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https://inteligogroup-my.sharepoint.com/personal/lclemente_inteligogroup_com/Documents/Archivos de chat de Microsoft Teams/"/>
    </mc:Choice>
  </mc:AlternateContent>
  <xr:revisionPtr revIDLastSave="8" documentId="13_ncr:1_{407D446E-B6F1-4831-A84F-F8E45E80A108}" xr6:coauthVersionLast="46" xr6:coauthVersionMax="46" xr10:uidLastSave="{54FD377B-256C-4222-B802-40D442E45E5F}"/>
  <bookViews>
    <workbookView xWindow="900" yWindow="-108" windowWidth="22248" windowHeight="13176" firstSheet="3" activeTab="3" xr2:uid="{E2C02DC4-D92E-44E7-94F1-720ACB3042D7}"/>
  </bookViews>
  <sheets>
    <sheet name="Ola 1" sheetId="1" state="hidden" r:id="rId1"/>
    <sheet name="Ola 2" sheetId="3" state="hidden" r:id="rId2"/>
    <sheet name="Ola 3" sheetId="4" state="hidden" r:id="rId3"/>
    <sheet name="Ola 4" sheetId="5" r:id="rId4"/>
    <sheet name="feriados_especiales" sheetId="2" state="hidden" r:id="rId5"/>
  </sheets>
  <definedNames>
    <definedName name="feriados">feriados_especiales!$B$2:$B$20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1" i="5" l="1"/>
  <c r="K80" i="5"/>
  <c r="J80" i="5"/>
  <c r="K79" i="5"/>
  <c r="K78" i="5"/>
  <c r="K77" i="5"/>
  <c r="K76" i="5"/>
  <c r="J76" i="5"/>
  <c r="I76" i="5"/>
  <c r="K75" i="5"/>
  <c r="J75" i="5"/>
  <c r="I75" i="5"/>
  <c r="K88" i="5"/>
  <c r="K87" i="5"/>
  <c r="J87" i="5"/>
  <c r="K86" i="5"/>
  <c r="K85" i="5"/>
  <c r="K84" i="5"/>
  <c r="K83" i="5"/>
  <c r="J83" i="5"/>
  <c r="I83" i="5"/>
  <c r="K82" i="5"/>
  <c r="J82" i="5"/>
  <c r="I82" i="5"/>
  <c r="K95" i="5"/>
  <c r="K94" i="5"/>
  <c r="J94" i="5"/>
  <c r="K93" i="5"/>
  <c r="K92" i="5"/>
  <c r="K91" i="5"/>
  <c r="K90" i="5"/>
  <c r="J90" i="5"/>
  <c r="I90" i="5"/>
  <c r="K89" i="5"/>
  <c r="J89" i="5"/>
  <c r="I89" i="5"/>
  <c r="K74" i="5"/>
  <c r="K73" i="5"/>
  <c r="J73" i="5"/>
  <c r="K72" i="5"/>
  <c r="K71" i="5"/>
  <c r="J71" i="5"/>
  <c r="K70" i="5"/>
  <c r="J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K64" i="5"/>
  <c r="J64" i="5"/>
  <c r="K63" i="5"/>
  <c r="J63" i="5"/>
  <c r="K62" i="5"/>
  <c r="K61" i="5"/>
  <c r="J61" i="5"/>
  <c r="I61" i="5"/>
  <c r="K60" i="5"/>
  <c r="J60" i="5"/>
  <c r="I60" i="5"/>
  <c r="K58" i="5"/>
  <c r="J58" i="5"/>
  <c r="K57" i="5"/>
  <c r="J57" i="5"/>
  <c r="K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K50" i="5"/>
  <c r="J50" i="5"/>
  <c r="K49" i="5"/>
  <c r="J49" i="5"/>
  <c r="I49" i="5"/>
  <c r="K48" i="5"/>
  <c r="J48" i="5"/>
  <c r="I48" i="5"/>
  <c r="K47" i="5"/>
  <c r="J47" i="5"/>
  <c r="I47" i="5"/>
  <c r="K46" i="5"/>
  <c r="J46" i="5"/>
  <c r="K45" i="5"/>
  <c r="J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K38" i="5"/>
  <c r="K37" i="5"/>
  <c r="J37" i="5"/>
  <c r="K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K30" i="5"/>
  <c r="K29" i="5"/>
  <c r="J29" i="5"/>
  <c r="I29" i="5"/>
  <c r="K28" i="5"/>
  <c r="J28" i="5"/>
  <c r="I28" i="5"/>
  <c r="K27" i="5"/>
  <c r="K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K19" i="5"/>
  <c r="J19" i="5"/>
  <c r="J18" i="5"/>
  <c r="K18" i="5"/>
  <c r="K17" i="5"/>
  <c r="J17" i="5"/>
  <c r="I17" i="5"/>
  <c r="K16" i="5"/>
  <c r="J16" i="5"/>
  <c r="I16" i="5"/>
  <c r="K15" i="5"/>
  <c r="J15" i="5"/>
  <c r="I15" i="5"/>
  <c r="K14" i="5"/>
  <c r="J14" i="5"/>
  <c r="I14" i="5"/>
  <c r="Q13" i="5"/>
  <c r="Q5" i="5" s="1"/>
  <c r="N7" i="5"/>
  <c r="J39" i="5" s="1"/>
  <c r="N6" i="5"/>
  <c r="J31" i="5" s="1"/>
  <c r="K77" i="4"/>
  <c r="K76" i="4"/>
  <c r="J76" i="4"/>
  <c r="I76" i="4"/>
  <c r="K75" i="4"/>
  <c r="J75" i="4"/>
  <c r="I75" i="4"/>
  <c r="K74" i="4"/>
  <c r="J74" i="4"/>
  <c r="K73" i="4"/>
  <c r="J73" i="4"/>
  <c r="K72" i="4"/>
  <c r="J72" i="4"/>
  <c r="K71" i="4"/>
  <c r="J71" i="4"/>
  <c r="I71" i="4"/>
  <c r="K70" i="4"/>
  <c r="J70" i="4"/>
  <c r="I70" i="4"/>
  <c r="K69" i="4"/>
  <c r="J69" i="4"/>
  <c r="I69" i="4"/>
  <c r="K68" i="4"/>
  <c r="J68" i="4"/>
  <c r="I68" i="4"/>
  <c r="K67" i="4"/>
  <c r="K65" i="4"/>
  <c r="J65" i="4"/>
  <c r="I65" i="4"/>
  <c r="K64" i="4"/>
  <c r="J64" i="4"/>
  <c r="I64" i="4"/>
  <c r="K63" i="4"/>
  <c r="J63" i="4"/>
  <c r="K62" i="4"/>
  <c r="J62" i="4"/>
  <c r="K61" i="4"/>
  <c r="J61" i="4"/>
  <c r="I61" i="4"/>
  <c r="K60" i="4"/>
  <c r="J60" i="4"/>
  <c r="I60" i="4"/>
  <c r="K59" i="4"/>
  <c r="J59" i="4"/>
  <c r="I59" i="4"/>
  <c r="K58" i="4"/>
  <c r="J58" i="4"/>
  <c r="I58" i="4"/>
  <c r="J26" i="5" l="1"/>
  <c r="K59" i="5"/>
  <c r="J30" i="5"/>
  <c r="J27" i="5"/>
  <c r="M44" i="5"/>
  <c r="N44" i="5" s="1"/>
  <c r="I45" i="5" s="1"/>
  <c r="Q7" i="5"/>
  <c r="Q8" i="5"/>
  <c r="Q12" i="5"/>
  <c r="Q4" i="5" s="1"/>
  <c r="M17" i="5"/>
  <c r="N17" i="5" s="1"/>
  <c r="Q6" i="5"/>
  <c r="R13" i="5"/>
  <c r="M61" i="4"/>
  <c r="N61" i="4" s="1"/>
  <c r="K57" i="4"/>
  <c r="J57" i="4"/>
  <c r="I57" i="4"/>
  <c r="K56" i="4"/>
  <c r="J56" i="4"/>
  <c r="K55" i="4"/>
  <c r="K54" i="4"/>
  <c r="J54" i="4"/>
  <c r="K53" i="4"/>
  <c r="J53" i="4"/>
  <c r="K52" i="4"/>
  <c r="J52" i="4"/>
  <c r="K51" i="4"/>
  <c r="J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K44" i="4"/>
  <c r="K43" i="4"/>
  <c r="K42" i="4"/>
  <c r="J42" i="4"/>
  <c r="K41" i="4"/>
  <c r="J41" i="4"/>
  <c r="I41" i="4"/>
  <c r="K40" i="4"/>
  <c r="J40" i="4"/>
  <c r="I40" i="4"/>
  <c r="K39" i="4"/>
  <c r="J39" i="4"/>
  <c r="K38" i="4"/>
  <c r="J38" i="4"/>
  <c r="K37" i="4"/>
  <c r="J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I19" i="5" l="1"/>
  <c r="I18" i="5"/>
  <c r="M18" i="5" s="1"/>
  <c r="Q44" i="5"/>
  <c r="M45" i="5"/>
  <c r="Q17" i="5"/>
  <c r="R12" i="5"/>
  <c r="R4" i="5" s="1"/>
  <c r="R5" i="5"/>
  <c r="S13" i="5"/>
  <c r="R7" i="5"/>
  <c r="R8" i="5"/>
  <c r="R6" i="5"/>
  <c r="M36" i="4"/>
  <c r="N36" i="4" s="1"/>
  <c r="M35" i="4"/>
  <c r="N35" i="4" s="1"/>
  <c r="K30" i="4"/>
  <c r="K29" i="4"/>
  <c r="K28" i="4"/>
  <c r="K27" i="4"/>
  <c r="J27" i="4"/>
  <c r="K26" i="4"/>
  <c r="J26" i="4"/>
  <c r="I26" i="4"/>
  <c r="K25" i="4"/>
  <c r="J25" i="4"/>
  <c r="I25" i="4"/>
  <c r="K24" i="4"/>
  <c r="K23" i="4"/>
  <c r="J23" i="4"/>
  <c r="K22" i="4"/>
  <c r="J22" i="4"/>
  <c r="K21" i="4"/>
  <c r="J21" i="4"/>
  <c r="I21" i="4"/>
  <c r="K20" i="4"/>
  <c r="J20" i="4"/>
  <c r="I20" i="4"/>
  <c r="K19" i="4"/>
  <c r="J19" i="4"/>
  <c r="K18" i="4"/>
  <c r="J18" i="4"/>
  <c r="K17" i="4"/>
  <c r="J17" i="4"/>
  <c r="I17" i="4"/>
  <c r="K16" i="4"/>
  <c r="J16" i="4"/>
  <c r="I16" i="4"/>
  <c r="K15" i="4"/>
  <c r="J15" i="4"/>
  <c r="I15" i="4"/>
  <c r="K14" i="4"/>
  <c r="J14" i="4"/>
  <c r="I14" i="4"/>
  <c r="Q13" i="4"/>
  <c r="Q12" i="4" s="1"/>
  <c r="Q4" i="4" s="1"/>
  <c r="N7" i="4"/>
  <c r="N6" i="4"/>
  <c r="K66" i="4" s="1"/>
  <c r="R44" i="5" l="1"/>
  <c r="N45" i="5"/>
  <c r="S12" i="5"/>
  <c r="S4" i="5" s="1"/>
  <c r="S8" i="5"/>
  <c r="T13" i="5"/>
  <c r="S7" i="5"/>
  <c r="S6" i="5"/>
  <c r="S5" i="5"/>
  <c r="N18" i="5"/>
  <c r="R17" i="5"/>
  <c r="I37" i="4"/>
  <c r="M37" i="4" s="1"/>
  <c r="N37" i="4" s="1"/>
  <c r="Q7" i="4"/>
  <c r="M50" i="4"/>
  <c r="N50" i="4" s="1"/>
  <c r="M17" i="4"/>
  <c r="N17" i="4" s="1"/>
  <c r="I62" i="4" s="1"/>
  <c r="M62" i="4" s="1"/>
  <c r="Q8" i="4"/>
  <c r="Q6" i="4"/>
  <c r="Q5" i="4"/>
  <c r="R13" i="4"/>
  <c r="I17" i="1"/>
  <c r="J17" i="1"/>
  <c r="K17" i="1"/>
  <c r="I18" i="1"/>
  <c r="J18" i="1"/>
  <c r="K18" i="1"/>
  <c r="K19" i="1"/>
  <c r="J20" i="1"/>
  <c r="K20" i="1"/>
  <c r="K62" i="3"/>
  <c r="J62" i="3"/>
  <c r="K61" i="3"/>
  <c r="K60" i="3"/>
  <c r="J60" i="3"/>
  <c r="K58" i="3"/>
  <c r="J58" i="3"/>
  <c r="I58" i="3"/>
  <c r="K57" i="3"/>
  <c r="J57" i="3"/>
  <c r="I57" i="3"/>
  <c r="K56" i="3"/>
  <c r="K55" i="3"/>
  <c r="K54" i="3"/>
  <c r="J54" i="3"/>
  <c r="K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K47" i="3"/>
  <c r="K46" i="3"/>
  <c r="J46" i="3"/>
  <c r="K45" i="3"/>
  <c r="K44" i="3"/>
  <c r="J44" i="3"/>
  <c r="I44" i="3"/>
  <c r="K43" i="3"/>
  <c r="J43" i="3"/>
  <c r="I43" i="3"/>
  <c r="K42" i="3"/>
  <c r="K41" i="3"/>
  <c r="J41" i="3"/>
  <c r="K40" i="3"/>
  <c r="J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K33" i="3"/>
  <c r="J33" i="3"/>
  <c r="K32" i="3"/>
  <c r="J32" i="3"/>
  <c r="K31" i="3"/>
  <c r="K30" i="3"/>
  <c r="J30" i="3"/>
  <c r="I30" i="3"/>
  <c r="K29" i="3"/>
  <c r="J29" i="3"/>
  <c r="I29" i="3"/>
  <c r="K28" i="3"/>
  <c r="J28" i="3"/>
  <c r="K27" i="3"/>
  <c r="J27" i="3"/>
  <c r="K26" i="3"/>
  <c r="J26" i="3"/>
  <c r="K25" i="3"/>
  <c r="J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K19" i="3"/>
  <c r="K18" i="3"/>
  <c r="J18" i="3"/>
  <c r="K17" i="3"/>
  <c r="J17" i="3"/>
  <c r="I17" i="3"/>
  <c r="K16" i="3"/>
  <c r="J16" i="3"/>
  <c r="I16" i="3"/>
  <c r="K15" i="3"/>
  <c r="J15" i="3"/>
  <c r="I15" i="3"/>
  <c r="K14" i="3"/>
  <c r="J14" i="3"/>
  <c r="I14" i="3"/>
  <c r="Q13" i="3"/>
  <c r="N8" i="3"/>
  <c r="J47" i="3" s="1"/>
  <c r="N7" i="3"/>
  <c r="Q7" i="3" s="1"/>
  <c r="N6" i="3"/>
  <c r="Q5" i="3"/>
  <c r="I20" i="5" l="1"/>
  <c r="I46" i="5"/>
  <c r="M46" i="5" s="1"/>
  <c r="Q45" i="5"/>
  <c r="S45" i="5"/>
  <c r="S44" i="5"/>
  <c r="R45" i="5"/>
  <c r="Q18" i="5"/>
  <c r="M19" i="5"/>
  <c r="R18" i="5"/>
  <c r="S18" i="5"/>
  <c r="S17" i="5"/>
  <c r="T8" i="5"/>
  <c r="T5" i="5"/>
  <c r="T12" i="5"/>
  <c r="T4" i="5" s="1"/>
  <c r="U13" i="5"/>
  <c r="T7" i="5"/>
  <c r="T6" i="5"/>
  <c r="Q61" i="4"/>
  <c r="N62" i="4"/>
  <c r="I51" i="4"/>
  <c r="M51" i="4" s="1"/>
  <c r="N51" i="4" s="1"/>
  <c r="I38" i="4"/>
  <c r="M38" i="4" s="1"/>
  <c r="Q36" i="4"/>
  <c r="Q35" i="4"/>
  <c r="Q37" i="4"/>
  <c r="Q50" i="4"/>
  <c r="S13" i="4"/>
  <c r="R12" i="4"/>
  <c r="R4" i="4" s="1"/>
  <c r="R8" i="4"/>
  <c r="R7" i="4"/>
  <c r="R6" i="4"/>
  <c r="R5" i="4"/>
  <c r="Q17" i="4"/>
  <c r="I18" i="4"/>
  <c r="M18" i="4" s="1"/>
  <c r="Q6" i="3"/>
  <c r="M17" i="3"/>
  <c r="N17" i="3" s="1"/>
  <c r="I18" i="3" s="1"/>
  <c r="M18" i="3" s="1"/>
  <c r="N18" i="3" s="1"/>
  <c r="J19" i="3" s="1"/>
  <c r="Q12" i="3"/>
  <c r="Q4" i="3" s="1"/>
  <c r="Q8" i="3"/>
  <c r="R13" i="3"/>
  <c r="J34" i="3"/>
  <c r="M39" i="3"/>
  <c r="K68" i="1"/>
  <c r="J68" i="1"/>
  <c r="K67" i="1"/>
  <c r="J67" i="1"/>
  <c r="K66" i="1"/>
  <c r="J66" i="1"/>
  <c r="K65" i="1"/>
  <c r="K64" i="1"/>
  <c r="J64" i="1"/>
  <c r="I64" i="1"/>
  <c r="K63" i="1"/>
  <c r="J63" i="1"/>
  <c r="I63" i="1"/>
  <c r="K62" i="1"/>
  <c r="J62" i="1"/>
  <c r="K61" i="1"/>
  <c r="J61" i="1"/>
  <c r="K60" i="1"/>
  <c r="J60" i="1"/>
  <c r="K59" i="1"/>
  <c r="K58" i="1"/>
  <c r="J58" i="1"/>
  <c r="I58" i="1"/>
  <c r="K57" i="1"/>
  <c r="J57" i="1"/>
  <c r="I57" i="1"/>
  <c r="K56" i="1"/>
  <c r="J56" i="1"/>
  <c r="I56" i="1"/>
  <c r="K55" i="1"/>
  <c r="J55" i="1"/>
  <c r="I55" i="1"/>
  <c r="K54" i="1"/>
  <c r="J54" i="1"/>
  <c r="K53" i="1"/>
  <c r="J53" i="1"/>
  <c r="K52" i="1"/>
  <c r="J52" i="1"/>
  <c r="K51" i="1"/>
  <c r="J51" i="1"/>
  <c r="K50" i="1"/>
  <c r="J50" i="1"/>
  <c r="I50" i="1"/>
  <c r="K49" i="1"/>
  <c r="J49" i="1"/>
  <c r="I49" i="1"/>
  <c r="K48" i="1"/>
  <c r="K47" i="1"/>
  <c r="J47" i="1"/>
  <c r="K46" i="1"/>
  <c r="J46" i="1"/>
  <c r="K45" i="1"/>
  <c r="J45" i="1"/>
  <c r="I45" i="1"/>
  <c r="K44" i="1"/>
  <c r="J44" i="1"/>
  <c r="I44" i="1"/>
  <c r="K43" i="1"/>
  <c r="J43" i="1"/>
  <c r="I43" i="1"/>
  <c r="K42" i="1"/>
  <c r="J42" i="1"/>
  <c r="I42" i="1"/>
  <c r="R13" i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N8" i="1"/>
  <c r="N7" i="1"/>
  <c r="K41" i="1"/>
  <c r="J41" i="1"/>
  <c r="I41" i="1"/>
  <c r="K40" i="1"/>
  <c r="J40" i="1"/>
  <c r="K39" i="1"/>
  <c r="J39" i="1"/>
  <c r="K38" i="1"/>
  <c r="J38" i="1"/>
  <c r="K37" i="1"/>
  <c r="K36" i="1"/>
  <c r="J36" i="1"/>
  <c r="I36" i="1"/>
  <c r="K35" i="1"/>
  <c r="J35" i="1"/>
  <c r="I35" i="1"/>
  <c r="K34" i="1"/>
  <c r="J34" i="1"/>
  <c r="K33" i="1"/>
  <c r="J33" i="1"/>
  <c r="K32" i="1"/>
  <c r="J32" i="1"/>
  <c r="K31" i="1"/>
  <c r="J31" i="1"/>
  <c r="I31" i="1"/>
  <c r="K30" i="1"/>
  <c r="J30" i="1"/>
  <c r="I30" i="1"/>
  <c r="K29" i="1"/>
  <c r="J29" i="1"/>
  <c r="I29" i="1"/>
  <c r="K28" i="1"/>
  <c r="J28" i="1"/>
  <c r="I28" i="1"/>
  <c r="K27" i="1"/>
  <c r="J27" i="1"/>
  <c r="I27" i="1"/>
  <c r="K26" i="1"/>
  <c r="K25" i="1"/>
  <c r="J25" i="1"/>
  <c r="K24" i="1"/>
  <c r="K23" i="1"/>
  <c r="K22" i="1"/>
  <c r="J22" i="1"/>
  <c r="I22" i="1"/>
  <c r="K21" i="1"/>
  <c r="J21" i="1"/>
  <c r="I21" i="1"/>
  <c r="K16" i="1"/>
  <c r="J16" i="1"/>
  <c r="I16" i="1"/>
  <c r="K15" i="1"/>
  <c r="J15" i="1"/>
  <c r="I15" i="1"/>
  <c r="K14" i="1"/>
  <c r="J14" i="1"/>
  <c r="N6" i="1"/>
  <c r="J37" i="1" s="1"/>
  <c r="I14" i="1"/>
  <c r="Q13" i="1"/>
  <c r="Q5" i="1" s="1"/>
  <c r="N46" i="5" l="1"/>
  <c r="T45" i="5"/>
  <c r="T44" i="5"/>
  <c r="N19" i="5"/>
  <c r="T17" i="5"/>
  <c r="T18" i="5"/>
  <c r="U7" i="5"/>
  <c r="U8" i="5"/>
  <c r="U12" i="5"/>
  <c r="U4" i="5" s="1"/>
  <c r="U5" i="5"/>
  <c r="U6" i="5"/>
  <c r="V13" i="5"/>
  <c r="R62" i="4"/>
  <c r="R61" i="4"/>
  <c r="Q62" i="4"/>
  <c r="N38" i="4"/>
  <c r="I52" i="4"/>
  <c r="M52" i="4" s="1"/>
  <c r="R36" i="4"/>
  <c r="R35" i="4"/>
  <c r="R37" i="4"/>
  <c r="R51" i="4"/>
  <c r="Q51" i="4"/>
  <c r="R50" i="4"/>
  <c r="N18" i="4"/>
  <c r="S7" i="4"/>
  <c r="S5" i="4"/>
  <c r="T13" i="4"/>
  <c r="S12" i="4"/>
  <c r="S4" i="4" s="1"/>
  <c r="S8" i="4"/>
  <c r="S6" i="4"/>
  <c r="R17" i="4"/>
  <c r="Q18" i="3"/>
  <c r="I19" i="3"/>
  <c r="M19" i="3" s="1"/>
  <c r="S13" i="3"/>
  <c r="R8" i="3"/>
  <c r="R12" i="3"/>
  <c r="R4" i="3" s="1"/>
  <c r="R6" i="3"/>
  <c r="R5" i="3"/>
  <c r="R7" i="3"/>
  <c r="N39" i="3"/>
  <c r="Q17" i="3"/>
  <c r="M45" i="1"/>
  <c r="N45" i="1" s="1"/>
  <c r="I47" i="1" s="1"/>
  <c r="M47" i="1" s="1"/>
  <c r="Q8" i="1"/>
  <c r="Q7" i="1"/>
  <c r="R7" i="1"/>
  <c r="J24" i="1"/>
  <c r="Q6" i="1"/>
  <c r="R8" i="1"/>
  <c r="M31" i="1"/>
  <c r="Q12" i="1"/>
  <c r="Q4" i="1" s="1"/>
  <c r="M17" i="1"/>
  <c r="M18" i="1"/>
  <c r="J20" i="5" l="1"/>
  <c r="I56" i="5"/>
  <c r="Q46" i="5"/>
  <c r="S46" i="5"/>
  <c r="R46" i="5"/>
  <c r="T46" i="5"/>
  <c r="U46" i="5"/>
  <c r="U45" i="5"/>
  <c r="U44" i="5"/>
  <c r="T19" i="5"/>
  <c r="R19" i="5"/>
  <c r="Q19" i="5"/>
  <c r="U19" i="5"/>
  <c r="S19" i="5"/>
  <c r="V7" i="5"/>
  <c r="W13" i="5"/>
  <c r="V6" i="5"/>
  <c r="V8" i="5"/>
  <c r="V12" i="5"/>
  <c r="V4" i="5" s="1"/>
  <c r="V5" i="5"/>
  <c r="U17" i="5"/>
  <c r="U18" i="5"/>
  <c r="S62" i="4"/>
  <c r="S61" i="4"/>
  <c r="Q18" i="4"/>
  <c r="I63" i="4"/>
  <c r="M63" i="4" s="1"/>
  <c r="N52" i="4"/>
  <c r="I39" i="4"/>
  <c r="M39" i="4" s="1"/>
  <c r="R38" i="4"/>
  <c r="Q38" i="4"/>
  <c r="S38" i="4"/>
  <c r="S36" i="4"/>
  <c r="S37" i="4"/>
  <c r="S35" i="4"/>
  <c r="S51" i="4"/>
  <c r="S50" i="4"/>
  <c r="R18" i="4"/>
  <c r="U13" i="4"/>
  <c r="T8" i="4"/>
  <c r="T12" i="4"/>
  <c r="T4" i="4" s="1"/>
  <c r="T7" i="4"/>
  <c r="T6" i="4"/>
  <c r="T5" i="4"/>
  <c r="S18" i="4"/>
  <c r="S17" i="4"/>
  <c r="I19" i="4"/>
  <c r="M19" i="4" s="1"/>
  <c r="I40" i="3"/>
  <c r="M40" i="3" s="1"/>
  <c r="I41" i="3"/>
  <c r="M41" i="3" s="1"/>
  <c r="S8" i="3"/>
  <c r="S6" i="3"/>
  <c r="S12" i="3"/>
  <c r="S4" i="3" s="1"/>
  <c r="T13" i="3"/>
  <c r="S7" i="3"/>
  <c r="S5" i="3"/>
  <c r="R39" i="3"/>
  <c r="R17" i="3"/>
  <c r="R18" i="3"/>
  <c r="Q39" i="3"/>
  <c r="N19" i="3"/>
  <c r="R19" i="3" s="1"/>
  <c r="I46" i="1"/>
  <c r="M46" i="1" s="1"/>
  <c r="N46" i="1" s="1"/>
  <c r="N17" i="1"/>
  <c r="N31" i="1"/>
  <c r="I32" i="1" s="1"/>
  <c r="M32" i="1" s="1"/>
  <c r="Q45" i="1"/>
  <c r="N47" i="1"/>
  <c r="R6" i="1"/>
  <c r="R45" i="1" s="1"/>
  <c r="R12" i="1"/>
  <c r="R4" i="1" s="1"/>
  <c r="R5" i="1"/>
  <c r="N18" i="1"/>
  <c r="J19" i="1" s="1"/>
  <c r="V46" i="5" l="1"/>
  <c r="V44" i="5"/>
  <c r="V45" i="5"/>
  <c r="M43" i="5"/>
  <c r="M20" i="5"/>
  <c r="V19" i="5"/>
  <c r="V17" i="5"/>
  <c r="V18" i="5"/>
  <c r="W6" i="5"/>
  <c r="X13" i="5"/>
  <c r="W12" i="5"/>
  <c r="W4" i="5" s="1"/>
  <c r="W7" i="5"/>
  <c r="W8" i="5"/>
  <c r="W5" i="5"/>
  <c r="N63" i="4"/>
  <c r="M60" i="4"/>
  <c r="S52" i="4"/>
  <c r="T62" i="4"/>
  <c r="T61" i="4"/>
  <c r="N39" i="4"/>
  <c r="M34" i="4"/>
  <c r="R52" i="4"/>
  <c r="Q52" i="4"/>
  <c r="I53" i="4"/>
  <c r="M53" i="4" s="1"/>
  <c r="T37" i="4"/>
  <c r="T35" i="4"/>
  <c r="T36" i="4"/>
  <c r="T38" i="4"/>
  <c r="T51" i="4"/>
  <c r="T50" i="4"/>
  <c r="T52" i="4"/>
  <c r="U6" i="4"/>
  <c r="U12" i="4"/>
  <c r="U4" i="4" s="1"/>
  <c r="U8" i="4"/>
  <c r="V13" i="4"/>
  <c r="U5" i="4"/>
  <c r="U7" i="4"/>
  <c r="N19" i="4"/>
  <c r="T18" i="4"/>
  <c r="T17" i="4"/>
  <c r="I23" i="1"/>
  <c r="I19" i="1"/>
  <c r="R17" i="1"/>
  <c r="Q17" i="1"/>
  <c r="S39" i="3"/>
  <c r="S17" i="3"/>
  <c r="S18" i="3"/>
  <c r="S19" i="3"/>
  <c r="U13" i="3"/>
  <c r="T12" i="3"/>
  <c r="T4" i="3" s="1"/>
  <c r="T8" i="3"/>
  <c r="T5" i="3"/>
  <c r="T6" i="3"/>
  <c r="T7" i="3"/>
  <c r="N41" i="3"/>
  <c r="J42" i="3" s="1"/>
  <c r="N40" i="3"/>
  <c r="I20" i="3"/>
  <c r="M20" i="3" s="1"/>
  <c r="Q19" i="3"/>
  <c r="Q46" i="1"/>
  <c r="J48" i="1"/>
  <c r="R46" i="1"/>
  <c r="I48" i="1"/>
  <c r="Q31" i="1"/>
  <c r="Q18" i="1"/>
  <c r="R31" i="1"/>
  <c r="R18" i="1"/>
  <c r="Q47" i="1"/>
  <c r="R47" i="1"/>
  <c r="S6" i="1"/>
  <c r="S5" i="1"/>
  <c r="S8" i="1"/>
  <c r="S7" i="1"/>
  <c r="J23" i="1"/>
  <c r="N32" i="1"/>
  <c r="I33" i="1" s="1"/>
  <c r="S12" i="1"/>
  <c r="S4" i="1" s="1"/>
  <c r="N20" i="5" l="1"/>
  <c r="N43" i="5"/>
  <c r="W46" i="5"/>
  <c r="W45" i="5"/>
  <c r="W44" i="5"/>
  <c r="M16" i="5"/>
  <c r="W19" i="5"/>
  <c r="M25" i="5"/>
  <c r="W17" i="5"/>
  <c r="W18" i="5"/>
  <c r="X6" i="5"/>
  <c r="Y13" i="5"/>
  <c r="X7" i="5"/>
  <c r="X8" i="5"/>
  <c r="X12" i="5"/>
  <c r="X4" i="5" s="1"/>
  <c r="X5" i="5"/>
  <c r="Q63" i="4"/>
  <c r="J66" i="4"/>
  <c r="T63" i="4"/>
  <c r="S63" i="4"/>
  <c r="U63" i="4"/>
  <c r="U62" i="4"/>
  <c r="U61" i="4"/>
  <c r="R63" i="4"/>
  <c r="R19" i="4"/>
  <c r="I66" i="4"/>
  <c r="N60" i="4"/>
  <c r="L60" i="4" s="1"/>
  <c r="N53" i="4"/>
  <c r="J44" i="4"/>
  <c r="J43" i="4"/>
  <c r="N34" i="4"/>
  <c r="S34" i="4" s="1"/>
  <c r="S39" i="4"/>
  <c r="R39" i="4"/>
  <c r="T39" i="4"/>
  <c r="Q39" i="4"/>
  <c r="U38" i="4"/>
  <c r="U36" i="4"/>
  <c r="U39" i="4"/>
  <c r="U37" i="4"/>
  <c r="U35" i="4"/>
  <c r="U51" i="4"/>
  <c r="Q19" i="4"/>
  <c r="T19" i="4"/>
  <c r="S19" i="4"/>
  <c r="U19" i="4"/>
  <c r="I23" i="4"/>
  <c r="M23" i="4" s="1"/>
  <c r="I22" i="4"/>
  <c r="M22" i="4" s="1"/>
  <c r="U50" i="4"/>
  <c r="U52" i="4"/>
  <c r="W13" i="4"/>
  <c r="V12" i="4"/>
  <c r="V4" i="4" s="1"/>
  <c r="V8" i="4"/>
  <c r="V7" i="4"/>
  <c r="V6" i="4"/>
  <c r="V5" i="4"/>
  <c r="U17" i="4"/>
  <c r="U18" i="4"/>
  <c r="S31" i="1"/>
  <c r="R40" i="3"/>
  <c r="Q40" i="3"/>
  <c r="S18" i="1"/>
  <c r="Q41" i="3"/>
  <c r="S17" i="1"/>
  <c r="S45" i="1"/>
  <c r="N20" i="3"/>
  <c r="J48" i="3" s="1"/>
  <c r="M16" i="3"/>
  <c r="T39" i="3"/>
  <c r="T40" i="3"/>
  <c r="T41" i="3"/>
  <c r="T17" i="3"/>
  <c r="T19" i="3"/>
  <c r="T18" i="3"/>
  <c r="S40" i="3"/>
  <c r="I42" i="3"/>
  <c r="M42" i="3" s="1"/>
  <c r="S47" i="1"/>
  <c r="V13" i="3"/>
  <c r="U8" i="3"/>
  <c r="U12" i="3"/>
  <c r="U4" i="3" s="1"/>
  <c r="U6" i="3"/>
  <c r="U5" i="3"/>
  <c r="U7" i="3"/>
  <c r="S41" i="3"/>
  <c r="S46" i="1"/>
  <c r="R41" i="3"/>
  <c r="M48" i="1"/>
  <c r="N48" i="1" s="1"/>
  <c r="I59" i="1" s="1"/>
  <c r="S32" i="1"/>
  <c r="Q32" i="1"/>
  <c r="R32" i="1"/>
  <c r="T6" i="1"/>
  <c r="T5" i="1"/>
  <c r="T7" i="1"/>
  <c r="T8" i="1"/>
  <c r="T12" i="1"/>
  <c r="T4" i="1" s="1"/>
  <c r="V20" i="5" l="1"/>
  <c r="L43" i="5"/>
  <c r="T20" i="5"/>
  <c r="M14" i="5"/>
  <c r="Q20" i="5"/>
  <c r="W20" i="5"/>
  <c r="U20" i="5"/>
  <c r="R20" i="5"/>
  <c r="I36" i="5"/>
  <c r="N16" i="5"/>
  <c r="Q16" i="5" s="1"/>
  <c r="S20" i="5"/>
  <c r="J65" i="5"/>
  <c r="W43" i="5"/>
  <c r="U43" i="5"/>
  <c r="T43" i="5"/>
  <c r="S43" i="5"/>
  <c r="R43" i="5"/>
  <c r="Q43" i="5"/>
  <c r="X46" i="5"/>
  <c r="X45" i="5"/>
  <c r="X44" i="5"/>
  <c r="X43" i="5"/>
  <c r="V43" i="5"/>
  <c r="X19" i="5"/>
  <c r="X20" i="5"/>
  <c r="N25" i="5"/>
  <c r="Y5" i="5"/>
  <c r="Y12" i="5"/>
  <c r="Y4" i="5" s="1"/>
  <c r="Z13" i="5"/>
  <c r="Y7" i="5"/>
  <c r="Y8" i="5"/>
  <c r="Y6" i="5"/>
  <c r="X18" i="5"/>
  <c r="X17" i="5"/>
  <c r="X16" i="5"/>
  <c r="L16" i="5"/>
  <c r="N14" i="5"/>
  <c r="X14" i="5" s="1"/>
  <c r="V16" i="5"/>
  <c r="M66" i="4"/>
  <c r="N66" i="4" s="1"/>
  <c r="Q66" i="4" s="1"/>
  <c r="R60" i="4"/>
  <c r="U60" i="4"/>
  <c r="Q60" i="4"/>
  <c r="V63" i="4"/>
  <c r="V62" i="4"/>
  <c r="V61" i="4"/>
  <c r="V60" i="4"/>
  <c r="R53" i="4"/>
  <c r="T60" i="4"/>
  <c r="S60" i="4"/>
  <c r="U53" i="4"/>
  <c r="R34" i="4"/>
  <c r="Q34" i="4"/>
  <c r="S53" i="4"/>
  <c r="L34" i="4"/>
  <c r="T53" i="4"/>
  <c r="Q53" i="4"/>
  <c r="U34" i="4"/>
  <c r="T34" i="4"/>
  <c r="I54" i="4"/>
  <c r="M54" i="4" s="1"/>
  <c r="V39" i="4"/>
  <c r="V34" i="4"/>
  <c r="V38" i="4"/>
  <c r="V35" i="4"/>
  <c r="V37" i="4"/>
  <c r="V36" i="4"/>
  <c r="V51" i="4"/>
  <c r="V19" i="4"/>
  <c r="N23" i="4"/>
  <c r="N22" i="4"/>
  <c r="V52" i="4"/>
  <c r="V53" i="4"/>
  <c r="V50" i="4"/>
  <c r="V17" i="4"/>
  <c r="V18" i="4"/>
  <c r="W5" i="4"/>
  <c r="W8" i="4"/>
  <c r="W7" i="4"/>
  <c r="X13" i="4"/>
  <c r="W6" i="4"/>
  <c r="W12" i="4"/>
  <c r="W4" i="4" s="1"/>
  <c r="M16" i="4"/>
  <c r="N16" i="3"/>
  <c r="U16" i="3" s="1"/>
  <c r="I25" i="3"/>
  <c r="M25" i="3" s="1"/>
  <c r="Q20" i="3"/>
  <c r="N42" i="3"/>
  <c r="M38" i="3"/>
  <c r="T20" i="3"/>
  <c r="U41" i="3"/>
  <c r="U39" i="3"/>
  <c r="U20" i="3"/>
  <c r="U17" i="3"/>
  <c r="U18" i="3"/>
  <c r="U40" i="3"/>
  <c r="U19" i="3"/>
  <c r="T45" i="1"/>
  <c r="T17" i="1"/>
  <c r="T18" i="1"/>
  <c r="T46" i="1"/>
  <c r="T31" i="1"/>
  <c r="T47" i="1"/>
  <c r="T32" i="1"/>
  <c r="V8" i="3"/>
  <c r="V12" i="3"/>
  <c r="V4" i="3" s="1"/>
  <c r="V6" i="3"/>
  <c r="V7" i="3"/>
  <c r="V5" i="3"/>
  <c r="W13" i="3"/>
  <c r="R20" i="3"/>
  <c r="S20" i="3"/>
  <c r="N44" i="1"/>
  <c r="I51" i="1"/>
  <c r="M51" i="1" s="1"/>
  <c r="M44" i="1"/>
  <c r="Q48" i="1"/>
  <c r="S48" i="1"/>
  <c r="T48" i="1"/>
  <c r="R48" i="1"/>
  <c r="U5" i="1"/>
  <c r="U7" i="1"/>
  <c r="U8" i="1"/>
  <c r="U6" i="1"/>
  <c r="M33" i="1"/>
  <c r="U12" i="1"/>
  <c r="U4" i="1" s="1"/>
  <c r="M19" i="1"/>
  <c r="R16" i="5" l="1"/>
  <c r="U16" i="5"/>
  <c r="W16" i="5"/>
  <c r="S16" i="5"/>
  <c r="T16" i="5"/>
  <c r="I26" i="5"/>
  <c r="M26" i="5" s="1"/>
  <c r="Q25" i="5"/>
  <c r="Y46" i="5"/>
  <c r="Y45" i="5"/>
  <c r="Y44" i="5"/>
  <c r="Y43" i="5"/>
  <c r="Y19" i="5"/>
  <c r="Y20" i="5"/>
  <c r="W25" i="5"/>
  <c r="T25" i="5"/>
  <c r="V25" i="5"/>
  <c r="U25" i="5"/>
  <c r="Y25" i="5"/>
  <c r="S25" i="5"/>
  <c r="R25" i="5"/>
  <c r="X25" i="5"/>
  <c r="L14" i="5"/>
  <c r="Z5" i="5"/>
  <c r="Z8" i="5"/>
  <c r="Z14" i="5"/>
  <c r="Z12" i="5"/>
  <c r="Z4" i="5" s="1"/>
  <c r="Z7" i="5"/>
  <c r="Z6" i="5"/>
  <c r="AA13" i="5"/>
  <c r="V14" i="5"/>
  <c r="W14" i="5"/>
  <c r="U14" i="5"/>
  <c r="Y14" i="5"/>
  <c r="T14" i="5"/>
  <c r="S14" i="5"/>
  <c r="Y18" i="5"/>
  <c r="Y16" i="5"/>
  <c r="Y17" i="5"/>
  <c r="R14" i="5"/>
  <c r="Q14" i="5"/>
  <c r="U48" i="1"/>
  <c r="J24" i="4"/>
  <c r="J67" i="4"/>
  <c r="R66" i="4"/>
  <c r="W61" i="4"/>
  <c r="W66" i="4"/>
  <c r="W62" i="4"/>
  <c r="W60" i="4"/>
  <c r="W63" i="4"/>
  <c r="U66" i="4"/>
  <c r="V66" i="4"/>
  <c r="T66" i="4"/>
  <c r="I67" i="4"/>
  <c r="S66" i="4"/>
  <c r="I42" i="4"/>
  <c r="M42" i="4" s="1"/>
  <c r="N42" i="4" s="1"/>
  <c r="N54" i="4"/>
  <c r="W36" i="4"/>
  <c r="W34" i="4"/>
  <c r="W35" i="4"/>
  <c r="W38" i="4"/>
  <c r="W37" i="4"/>
  <c r="W39" i="4"/>
  <c r="W51" i="4"/>
  <c r="W19" i="4"/>
  <c r="R22" i="4"/>
  <c r="Q22" i="4"/>
  <c r="V22" i="4"/>
  <c r="V23" i="4"/>
  <c r="T22" i="4"/>
  <c r="T23" i="4"/>
  <c r="S22" i="4"/>
  <c r="U23" i="4"/>
  <c r="S23" i="4"/>
  <c r="I24" i="4"/>
  <c r="I27" i="4"/>
  <c r="M27" i="4" s="1"/>
  <c r="U22" i="4"/>
  <c r="R23" i="4"/>
  <c r="Q23" i="4"/>
  <c r="W52" i="4"/>
  <c r="W53" i="4"/>
  <c r="W50" i="4"/>
  <c r="W22" i="4"/>
  <c r="W23" i="4"/>
  <c r="N16" i="4"/>
  <c r="W17" i="4"/>
  <c r="W18" i="4"/>
  <c r="X12" i="4"/>
  <c r="X4" i="4" s="1"/>
  <c r="X7" i="4"/>
  <c r="X6" i="4"/>
  <c r="X8" i="4"/>
  <c r="Y13" i="4"/>
  <c r="X5" i="4"/>
  <c r="T16" i="3"/>
  <c r="S16" i="3"/>
  <c r="R16" i="3"/>
  <c r="Q16" i="3"/>
  <c r="L16" i="3"/>
  <c r="N25" i="3"/>
  <c r="I26" i="3" s="1"/>
  <c r="M26" i="3" s="1"/>
  <c r="R42" i="3"/>
  <c r="J45" i="3"/>
  <c r="Q42" i="3"/>
  <c r="I45" i="3"/>
  <c r="N38" i="3"/>
  <c r="S38" i="3" s="1"/>
  <c r="U42" i="3"/>
  <c r="T42" i="3"/>
  <c r="X13" i="3"/>
  <c r="W7" i="3"/>
  <c r="W12" i="3"/>
  <c r="W4" i="3" s="1"/>
  <c r="W8" i="3"/>
  <c r="W6" i="3"/>
  <c r="W5" i="3"/>
  <c r="V41" i="3"/>
  <c r="V40" i="3"/>
  <c r="V42" i="3"/>
  <c r="V17" i="3"/>
  <c r="V39" i="3"/>
  <c r="V18" i="3"/>
  <c r="V19" i="3"/>
  <c r="V20" i="3"/>
  <c r="V16" i="3"/>
  <c r="U17" i="1"/>
  <c r="U45" i="1"/>
  <c r="U47" i="1"/>
  <c r="U18" i="1"/>
  <c r="U46" i="1"/>
  <c r="U31" i="1"/>
  <c r="U32" i="1"/>
  <c r="S42" i="3"/>
  <c r="U44" i="1"/>
  <c r="N51" i="1"/>
  <c r="R44" i="1"/>
  <c r="T44" i="1"/>
  <c r="S44" i="1"/>
  <c r="L44" i="1"/>
  <c r="Q44" i="1"/>
  <c r="N33" i="1"/>
  <c r="I34" i="1" s="1"/>
  <c r="N19" i="1"/>
  <c r="I20" i="1" s="1"/>
  <c r="V5" i="1"/>
  <c r="V7" i="1"/>
  <c r="V8" i="1"/>
  <c r="V6" i="1"/>
  <c r="V12" i="1"/>
  <c r="V4" i="1" s="1"/>
  <c r="Z45" i="5" l="1"/>
  <c r="Z46" i="5"/>
  <c r="Z44" i="5"/>
  <c r="Z43" i="5"/>
  <c r="Z19" i="5"/>
  <c r="Z20" i="5"/>
  <c r="N26" i="5"/>
  <c r="I27" i="5" s="1"/>
  <c r="Z25" i="5"/>
  <c r="AB13" i="5"/>
  <c r="AA14" i="5"/>
  <c r="AA7" i="5"/>
  <c r="AA6" i="5"/>
  <c r="AA5" i="5"/>
  <c r="AA8" i="5"/>
  <c r="AA12" i="5"/>
  <c r="AA4" i="5" s="1"/>
  <c r="Z18" i="5"/>
  <c r="Z16" i="5"/>
  <c r="Z17" i="5"/>
  <c r="V44" i="1"/>
  <c r="M67" i="4"/>
  <c r="M65" i="4" s="1"/>
  <c r="X63" i="4"/>
  <c r="X61" i="4"/>
  <c r="X62" i="4"/>
  <c r="X60" i="4"/>
  <c r="X66" i="4"/>
  <c r="I55" i="4"/>
  <c r="Q42" i="4"/>
  <c r="M24" i="4"/>
  <c r="M21" i="4" s="1"/>
  <c r="R54" i="4"/>
  <c r="V54" i="4"/>
  <c r="U54" i="4"/>
  <c r="W54" i="4"/>
  <c r="Q54" i="4"/>
  <c r="T54" i="4"/>
  <c r="S54" i="4"/>
  <c r="R42" i="4"/>
  <c r="I43" i="4"/>
  <c r="M43" i="4" s="1"/>
  <c r="X39" i="4"/>
  <c r="X38" i="4"/>
  <c r="X42" i="4"/>
  <c r="X34" i="4"/>
  <c r="X36" i="4"/>
  <c r="X35" i="4"/>
  <c r="X37" i="4"/>
  <c r="W42" i="4"/>
  <c r="V42" i="4"/>
  <c r="U42" i="4"/>
  <c r="T42" i="4"/>
  <c r="S42" i="4"/>
  <c r="X54" i="4"/>
  <c r="X51" i="4"/>
  <c r="X19" i="4"/>
  <c r="N27" i="4"/>
  <c r="X52" i="4"/>
  <c r="X53" i="4"/>
  <c r="X50" i="4"/>
  <c r="X22" i="4"/>
  <c r="X23" i="4"/>
  <c r="X17" i="4"/>
  <c r="X18" i="4"/>
  <c r="X16" i="4"/>
  <c r="V16" i="4"/>
  <c r="U16" i="4"/>
  <c r="T16" i="4"/>
  <c r="Y8" i="4"/>
  <c r="Y7" i="4"/>
  <c r="Z13" i="4"/>
  <c r="Y6" i="4"/>
  <c r="Y5" i="4"/>
  <c r="Y12" i="4"/>
  <c r="Y4" i="4" s="1"/>
  <c r="S16" i="4"/>
  <c r="R16" i="4"/>
  <c r="Q16" i="4"/>
  <c r="W16" i="4"/>
  <c r="L16" i="4"/>
  <c r="S25" i="3"/>
  <c r="R25" i="3"/>
  <c r="Q25" i="3"/>
  <c r="T25" i="3"/>
  <c r="V25" i="3"/>
  <c r="N26" i="3"/>
  <c r="S26" i="3" s="1"/>
  <c r="U25" i="3"/>
  <c r="M45" i="3"/>
  <c r="L38" i="3"/>
  <c r="R38" i="3"/>
  <c r="Q38" i="3"/>
  <c r="V38" i="3"/>
  <c r="T38" i="3"/>
  <c r="X12" i="3"/>
  <c r="X4" i="3" s="1"/>
  <c r="X7" i="3"/>
  <c r="X5" i="3"/>
  <c r="Y13" i="3"/>
  <c r="X8" i="3"/>
  <c r="X6" i="3"/>
  <c r="V19" i="1"/>
  <c r="I31" i="3"/>
  <c r="V45" i="1"/>
  <c r="V17" i="1"/>
  <c r="V46" i="1"/>
  <c r="V31" i="1"/>
  <c r="V18" i="1"/>
  <c r="V47" i="1"/>
  <c r="V32" i="1"/>
  <c r="V48" i="1"/>
  <c r="R19" i="1"/>
  <c r="U38" i="3"/>
  <c r="W42" i="3"/>
  <c r="W40" i="3"/>
  <c r="W41" i="3"/>
  <c r="W38" i="3"/>
  <c r="W39" i="3"/>
  <c r="W16" i="3"/>
  <c r="W17" i="3"/>
  <c r="W25" i="3"/>
  <c r="W18" i="3"/>
  <c r="W19" i="3"/>
  <c r="W20" i="3"/>
  <c r="Q19" i="1"/>
  <c r="I52" i="1"/>
  <c r="M52" i="1" s="1"/>
  <c r="U51" i="1"/>
  <c r="V51" i="1"/>
  <c r="Q51" i="1"/>
  <c r="S51" i="1"/>
  <c r="T51" i="1"/>
  <c r="R51" i="1"/>
  <c r="R33" i="1"/>
  <c r="U33" i="1"/>
  <c r="T19" i="1"/>
  <c r="S33" i="1"/>
  <c r="V33" i="1"/>
  <c r="Q33" i="1"/>
  <c r="U19" i="1"/>
  <c r="T33" i="1"/>
  <c r="S19" i="1"/>
  <c r="W6" i="1"/>
  <c r="W5" i="1"/>
  <c r="W7" i="1"/>
  <c r="W8" i="1"/>
  <c r="M34" i="1"/>
  <c r="W12" i="1"/>
  <c r="W4" i="1" s="1"/>
  <c r="M20" i="1"/>
  <c r="AA80" i="5" l="1"/>
  <c r="AA76" i="5"/>
  <c r="AA79" i="5"/>
  <c r="AA78" i="5"/>
  <c r="AA81" i="5"/>
  <c r="AA77" i="5"/>
  <c r="AA83" i="5"/>
  <c r="AA87" i="5"/>
  <c r="AA86" i="5"/>
  <c r="AA85" i="5"/>
  <c r="AA88" i="5"/>
  <c r="AA84" i="5"/>
  <c r="AA93" i="5"/>
  <c r="AA73" i="5"/>
  <c r="AA51" i="5"/>
  <c r="AA50" i="5"/>
  <c r="AA49" i="5"/>
  <c r="AA46" i="5"/>
  <c r="AA48" i="5"/>
  <c r="AA45" i="5"/>
  <c r="AA44" i="5"/>
  <c r="AA43" i="5"/>
  <c r="AA74" i="5"/>
  <c r="AA71" i="5"/>
  <c r="AA69" i="5"/>
  <c r="AA94" i="5"/>
  <c r="AA91" i="5"/>
  <c r="AA95" i="5"/>
  <c r="AA64" i="5"/>
  <c r="AA92" i="5"/>
  <c r="AA70" i="5"/>
  <c r="AA90" i="5"/>
  <c r="AA61" i="5"/>
  <c r="AA63" i="5"/>
  <c r="AA65" i="5"/>
  <c r="AA59" i="5"/>
  <c r="AA62" i="5"/>
  <c r="AA58" i="5"/>
  <c r="AA55" i="5"/>
  <c r="AA72" i="5"/>
  <c r="AA56" i="5"/>
  <c r="AA57" i="5"/>
  <c r="Q26" i="5"/>
  <c r="AA19" i="5"/>
  <c r="AA20" i="5"/>
  <c r="V26" i="5"/>
  <c r="S26" i="5"/>
  <c r="U26" i="5"/>
  <c r="T26" i="5"/>
  <c r="Y26" i="5"/>
  <c r="X26" i="5"/>
  <c r="Z26" i="5"/>
  <c r="W26" i="5"/>
  <c r="AA27" i="5"/>
  <c r="AA26" i="5"/>
  <c r="AA24" i="5"/>
  <c r="AA31" i="5"/>
  <c r="AA29" i="5"/>
  <c r="AA25" i="5"/>
  <c r="AA30" i="5"/>
  <c r="R26" i="5"/>
  <c r="AA18" i="5"/>
  <c r="AA16" i="5"/>
  <c r="AA17" i="5"/>
  <c r="AA36" i="5"/>
  <c r="AA37" i="5"/>
  <c r="AC13" i="5"/>
  <c r="AB7" i="5"/>
  <c r="AB6" i="5"/>
  <c r="AB8" i="5"/>
  <c r="AB12" i="5"/>
  <c r="AB4" i="5" s="1"/>
  <c r="AB5" i="5"/>
  <c r="AB14" i="5"/>
  <c r="N24" i="4"/>
  <c r="V24" i="4" s="1"/>
  <c r="W19" i="1"/>
  <c r="N67" i="4"/>
  <c r="Q67" i="4" s="1"/>
  <c r="Y61" i="4"/>
  <c r="Y62" i="4"/>
  <c r="Y63" i="4"/>
  <c r="Y60" i="4"/>
  <c r="Y66" i="4"/>
  <c r="M58" i="4"/>
  <c r="J55" i="4"/>
  <c r="M55" i="4" s="1"/>
  <c r="Y39" i="4"/>
  <c r="Y37" i="4"/>
  <c r="Y35" i="4"/>
  <c r="Y38" i="4"/>
  <c r="Y36" i="4"/>
  <c r="Y42" i="4"/>
  <c r="Y34" i="4"/>
  <c r="N43" i="4"/>
  <c r="Y54" i="4"/>
  <c r="Y51" i="4"/>
  <c r="Y19" i="4"/>
  <c r="S27" i="4"/>
  <c r="I28" i="4"/>
  <c r="I29" i="4"/>
  <c r="W27" i="4"/>
  <c r="X27" i="4"/>
  <c r="V27" i="4"/>
  <c r="Q27" i="4"/>
  <c r="U27" i="4"/>
  <c r="T27" i="4"/>
  <c r="R27" i="4"/>
  <c r="Y52" i="4"/>
  <c r="Y53" i="4"/>
  <c r="Y50" i="4"/>
  <c r="Y27" i="4"/>
  <c r="Y22" i="4"/>
  <c r="Y23" i="4"/>
  <c r="Y17" i="4"/>
  <c r="Y18" i="4"/>
  <c r="Y16" i="4"/>
  <c r="W51" i="1"/>
  <c r="W33" i="1"/>
  <c r="AA13" i="4"/>
  <c r="Z6" i="4"/>
  <c r="Z5" i="4"/>
  <c r="Z12" i="4"/>
  <c r="Z4" i="4" s="1"/>
  <c r="Z8" i="4"/>
  <c r="Z7" i="4"/>
  <c r="N45" i="3"/>
  <c r="Q45" i="3" s="1"/>
  <c r="U26" i="3"/>
  <c r="Q26" i="3"/>
  <c r="W26" i="3"/>
  <c r="T26" i="3"/>
  <c r="R26" i="3"/>
  <c r="I27" i="3"/>
  <c r="M27" i="3" s="1"/>
  <c r="V26" i="3"/>
  <c r="Y7" i="3"/>
  <c r="Y6" i="3"/>
  <c r="Y5" i="3"/>
  <c r="Z13" i="3"/>
  <c r="Y8" i="3"/>
  <c r="Y12" i="3"/>
  <c r="Y4" i="3" s="1"/>
  <c r="X42" i="3"/>
  <c r="X40" i="3"/>
  <c r="X38" i="3"/>
  <c r="X26" i="3"/>
  <c r="X41" i="3"/>
  <c r="X25" i="3"/>
  <c r="X39" i="3"/>
  <c r="X18" i="3"/>
  <c r="X19" i="3"/>
  <c r="X20" i="3"/>
  <c r="X17" i="3"/>
  <c r="X16" i="3"/>
  <c r="W45" i="1"/>
  <c r="W18" i="1"/>
  <c r="W46" i="1"/>
  <c r="W17" i="1"/>
  <c r="W47" i="1"/>
  <c r="W31" i="1"/>
  <c r="W32" i="1"/>
  <c r="W48" i="1"/>
  <c r="W44" i="1"/>
  <c r="N52" i="1"/>
  <c r="N20" i="1"/>
  <c r="N34" i="1"/>
  <c r="I37" i="1" s="1"/>
  <c r="X6" i="1"/>
  <c r="X5" i="1"/>
  <c r="X7" i="1"/>
  <c r="X8" i="1"/>
  <c r="M16" i="1"/>
  <c r="X12" i="1"/>
  <c r="X4" i="1" s="1"/>
  <c r="M30" i="1"/>
  <c r="AB79" i="5" l="1"/>
  <c r="AB81" i="5"/>
  <c r="AB78" i="5"/>
  <c r="AB80" i="5"/>
  <c r="AB76" i="5"/>
  <c r="AB77" i="5"/>
  <c r="AB87" i="5"/>
  <c r="AB83" i="5"/>
  <c r="AB86" i="5"/>
  <c r="AB85" i="5"/>
  <c r="AB84" i="5"/>
  <c r="AB93" i="5"/>
  <c r="AB88" i="5"/>
  <c r="AB73" i="5"/>
  <c r="AB51" i="5"/>
  <c r="AB50" i="5"/>
  <c r="AB45" i="5"/>
  <c r="AB43" i="5"/>
  <c r="AB49" i="5"/>
  <c r="AB48" i="5"/>
  <c r="AB46" i="5"/>
  <c r="AB44" i="5"/>
  <c r="AB94" i="5"/>
  <c r="AB91" i="5"/>
  <c r="AB65" i="5"/>
  <c r="AB63" i="5"/>
  <c r="AB62" i="5"/>
  <c r="AB74" i="5"/>
  <c r="AB72" i="5"/>
  <c r="AB92" i="5"/>
  <c r="AB58" i="5"/>
  <c r="AB90" i="5"/>
  <c r="AB57" i="5"/>
  <c r="AB56" i="5"/>
  <c r="AB59" i="5"/>
  <c r="AB71" i="5"/>
  <c r="AB55" i="5"/>
  <c r="AB95" i="5"/>
  <c r="AB70" i="5"/>
  <c r="AB64" i="5"/>
  <c r="AB69" i="5"/>
  <c r="AB61" i="5"/>
  <c r="AB20" i="5"/>
  <c r="AB19" i="5"/>
  <c r="AB31" i="5"/>
  <c r="AB29" i="5"/>
  <c r="AB25" i="5"/>
  <c r="AB30" i="5"/>
  <c r="AB27" i="5"/>
  <c r="AB26" i="5"/>
  <c r="AB24" i="5"/>
  <c r="AD13" i="5"/>
  <c r="AC6" i="5"/>
  <c r="AC14" i="5"/>
  <c r="AC7" i="5"/>
  <c r="AC8" i="5"/>
  <c r="AC5" i="5"/>
  <c r="AC12" i="5"/>
  <c r="AC4" i="5" s="1"/>
  <c r="AB36" i="5"/>
  <c r="AB17" i="5"/>
  <c r="AB18" i="5"/>
  <c r="AB37" i="5"/>
  <c r="AB16" i="5"/>
  <c r="T24" i="4"/>
  <c r="J29" i="4"/>
  <c r="M29" i="4" s="1"/>
  <c r="N29" i="4" s="1"/>
  <c r="J30" i="4" s="1"/>
  <c r="R24" i="4"/>
  <c r="W24" i="4"/>
  <c r="Y24" i="4"/>
  <c r="J28" i="4"/>
  <c r="M28" i="4" s="1"/>
  <c r="N28" i="4" s="1"/>
  <c r="W28" i="4" s="1"/>
  <c r="S24" i="4"/>
  <c r="Q24" i="4"/>
  <c r="N21" i="4"/>
  <c r="V21" i="4" s="1"/>
  <c r="U24" i="4"/>
  <c r="X24" i="4"/>
  <c r="I46" i="3"/>
  <c r="M46" i="3" s="1"/>
  <c r="N46" i="3" s="1"/>
  <c r="Q46" i="3" s="1"/>
  <c r="R67" i="4"/>
  <c r="T67" i="4"/>
  <c r="Y67" i="4"/>
  <c r="S67" i="4"/>
  <c r="V67" i="4"/>
  <c r="W67" i="4"/>
  <c r="U67" i="4"/>
  <c r="N65" i="4"/>
  <c r="R65" i="4" s="1"/>
  <c r="X67" i="4"/>
  <c r="I72" i="4"/>
  <c r="M72" i="4" s="1"/>
  <c r="N72" i="4" s="1"/>
  <c r="I73" i="4" s="1"/>
  <c r="M73" i="4" s="1"/>
  <c r="Z62" i="4"/>
  <c r="Z67" i="4"/>
  <c r="Z63" i="4"/>
  <c r="Z61" i="4"/>
  <c r="Z66" i="4"/>
  <c r="Z60" i="4"/>
  <c r="X43" i="4"/>
  <c r="I45" i="4"/>
  <c r="I44" i="4"/>
  <c r="M44" i="4" s="1"/>
  <c r="W43" i="4"/>
  <c r="Z24" i="4"/>
  <c r="Z39" i="4"/>
  <c r="Z43" i="4"/>
  <c r="Z38" i="4"/>
  <c r="Z36" i="4"/>
  <c r="Z42" i="4"/>
  <c r="Z35" i="4"/>
  <c r="Z37" i="4"/>
  <c r="Z34" i="4"/>
  <c r="V43" i="4"/>
  <c r="U43" i="4"/>
  <c r="Y43" i="4"/>
  <c r="T43" i="4"/>
  <c r="S43" i="4"/>
  <c r="R43" i="4"/>
  <c r="Q43" i="4"/>
  <c r="Z54" i="4"/>
  <c r="Z51" i="4"/>
  <c r="Z19" i="4"/>
  <c r="N55" i="4"/>
  <c r="Z52" i="4"/>
  <c r="Z50" i="4"/>
  <c r="Z53" i="4"/>
  <c r="Z27" i="4"/>
  <c r="Z23" i="4"/>
  <c r="Z22" i="4"/>
  <c r="Z18" i="4"/>
  <c r="Z16" i="4"/>
  <c r="Z17" i="4"/>
  <c r="AA7" i="4"/>
  <c r="AA6" i="4"/>
  <c r="AB13" i="4"/>
  <c r="AA12" i="4"/>
  <c r="AA4" i="4" s="1"/>
  <c r="AA8" i="4"/>
  <c r="AA5" i="4"/>
  <c r="X45" i="3"/>
  <c r="W45" i="3"/>
  <c r="R45" i="3"/>
  <c r="U45" i="3"/>
  <c r="V45" i="3"/>
  <c r="S45" i="3"/>
  <c r="T45" i="3"/>
  <c r="N27" i="3"/>
  <c r="T27" i="3" s="1"/>
  <c r="X45" i="1"/>
  <c r="X17" i="1"/>
  <c r="X47" i="1"/>
  <c r="X18" i="1"/>
  <c r="X46" i="1"/>
  <c r="X31" i="1"/>
  <c r="X32" i="1"/>
  <c r="X48" i="1"/>
  <c r="X44" i="1"/>
  <c r="X51" i="1"/>
  <c r="X19" i="1"/>
  <c r="X33" i="1"/>
  <c r="Z12" i="3"/>
  <c r="Z4" i="3" s="1"/>
  <c r="Z7" i="3"/>
  <c r="Z8" i="3"/>
  <c r="AA13" i="3"/>
  <c r="Z6" i="3"/>
  <c r="Z5" i="3"/>
  <c r="X20" i="1"/>
  <c r="M14" i="3"/>
  <c r="Y45" i="3"/>
  <c r="Y38" i="3"/>
  <c r="Y42" i="3"/>
  <c r="Y41" i="3"/>
  <c r="Y26" i="3"/>
  <c r="Y40" i="3"/>
  <c r="Y25" i="3"/>
  <c r="Y39" i="3"/>
  <c r="Y17" i="3"/>
  <c r="Y18" i="3"/>
  <c r="Y19" i="3"/>
  <c r="Y20" i="3"/>
  <c r="Y16" i="3"/>
  <c r="N14" i="3"/>
  <c r="U20" i="1"/>
  <c r="I53" i="1"/>
  <c r="M53" i="1" s="1"/>
  <c r="Q52" i="1"/>
  <c r="W52" i="1"/>
  <c r="V52" i="1"/>
  <c r="U52" i="1"/>
  <c r="X52" i="1"/>
  <c r="S52" i="1"/>
  <c r="R52" i="1"/>
  <c r="T52" i="1"/>
  <c r="V34" i="1"/>
  <c r="Q34" i="1"/>
  <c r="T34" i="1"/>
  <c r="S34" i="1"/>
  <c r="X34" i="1"/>
  <c r="Q20" i="1"/>
  <c r="V20" i="1"/>
  <c r="R34" i="1"/>
  <c r="S20" i="1"/>
  <c r="U34" i="1"/>
  <c r="T20" i="1"/>
  <c r="R20" i="1"/>
  <c r="W34" i="1"/>
  <c r="W20" i="1"/>
  <c r="Y6" i="1"/>
  <c r="Y5" i="1"/>
  <c r="Y7" i="1"/>
  <c r="Y8" i="1"/>
  <c r="N30" i="1"/>
  <c r="Y12" i="1"/>
  <c r="Y4" i="1" s="1"/>
  <c r="N16" i="1"/>
  <c r="L16" i="1" s="1"/>
  <c r="M23" i="1"/>
  <c r="AC44" i="5" l="1"/>
  <c r="AC45" i="5"/>
  <c r="AC43" i="5"/>
  <c r="AC46" i="5"/>
  <c r="AC19" i="5"/>
  <c r="AC20" i="5"/>
  <c r="AC25" i="5"/>
  <c r="AC26" i="5"/>
  <c r="M27" i="5"/>
  <c r="AA38" i="5"/>
  <c r="AB38" i="5"/>
  <c r="AC17" i="5"/>
  <c r="AC18" i="5"/>
  <c r="AC16" i="5"/>
  <c r="AD12" i="5"/>
  <c r="AD4" i="5" s="1"/>
  <c r="AD14" i="5"/>
  <c r="AD7" i="5"/>
  <c r="AD6" i="5"/>
  <c r="AD8" i="5"/>
  <c r="AD5" i="5"/>
  <c r="AE13" i="5"/>
  <c r="L21" i="4"/>
  <c r="Z21" i="4"/>
  <c r="S21" i="4"/>
  <c r="U21" i="4"/>
  <c r="Q21" i="4"/>
  <c r="R21" i="4"/>
  <c r="Y21" i="4"/>
  <c r="W21" i="4"/>
  <c r="T21" i="4"/>
  <c r="X21" i="4"/>
  <c r="U65" i="4"/>
  <c r="Y20" i="1"/>
  <c r="Z65" i="4"/>
  <c r="N58" i="4"/>
  <c r="L58" i="4" s="1"/>
  <c r="Q65" i="4"/>
  <c r="S65" i="4"/>
  <c r="Y65" i="4"/>
  <c r="L65" i="4"/>
  <c r="W65" i="4"/>
  <c r="V65" i="4"/>
  <c r="X65" i="4"/>
  <c r="T65" i="4"/>
  <c r="W72" i="4"/>
  <c r="X72" i="4"/>
  <c r="V72" i="4"/>
  <c r="U72" i="4"/>
  <c r="Z72" i="4"/>
  <c r="T72" i="4"/>
  <c r="R72" i="4"/>
  <c r="S72" i="4"/>
  <c r="Y72" i="4"/>
  <c r="Q72" i="4"/>
  <c r="N73" i="4"/>
  <c r="AA63" i="4"/>
  <c r="AA71" i="4"/>
  <c r="AA72" i="4"/>
  <c r="AA65" i="4"/>
  <c r="AA66" i="4"/>
  <c r="AA73" i="4"/>
  <c r="AA62" i="4"/>
  <c r="AA76" i="4"/>
  <c r="AA74" i="4"/>
  <c r="AA60" i="4"/>
  <c r="AA61" i="4"/>
  <c r="AA67" i="4"/>
  <c r="AA77" i="4"/>
  <c r="Q55" i="4"/>
  <c r="I56" i="4"/>
  <c r="M56" i="4" s="1"/>
  <c r="AA39" i="4"/>
  <c r="AA37" i="4"/>
  <c r="AA35" i="4"/>
  <c r="AA43" i="4"/>
  <c r="AA38" i="4"/>
  <c r="AA36" i="4"/>
  <c r="AA34" i="4"/>
  <c r="AA42" i="4"/>
  <c r="N44" i="4"/>
  <c r="Z55" i="4"/>
  <c r="X55" i="4"/>
  <c r="W55" i="4"/>
  <c r="V55" i="4"/>
  <c r="U55" i="4"/>
  <c r="T55" i="4"/>
  <c r="S55" i="4"/>
  <c r="AA54" i="4"/>
  <c r="AA55" i="4"/>
  <c r="AA51" i="4"/>
  <c r="AA19" i="4"/>
  <c r="AA24" i="4"/>
  <c r="Y55" i="4"/>
  <c r="R55" i="4"/>
  <c r="T28" i="4"/>
  <c r="S29" i="4"/>
  <c r="Y28" i="4"/>
  <c r="R28" i="4"/>
  <c r="R29" i="4"/>
  <c r="S28" i="4"/>
  <c r="X29" i="4"/>
  <c r="W29" i="4"/>
  <c r="I30" i="4"/>
  <c r="M30" i="4" s="1"/>
  <c r="V29" i="4"/>
  <c r="V28" i="4"/>
  <c r="Q29" i="4"/>
  <c r="X28" i="4"/>
  <c r="Z29" i="4"/>
  <c r="U29" i="4"/>
  <c r="U28" i="4"/>
  <c r="Z28" i="4"/>
  <c r="T29" i="4"/>
  <c r="Q28" i="4"/>
  <c r="Y29" i="4"/>
  <c r="AA52" i="4"/>
  <c r="AA53" i="4"/>
  <c r="AA50" i="4"/>
  <c r="AA28" i="4"/>
  <c r="AA29" i="4"/>
  <c r="AA27" i="4"/>
  <c r="AA23" i="4"/>
  <c r="AA21" i="4"/>
  <c r="AA22" i="4"/>
  <c r="AB12" i="4"/>
  <c r="AB4" i="4" s="1"/>
  <c r="AB5" i="4"/>
  <c r="AC13" i="4"/>
  <c r="AB8" i="4"/>
  <c r="AB7" i="4"/>
  <c r="AB6" i="4"/>
  <c r="AA18" i="4"/>
  <c r="AA16" i="4"/>
  <c r="AA17" i="4"/>
  <c r="Y34" i="1"/>
  <c r="Y27" i="3"/>
  <c r="W27" i="3"/>
  <c r="V27" i="3"/>
  <c r="R27" i="3"/>
  <c r="Q27" i="3"/>
  <c r="U27" i="3"/>
  <c r="S27" i="3"/>
  <c r="I28" i="3"/>
  <c r="M28" i="3" s="1"/>
  <c r="X27" i="3"/>
  <c r="Q16" i="1"/>
  <c r="Y46" i="3"/>
  <c r="X46" i="3"/>
  <c r="W46" i="3"/>
  <c r="V46" i="3"/>
  <c r="U46" i="3"/>
  <c r="T46" i="3"/>
  <c r="R46" i="3"/>
  <c r="Z14" i="3"/>
  <c r="S46" i="3"/>
  <c r="Z45" i="3"/>
  <c r="Z38" i="3"/>
  <c r="Z46" i="3"/>
  <c r="Z42" i="3"/>
  <c r="Z41" i="3"/>
  <c r="Z40" i="3"/>
  <c r="Z27" i="3"/>
  <c r="Z25" i="3"/>
  <c r="Z39" i="3"/>
  <c r="Z19" i="3"/>
  <c r="Z20" i="3"/>
  <c r="Z26" i="3"/>
  <c r="Z17" i="3"/>
  <c r="Z18" i="3"/>
  <c r="Z16" i="3"/>
  <c r="L14" i="3"/>
  <c r="Q14" i="3"/>
  <c r="R14" i="3"/>
  <c r="S14" i="3"/>
  <c r="T14" i="3"/>
  <c r="U14" i="3"/>
  <c r="V14" i="3"/>
  <c r="W14" i="3"/>
  <c r="X14" i="3"/>
  <c r="Y14" i="3"/>
  <c r="AA12" i="3"/>
  <c r="AA4" i="3" s="1"/>
  <c r="AA5" i="3"/>
  <c r="AB13" i="3"/>
  <c r="AA6" i="3"/>
  <c r="AA14" i="3"/>
  <c r="AA8" i="3"/>
  <c r="AA7" i="3"/>
  <c r="Y17" i="1"/>
  <c r="Y45" i="1"/>
  <c r="Y31" i="1"/>
  <c r="Y47" i="1"/>
  <c r="Y46" i="1"/>
  <c r="Y18" i="1"/>
  <c r="Y32" i="1"/>
  <c r="Y48" i="1"/>
  <c r="Y44" i="1"/>
  <c r="Y33" i="1"/>
  <c r="Y51" i="1"/>
  <c r="Y19" i="1"/>
  <c r="Y52" i="1"/>
  <c r="I47" i="3"/>
  <c r="M47" i="3" s="1"/>
  <c r="T30" i="1"/>
  <c r="N53" i="1"/>
  <c r="R30" i="1"/>
  <c r="S30" i="1"/>
  <c r="W30" i="1"/>
  <c r="X30" i="1"/>
  <c r="U16" i="1"/>
  <c r="W16" i="1"/>
  <c r="R16" i="1"/>
  <c r="U30" i="1"/>
  <c r="N23" i="1"/>
  <c r="I24" i="1" s="1"/>
  <c r="Y30" i="1"/>
  <c r="X16" i="1"/>
  <c r="V30" i="1"/>
  <c r="Y16" i="1"/>
  <c r="S16" i="1"/>
  <c r="Q30" i="1"/>
  <c r="V16" i="1"/>
  <c r="T16" i="1"/>
  <c r="Z6" i="1"/>
  <c r="Z5" i="1"/>
  <c r="Z8" i="1"/>
  <c r="Z7" i="1"/>
  <c r="L30" i="1"/>
  <c r="Z12" i="1"/>
  <c r="Z4" i="1" s="1"/>
  <c r="AD44" i="5" l="1"/>
  <c r="AD45" i="5"/>
  <c r="AD43" i="5"/>
  <c r="AD46" i="5"/>
  <c r="AD20" i="5"/>
  <c r="AD19" i="5"/>
  <c r="N27" i="5"/>
  <c r="I30" i="5" s="1"/>
  <c r="M24" i="5"/>
  <c r="AD26" i="5"/>
  <c r="AD25" i="5"/>
  <c r="AD18" i="5"/>
  <c r="AD17" i="5"/>
  <c r="AD16" i="5"/>
  <c r="AE12" i="5"/>
  <c r="AE4" i="5" s="1"/>
  <c r="AE8" i="5"/>
  <c r="AE14" i="5"/>
  <c r="AE7" i="5"/>
  <c r="AE6" i="5"/>
  <c r="AF13" i="5"/>
  <c r="AE5" i="5"/>
  <c r="Q58" i="4"/>
  <c r="R58" i="4"/>
  <c r="Z58" i="4"/>
  <c r="AA58" i="4"/>
  <c r="AB58" i="4"/>
  <c r="T58" i="4"/>
  <c r="Y58" i="4"/>
  <c r="V58" i="4"/>
  <c r="W58" i="4"/>
  <c r="X58" i="4"/>
  <c r="S58" i="4"/>
  <c r="U58" i="4"/>
  <c r="Z73" i="4"/>
  <c r="I77" i="4"/>
  <c r="W73" i="4"/>
  <c r="U73" i="4"/>
  <c r="V73" i="4"/>
  <c r="S73" i="4"/>
  <c r="Y73" i="4"/>
  <c r="R73" i="4"/>
  <c r="X73" i="4"/>
  <c r="T73" i="4"/>
  <c r="Q73" i="4"/>
  <c r="AC58" i="4"/>
  <c r="AB71" i="4"/>
  <c r="AB72" i="4"/>
  <c r="AB73" i="4"/>
  <c r="AB62" i="4"/>
  <c r="AB67" i="4"/>
  <c r="AB76" i="4"/>
  <c r="AB74" i="4"/>
  <c r="AB66" i="4"/>
  <c r="AB60" i="4"/>
  <c r="AB65" i="4"/>
  <c r="AB61" i="4"/>
  <c r="AB77" i="4"/>
  <c r="AB63" i="4"/>
  <c r="J45" i="4"/>
  <c r="M45" i="4" s="1"/>
  <c r="Z44" i="4"/>
  <c r="Y44" i="4"/>
  <c r="AA44" i="4"/>
  <c r="X44" i="4"/>
  <c r="W44" i="4"/>
  <c r="AB43" i="4"/>
  <c r="AB44" i="4"/>
  <c r="AB42" i="4"/>
  <c r="AB39" i="4"/>
  <c r="AB35" i="4"/>
  <c r="AB38" i="4"/>
  <c r="AB37" i="4"/>
  <c r="AB34" i="4"/>
  <c r="AB36" i="4"/>
  <c r="V44" i="4"/>
  <c r="U44" i="4"/>
  <c r="T44" i="4"/>
  <c r="S44" i="4"/>
  <c r="R44" i="4"/>
  <c r="Q44" i="4"/>
  <c r="AB54" i="4"/>
  <c r="AB55" i="4"/>
  <c r="AB51" i="4"/>
  <c r="AB19" i="4"/>
  <c r="AB24" i="4"/>
  <c r="N56" i="4"/>
  <c r="Q56" i="4" s="1"/>
  <c r="M49" i="4"/>
  <c r="N30" i="4"/>
  <c r="R30" i="4" s="1"/>
  <c r="M26" i="4"/>
  <c r="M14" i="4" s="1"/>
  <c r="AB53" i="4"/>
  <c r="AB50" i="4"/>
  <c r="AB52" i="4"/>
  <c r="AB28" i="4"/>
  <c r="AB29" i="4"/>
  <c r="AB27" i="4"/>
  <c r="AB23" i="4"/>
  <c r="AB21" i="4"/>
  <c r="AB22" i="4"/>
  <c r="AB18" i="4"/>
  <c r="AB16" i="4"/>
  <c r="AB17" i="4"/>
  <c r="Z16" i="1"/>
  <c r="AC8" i="4"/>
  <c r="AC6" i="4"/>
  <c r="AC5" i="4"/>
  <c r="AD13" i="4"/>
  <c r="AC12" i="4"/>
  <c r="AC4" i="4" s="1"/>
  <c r="AC7" i="4"/>
  <c r="N28" i="3"/>
  <c r="U28" i="3" s="1"/>
  <c r="M24" i="3"/>
  <c r="S23" i="1"/>
  <c r="Q23" i="1"/>
  <c r="V23" i="1"/>
  <c r="Y23" i="1"/>
  <c r="AA41" i="3"/>
  <c r="AA39" i="3"/>
  <c r="AA46" i="3"/>
  <c r="AA45" i="3"/>
  <c r="AA25" i="3"/>
  <c r="AA38" i="3"/>
  <c r="AA20" i="3"/>
  <c r="AA42" i="3"/>
  <c r="AA26" i="3"/>
  <c r="AA18" i="3"/>
  <c r="AA19" i="3"/>
  <c r="AA27" i="3"/>
  <c r="AA40" i="3"/>
  <c r="AA17" i="3"/>
  <c r="AA16" i="3"/>
  <c r="N47" i="3"/>
  <c r="Q47" i="3" s="1"/>
  <c r="AB7" i="3"/>
  <c r="AB12" i="3"/>
  <c r="AB4" i="3" s="1"/>
  <c r="AB8" i="3"/>
  <c r="AB6" i="3"/>
  <c r="AB14" i="3"/>
  <c r="AB5" i="3"/>
  <c r="AC13" i="3"/>
  <c r="Z45" i="1"/>
  <c r="Z17" i="1"/>
  <c r="Z46" i="1"/>
  <c r="Z18" i="1"/>
  <c r="Z31" i="1"/>
  <c r="Z47" i="1"/>
  <c r="Z32" i="1"/>
  <c r="Z48" i="1"/>
  <c r="Z44" i="1"/>
  <c r="Z19" i="1"/>
  <c r="Z33" i="1"/>
  <c r="Z51" i="1"/>
  <c r="Z52" i="1"/>
  <c r="Z20" i="1"/>
  <c r="Z34" i="1"/>
  <c r="Z30" i="1"/>
  <c r="S53" i="1"/>
  <c r="Y53" i="1"/>
  <c r="R53" i="1"/>
  <c r="Q53" i="1"/>
  <c r="U53" i="1"/>
  <c r="Z53" i="1"/>
  <c r="T53" i="1"/>
  <c r="X53" i="1"/>
  <c r="V53" i="1"/>
  <c r="W53" i="1"/>
  <c r="I54" i="1"/>
  <c r="M54" i="1" s="1"/>
  <c r="Z23" i="1"/>
  <c r="X23" i="1"/>
  <c r="R23" i="1"/>
  <c r="U23" i="1"/>
  <c r="T23" i="1"/>
  <c r="W23" i="1"/>
  <c r="AA5" i="1"/>
  <c r="AA7" i="1"/>
  <c r="AA8" i="1"/>
  <c r="AA6" i="1"/>
  <c r="M37" i="1"/>
  <c r="AA12" i="1"/>
  <c r="AA4" i="1" s="1"/>
  <c r="AE45" i="5" l="1"/>
  <c r="AE43" i="5"/>
  <c r="AE46" i="5"/>
  <c r="AE44" i="5"/>
  <c r="Q27" i="5"/>
  <c r="AE20" i="5"/>
  <c r="AE19" i="5"/>
  <c r="AD27" i="5"/>
  <c r="Y27" i="5"/>
  <c r="X27" i="5"/>
  <c r="W27" i="5"/>
  <c r="U27" i="5"/>
  <c r="Z27" i="5"/>
  <c r="V27" i="5"/>
  <c r="T27" i="5"/>
  <c r="M30" i="5"/>
  <c r="AE25" i="5"/>
  <c r="AE27" i="5"/>
  <c r="AE26" i="5"/>
  <c r="S27" i="5"/>
  <c r="R27" i="5"/>
  <c r="N24" i="5"/>
  <c r="U24" i="5" s="1"/>
  <c r="AC27" i="5"/>
  <c r="AB39" i="5"/>
  <c r="AF8" i="5"/>
  <c r="AF5" i="5"/>
  <c r="AG13" i="5"/>
  <c r="AF12" i="5"/>
  <c r="AF4" i="5" s="1"/>
  <c r="AF14" i="5"/>
  <c r="AF7" i="5"/>
  <c r="AF6" i="5"/>
  <c r="AE16" i="5"/>
  <c r="AE18" i="5"/>
  <c r="AE17" i="5"/>
  <c r="AA39" i="5"/>
  <c r="AD58" i="4"/>
  <c r="AC72" i="4"/>
  <c r="AC73" i="4"/>
  <c r="AC76" i="4"/>
  <c r="AC74" i="4"/>
  <c r="AC63" i="4"/>
  <c r="AC60" i="4"/>
  <c r="AC65" i="4"/>
  <c r="AC61" i="4"/>
  <c r="AC66" i="4"/>
  <c r="AC62" i="4"/>
  <c r="AC77" i="4"/>
  <c r="AC67" i="4"/>
  <c r="AC71" i="4"/>
  <c r="Y56" i="4"/>
  <c r="X56" i="4"/>
  <c r="W56" i="4"/>
  <c r="AC43" i="4"/>
  <c r="AC44" i="4"/>
  <c r="AC42" i="4"/>
  <c r="AC38" i="4"/>
  <c r="AC37" i="4"/>
  <c r="AC39" i="4"/>
  <c r="AC36" i="4"/>
  <c r="AC34" i="4"/>
  <c r="AC35" i="4"/>
  <c r="N45" i="4"/>
  <c r="AC45" i="4" s="1"/>
  <c r="M41" i="4"/>
  <c r="AC55" i="4"/>
  <c r="AC54" i="4"/>
  <c r="AC51" i="4"/>
  <c r="AC19" i="4"/>
  <c r="AC24" i="4"/>
  <c r="AB56" i="4"/>
  <c r="V56" i="4"/>
  <c r="U56" i="4"/>
  <c r="T56" i="4"/>
  <c r="S56" i="4"/>
  <c r="R56" i="4"/>
  <c r="M47" i="4"/>
  <c r="AA56" i="4"/>
  <c r="N49" i="4"/>
  <c r="N47" i="4" s="1"/>
  <c r="Z56" i="4"/>
  <c r="AB30" i="4"/>
  <c r="U30" i="4"/>
  <c r="Z30" i="4"/>
  <c r="Y30" i="4"/>
  <c r="X30" i="4"/>
  <c r="W30" i="4"/>
  <c r="V30" i="4"/>
  <c r="T30" i="4"/>
  <c r="S30" i="4"/>
  <c r="AA30" i="4"/>
  <c r="Q30" i="4"/>
  <c r="N26" i="4"/>
  <c r="AC53" i="4"/>
  <c r="AC50" i="4"/>
  <c r="AC56" i="4"/>
  <c r="AC52" i="4"/>
  <c r="AC29" i="4"/>
  <c r="AC27" i="4"/>
  <c r="AC30" i="4"/>
  <c r="AC28" i="4"/>
  <c r="AC23" i="4"/>
  <c r="AC21" i="4"/>
  <c r="AC22" i="4"/>
  <c r="AD12" i="4"/>
  <c r="AD4" i="4" s="1"/>
  <c r="AD7" i="4"/>
  <c r="AD8" i="4"/>
  <c r="AD6" i="4"/>
  <c r="AD5" i="4"/>
  <c r="AE13" i="4"/>
  <c r="AC18" i="4"/>
  <c r="AC17" i="4"/>
  <c r="AC16" i="4"/>
  <c r="AA28" i="3"/>
  <c r="Y28" i="3"/>
  <c r="X28" i="3"/>
  <c r="Q28" i="3"/>
  <c r="V28" i="3"/>
  <c r="W28" i="3"/>
  <c r="R28" i="3"/>
  <c r="S28" i="3"/>
  <c r="T28" i="3"/>
  <c r="J31" i="3"/>
  <c r="M31" i="3" s="1"/>
  <c r="N24" i="3"/>
  <c r="W24" i="3" s="1"/>
  <c r="Z28" i="3"/>
  <c r="Y47" i="3"/>
  <c r="V47" i="3"/>
  <c r="X47" i="3"/>
  <c r="U47" i="3"/>
  <c r="T47" i="3"/>
  <c r="S47" i="3"/>
  <c r="AB39" i="3"/>
  <c r="AB45" i="3"/>
  <c r="AB42" i="3"/>
  <c r="AB28" i="3"/>
  <c r="AB38" i="3"/>
  <c r="AB41" i="3"/>
  <c r="AB46" i="3"/>
  <c r="AB40" i="3"/>
  <c r="AB27" i="3"/>
  <c r="AB47" i="3"/>
  <c r="AB25" i="3"/>
  <c r="AB20" i="3"/>
  <c r="AB26" i="3"/>
  <c r="AB18" i="3"/>
  <c r="AB19" i="3"/>
  <c r="AB17" i="3"/>
  <c r="AB16" i="3"/>
  <c r="R47" i="3"/>
  <c r="AA45" i="1"/>
  <c r="AA17" i="1"/>
  <c r="AA18" i="1"/>
  <c r="AA46" i="1"/>
  <c r="AA31" i="1"/>
  <c r="AA47" i="1"/>
  <c r="AA32" i="1"/>
  <c r="AA48" i="1"/>
  <c r="AA44" i="1"/>
  <c r="AA33" i="1"/>
  <c r="AA19" i="1"/>
  <c r="AA51" i="1"/>
  <c r="AA52" i="1"/>
  <c r="AA34" i="1"/>
  <c r="AA20" i="1"/>
  <c r="AA16" i="1"/>
  <c r="AA30" i="1"/>
  <c r="I48" i="3"/>
  <c r="M48" i="3" s="1"/>
  <c r="Z47" i="3"/>
  <c r="AA47" i="3"/>
  <c r="AA53" i="1"/>
  <c r="AA23" i="1"/>
  <c r="AC12" i="3"/>
  <c r="AC4" i="3" s="1"/>
  <c r="AC8" i="3"/>
  <c r="AD13" i="3"/>
  <c r="AC7" i="3"/>
  <c r="AC14" i="3"/>
  <c r="AC6" i="3"/>
  <c r="AC5" i="3"/>
  <c r="W47" i="3"/>
  <c r="N54" i="1"/>
  <c r="M50" i="1"/>
  <c r="AB6" i="1"/>
  <c r="AB5" i="1"/>
  <c r="AB8" i="1"/>
  <c r="AB7" i="1"/>
  <c r="N37" i="1"/>
  <c r="M24" i="1"/>
  <c r="AB12" i="1"/>
  <c r="AB4" i="1" s="1"/>
  <c r="AF46" i="5" l="1"/>
  <c r="AF44" i="5"/>
  <c r="AF45" i="5"/>
  <c r="AF43" i="5"/>
  <c r="AF20" i="5"/>
  <c r="AF19" i="5"/>
  <c r="Y24" i="5"/>
  <c r="Z24" i="5"/>
  <c r="X24" i="5"/>
  <c r="W24" i="5"/>
  <c r="V24" i="5"/>
  <c r="T24" i="5"/>
  <c r="AD24" i="5"/>
  <c r="S24" i="5"/>
  <c r="R24" i="5"/>
  <c r="AE24" i="5"/>
  <c r="N30" i="5"/>
  <c r="I31" i="5" s="1"/>
  <c r="Q24" i="5"/>
  <c r="AF25" i="5"/>
  <c r="AF26" i="5"/>
  <c r="AF27" i="5"/>
  <c r="AF24" i="5"/>
  <c r="AC24" i="5"/>
  <c r="L24" i="5"/>
  <c r="AF17" i="5"/>
  <c r="AF18" i="5"/>
  <c r="AF16" i="5"/>
  <c r="AA35" i="5"/>
  <c r="AB35" i="5"/>
  <c r="AG7" i="5"/>
  <c r="AG8" i="5"/>
  <c r="AG5" i="5"/>
  <c r="AG12" i="5"/>
  <c r="AG4" i="5" s="1"/>
  <c r="AH13" i="5"/>
  <c r="AG14" i="5"/>
  <c r="AG6" i="5"/>
  <c r="AD73" i="4"/>
  <c r="AD76" i="4"/>
  <c r="AD74" i="4"/>
  <c r="AD60" i="4"/>
  <c r="AD67" i="4"/>
  <c r="AD65" i="4"/>
  <c r="AD61" i="4"/>
  <c r="AD66" i="4"/>
  <c r="AD62" i="4"/>
  <c r="AD77" i="4"/>
  <c r="AD63" i="4"/>
  <c r="AD71" i="4"/>
  <c r="AD72" i="4"/>
  <c r="AE58" i="4"/>
  <c r="T26" i="4"/>
  <c r="N14" i="4"/>
  <c r="AE14" i="4" s="1"/>
  <c r="R45" i="4"/>
  <c r="AA45" i="4"/>
  <c r="Z45" i="4"/>
  <c r="Y45" i="4"/>
  <c r="X45" i="4"/>
  <c r="W45" i="4"/>
  <c r="V45" i="4"/>
  <c r="U45" i="4"/>
  <c r="T45" i="4"/>
  <c r="S45" i="4"/>
  <c r="Q45" i="4"/>
  <c r="AD44" i="4"/>
  <c r="AD39" i="4"/>
  <c r="AD45" i="4"/>
  <c r="AD43" i="4"/>
  <c r="AD38" i="4"/>
  <c r="AD37" i="4"/>
  <c r="AD42" i="4"/>
  <c r="AD36" i="4"/>
  <c r="AD34" i="4"/>
  <c r="AD35" i="4"/>
  <c r="M32" i="4"/>
  <c r="N41" i="4"/>
  <c r="S41" i="4" s="1"/>
  <c r="AB45" i="4"/>
  <c r="AD54" i="4"/>
  <c r="AD55" i="4"/>
  <c r="AD51" i="4"/>
  <c r="AD19" i="4"/>
  <c r="AD24" i="4"/>
  <c r="Y49" i="4"/>
  <c r="X49" i="4"/>
  <c r="W49" i="4"/>
  <c r="AB49" i="4"/>
  <c r="V49" i="4"/>
  <c r="U49" i="4"/>
  <c r="Z49" i="4"/>
  <c r="AC49" i="4"/>
  <c r="T49" i="4"/>
  <c r="R49" i="4"/>
  <c r="AE47" i="4"/>
  <c r="AD47" i="4"/>
  <c r="S49" i="4"/>
  <c r="T47" i="4"/>
  <c r="R47" i="4"/>
  <c r="S47" i="4"/>
  <c r="Q47" i="4"/>
  <c r="L47" i="4"/>
  <c r="U47" i="4"/>
  <c r="V47" i="4"/>
  <c r="W47" i="4"/>
  <c r="X47" i="4"/>
  <c r="Y47" i="4"/>
  <c r="Z47" i="4"/>
  <c r="AA47" i="4"/>
  <c r="AB47" i="4"/>
  <c r="AC47" i="4"/>
  <c r="L49" i="4"/>
  <c r="AA49" i="4"/>
  <c r="Q49" i="4"/>
  <c r="W26" i="4"/>
  <c r="V26" i="4"/>
  <c r="Q26" i="4"/>
  <c r="Z26" i="4"/>
  <c r="AA26" i="4"/>
  <c r="AC26" i="4"/>
  <c r="Y26" i="4"/>
  <c r="X26" i="4"/>
  <c r="S26" i="4"/>
  <c r="U26" i="4"/>
  <c r="L26" i="4"/>
  <c r="AB26" i="4"/>
  <c r="R26" i="4"/>
  <c r="AD53" i="4"/>
  <c r="AD50" i="4"/>
  <c r="AD56" i="4"/>
  <c r="AD52" i="4"/>
  <c r="AD49" i="4"/>
  <c r="AD29" i="4"/>
  <c r="AD27" i="4"/>
  <c r="AD30" i="4"/>
  <c r="AD28" i="4"/>
  <c r="AD26" i="4"/>
  <c r="AD23" i="4"/>
  <c r="AD21" i="4"/>
  <c r="AD22" i="4"/>
  <c r="AE7" i="4"/>
  <c r="AE5" i="4"/>
  <c r="AF13" i="4"/>
  <c r="AE12" i="4"/>
  <c r="AE4" i="4" s="1"/>
  <c r="AE6" i="4"/>
  <c r="AE8" i="4"/>
  <c r="AD18" i="4"/>
  <c r="AD16" i="4"/>
  <c r="AD17" i="4"/>
  <c r="U24" i="3"/>
  <c r="X24" i="3"/>
  <c r="V24" i="3"/>
  <c r="AB24" i="3"/>
  <c r="T24" i="3"/>
  <c r="L24" i="3"/>
  <c r="S24" i="3"/>
  <c r="R24" i="3"/>
  <c r="Q24" i="3"/>
  <c r="Y24" i="3"/>
  <c r="N31" i="3"/>
  <c r="Z24" i="3"/>
  <c r="AA24" i="3"/>
  <c r="AB45" i="1"/>
  <c r="AB18" i="1"/>
  <c r="AB17" i="1"/>
  <c r="AB47" i="1"/>
  <c r="AB46" i="1"/>
  <c r="AB31" i="1"/>
  <c r="AB32" i="1"/>
  <c r="AB48" i="1"/>
  <c r="AB44" i="1"/>
  <c r="AB33" i="1"/>
  <c r="AB19" i="1"/>
  <c r="AB51" i="1"/>
  <c r="AB20" i="1"/>
  <c r="AB52" i="1"/>
  <c r="AB34" i="1"/>
  <c r="AB30" i="1"/>
  <c r="AB16" i="1"/>
  <c r="AB53" i="1"/>
  <c r="AB23" i="1"/>
  <c r="N48" i="3"/>
  <c r="M44" i="3"/>
  <c r="AE13" i="3"/>
  <c r="AD14" i="3"/>
  <c r="AD6" i="3"/>
  <c r="AD8" i="3"/>
  <c r="AD12" i="3"/>
  <c r="AD4" i="3" s="1"/>
  <c r="AD5" i="3"/>
  <c r="AD7" i="3"/>
  <c r="AC41" i="3"/>
  <c r="AC40" i="3"/>
  <c r="AC42" i="3"/>
  <c r="AC25" i="3"/>
  <c r="AC47" i="3"/>
  <c r="AC46" i="3"/>
  <c r="AC28" i="3"/>
  <c r="AC38" i="3"/>
  <c r="AC39" i="3"/>
  <c r="AC26" i="3"/>
  <c r="AC45" i="3"/>
  <c r="AC19" i="3"/>
  <c r="AC27" i="3"/>
  <c r="AC20" i="3"/>
  <c r="AC16" i="3"/>
  <c r="AC17" i="3"/>
  <c r="AC24" i="3"/>
  <c r="AC18" i="3"/>
  <c r="N50" i="1"/>
  <c r="N42" i="1" s="1"/>
  <c r="J59" i="1"/>
  <c r="M59" i="1" s="1"/>
  <c r="X54" i="1"/>
  <c r="T54" i="1"/>
  <c r="AB54" i="1"/>
  <c r="Q54" i="1"/>
  <c r="AA54" i="1"/>
  <c r="U54" i="1"/>
  <c r="Z54" i="1"/>
  <c r="S54" i="1"/>
  <c r="Y54" i="1"/>
  <c r="W54" i="1"/>
  <c r="R54" i="1"/>
  <c r="V54" i="1"/>
  <c r="M42" i="1"/>
  <c r="X37" i="1"/>
  <c r="U37" i="1"/>
  <c r="AB37" i="1"/>
  <c r="Z37" i="1"/>
  <c r="N24" i="1"/>
  <c r="R24" i="1" s="1"/>
  <c r="W37" i="1"/>
  <c r="S37" i="1"/>
  <c r="Q37" i="1"/>
  <c r="Y37" i="1"/>
  <c r="V37" i="1"/>
  <c r="T37" i="1"/>
  <c r="AA37" i="1"/>
  <c r="R37" i="1"/>
  <c r="AC6" i="1"/>
  <c r="AC5" i="1"/>
  <c r="AC7" i="1"/>
  <c r="AC8" i="1"/>
  <c r="I38" i="1"/>
  <c r="M38" i="1" s="1"/>
  <c r="AC12" i="1"/>
  <c r="AC4" i="1" s="1"/>
  <c r="Y30" i="5" l="1"/>
  <c r="AG46" i="5"/>
  <c r="AG45" i="5"/>
  <c r="AG43" i="5"/>
  <c r="AG44" i="5"/>
  <c r="AG20" i="5"/>
  <c r="AG19" i="5"/>
  <c r="X30" i="5"/>
  <c r="R30" i="5"/>
  <c r="S30" i="5"/>
  <c r="AC30" i="5"/>
  <c r="Z30" i="5"/>
  <c r="Q30" i="5"/>
  <c r="AG25" i="5"/>
  <c r="AG30" i="5"/>
  <c r="AG27" i="5"/>
  <c r="AG26" i="5"/>
  <c r="AG24" i="5"/>
  <c r="AE30" i="5"/>
  <c r="W30" i="5"/>
  <c r="AD30" i="5"/>
  <c r="V30" i="5"/>
  <c r="AF30" i="5"/>
  <c r="U30" i="5"/>
  <c r="T30" i="5"/>
  <c r="AG17" i="5"/>
  <c r="AG18" i="5"/>
  <c r="AG16" i="5"/>
  <c r="AH7" i="5"/>
  <c r="AH5" i="5"/>
  <c r="AH8" i="5"/>
  <c r="AH12" i="5"/>
  <c r="AH4" i="5" s="1"/>
  <c r="AH14" i="5"/>
  <c r="AI13" i="5"/>
  <c r="AH6" i="5"/>
  <c r="I25" i="1"/>
  <c r="M25" i="1" s="1"/>
  <c r="N25" i="1" s="1"/>
  <c r="J26" i="1" s="1"/>
  <c r="AE76" i="4"/>
  <c r="AE74" i="4"/>
  <c r="AE60" i="4"/>
  <c r="AE65" i="4"/>
  <c r="AE61" i="4"/>
  <c r="AE66" i="4"/>
  <c r="AE62" i="4"/>
  <c r="AE77" i="4"/>
  <c r="AE63" i="4"/>
  <c r="AE67" i="4"/>
  <c r="AE72" i="4"/>
  <c r="AE73" i="4"/>
  <c r="AE71" i="4"/>
  <c r="AF47" i="4"/>
  <c r="AF58" i="4"/>
  <c r="AC14" i="4"/>
  <c r="X14" i="4"/>
  <c r="AB14" i="4"/>
  <c r="AD14" i="4"/>
  <c r="V14" i="4"/>
  <c r="S14" i="4"/>
  <c r="L14" i="4"/>
  <c r="Q14" i="4"/>
  <c r="R14" i="4"/>
  <c r="Z14" i="4"/>
  <c r="T14" i="4"/>
  <c r="U14" i="4"/>
  <c r="W14" i="4"/>
  <c r="Y14" i="4"/>
  <c r="AA14" i="4"/>
  <c r="R41" i="4"/>
  <c r="Z41" i="4"/>
  <c r="Y41" i="4"/>
  <c r="X41" i="4"/>
  <c r="W41" i="4"/>
  <c r="V41" i="4"/>
  <c r="AD41" i="4"/>
  <c r="U41" i="4"/>
  <c r="T41" i="4"/>
  <c r="AE38" i="4"/>
  <c r="AE36" i="4"/>
  <c r="AE34" i="4"/>
  <c r="AE44" i="4"/>
  <c r="AE39" i="4"/>
  <c r="AE37" i="4"/>
  <c r="AE35" i="4"/>
  <c r="AE45" i="4"/>
  <c r="AE42" i="4"/>
  <c r="AE43" i="4"/>
  <c r="AE41" i="4"/>
  <c r="N32" i="4"/>
  <c r="Y32" i="4" s="1"/>
  <c r="AC41" i="4"/>
  <c r="Q41" i="4"/>
  <c r="AB41" i="4"/>
  <c r="AA41" i="4"/>
  <c r="L41" i="4"/>
  <c r="AE55" i="4"/>
  <c r="AE54" i="4"/>
  <c r="AE51" i="4"/>
  <c r="AE19" i="4"/>
  <c r="AE24" i="4"/>
  <c r="AE52" i="4"/>
  <c r="AE53" i="4"/>
  <c r="AE50" i="4"/>
  <c r="AE56" i="4"/>
  <c r="AE49" i="4"/>
  <c r="AE29" i="4"/>
  <c r="AE27" i="4"/>
  <c r="AE30" i="4"/>
  <c r="AE28" i="4"/>
  <c r="AE26" i="4"/>
  <c r="AE23" i="4"/>
  <c r="AE21" i="4"/>
  <c r="AE22" i="4"/>
  <c r="AE18" i="4"/>
  <c r="AE16" i="4"/>
  <c r="AE17" i="4"/>
  <c r="AF14" i="4"/>
  <c r="AG13" i="4"/>
  <c r="AF8" i="4"/>
  <c r="AF5" i="4"/>
  <c r="AF12" i="4"/>
  <c r="AF4" i="4" s="1"/>
  <c r="AF7" i="4"/>
  <c r="AF6" i="4"/>
  <c r="AC37" i="1"/>
  <c r="I26" i="1"/>
  <c r="Q31" i="3"/>
  <c r="I32" i="3"/>
  <c r="M32" i="3" s="1"/>
  <c r="AB31" i="3"/>
  <c r="AC31" i="3"/>
  <c r="Z31" i="3"/>
  <c r="AA31" i="3"/>
  <c r="S50" i="1"/>
  <c r="U50" i="1"/>
  <c r="Y31" i="3"/>
  <c r="W31" i="3"/>
  <c r="U31" i="3"/>
  <c r="T31" i="3"/>
  <c r="V31" i="3"/>
  <c r="R31" i="3"/>
  <c r="S31" i="3"/>
  <c r="X31" i="3"/>
  <c r="X48" i="3"/>
  <c r="I53" i="3"/>
  <c r="R48" i="3"/>
  <c r="Q48" i="3"/>
  <c r="M36" i="3"/>
  <c r="Z48" i="3"/>
  <c r="Y48" i="3"/>
  <c r="J53" i="3"/>
  <c r="N44" i="3"/>
  <c r="N36" i="3" s="1"/>
  <c r="U24" i="1"/>
  <c r="AC45" i="1"/>
  <c r="AC17" i="1"/>
  <c r="AC46" i="1"/>
  <c r="AC31" i="1"/>
  <c r="AC18" i="1"/>
  <c r="AC47" i="1"/>
  <c r="AC32" i="1"/>
  <c r="AC48" i="1"/>
  <c r="AC19" i="1"/>
  <c r="AC44" i="1"/>
  <c r="AC51" i="1"/>
  <c r="AC33" i="1"/>
  <c r="AC20" i="1"/>
  <c r="AC52" i="1"/>
  <c r="AC34" i="1"/>
  <c r="AC30" i="1"/>
  <c r="AC16" i="1"/>
  <c r="AC53" i="1"/>
  <c r="AC23" i="1"/>
  <c r="X24" i="1"/>
  <c r="AC48" i="3"/>
  <c r="W48" i="3"/>
  <c r="AC54" i="1"/>
  <c r="AD47" i="3"/>
  <c r="AD46" i="3"/>
  <c r="AD40" i="3"/>
  <c r="AD42" i="3"/>
  <c r="AD41" i="3"/>
  <c r="AD48" i="3"/>
  <c r="AD45" i="3"/>
  <c r="AD31" i="3"/>
  <c r="AD25" i="3"/>
  <c r="AD39" i="3"/>
  <c r="AD24" i="3"/>
  <c r="AD27" i="3"/>
  <c r="AD38" i="3"/>
  <c r="AD20" i="3"/>
  <c r="AD16" i="3"/>
  <c r="AD26" i="3"/>
  <c r="AD19" i="3"/>
  <c r="AD17" i="3"/>
  <c r="AD18" i="3"/>
  <c r="AD28" i="3"/>
  <c r="V48" i="3"/>
  <c r="AA48" i="3"/>
  <c r="U48" i="3"/>
  <c r="AE8" i="3"/>
  <c r="AE6" i="3"/>
  <c r="AE14" i="3"/>
  <c r="AF13" i="3"/>
  <c r="AE7" i="3"/>
  <c r="AE12" i="3"/>
  <c r="AE4" i="3" s="1"/>
  <c r="AE5" i="3"/>
  <c r="T48" i="3"/>
  <c r="S48" i="3"/>
  <c r="AB48" i="3"/>
  <c r="R50" i="1"/>
  <c r="Z50" i="1"/>
  <c r="T50" i="1"/>
  <c r="Y50" i="1"/>
  <c r="W50" i="1"/>
  <c r="AC50" i="1"/>
  <c r="Q50" i="1"/>
  <c r="AA50" i="1"/>
  <c r="L50" i="1"/>
  <c r="AB50" i="1"/>
  <c r="X50" i="1"/>
  <c r="V50" i="1"/>
  <c r="N59" i="1"/>
  <c r="Z59" i="1" s="1"/>
  <c r="BN42" i="1"/>
  <c r="AK42" i="1"/>
  <c r="AQ42" i="1"/>
  <c r="AH42" i="1"/>
  <c r="BG42" i="1"/>
  <c r="AU42" i="1"/>
  <c r="AO42" i="1"/>
  <c r="AX42" i="1"/>
  <c r="BL42" i="1"/>
  <c r="AC42" i="1"/>
  <c r="AR42" i="1"/>
  <c r="BK42" i="1"/>
  <c r="AI42" i="1"/>
  <c r="AT42" i="1"/>
  <c r="AE42" i="1"/>
  <c r="AN42" i="1"/>
  <c r="BA42" i="1"/>
  <c r="BI42" i="1"/>
  <c r="Y42" i="1"/>
  <c r="BM42" i="1"/>
  <c r="BJ42" i="1"/>
  <c r="W42" i="1"/>
  <c r="AZ42" i="1"/>
  <c r="AY42" i="1"/>
  <c r="AG42" i="1"/>
  <c r="AF42" i="1"/>
  <c r="Z42" i="1"/>
  <c r="BH42" i="1"/>
  <c r="AJ42" i="1"/>
  <c r="BO42" i="1"/>
  <c r="X42" i="1"/>
  <c r="BP42" i="1"/>
  <c r="BC42" i="1"/>
  <c r="R42" i="1"/>
  <c r="AW42" i="1"/>
  <c r="BF42" i="1"/>
  <c r="AV42" i="1"/>
  <c r="AM42" i="1"/>
  <c r="AA42" i="1"/>
  <c r="T42" i="1"/>
  <c r="AP42" i="1"/>
  <c r="S42" i="1"/>
  <c r="BB42" i="1"/>
  <c r="U42" i="1"/>
  <c r="BE42" i="1"/>
  <c r="BD42" i="1"/>
  <c r="AD42" i="1"/>
  <c r="Q42" i="1"/>
  <c r="BQ42" i="1"/>
  <c r="AL42" i="1"/>
  <c r="AS42" i="1"/>
  <c r="AB42" i="1"/>
  <c r="L42" i="1"/>
  <c r="V42" i="1"/>
  <c r="W24" i="1"/>
  <c r="AB24" i="1"/>
  <c r="S24" i="1"/>
  <c r="Z24" i="1"/>
  <c r="Q24" i="1"/>
  <c r="Y24" i="1"/>
  <c r="AC24" i="1"/>
  <c r="V24" i="1"/>
  <c r="T24" i="1"/>
  <c r="AA24" i="1"/>
  <c r="AD6" i="1"/>
  <c r="AD5" i="1"/>
  <c r="AD7" i="1"/>
  <c r="AD8" i="1"/>
  <c r="N38" i="1"/>
  <c r="AD12" i="1"/>
  <c r="AD4" i="1" s="1"/>
  <c r="AH46" i="5" l="1"/>
  <c r="AH44" i="5"/>
  <c r="AH43" i="5"/>
  <c r="AH45" i="5"/>
  <c r="AH20" i="5"/>
  <c r="AH19" i="5"/>
  <c r="AH30" i="5"/>
  <c r="AH27" i="5"/>
  <c r="AH26" i="5"/>
  <c r="AH24" i="5"/>
  <c r="AH25" i="5"/>
  <c r="AH18" i="5"/>
  <c r="AH17" i="5"/>
  <c r="AH16" i="5"/>
  <c r="AI6" i="5"/>
  <c r="AI14" i="5"/>
  <c r="AJ13" i="5"/>
  <c r="AI7" i="5"/>
  <c r="AI5" i="5"/>
  <c r="AI8" i="5"/>
  <c r="AI12" i="5"/>
  <c r="AI4" i="5" s="1"/>
  <c r="M26" i="1"/>
  <c r="N26" i="1" s="1"/>
  <c r="Y26" i="1" s="1"/>
  <c r="AF67" i="4"/>
  <c r="AF62" i="4"/>
  <c r="AF63" i="4"/>
  <c r="AF61" i="4"/>
  <c r="AF72" i="4"/>
  <c r="AF73" i="4"/>
  <c r="AF66" i="4"/>
  <c r="AF60" i="4"/>
  <c r="AF65" i="4"/>
  <c r="AG47" i="4"/>
  <c r="AG58" i="4"/>
  <c r="V32" i="4"/>
  <c r="L32" i="4"/>
  <c r="Z32" i="4"/>
  <c r="AB32" i="4"/>
  <c r="AA32" i="4"/>
  <c r="S32" i="4"/>
  <c r="Q32" i="4"/>
  <c r="T32" i="4"/>
  <c r="AE32" i="4"/>
  <c r="AF44" i="4"/>
  <c r="AF42" i="4"/>
  <c r="AF37" i="4"/>
  <c r="AF35" i="4"/>
  <c r="AF39" i="4"/>
  <c r="AF45" i="4"/>
  <c r="AF43" i="4"/>
  <c r="AF41" i="4"/>
  <c r="AF36" i="4"/>
  <c r="AF34" i="4"/>
  <c r="AF38" i="4"/>
  <c r="AC32" i="4"/>
  <c r="AF32" i="4"/>
  <c r="W32" i="4"/>
  <c r="X32" i="4"/>
  <c r="AD32" i="4"/>
  <c r="R32" i="4"/>
  <c r="U32" i="4"/>
  <c r="AG32" i="4"/>
  <c r="AF55" i="4"/>
  <c r="AF54" i="4"/>
  <c r="AF51" i="4"/>
  <c r="AF19" i="4"/>
  <c r="AF24" i="4"/>
  <c r="AF53" i="4"/>
  <c r="AF50" i="4"/>
  <c r="AF56" i="4"/>
  <c r="AF49" i="4"/>
  <c r="AF52" i="4"/>
  <c r="AF29" i="4"/>
  <c r="AF27" i="4"/>
  <c r="AF30" i="4"/>
  <c r="AF28" i="4"/>
  <c r="AF26" i="4"/>
  <c r="AF23" i="4"/>
  <c r="AF21" i="4"/>
  <c r="AF22" i="4"/>
  <c r="AF17" i="4"/>
  <c r="AF18" i="4"/>
  <c r="AF16" i="4"/>
  <c r="AG6" i="4"/>
  <c r="AG12" i="4"/>
  <c r="AG4" i="4" s="1"/>
  <c r="AH13" i="4"/>
  <c r="AG7" i="4"/>
  <c r="AG5" i="4"/>
  <c r="AG14" i="4"/>
  <c r="AG8" i="4"/>
  <c r="N32" i="3"/>
  <c r="AA32" i="3" s="1"/>
  <c r="M53" i="3"/>
  <c r="AE36" i="3"/>
  <c r="X44" i="3"/>
  <c r="AE45" i="3"/>
  <c r="AE42" i="3"/>
  <c r="AE48" i="3"/>
  <c r="AE41" i="3"/>
  <c r="AE44" i="3"/>
  <c r="AE26" i="3"/>
  <c r="AE39" i="3"/>
  <c r="AE31" i="3"/>
  <c r="AE25" i="3"/>
  <c r="AE38" i="3"/>
  <c r="AE24" i="3"/>
  <c r="AE46" i="3"/>
  <c r="AE47" i="3"/>
  <c r="AE28" i="3"/>
  <c r="AE20" i="3"/>
  <c r="AE16" i="3"/>
  <c r="AE40" i="3"/>
  <c r="AE17" i="3"/>
  <c r="AE18" i="3"/>
  <c r="AE19" i="3"/>
  <c r="AE27" i="3"/>
  <c r="W44" i="3"/>
  <c r="L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V44" i="3"/>
  <c r="U44" i="3"/>
  <c r="AD44" i="3"/>
  <c r="T44" i="3"/>
  <c r="S44" i="3"/>
  <c r="Y25" i="1"/>
  <c r="AC44" i="3"/>
  <c r="R44" i="3"/>
  <c r="R25" i="1"/>
  <c r="AB44" i="3"/>
  <c r="Q44" i="3"/>
  <c r="AD45" i="1"/>
  <c r="AD17" i="1"/>
  <c r="AD47" i="1"/>
  <c r="AD31" i="1"/>
  <c r="AD46" i="1"/>
  <c r="AD18" i="1"/>
  <c r="AD32" i="1"/>
  <c r="AD48" i="1"/>
  <c r="AD19" i="1"/>
  <c r="AD44" i="1"/>
  <c r="AD33" i="1"/>
  <c r="AD51" i="1"/>
  <c r="AD34" i="1"/>
  <c r="AD52" i="1"/>
  <c r="AD20" i="1"/>
  <c r="AD16" i="1"/>
  <c r="AD30" i="1"/>
  <c r="AD53" i="1"/>
  <c r="AD23" i="1"/>
  <c r="AD37" i="1"/>
  <c r="AD50" i="1"/>
  <c r="AD24" i="1"/>
  <c r="AD54" i="1"/>
  <c r="AB25" i="1"/>
  <c r="AA44" i="3"/>
  <c r="L44" i="3"/>
  <c r="Z44" i="3"/>
  <c r="AF36" i="3"/>
  <c r="AG13" i="3"/>
  <c r="AF14" i="3"/>
  <c r="AF5" i="3"/>
  <c r="AF6" i="3"/>
  <c r="AF8" i="3"/>
  <c r="AF12" i="3"/>
  <c r="AF4" i="3" s="1"/>
  <c r="AF7" i="3"/>
  <c r="Y44" i="3"/>
  <c r="AC59" i="1"/>
  <c r="AB59" i="1"/>
  <c r="AA59" i="1"/>
  <c r="V59" i="1"/>
  <c r="S59" i="1"/>
  <c r="R59" i="1"/>
  <c r="T59" i="1"/>
  <c r="AD59" i="1"/>
  <c r="X59" i="1"/>
  <c r="U59" i="1"/>
  <c r="I65" i="1"/>
  <c r="I60" i="1"/>
  <c r="M60" i="1" s="1"/>
  <c r="W59" i="1"/>
  <c r="Y59" i="1"/>
  <c r="Q59" i="1"/>
  <c r="X38" i="1"/>
  <c r="AA38" i="1"/>
  <c r="U38" i="1"/>
  <c r="S25" i="1"/>
  <c r="V25" i="1"/>
  <c r="AD38" i="1"/>
  <c r="Z25" i="1"/>
  <c r="R38" i="1"/>
  <c r="T25" i="1"/>
  <c r="T38" i="1"/>
  <c r="Y38" i="1"/>
  <c r="Z38" i="1"/>
  <c r="AD25" i="1"/>
  <c r="AA25" i="1"/>
  <c r="W25" i="1"/>
  <c r="V38" i="1"/>
  <c r="S38" i="1"/>
  <c r="Q38" i="1"/>
  <c r="Q25" i="1"/>
  <c r="X25" i="1"/>
  <c r="AC25" i="1"/>
  <c r="U25" i="1"/>
  <c r="AB38" i="1"/>
  <c r="AC38" i="1"/>
  <c r="W38" i="1"/>
  <c r="AE6" i="1"/>
  <c r="AE5" i="1"/>
  <c r="AE8" i="1"/>
  <c r="AE7" i="1"/>
  <c r="I39" i="1"/>
  <c r="M39" i="1" s="1"/>
  <c r="AE12" i="1"/>
  <c r="AE4" i="1" s="1"/>
  <c r="AI46" i="5" l="1"/>
  <c r="AI45" i="5"/>
  <c r="AI44" i="5"/>
  <c r="AI43" i="5"/>
  <c r="AI20" i="5"/>
  <c r="AI19" i="5"/>
  <c r="AI30" i="5"/>
  <c r="AI27" i="5"/>
  <c r="AI26" i="5"/>
  <c r="AI24" i="5"/>
  <c r="AI25" i="5"/>
  <c r="M22" i="1"/>
  <c r="AJ6" i="5"/>
  <c r="AJ14" i="5"/>
  <c r="AJ12" i="5"/>
  <c r="AJ4" i="5" s="1"/>
  <c r="AK13" i="5"/>
  <c r="AJ7" i="5"/>
  <c r="AJ8" i="5"/>
  <c r="AJ5" i="5"/>
  <c r="AI16" i="5"/>
  <c r="AI17" i="5"/>
  <c r="AI18" i="5"/>
  <c r="AH47" i="4"/>
  <c r="AH58" i="4"/>
  <c r="AG63" i="4"/>
  <c r="AG67" i="4"/>
  <c r="AG61" i="4"/>
  <c r="AG72" i="4"/>
  <c r="AG62" i="4"/>
  <c r="AG73" i="4"/>
  <c r="AG66" i="4"/>
  <c r="AG60" i="4"/>
  <c r="AG65" i="4"/>
  <c r="AH32" i="4"/>
  <c r="AG38" i="4"/>
  <c r="AG36" i="4"/>
  <c r="AG34" i="4"/>
  <c r="AG44" i="4"/>
  <c r="AG42" i="4"/>
  <c r="AG39" i="4"/>
  <c r="AG37" i="4"/>
  <c r="AG35" i="4"/>
  <c r="AG45" i="4"/>
  <c r="AG43" i="4"/>
  <c r="AG41" i="4"/>
  <c r="AG55" i="4"/>
  <c r="AG54" i="4"/>
  <c r="AG51" i="4"/>
  <c r="AG19" i="4"/>
  <c r="AG24" i="4"/>
  <c r="AG53" i="4"/>
  <c r="AG50" i="4"/>
  <c r="AG56" i="4"/>
  <c r="AG52" i="4"/>
  <c r="AG49" i="4"/>
  <c r="AG29" i="4"/>
  <c r="AG27" i="4"/>
  <c r="AG30" i="4"/>
  <c r="AG26" i="4"/>
  <c r="AG28" i="4"/>
  <c r="AG22" i="4"/>
  <c r="AG23" i="4"/>
  <c r="AG21" i="4"/>
  <c r="AI13" i="4"/>
  <c r="AH12" i="4"/>
  <c r="AH4" i="4" s="1"/>
  <c r="AH8" i="4"/>
  <c r="AH7" i="4"/>
  <c r="AH5" i="4"/>
  <c r="AH14" i="4"/>
  <c r="AH6" i="4"/>
  <c r="AG16" i="4"/>
  <c r="AG18" i="4"/>
  <c r="AG17" i="4"/>
  <c r="N53" i="3"/>
  <c r="Q53" i="3" s="1"/>
  <c r="AE32" i="3"/>
  <c r="AB32" i="3"/>
  <c r="Y32" i="3"/>
  <c r="Z32" i="3"/>
  <c r="X32" i="3"/>
  <c r="R32" i="3"/>
  <c r="S32" i="3"/>
  <c r="T32" i="3"/>
  <c r="W32" i="3"/>
  <c r="U32" i="3"/>
  <c r="V32" i="3"/>
  <c r="I33" i="3"/>
  <c r="M33" i="3" s="1"/>
  <c r="AC32" i="3"/>
  <c r="Q32" i="3"/>
  <c r="AD32" i="3"/>
  <c r="U26" i="1"/>
  <c r="AF45" i="3"/>
  <c r="AF44" i="3"/>
  <c r="AF42" i="3"/>
  <c r="AF48" i="3"/>
  <c r="AF47" i="3"/>
  <c r="AF46" i="3"/>
  <c r="AF39" i="3"/>
  <c r="AF38" i="3"/>
  <c r="AF41" i="3"/>
  <c r="AF24" i="3"/>
  <c r="AF32" i="3"/>
  <c r="AF27" i="3"/>
  <c r="AF26" i="3"/>
  <c r="AF40" i="3"/>
  <c r="AF20" i="3"/>
  <c r="AF16" i="3"/>
  <c r="AF17" i="3"/>
  <c r="AF31" i="3"/>
  <c r="AF19" i="3"/>
  <c r="AF25" i="3"/>
  <c r="AF18" i="3"/>
  <c r="AF28" i="3"/>
  <c r="AG36" i="3"/>
  <c r="AH13" i="3"/>
  <c r="AG14" i="3"/>
  <c r="AG5" i="3"/>
  <c r="AG8" i="3"/>
  <c r="AG6" i="3"/>
  <c r="AG12" i="3"/>
  <c r="AG4" i="3" s="1"/>
  <c r="AG7" i="3"/>
  <c r="I54" i="3"/>
  <c r="M54" i="3" s="1"/>
  <c r="AB26" i="1"/>
  <c r="AE58" i="1"/>
  <c r="AE51" i="1"/>
  <c r="AE46" i="1"/>
  <c r="AE39" i="1"/>
  <c r="AE34" i="1"/>
  <c r="AE30" i="1"/>
  <c r="AE23" i="1"/>
  <c r="AE18" i="1"/>
  <c r="AE48" i="1"/>
  <c r="AE50" i="1"/>
  <c r="AE67" i="1"/>
  <c r="AE62" i="1"/>
  <c r="AE20" i="1"/>
  <c r="AE16" i="1"/>
  <c r="AE59" i="1"/>
  <c r="AE52" i="1"/>
  <c r="AE47" i="1"/>
  <c r="AE40" i="1"/>
  <c r="AE36" i="1"/>
  <c r="AE31" i="1"/>
  <c r="AE24" i="1"/>
  <c r="AE19" i="1"/>
  <c r="AE33" i="1"/>
  <c r="AE22" i="1"/>
  <c r="AE17" i="1"/>
  <c r="AE68" i="1"/>
  <c r="AE64" i="1"/>
  <c r="AE60" i="1"/>
  <c r="AE37" i="1"/>
  <c r="AE32" i="1"/>
  <c r="AE25" i="1"/>
  <c r="AE45" i="1"/>
  <c r="AE65" i="1"/>
  <c r="AE54" i="1"/>
  <c r="AE38" i="1"/>
  <c r="AE26" i="1"/>
  <c r="AE66" i="1"/>
  <c r="AE61" i="1"/>
  <c r="AE53" i="1"/>
  <c r="AE44" i="1"/>
  <c r="R26" i="1"/>
  <c r="AD26" i="1"/>
  <c r="N60" i="1"/>
  <c r="X26" i="1"/>
  <c r="S26" i="1"/>
  <c r="V26" i="1"/>
  <c r="Z26" i="1"/>
  <c r="Q26" i="1"/>
  <c r="AC26" i="1"/>
  <c r="T26" i="1"/>
  <c r="N39" i="1"/>
  <c r="I40" i="1" s="1"/>
  <c r="M40" i="1" s="1"/>
  <c r="AA26" i="1"/>
  <c r="W26" i="1"/>
  <c r="M14" i="1"/>
  <c r="N22" i="1"/>
  <c r="N14" i="1" s="1"/>
  <c r="AF6" i="1"/>
  <c r="AF5" i="1"/>
  <c r="AF8" i="1"/>
  <c r="AF7" i="1"/>
  <c r="AF12" i="1"/>
  <c r="AF4" i="1" s="1"/>
  <c r="AJ46" i="5" l="1"/>
  <c r="AJ45" i="5"/>
  <c r="AJ44" i="5"/>
  <c r="AJ43" i="5"/>
  <c r="AJ19" i="5"/>
  <c r="AJ20" i="5"/>
  <c r="AJ27" i="5"/>
  <c r="AJ26" i="5"/>
  <c r="AJ25" i="5"/>
  <c r="AJ30" i="5"/>
  <c r="AJ24" i="5"/>
  <c r="AK14" i="5"/>
  <c r="AK5" i="5"/>
  <c r="AK12" i="5"/>
  <c r="AK4" i="5" s="1"/>
  <c r="AL13" i="5"/>
  <c r="AK6" i="5"/>
  <c r="AK7" i="5"/>
  <c r="AK8" i="5"/>
  <c r="AJ16" i="5"/>
  <c r="AJ18" i="5"/>
  <c r="AJ17" i="5"/>
  <c r="Q14" i="1"/>
  <c r="AH67" i="4"/>
  <c r="AH73" i="4"/>
  <c r="AH62" i="4"/>
  <c r="AH72" i="4"/>
  <c r="AH61" i="4"/>
  <c r="AH66" i="4"/>
  <c r="AH63" i="4"/>
  <c r="AH60" i="4"/>
  <c r="AH65" i="4"/>
  <c r="AI58" i="4"/>
  <c r="AI47" i="4"/>
  <c r="AI32" i="4"/>
  <c r="AH44" i="4"/>
  <c r="AH42" i="4"/>
  <c r="AH43" i="4"/>
  <c r="AH45" i="4"/>
  <c r="AH41" i="4"/>
  <c r="AH37" i="4"/>
  <c r="AH38" i="4"/>
  <c r="AH36" i="4"/>
  <c r="AH34" i="4"/>
  <c r="AH35" i="4"/>
  <c r="AH39" i="4"/>
  <c r="AH55" i="4"/>
  <c r="AH54" i="4"/>
  <c r="AH51" i="4"/>
  <c r="AH19" i="4"/>
  <c r="AH24" i="4"/>
  <c r="AH56" i="4"/>
  <c r="AH52" i="4"/>
  <c r="AH49" i="4"/>
  <c r="AH50" i="4"/>
  <c r="AH53" i="4"/>
  <c r="AH29" i="4"/>
  <c r="AH27" i="4"/>
  <c r="AH30" i="4"/>
  <c r="AH28" i="4"/>
  <c r="AH26" i="4"/>
  <c r="AH22" i="4"/>
  <c r="AH23" i="4"/>
  <c r="AH21" i="4"/>
  <c r="AH16" i="4"/>
  <c r="AH18" i="4"/>
  <c r="AH17" i="4"/>
  <c r="AI5" i="4"/>
  <c r="AI8" i="4"/>
  <c r="AI14" i="4"/>
  <c r="AI12" i="4"/>
  <c r="AI4" i="4" s="1"/>
  <c r="AI6" i="4"/>
  <c r="AI7" i="4"/>
  <c r="AJ13" i="4"/>
  <c r="AF53" i="3"/>
  <c r="AE53" i="3"/>
  <c r="AB53" i="3"/>
  <c r="Z53" i="3"/>
  <c r="AD53" i="3"/>
  <c r="Y53" i="3"/>
  <c r="R53" i="3"/>
  <c r="S53" i="3"/>
  <c r="U53" i="3"/>
  <c r="T53" i="3"/>
  <c r="W53" i="3"/>
  <c r="V53" i="3"/>
  <c r="AC53" i="3"/>
  <c r="AA53" i="3"/>
  <c r="X53" i="3"/>
  <c r="N33" i="3"/>
  <c r="N54" i="3"/>
  <c r="J55" i="3" s="1"/>
  <c r="AG44" i="3"/>
  <c r="AG46" i="3"/>
  <c r="AG53" i="3"/>
  <c r="AG47" i="3"/>
  <c r="AG42" i="3"/>
  <c r="AG27" i="3"/>
  <c r="AG48" i="3"/>
  <c r="AG41" i="3"/>
  <c r="AG32" i="3"/>
  <c r="AG26" i="3"/>
  <c r="AG40" i="3"/>
  <c r="AG45" i="3"/>
  <c r="AG28" i="3"/>
  <c r="AG31" i="3"/>
  <c r="AG25" i="3"/>
  <c r="AG38" i="3"/>
  <c r="AG16" i="3"/>
  <c r="AG39" i="3"/>
  <c r="AG17" i="3"/>
  <c r="AG18" i="3"/>
  <c r="AG19" i="3"/>
  <c r="AG20" i="3"/>
  <c r="AG24" i="3"/>
  <c r="R14" i="1"/>
  <c r="AF58" i="1"/>
  <c r="AF51" i="1"/>
  <c r="AF46" i="1"/>
  <c r="AF39" i="1"/>
  <c r="AF34" i="1"/>
  <c r="AF30" i="1"/>
  <c r="AF23" i="1"/>
  <c r="AF18" i="1"/>
  <c r="AF67" i="1"/>
  <c r="AF62" i="1"/>
  <c r="AF26" i="1"/>
  <c r="AF17" i="1"/>
  <c r="AF65" i="1"/>
  <c r="AF54" i="1"/>
  <c r="AF33" i="1"/>
  <c r="AF22" i="1"/>
  <c r="AF59" i="1"/>
  <c r="AF52" i="1"/>
  <c r="AF47" i="1"/>
  <c r="AF40" i="1"/>
  <c r="AF36" i="1"/>
  <c r="AF31" i="1"/>
  <c r="AF24" i="1"/>
  <c r="AF19" i="1"/>
  <c r="AF68" i="1"/>
  <c r="AF64" i="1"/>
  <c r="AF66" i="1"/>
  <c r="AF60" i="1"/>
  <c r="AF53" i="1"/>
  <c r="AF48" i="1"/>
  <c r="AF44" i="1"/>
  <c r="AF37" i="1"/>
  <c r="AF32" i="1"/>
  <c r="AF25" i="1"/>
  <c r="AF20" i="1"/>
  <c r="AF16" i="1"/>
  <c r="AF50" i="1"/>
  <c r="AF45" i="1"/>
  <c r="AF38" i="1"/>
  <c r="AF61" i="1"/>
  <c r="AH36" i="3"/>
  <c r="AH8" i="3"/>
  <c r="AH14" i="3"/>
  <c r="AH6" i="3"/>
  <c r="AH12" i="3"/>
  <c r="AH4" i="3" s="1"/>
  <c r="AH5" i="3"/>
  <c r="AH7" i="3"/>
  <c r="AI13" i="3"/>
  <c r="AB39" i="1"/>
  <c r="Q39" i="1"/>
  <c r="AC39" i="1"/>
  <c r="U39" i="1"/>
  <c r="X39" i="1"/>
  <c r="AD39" i="1"/>
  <c r="T39" i="1"/>
  <c r="Y39" i="1"/>
  <c r="S60" i="1"/>
  <c r="Q60" i="1"/>
  <c r="W60" i="1"/>
  <c r="U60" i="1"/>
  <c r="Y60" i="1"/>
  <c r="AB60" i="1"/>
  <c r="AA60" i="1"/>
  <c r="AC60" i="1"/>
  <c r="T60" i="1"/>
  <c r="AD60" i="1"/>
  <c r="Z60" i="1"/>
  <c r="R60" i="1"/>
  <c r="X60" i="1"/>
  <c r="V60" i="1"/>
  <c r="I61" i="1"/>
  <c r="M61" i="1" s="1"/>
  <c r="Z39" i="1"/>
  <c r="AA39" i="1"/>
  <c r="S39" i="1"/>
  <c r="V39" i="1"/>
  <c r="M36" i="1"/>
  <c r="AB14" i="1"/>
  <c r="Y22" i="1"/>
  <c r="AD22" i="1"/>
  <c r="T14" i="1"/>
  <c r="X14" i="1"/>
  <c r="S22" i="1"/>
  <c r="Z22" i="1"/>
  <c r="AB22" i="1"/>
  <c r="AA14" i="1"/>
  <c r="AC14" i="1"/>
  <c r="AE14" i="1"/>
  <c r="L22" i="1"/>
  <c r="AF14" i="1"/>
  <c r="V22" i="1"/>
  <c r="Q22" i="1"/>
  <c r="U14" i="1"/>
  <c r="AC22" i="1"/>
  <c r="Y14" i="1"/>
  <c r="V14" i="1"/>
  <c r="W14" i="1"/>
  <c r="W22" i="1"/>
  <c r="AA22" i="1"/>
  <c r="W39" i="1"/>
  <c r="AD14" i="1"/>
  <c r="U22" i="1"/>
  <c r="T22" i="1"/>
  <c r="L14" i="1"/>
  <c r="S14" i="1"/>
  <c r="Z14" i="1"/>
  <c r="X22" i="1"/>
  <c r="R22" i="1"/>
  <c r="R39" i="1"/>
  <c r="AG6" i="1"/>
  <c r="AG5" i="1"/>
  <c r="AG7" i="1"/>
  <c r="AG8" i="1"/>
  <c r="N40" i="1"/>
  <c r="AG12" i="1"/>
  <c r="AG4" i="1" s="1"/>
  <c r="AG14" i="1"/>
  <c r="AK46" i="5" l="1"/>
  <c r="AK45" i="5"/>
  <c r="AK44" i="5"/>
  <c r="AK43" i="5"/>
  <c r="AK19" i="5"/>
  <c r="AK20" i="5"/>
  <c r="AK26" i="5"/>
  <c r="AK24" i="5"/>
  <c r="AK27" i="5"/>
  <c r="AK30" i="5"/>
  <c r="AK25" i="5"/>
  <c r="M31" i="5"/>
  <c r="AK16" i="5"/>
  <c r="AK17" i="5"/>
  <c r="AK18" i="5"/>
  <c r="AL14" i="5"/>
  <c r="AL5" i="5"/>
  <c r="AL8" i="5"/>
  <c r="AM13" i="5"/>
  <c r="AL7" i="5"/>
  <c r="AL6" i="5"/>
  <c r="AL12" i="5"/>
  <c r="AL4" i="5" s="1"/>
  <c r="AJ58" i="4"/>
  <c r="AI63" i="4"/>
  <c r="AI72" i="4"/>
  <c r="AI61" i="4"/>
  <c r="AI62" i="4"/>
  <c r="AI73" i="4"/>
  <c r="AI67" i="4"/>
  <c r="AI66" i="4"/>
  <c r="AI65" i="4"/>
  <c r="AI60" i="4"/>
  <c r="AJ47" i="4"/>
  <c r="AJ32" i="4"/>
  <c r="AI44" i="4"/>
  <c r="AI42" i="4"/>
  <c r="AI45" i="4"/>
  <c r="AI43" i="4"/>
  <c r="AI41" i="4"/>
  <c r="AI37" i="4"/>
  <c r="AI36" i="4"/>
  <c r="AI34" i="4"/>
  <c r="AI39" i="4"/>
  <c r="AI35" i="4"/>
  <c r="AI38" i="4"/>
  <c r="AI55" i="4"/>
  <c r="AI54" i="4"/>
  <c r="AI51" i="4"/>
  <c r="AI19" i="4"/>
  <c r="AI24" i="4"/>
  <c r="AI53" i="4"/>
  <c r="AI56" i="4"/>
  <c r="AI52" i="4"/>
  <c r="AI49" i="4"/>
  <c r="AI50" i="4"/>
  <c r="AI30" i="4"/>
  <c r="AI28" i="4"/>
  <c r="AI26" i="4"/>
  <c r="AI29" i="4"/>
  <c r="AI27" i="4"/>
  <c r="AI22" i="4"/>
  <c r="AI23" i="4"/>
  <c r="AI21" i="4"/>
  <c r="AJ12" i="4"/>
  <c r="AJ4" i="4" s="1"/>
  <c r="AJ7" i="4"/>
  <c r="AJ6" i="4"/>
  <c r="AJ14" i="4"/>
  <c r="AJ8" i="4"/>
  <c r="AJ5" i="4"/>
  <c r="AK13" i="4"/>
  <c r="AI17" i="4"/>
  <c r="AI18" i="4"/>
  <c r="AI16" i="4"/>
  <c r="AC33" i="3"/>
  <c r="I34" i="3"/>
  <c r="M34" i="3" s="1"/>
  <c r="X33" i="3"/>
  <c r="AB33" i="3"/>
  <c r="U33" i="3"/>
  <c r="Q33" i="3"/>
  <c r="Y33" i="3"/>
  <c r="AF33" i="3"/>
  <c r="W33" i="3"/>
  <c r="AG33" i="3"/>
  <c r="AE33" i="3"/>
  <c r="Z33" i="3"/>
  <c r="S33" i="3"/>
  <c r="AA33" i="3"/>
  <c r="T33" i="3"/>
  <c r="R33" i="3"/>
  <c r="AD33" i="3"/>
  <c r="V33" i="3"/>
  <c r="Q54" i="3"/>
  <c r="I59" i="3"/>
  <c r="AA54" i="3"/>
  <c r="Z54" i="3"/>
  <c r="Y54" i="3"/>
  <c r="AG54" i="3"/>
  <c r="X54" i="3"/>
  <c r="W54" i="3"/>
  <c r="V54" i="3"/>
  <c r="U54" i="3"/>
  <c r="T54" i="3"/>
  <c r="S54" i="3"/>
  <c r="AD54" i="3"/>
  <c r="AE54" i="3"/>
  <c r="AB54" i="3"/>
  <c r="AF54" i="3"/>
  <c r="AH41" i="3"/>
  <c r="AH54" i="3"/>
  <c r="AH48" i="3"/>
  <c r="AH46" i="3"/>
  <c r="AH45" i="3"/>
  <c r="AH53" i="3"/>
  <c r="AH44" i="3"/>
  <c r="AH39" i="3"/>
  <c r="AH40" i="3"/>
  <c r="AH38" i="3"/>
  <c r="AH33" i="3"/>
  <c r="AH32" i="3"/>
  <c r="AH26" i="3"/>
  <c r="AH27" i="3"/>
  <c r="AH28" i="3"/>
  <c r="AH42" i="3"/>
  <c r="AH47" i="3"/>
  <c r="AH25" i="3"/>
  <c r="AH20" i="3"/>
  <c r="AH17" i="3"/>
  <c r="AH31" i="3"/>
  <c r="AH18" i="3"/>
  <c r="AH19" i="3"/>
  <c r="AH16" i="3"/>
  <c r="AH24" i="3"/>
  <c r="AG67" i="1"/>
  <c r="AG62" i="1"/>
  <c r="AG59" i="1"/>
  <c r="AG52" i="1"/>
  <c r="AG47" i="1"/>
  <c r="AG40" i="1"/>
  <c r="AG36" i="1"/>
  <c r="AG31" i="1"/>
  <c r="AG24" i="1"/>
  <c r="AG19" i="1"/>
  <c r="AG68" i="1"/>
  <c r="AG64" i="1"/>
  <c r="AG66" i="1"/>
  <c r="AG60" i="1"/>
  <c r="AG53" i="1"/>
  <c r="AG48" i="1"/>
  <c r="AG44" i="1"/>
  <c r="AG37" i="1"/>
  <c r="AG32" i="1"/>
  <c r="AG25" i="1"/>
  <c r="AG20" i="1"/>
  <c r="AG16" i="1"/>
  <c r="AG65" i="1"/>
  <c r="AG54" i="1"/>
  <c r="AG50" i="1"/>
  <c r="AG45" i="1"/>
  <c r="AG38" i="1"/>
  <c r="AG33" i="1"/>
  <c r="AG26" i="1"/>
  <c r="AG22" i="1"/>
  <c r="AG17" i="1"/>
  <c r="AG61" i="1"/>
  <c r="AG58" i="1"/>
  <c r="AG51" i="1"/>
  <c r="AG46" i="1"/>
  <c r="AG39" i="1"/>
  <c r="AG34" i="1"/>
  <c r="AG30" i="1"/>
  <c r="AG23" i="1"/>
  <c r="AG18" i="1"/>
  <c r="R54" i="3"/>
  <c r="AC54" i="3"/>
  <c r="AI36" i="3"/>
  <c r="AJ13" i="3"/>
  <c r="AI14" i="3"/>
  <c r="AI7" i="3"/>
  <c r="AI12" i="3"/>
  <c r="AI4" i="3" s="1"/>
  <c r="AI8" i="3"/>
  <c r="AI6" i="3"/>
  <c r="AI5" i="3"/>
  <c r="I55" i="3"/>
  <c r="M55" i="3" s="1"/>
  <c r="N61" i="1"/>
  <c r="W40" i="1"/>
  <c r="Z40" i="1"/>
  <c r="AA40" i="1"/>
  <c r="T40" i="1"/>
  <c r="AC40" i="1"/>
  <c r="R40" i="1"/>
  <c r="X40" i="1"/>
  <c r="AD40" i="1"/>
  <c r="U40" i="1"/>
  <c r="AB40" i="1"/>
  <c r="Y40" i="1"/>
  <c r="Q40" i="1"/>
  <c r="V40" i="1"/>
  <c r="S40" i="1"/>
  <c r="M28" i="1"/>
  <c r="AH6" i="1"/>
  <c r="AH5" i="1"/>
  <c r="AH7" i="1"/>
  <c r="AH8" i="1"/>
  <c r="N36" i="1"/>
  <c r="N28" i="1" s="1"/>
  <c r="AH12" i="1"/>
  <c r="AH4" i="1" s="1"/>
  <c r="AH14" i="1"/>
  <c r="AL45" i="5" l="1"/>
  <c r="AL46" i="5"/>
  <c r="AL44" i="5"/>
  <c r="AL43" i="5"/>
  <c r="AL19" i="5"/>
  <c r="AL20" i="5"/>
  <c r="N31" i="5"/>
  <c r="M29" i="5"/>
  <c r="AL27" i="5"/>
  <c r="AL26" i="5"/>
  <c r="AL24" i="5"/>
  <c r="AL25" i="5"/>
  <c r="AL30" i="5"/>
  <c r="AN13" i="5"/>
  <c r="AM5" i="5"/>
  <c r="AM14" i="5"/>
  <c r="AM7" i="5"/>
  <c r="AM8" i="5"/>
  <c r="AM6" i="5"/>
  <c r="AM12" i="5"/>
  <c r="AM4" i="5" s="1"/>
  <c r="AL18" i="5"/>
  <c r="AL16" i="5"/>
  <c r="AL17" i="5"/>
  <c r="AK58" i="4"/>
  <c r="AJ72" i="4"/>
  <c r="AJ63" i="4"/>
  <c r="AJ62" i="4"/>
  <c r="AJ61" i="4"/>
  <c r="AJ67" i="4"/>
  <c r="AJ73" i="4"/>
  <c r="AJ65" i="4"/>
  <c r="AJ66" i="4"/>
  <c r="AJ60" i="4"/>
  <c r="AK47" i="4"/>
  <c r="AK32" i="4"/>
  <c r="AJ39" i="4"/>
  <c r="AJ45" i="4"/>
  <c r="AJ43" i="4"/>
  <c r="AJ38" i="4"/>
  <c r="AJ44" i="4"/>
  <c r="AJ42" i="4"/>
  <c r="AJ36" i="4"/>
  <c r="AJ34" i="4"/>
  <c r="AJ35" i="4"/>
  <c r="AJ41" i="4"/>
  <c r="AJ37" i="4"/>
  <c r="AJ55" i="4"/>
  <c r="AJ54" i="4"/>
  <c r="AJ51" i="4"/>
  <c r="AJ19" i="4"/>
  <c r="AJ24" i="4"/>
  <c r="AJ56" i="4"/>
  <c r="AJ52" i="4"/>
  <c r="AJ49" i="4"/>
  <c r="AJ53" i="4"/>
  <c r="AJ50" i="4"/>
  <c r="AJ28" i="4"/>
  <c r="AJ26" i="4"/>
  <c r="AJ30" i="4"/>
  <c r="AJ29" i="4"/>
  <c r="AJ27" i="4"/>
  <c r="AJ22" i="4"/>
  <c r="AJ21" i="4"/>
  <c r="AJ23" i="4"/>
  <c r="AJ17" i="4"/>
  <c r="AJ16" i="4"/>
  <c r="AJ18" i="4"/>
  <c r="AK8" i="4"/>
  <c r="AK7" i="4"/>
  <c r="AK14" i="4"/>
  <c r="AK6" i="4"/>
  <c r="AK5" i="4"/>
  <c r="AK12" i="4"/>
  <c r="AK4" i="4" s="1"/>
  <c r="AL13" i="4"/>
  <c r="N34" i="3"/>
  <c r="N30" i="3" s="1"/>
  <c r="M30" i="3"/>
  <c r="AI45" i="3"/>
  <c r="AI42" i="3"/>
  <c r="AI53" i="3"/>
  <c r="AI47" i="3"/>
  <c r="AI40" i="3"/>
  <c r="AI41" i="3"/>
  <c r="AI54" i="3"/>
  <c r="AI48" i="3"/>
  <c r="AI44" i="3"/>
  <c r="AI39" i="3"/>
  <c r="AI27" i="3"/>
  <c r="AI38" i="3"/>
  <c r="AI31" i="3"/>
  <c r="AI28" i="3"/>
  <c r="AI24" i="3"/>
  <c r="AI26" i="3"/>
  <c r="AI46" i="3"/>
  <c r="AI25" i="3"/>
  <c r="AI16" i="3"/>
  <c r="AI17" i="3"/>
  <c r="AI18" i="3"/>
  <c r="AI32" i="3"/>
  <c r="AI33" i="3"/>
  <c r="AI19" i="3"/>
  <c r="AI20" i="3"/>
  <c r="N55" i="3"/>
  <c r="AH59" i="1"/>
  <c r="AH52" i="1"/>
  <c r="AH47" i="1"/>
  <c r="AH40" i="1"/>
  <c r="AH36" i="1"/>
  <c r="AH31" i="1"/>
  <c r="AH24" i="1"/>
  <c r="AH19" i="1"/>
  <c r="AH54" i="1"/>
  <c r="AH68" i="1"/>
  <c r="AH64" i="1"/>
  <c r="AH33" i="1"/>
  <c r="AH26" i="1"/>
  <c r="AH23" i="1"/>
  <c r="AH60" i="1"/>
  <c r="AH53" i="1"/>
  <c r="AH48" i="1"/>
  <c r="AH44" i="1"/>
  <c r="AH37" i="1"/>
  <c r="AH32" i="1"/>
  <c r="AH25" i="1"/>
  <c r="AH20" i="1"/>
  <c r="AH16" i="1"/>
  <c r="AH38" i="1"/>
  <c r="AH22" i="1"/>
  <c r="AH58" i="1"/>
  <c r="AH46" i="1"/>
  <c r="AH39" i="1"/>
  <c r="AH65" i="1"/>
  <c r="AH50" i="1"/>
  <c r="AH45" i="1"/>
  <c r="AH30" i="1"/>
  <c r="AH18" i="1"/>
  <c r="AH66" i="1"/>
  <c r="AH61" i="1"/>
  <c r="AH51" i="1"/>
  <c r="AH34" i="1"/>
  <c r="AH67" i="1"/>
  <c r="AH62" i="1"/>
  <c r="AH17" i="1"/>
  <c r="AJ36" i="3"/>
  <c r="AJ12" i="3"/>
  <c r="AJ4" i="3" s="1"/>
  <c r="AJ8" i="3"/>
  <c r="AJ6" i="3"/>
  <c r="AJ14" i="3"/>
  <c r="AJ5" i="3"/>
  <c r="AJ7" i="3"/>
  <c r="AK13" i="3"/>
  <c r="AB61" i="1"/>
  <c r="S61" i="1"/>
  <c r="AC61" i="1"/>
  <c r="Z61" i="1"/>
  <c r="AD61" i="1"/>
  <c r="U61" i="1"/>
  <c r="X61" i="1"/>
  <c r="AA61" i="1"/>
  <c r="Q61" i="1"/>
  <c r="T61" i="1"/>
  <c r="R61" i="1"/>
  <c r="V61" i="1"/>
  <c r="W61" i="1"/>
  <c r="Y61" i="1"/>
  <c r="I62" i="1"/>
  <c r="M62" i="1" s="1"/>
  <c r="U28" i="1"/>
  <c r="T36" i="1"/>
  <c r="W36" i="1"/>
  <c r="AC36" i="1"/>
  <c r="X36" i="1"/>
  <c r="AA36" i="1"/>
  <c r="S36" i="1"/>
  <c r="R36" i="1"/>
  <c r="U36" i="1"/>
  <c r="AB36" i="1"/>
  <c r="Y36" i="1"/>
  <c r="V36" i="1"/>
  <c r="AD36" i="1"/>
  <c r="Z36" i="1"/>
  <c r="Q36" i="1"/>
  <c r="AI6" i="1"/>
  <c r="AI5" i="1"/>
  <c r="AI8" i="1"/>
  <c r="AI7" i="1"/>
  <c r="L36" i="1"/>
  <c r="R28" i="1"/>
  <c r="AE28" i="1"/>
  <c r="AG28" i="1"/>
  <c r="X28" i="1"/>
  <c r="W28" i="1"/>
  <c r="AF28" i="1"/>
  <c r="AB28" i="1"/>
  <c r="V28" i="1"/>
  <c r="S28" i="1"/>
  <c r="AH28" i="1"/>
  <c r="Q28" i="1"/>
  <c r="AA28" i="1"/>
  <c r="L28" i="1"/>
  <c r="Z28" i="1"/>
  <c r="AD28" i="1"/>
  <c r="T28" i="1"/>
  <c r="AC28" i="1"/>
  <c r="Y28" i="1"/>
  <c r="AI12" i="1"/>
  <c r="AI4" i="1" s="1"/>
  <c r="AI28" i="1"/>
  <c r="AI14" i="1"/>
  <c r="I37" i="5" l="1"/>
  <c r="M37" i="5" s="1"/>
  <c r="J36" i="5"/>
  <c r="M36" i="5" s="1"/>
  <c r="AM46" i="5"/>
  <c r="AM44" i="5"/>
  <c r="AM43" i="5"/>
  <c r="AM45" i="5"/>
  <c r="N29" i="5"/>
  <c r="N22" i="5" s="1"/>
  <c r="AM19" i="5"/>
  <c r="AM20" i="5"/>
  <c r="AJ31" i="5"/>
  <c r="AI31" i="5"/>
  <c r="AG31" i="5"/>
  <c r="AF31" i="5"/>
  <c r="AD31" i="5"/>
  <c r="Z31" i="5"/>
  <c r="Y31" i="5"/>
  <c r="X31" i="5"/>
  <c r="W31" i="5"/>
  <c r="V31" i="5"/>
  <c r="U31" i="5"/>
  <c r="T31" i="5"/>
  <c r="S31" i="5"/>
  <c r="AH31" i="5"/>
  <c r="R31" i="5"/>
  <c r="M22" i="5"/>
  <c r="AM27" i="5"/>
  <c r="AM26" i="5"/>
  <c r="AM24" i="5"/>
  <c r="AM31" i="5"/>
  <c r="AM25" i="5"/>
  <c r="AM30" i="5"/>
  <c r="AE31" i="5"/>
  <c r="Q31" i="5"/>
  <c r="AL31" i="5"/>
  <c r="AC31" i="5"/>
  <c r="AK31" i="5"/>
  <c r="AM18" i="5"/>
  <c r="AM16" i="5"/>
  <c r="AM17" i="5"/>
  <c r="AO13" i="5"/>
  <c r="AN7" i="5"/>
  <c r="AN14" i="5"/>
  <c r="AN8" i="5"/>
  <c r="AN6" i="5"/>
  <c r="AN12" i="5"/>
  <c r="AN4" i="5" s="1"/>
  <c r="AN5" i="5"/>
  <c r="AK72" i="4"/>
  <c r="AK67" i="4"/>
  <c r="AK61" i="4"/>
  <c r="AK63" i="4"/>
  <c r="AK62" i="4"/>
  <c r="AK73" i="4"/>
  <c r="AK65" i="4"/>
  <c r="AK66" i="4"/>
  <c r="AK60" i="4"/>
  <c r="AL58" i="4"/>
  <c r="AL47" i="4"/>
  <c r="AL32" i="4"/>
  <c r="AK39" i="4"/>
  <c r="AK37" i="4"/>
  <c r="AK35" i="4"/>
  <c r="AK45" i="4"/>
  <c r="AK43" i="4"/>
  <c r="AK38" i="4"/>
  <c r="AK36" i="4"/>
  <c r="AK42" i="4"/>
  <c r="AK34" i="4"/>
  <c r="AK44" i="4"/>
  <c r="AK41" i="4"/>
  <c r="AK55" i="4"/>
  <c r="AK54" i="4"/>
  <c r="AK51" i="4"/>
  <c r="AK19" i="4"/>
  <c r="AK24" i="4"/>
  <c r="AK56" i="4"/>
  <c r="AK52" i="4"/>
  <c r="AK49" i="4"/>
  <c r="AK50" i="4"/>
  <c r="AK53" i="4"/>
  <c r="AK30" i="4"/>
  <c r="AK28" i="4"/>
  <c r="AK26" i="4"/>
  <c r="AK29" i="4"/>
  <c r="AK27" i="4"/>
  <c r="AK22" i="4"/>
  <c r="AK21" i="4"/>
  <c r="AK23" i="4"/>
  <c r="AK17" i="4"/>
  <c r="AK16" i="4"/>
  <c r="AK18" i="4"/>
  <c r="AM13" i="4"/>
  <c r="AL14" i="4"/>
  <c r="AL6" i="4"/>
  <c r="AL5" i="4"/>
  <c r="AL8" i="4"/>
  <c r="AL7" i="4"/>
  <c r="AL12" i="4"/>
  <c r="AL4" i="4" s="1"/>
  <c r="AB30" i="3"/>
  <c r="AA34" i="3"/>
  <c r="Y34" i="3"/>
  <c r="W34" i="3"/>
  <c r="L30" i="3"/>
  <c r="AG34" i="3"/>
  <c r="Q34" i="3"/>
  <c r="AH34" i="3"/>
  <c r="AI30" i="3"/>
  <c r="X30" i="3"/>
  <c r="AD30" i="3"/>
  <c r="R30" i="3"/>
  <c r="S30" i="3"/>
  <c r="T30" i="3"/>
  <c r="Z30" i="3"/>
  <c r="Y30" i="3"/>
  <c r="Q30" i="3"/>
  <c r="AC30" i="3"/>
  <c r="U30" i="3"/>
  <c r="M22" i="3"/>
  <c r="AF30" i="3"/>
  <c r="AH30" i="3"/>
  <c r="W30" i="3"/>
  <c r="AE30" i="3"/>
  <c r="AB34" i="3"/>
  <c r="AG30" i="3"/>
  <c r="N22" i="3"/>
  <c r="V34" i="3"/>
  <c r="AA30" i="3"/>
  <c r="AF34" i="3"/>
  <c r="AE34" i="3"/>
  <c r="AD34" i="3"/>
  <c r="AC34" i="3"/>
  <c r="V30" i="3"/>
  <c r="X34" i="3"/>
  <c r="T34" i="3"/>
  <c r="R34" i="3"/>
  <c r="Z34" i="3"/>
  <c r="AI34" i="3"/>
  <c r="S34" i="3"/>
  <c r="U34" i="3"/>
  <c r="Q55" i="3"/>
  <c r="J56" i="3"/>
  <c r="S55" i="3"/>
  <c r="AD55" i="3"/>
  <c r="AC55" i="3"/>
  <c r="T55" i="3"/>
  <c r="AB55" i="3"/>
  <c r="AI55" i="3"/>
  <c r="AH55" i="3"/>
  <c r="AA55" i="3"/>
  <c r="AG55" i="3"/>
  <c r="R55" i="3"/>
  <c r="V55" i="3"/>
  <c r="AF55" i="3"/>
  <c r="U55" i="3"/>
  <c r="AE55" i="3"/>
  <c r="AK36" i="3"/>
  <c r="AK14" i="3"/>
  <c r="AK7" i="3"/>
  <c r="AK5" i="3"/>
  <c r="AK6" i="3"/>
  <c r="AK12" i="3"/>
  <c r="AK4" i="3" s="1"/>
  <c r="AL13" i="3"/>
  <c r="AK8" i="3"/>
  <c r="AJ55" i="3"/>
  <c r="AJ54" i="3"/>
  <c r="AJ48" i="3"/>
  <c r="AJ53" i="3"/>
  <c r="AJ47" i="3"/>
  <c r="AJ46" i="3"/>
  <c r="AJ45" i="3"/>
  <c r="AJ30" i="3"/>
  <c r="AJ27" i="3"/>
  <c r="AJ40" i="3"/>
  <c r="AJ32" i="3"/>
  <c r="AJ42" i="3"/>
  <c r="AJ24" i="3"/>
  <c r="AJ39" i="3"/>
  <c r="AJ28" i="3"/>
  <c r="AJ31" i="3"/>
  <c r="AJ44" i="3"/>
  <c r="AJ38" i="3"/>
  <c r="AJ33" i="3"/>
  <c r="AJ18" i="3"/>
  <c r="AJ26" i="3"/>
  <c r="AJ19" i="3"/>
  <c r="AJ34" i="3"/>
  <c r="AJ41" i="3"/>
  <c r="AJ25" i="3"/>
  <c r="AJ16" i="3"/>
  <c r="AJ20" i="3"/>
  <c r="AJ17" i="3"/>
  <c r="I56" i="3"/>
  <c r="Z55" i="3"/>
  <c r="AI59" i="1"/>
  <c r="AI52" i="1"/>
  <c r="AI47" i="1"/>
  <c r="AI40" i="1"/>
  <c r="AI36" i="1"/>
  <c r="AI31" i="1"/>
  <c r="AI24" i="1"/>
  <c r="AI19" i="1"/>
  <c r="AI68" i="1"/>
  <c r="AI64" i="1"/>
  <c r="AI67" i="1"/>
  <c r="AI61" i="1"/>
  <c r="AI60" i="1"/>
  <c r="AI53" i="1"/>
  <c r="AI48" i="1"/>
  <c r="AI44" i="1"/>
  <c r="AI37" i="1"/>
  <c r="AI32" i="1"/>
  <c r="AI25" i="1"/>
  <c r="AI20" i="1"/>
  <c r="AI16" i="1"/>
  <c r="AI65" i="1"/>
  <c r="AI66" i="1"/>
  <c r="AI30" i="1"/>
  <c r="AI18" i="1"/>
  <c r="AI62" i="1"/>
  <c r="AI54" i="1"/>
  <c r="AI50" i="1"/>
  <c r="AI45" i="1"/>
  <c r="AI38" i="1"/>
  <c r="AI33" i="1"/>
  <c r="AI26" i="1"/>
  <c r="AI22" i="1"/>
  <c r="AI17" i="1"/>
  <c r="AI58" i="1"/>
  <c r="AI51" i="1"/>
  <c r="AI46" i="1"/>
  <c r="AI39" i="1"/>
  <c r="AI34" i="1"/>
  <c r="AI23" i="1"/>
  <c r="Y55" i="3"/>
  <c r="X55" i="3"/>
  <c r="W55" i="3"/>
  <c r="N62" i="1"/>
  <c r="M58" i="1"/>
  <c r="AJ6" i="1"/>
  <c r="AJ5" i="1"/>
  <c r="AJ8" i="1"/>
  <c r="AJ7" i="1"/>
  <c r="AJ12" i="1"/>
  <c r="AJ4" i="1" s="1"/>
  <c r="AJ28" i="1"/>
  <c r="AJ14" i="1"/>
  <c r="N36" i="5" l="1"/>
  <c r="I38" i="5" s="1"/>
  <c r="Y36" i="5"/>
  <c r="U36" i="5"/>
  <c r="AL36" i="5"/>
  <c r="AN45" i="5"/>
  <c r="AN43" i="5"/>
  <c r="AN46" i="5"/>
  <c r="AN44" i="5"/>
  <c r="AL29" i="5"/>
  <c r="AG29" i="5"/>
  <c r="T29" i="5"/>
  <c r="AF29" i="5"/>
  <c r="S29" i="5"/>
  <c r="AE29" i="5"/>
  <c r="R29" i="5"/>
  <c r="U29" i="5"/>
  <c r="AM29" i="5"/>
  <c r="Q29" i="5"/>
  <c r="AD29" i="5"/>
  <c r="L29" i="5"/>
  <c r="AC29" i="5"/>
  <c r="Z29" i="5"/>
  <c r="Y29" i="5"/>
  <c r="AK29" i="5"/>
  <c r="X29" i="5"/>
  <c r="AH29" i="5"/>
  <c r="AJ29" i="5"/>
  <c r="W29" i="5"/>
  <c r="AI29" i="5"/>
  <c r="V29" i="5"/>
  <c r="N37" i="5"/>
  <c r="J38" i="5" s="1"/>
  <c r="AN20" i="5"/>
  <c r="AN19" i="5"/>
  <c r="AN31" i="5"/>
  <c r="AN29" i="5"/>
  <c r="AN25" i="5"/>
  <c r="AN30" i="5"/>
  <c r="AN27" i="5"/>
  <c r="AN26" i="5"/>
  <c r="AN24" i="5"/>
  <c r="AK22" i="5"/>
  <c r="Y22" i="5"/>
  <c r="X22" i="5"/>
  <c r="AI22" i="5"/>
  <c r="V22" i="5"/>
  <c r="W22" i="5"/>
  <c r="AH22" i="5"/>
  <c r="AG22" i="5"/>
  <c r="U22" i="5"/>
  <c r="AF22" i="5"/>
  <c r="T22" i="5"/>
  <c r="AE22" i="5"/>
  <c r="S22" i="5"/>
  <c r="R22" i="5"/>
  <c r="AD22" i="5"/>
  <c r="AO22" i="5"/>
  <c r="AN22" i="5"/>
  <c r="AC22" i="5"/>
  <c r="Q22" i="5"/>
  <c r="AB22" i="5"/>
  <c r="AL22" i="5"/>
  <c r="Z22" i="5"/>
  <c r="L22" i="5"/>
  <c r="AJ22" i="5"/>
  <c r="AM22" i="5"/>
  <c r="AA22" i="5"/>
  <c r="AP13" i="5"/>
  <c r="AP22" i="5" s="1"/>
  <c r="AO5" i="5"/>
  <c r="AO12" i="5"/>
  <c r="AO4" i="5" s="1"/>
  <c r="AO8" i="5"/>
  <c r="AO6" i="5"/>
  <c r="AO7" i="5"/>
  <c r="AO14" i="5"/>
  <c r="AN16" i="5"/>
  <c r="AN18" i="5"/>
  <c r="AN17" i="5"/>
  <c r="W22" i="3"/>
  <c r="AM58" i="4"/>
  <c r="AL67" i="4"/>
  <c r="AL63" i="4"/>
  <c r="AL73" i="4"/>
  <c r="AL72" i="4"/>
  <c r="AL62" i="4"/>
  <c r="AL61" i="4"/>
  <c r="AL60" i="4"/>
  <c r="AL65" i="4"/>
  <c r="AL66" i="4"/>
  <c r="AM47" i="4"/>
  <c r="AM32" i="4"/>
  <c r="AL39" i="4"/>
  <c r="AL45" i="4"/>
  <c r="AL43" i="4"/>
  <c r="AL41" i="4"/>
  <c r="AL38" i="4"/>
  <c r="AL36" i="4"/>
  <c r="AL44" i="4"/>
  <c r="AL42" i="4"/>
  <c r="AL34" i="4"/>
  <c r="AL37" i="4"/>
  <c r="AL35" i="4"/>
  <c r="AL55" i="4"/>
  <c r="AL54" i="4"/>
  <c r="AL51" i="4"/>
  <c r="AL19" i="4"/>
  <c r="AL24" i="4"/>
  <c r="AL56" i="4"/>
  <c r="AL52" i="4"/>
  <c r="AL49" i="4"/>
  <c r="AL53" i="4"/>
  <c r="AL50" i="4"/>
  <c r="AL30" i="4"/>
  <c r="AL28" i="4"/>
  <c r="AL26" i="4"/>
  <c r="AL29" i="4"/>
  <c r="AL27" i="4"/>
  <c r="AL22" i="4"/>
  <c r="AL23" i="4"/>
  <c r="AL21" i="4"/>
  <c r="AM7" i="4"/>
  <c r="AM14" i="4"/>
  <c r="AM6" i="4"/>
  <c r="AN13" i="4"/>
  <c r="AM12" i="4"/>
  <c r="AM4" i="4" s="1"/>
  <c r="AM8" i="4"/>
  <c r="AM5" i="4"/>
  <c r="AL17" i="4"/>
  <c r="AL18" i="4"/>
  <c r="AL16" i="4"/>
  <c r="T22" i="3"/>
  <c r="S22" i="3"/>
  <c r="U22" i="3"/>
  <c r="AF22" i="3"/>
  <c r="AE22" i="3"/>
  <c r="X22" i="3"/>
  <c r="AK22" i="3"/>
  <c r="AG22" i="3"/>
  <c r="Y22" i="3"/>
  <c r="AC22" i="3"/>
  <c r="AD22" i="3"/>
  <c r="V22" i="3"/>
  <c r="Z22" i="3"/>
  <c r="AJ22" i="3"/>
  <c r="R22" i="3"/>
  <c r="Q22" i="3"/>
  <c r="L22" i="3"/>
  <c r="AA22" i="3"/>
  <c r="AH22" i="3"/>
  <c r="AB22" i="3"/>
  <c r="AI22" i="3"/>
  <c r="M56" i="3"/>
  <c r="AL36" i="3"/>
  <c r="AL22" i="3"/>
  <c r="AL12" i="3"/>
  <c r="AL4" i="3" s="1"/>
  <c r="AL8" i="3"/>
  <c r="AL6" i="3"/>
  <c r="AL14" i="3"/>
  <c r="AL5" i="3"/>
  <c r="AL7" i="3"/>
  <c r="AM13" i="3"/>
  <c r="AK46" i="3"/>
  <c r="AK54" i="3"/>
  <c r="AK48" i="3"/>
  <c r="AK53" i="3"/>
  <c r="AK47" i="3"/>
  <c r="AK38" i="3"/>
  <c r="AK55" i="3"/>
  <c r="AK31" i="3"/>
  <c r="AK28" i="3"/>
  <c r="AK32" i="3"/>
  <c r="AK44" i="3"/>
  <c r="AK39" i="3"/>
  <c r="AK41" i="3"/>
  <c r="AK26" i="3"/>
  <c r="AK27" i="3"/>
  <c r="AK30" i="3"/>
  <c r="AK40" i="3"/>
  <c r="AK25" i="3"/>
  <c r="AK45" i="3"/>
  <c r="AK42" i="3"/>
  <c r="AK34" i="3"/>
  <c r="AK17" i="3"/>
  <c r="AK18" i="3"/>
  <c r="AK19" i="3"/>
  <c r="AK33" i="3"/>
  <c r="AK24" i="3"/>
  <c r="AK16" i="3"/>
  <c r="AK20" i="3"/>
  <c r="AJ17" i="1"/>
  <c r="AJ45" i="1"/>
  <c r="AJ18" i="1"/>
  <c r="AJ47" i="1"/>
  <c r="AJ46" i="1"/>
  <c r="AJ31" i="1"/>
  <c r="AJ32" i="1"/>
  <c r="AJ48" i="1"/>
  <c r="AJ44" i="1"/>
  <c r="AJ51" i="1"/>
  <c r="AJ19" i="1"/>
  <c r="AJ33" i="1"/>
  <c r="AJ20" i="1"/>
  <c r="AJ34" i="1"/>
  <c r="AJ52" i="1"/>
  <c r="AJ30" i="1"/>
  <c r="AJ16" i="1"/>
  <c r="AJ53" i="1"/>
  <c r="AJ23" i="1"/>
  <c r="AJ37" i="1"/>
  <c r="AJ54" i="1"/>
  <c r="AJ24" i="1"/>
  <c r="AJ50" i="1"/>
  <c r="AJ59" i="1"/>
  <c r="AJ38" i="1"/>
  <c r="AJ25" i="1"/>
  <c r="AJ26" i="1"/>
  <c r="AJ39" i="1"/>
  <c r="AJ22" i="1"/>
  <c r="AJ60" i="1"/>
  <c r="AJ40" i="1"/>
  <c r="AJ36" i="1"/>
  <c r="AJ61" i="1"/>
  <c r="X62" i="1"/>
  <c r="Z62" i="1"/>
  <c r="W62" i="1"/>
  <c r="V62" i="1"/>
  <c r="Q62" i="1"/>
  <c r="Y62" i="1"/>
  <c r="AD62" i="1"/>
  <c r="R62" i="1"/>
  <c r="AA62" i="1"/>
  <c r="J65" i="1"/>
  <c r="M65" i="1" s="1"/>
  <c r="N58" i="1"/>
  <c r="AC62" i="1"/>
  <c r="AB62" i="1"/>
  <c r="T62" i="1"/>
  <c r="S62" i="1"/>
  <c r="U62" i="1"/>
  <c r="AJ62" i="1"/>
  <c r="AK6" i="1"/>
  <c r="AK5" i="1"/>
  <c r="AK7" i="1"/>
  <c r="AK8" i="1"/>
  <c r="AK12" i="1"/>
  <c r="AK4" i="1" s="1"/>
  <c r="AK28" i="1"/>
  <c r="AK14" i="1"/>
  <c r="AH36" i="5" l="1"/>
  <c r="AN36" i="5"/>
  <c r="AD36" i="5"/>
  <c r="AF36" i="5"/>
  <c r="V36" i="5"/>
  <c r="AE36" i="5"/>
  <c r="R36" i="5"/>
  <c r="AK36" i="5"/>
  <c r="AC36" i="5"/>
  <c r="Q36" i="5"/>
  <c r="AJ36" i="5"/>
  <c r="Z36" i="5"/>
  <c r="X36" i="5"/>
  <c r="AI36" i="5"/>
  <c r="T36" i="5"/>
  <c r="S36" i="5"/>
  <c r="AG36" i="5"/>
  <c r="W36" i="5"/>
  <c r="AM36" i="5"/>
  <c r="AO44" i="5"/>
  <c r="AO43" i="5"/>
  <c r="AO46" i="5"/>
  <c r="AO45" i="5"/>
  <c r="M38" i="5"/>
  <c r="W37" i="5"/>
  <c r="S37" i="5"/>
  <c r="AG37" i="5"/>
  <c r="AF37" i="5"/>
  <c r="T37" i="5"/>
  <c r="AE37" i="5"/>
  <c r="AN37" i="5"/>
  <c r="AD37" i="5"/>
  <c r="AC37" i="5"/>
  <c r="AL37" i="5"/>
  <c r="V37" i="5"/>
  <c r="X37" i="5"/>
  <c r="AK37" i="5"/>
  <c r="Y37" i="5"/>
  <c r="AJ37" i="5"/>
  <c r="Z37" i="5"/>
  <c r="AI37" i="5"/>
  <c r="R37" i="5"/>
  <c r="AH37" i="5"/>
  <c r="U37" i="5"/>
  <c r="Q37" i="5"/>
  <c r="AM37" i="5"/>
  <c r="AO19" i="5"/>
  <c r="AO20" i="5"/>
  <c r="AO31" i="5"/>
  <c r="AO29" i="5"/>
  <c r="AO25" i="5"/>
  <c r="AO30" i="5"/>
  <c r="AO26" i="5"/>
  <c r="AO27" i="5"/>
  <c r="AO24" i="5"/>
  <c r="AO37" i="5"/>
  <c r="AO36" i="5"/>
  <c r="AO17" i="5"/>
  <c r="AO16" i="5"/>
  <c r="AO18" i="5"/>
  <c r="AP12" i="5"/>
  <c r="AP4" i="5" s="1"/>
  <c r="AP6" i="5"/>
  <c r="AQ13" i="5"/>
  <c r="AQ22" i="5" s="1"/>
  <c r="AP14" i="5"/>
  <c r="AP7" i="5"/>
  <c r="AP8" i="5"/>
  <c r="AP5" i="5"/>
  <c r="AN58" i="4"/>
  <c r="AM72" i="4"/>
  <c r="AM63" i="4"/>
  <c r="AM67" i="4"/>
  <c r="AM61" i="4"/>
  <c r="AM62" i="4"/>
  <c r="AM73" i="4"/>
  <c r="AM66" i="4"/>
  <c r="AM60" i="4"/>
  <c r="AM65" i="4"/>
  <c r="AN47" i="4"/>
  <c r="AN32" i="4"/>
  <c r="AM39" i="4"/>
  <c r="AM37" i="4"/>
  <c r="AM35" i="4"/>
  <c r="AM45" i="4"/>
  <c r="AM43" i="4"/>
  <c r="AM41" i="4"/>
  <c r="AM38" i="4"/>
  <c r="AM36" i="4"/>
  <c r="AM34" i="4"/>
  <c r="AM44" i="4"/>
  <c r="AM42" i="4"/>
  <c r="AM54" i="4"/>
  <c r="AM55" i="4"/>
  <c r="AM51" i="4"/>
  <c r="AM19" i="4"/>
  <c r="AM24" i="4"/>
  <c r="AM56" i="4"/>
  <c r="AM52" i="4"/>
  <c r="AM49" i="4"/>
  <c r="AM53" i="4"/>
  <c r="AM50" i="4"/>
  <c r="AM30" i="4"/>
  <c r="AM28" i="4"/>
  <c r="AM26" i="4"/>
  <c r="AM29" i="4"/>
  <c r="AM27" i="4"/>
  <c r="AM23" i="4"/>
  <c r="AM21" i="4"/>
  <c r="AM22" i="4"/>
  <c r="AK62" i="1"/>
  <c r="AN12" i="4"/>
  <c r="AN4" i="4" s="1"/>
  <c r="AN14" i="4"/>
  <c r="AN5" i="4"/>
  <c r="AO13" i="4"/>
  <c r="AN8" i="4"/>
  <c r="AN7" i="4"/>
  <c r="AN6" i="4"/>
  <c r="AM18" i="4"/>
  <c r="AM16" i="4"/>
  <c r="AM17" i="4"/>
  <c r="N56" i="3"/>
  <c r="K59" i="3" s="1"/>
  <c r="M52" i="3"/>
  <c r="AM36" i="3"/>
  <c r="AM22" i="3"/>
  <c r="AM12" i="3"/>
  <c r="AM4" i="3" s="1"/>
  <c r="AM5" i="3"/>
  <c r="AM7" i="3"/>
  <c r="AN13" i="3"/>
  <c r="AM8" i="3"/>
  <c r="AM6" i="3"/>
  <c r="AM14" i="3"/>
  <c r="AL42" i="3"/>
  <c r="AL55" i="3"/>
  <c r="AL53" i="3"/>
  <c r="AL47" i="3"/>
  <c r="AL46" i="3"/>
  <c r="AL45" i="3"/>
  <c r="AL44" i="3"/>
  <c r="AL31" i="3"/>
  <c r="AL28" i="3"/>
  <c r="AL40" i="3"/>
  <c r="AL38" i="3"/>
  <c r="AL33" i="3"/>
  <c r="AL54" i="3"/>
  <c r="AL41" i="3"/>
  <c r="AL26" i="3"/>
  <c r="AL32" i="3"/>
  <c r="AL27" i="3"/>
  <c r="AL30" i="3"/>
  <c r="AL25" i="3"/>
  <c r="AL34" i="3"/>
  <c r="AL24" i="3"/>
  <c r="AL39" i="3"/>
  <c r="AL19" i="3"/>
  <c r="AL20" i="3"/>
  <c r="AL17" i="3"/>
  <c r="AL18" i="3"/>
  <c r="AL16" i="3"/>
  <c r="AL48" i="3"/>
  <c r="AK17" i="1"/>
  <c r="AK45" i="1"/>
  <c r="AK46" i="1"/>
  <c r="AK18" i="1"/>
  <c r="AK47" i="1"/>
  <c r="AK31" i="1"/>
  <c r="AK32" i="1"/>
  <c r="AK48" i="1"/>
  <c r="AK44" i="1"/>
  <c r="AK51" i="1"/>
  <c r="AK33" i="1"/>
  <c r="AK19" i="1"/>
  <c r="AK52" i="1"/>
  <c r="AK20" i="1"/>
  <c r="AK34" i="1"/>
  <c r="AK30" i="1"/>
  <c r="AK16" i="1"/>
  <c r="AK23" i="1"/>
  <c r="AK53" i="1"/>
  <c r="AK54" i="1"/>
  <c r="AK37" i="1"/>
  <c r="AK50" i="1"/>
  <c r="AK24" i="1"/>
  <c r="AK25" i="1"/>
  <c r="AK38" i="1"/>
  <c r="AK26" i="1"/>
  <c r="AK59" i="1"/>
  <c r="AK60" i="1"/>
  <c r="AK22" i="1"/>
  <c r="AK39" i="1"/>
  <c r="AK40" i="1"/>
  <c r="AK36" i="1"/>
  <c r="AK61" i="1"/>
  <c r="J59" i="3"/>
  <c r="X58" i="1"/>
  <c r="R58" i="1"/>
  <c r="AJ58" i="1"/>
  <c r="N65" i="1"/>
  <c r="I66" i="1" s="1"/>
  <c r="M66" i="1" s="1"/>
  <c r="Z58" i="1"/>
  <c r="T58" i="1"/>
  <c r="V58" i="1"/>
  <c r="Y58" i="1"/>
  <c r="S58" i="1"/>
  <c r="AC58" i="1"/>
  <c r="Q58" i="1"/>
  <c r="AD58" i="1"/>
  <c r="AA58" i="1"/>
  <c r="U58" i="1"/>
  <c r="L58" i="1"/>
  <c r="W58" i="1"/>
  <c r="AK58" i="1"/>
  <c r="AB58" i="1"/>
  <c r="AL6" i="1"/>
  <c r="AL5" i="1"/>
  <c r="AL8" i="1"/>
  <c r="AL7" i="1"/>
  <c r="AL12" i="1"/>
  <c r="AL4" i="1" s="1"/>
  <c r="AL28" i="1"/>
  <c r="AL14" i="1"/>
  <c r="N38" i="5" l="1"/>
  <c r="I39" i="5" s="1"/>
  <c r="M39" i="5" s="1"/>
  <c r="AP44" i="5"/>
  <c r="AP43" i="5"/>
  <c r="AP46" i="5"/>
  <c r="AP45" i="5"/>
  <c r="AP20" i="5"/>
  <c r="AP19" i="5"/>
  <c r="AP25" i="5"/>
  <c r="AP30" i="5"/>
  <c r="AP24" i="5"/>
  <c r="AP26" i="5"/>
  <c r="AP27" i="5"/>
  <c r="AP31" i="5"/>
  <c r="AP29" i="5"/>
  <c r="AP37" i="5"/>
  <c r="AP36" i="5"/>
  <c r="AP17" i="5"/>
  <c r="AP18" i="5"/>
  <c r="AP16" i="5"/>
  <c r="AQ12" i="5"/>
  <c r="AQ4" i="5" s="1"/>
  <c r="AQ8" i="5"/>
  <c r="AR13" i="5"/>
  <c r="AR22" i="5" s="1"/>
  <c r="AQ14" i="5"/>
  <c r="AQ7" i="5"/>
  <c r="AQ6" i="5"/>
  <c r="AQ5" i="5"/>
  <c r="AL58" i="1"/>
  <c r="AN72" i="4"/>
  <c r="AN63" i="4"/>
  <c r="AN67" i="4"/>
  <c r="AN66" i="4"/>
  <c r="AN61" i="4"/>
  <c r="AN62" i="4"/>
  <c r="AN73" i="4"/>
  <c r="AN65" i="4"/>
  <c r="AN60" i="4"/>
  <c r="AO58" i="4"/>
  <c r="AO47" i="4"/>
  <c r="AO32" i="4"/>
  <c r="AN45" i="4"/>
  <c r="AN43" i="4"/>
  <c r="AN41" i="4"/>
  <c r="AN44" i="4"/>
  <c r="AN42" i="4"/>
  <c r="AN39" i="4"/>
  <c r="AN34" i="4"/>
  <c r="AN36" i="4"/>
  <c r="AN35" i="4"/>
  <c r="AN37" i="4"/>
  <c r="AN38" i="4"/>
  <c r="AN55" i="4"/>
  <c r="AN54" i="4"/>
  <c r="AN51" i="4"/>
  <c r="AN19" i="4"/>
  <c r="AN24" i="4"/>
  <c r="AN53" i="4"/>
  <c r="AN50" i="4"/>
  <c r="AN56" i="4"/>
  <c r="AN49" i="4"/>
  <c r="AN52" i="4"/>
  <c r="AN30" i="4"/>
  <c r="AN29" i="4"/>
  <c r="AN27" i="4"/>
  <c r="AN28" i="4"/>
  <c r="AN26" i="4"/>
  <c r="AN21" i="4"/>
  <c r="AN23" i="4"/>
  <c r="AN22" i="4"/>
  <c r="AN16" i="4"/>
  <c r="AN18" i="4"/>
  <c r="AN17" i="4"/>
  <c r="AO8" i="4"/>
  <c r="AO6" i="4"/>
  <c r="AO5" i="4"/>
  <c r="AP13" i="4"/>
  <c r="AO14" i="4"/>
  <c r="AO12" i="4"/>
  <c r="AO4" i="4" s="1"/>
  <c r="AO7" i="4"/>
  <c r="AC56" i="3"/>
  <c r="AB56" i="3"/>
  <c r="AJ56" i="3"/>
  <c r="S56" i="3"/>
  <c r="V56" i="3"/>
  <c r="AL56" i="3"/>
  <c r="AE56" i="3"/>
  <c r="Q56" i="3"/>
  <c r="AK56" i="3"/>
  <c r="AF56" i="3"/>
  <c r="U56" i="3"/>
  <c r="Z56" i="3"/>
  <c r="R56" i="3"/>
  <c r="AG56" i="3"/>
  <c r="Y56" i="3"/>
  <c r="W56" i="3"/>
  <c r="AA56" i="3"/>
  <c r="N52" i="3"/>
  <c r="Z52" i="3" s="1"/>
  <c r="AD56" i="3"/>
  <c r="X56" i="3"/>
  <c r="AH56" i="3"/>
  <c r="T56" i="3"/>
  <c r="AI56" i="3"/>
  <c r="M59" i="3"/>
  <c r="AN36" i="3"/>
  <c r="AN7" i="3"/>
  <c r="AN8" i="3"/>
  <c r="AN22" i="3"/>
  <c r="AN14" i="3"/>
  <c r="AN5" i="3"/>
  <c r="AN6" i="3"/>
  <c r="AN12" i="3"/>
  <c r="AN4" i="3" s="1"/>
  <c r="AO13" i="3"/>
  <c r="AL45" i="1"/>
  <c r="AL17" i="1"/>
  <c r="AL18" i="1"/>
  <c r="AL47" i="1"/>
  <c r="AL31" i="1"/>
  <c r="AL46" i="1"/>
  <c r="AL32" i="1"/>
  <c r="AL48" i="1"/>
  <c r="AL44" i="1"/>
  <c r="AL19" i="1"/>
  <c r="AL51" i="1"/>
  <c r="AL33" i="1"/>
  <c r="AL34" i="1"/>
  <c r="AL20" i="1"/>
  <c r="AL52" i="1"/>
  <c r="AL16" i="1"/>
  <c r="AL30" i="1"/>
  <c r="AL53" i="1"/>
  <c r="AL23" i="1"/>
  <c r="AL54" i="1"/>
  <c r="AL37" i="1"/>
  <c r="AL24" i="1"/>
  <c r="AL50" i="1"/>
  <c r="AL59" i="1"/>
  <c r="AL25" i="1"/>
  <c r="AL38" i="1"/>
  <c r="AL26" i="1"/>
  <c r="AL22" i="1"/>
  <c r="AL39" i="1"/>
  <c r="AL60" i="1"/>
  <c r="AL40" i="1"/>
  <c r="AL61" i="1"/>
  <c r="AL36" i="1"/>
  <c r="AL62" i="1"/>
  <c r="AM53" i="3"/>
  <c r="AM47" i="3"/>
  <c r="AM55" i="3"/>
  <c r="AM56" i="3"/>
  <c r="AM54" i="3"/>
  <c r="AM46" i="3"/>
  <c r="AM45" i="3"/>
  <c r="AM44" i="3"/>
  <c r="AM39" i="3"/>
  <c r="AM40" i="3"/>
  <c r="AM38" i="3"/>
  <c r="AM32" i="3"/>
  <c r="AM33" i="3"/>
  <c r="AM24" i="3"/>
  <c r="AM41" i="3"/>
  <c r="AM48" i="3"/>
  <c r="AM30" i="3"/>
  <c r="AM25" i="3"/>
  <c r="AM28" i="3"/>
  <c r="AM42" i="3"/>
  <c r="AM34" i="3"/>
  <c r="AM20" i="3"/>
  <c r="AM31" i="3"/>
  <c r="AM27" i="3"/>
  <c r="AM18" i="3"/>
  <c r="AM19" i="3"/>
  <c r="AM26" i="3"/>
  <c r="AM17" i="3"/>
  <c r="AM16" i="3"/>
  <c r="Z65" i="1"/>
  <c r="Q65" i="1"/>
  <c r="AK65" i="1"/>
  <c r="AJ65" i="1"/>
  <c r="AL65" i="1"/>
  <c r="T65" i="1"/>
  <c r="V65" i="1"/>
  <c r="R65" i="1"/>
  <c r="N66" i="1"/>
  <c r="I67" i="1" s="1"/>
  <c r="M67" i="1" s="1"/>
  <c r="W65" i="1"/>
  <c r="AD65" i="1"/>
  <c r="U65" i="1"/>
  <c r="S65" i="1"/>
  <c r="X65" i="1"/>
  <c r="Y65" i="1"/>
  <c r="AB65" i="1"/>
  <c r="AA65" i="1"/>
  <c r="AC65" i="1"/>
  <c r="AM6" i="1"/>
  <c r="AM5" i="1"/>
  <c r="AM7" i="1"/>
  <c r="AM8" i="1"/>
  <c r="AM12" i="1"/>
  <c r="AM4" i="1" s="1"/>
  <c r="AM28" i="1"/>
  <c r="AM14" i="1"/>
  <c r="AM38" i="5" l="1"/>
  <c r="X38" i="5"/>
  <c r="T38" i="5"/>
  <c r="AP38" i="5"/>
  <c r="AO38" i="5"/>
  <c r="AL38" i="5"/>
  <c r="M35" i="5"/>
  <c r="AC38" i="5"/>
  <c r="U38" i="5"/>
  <c r="AE38" i="5"/>
  <c r="V38" i="5"/>
  <c r="R38" i="5"/>
  <c r="AF38" i="5"/>
  <c r="AJ38" i="5"/>
  <c r="AG38" i="5"/>
  <c r="AD38" i="5"/>
  <c r="W38" i="5"/>
  <c r="AH38" i="5"/>
  <c r="Z38" i="5"/>
  <c r="Y38" i="5"/>
  <c r="AK38" i="5"/>
  <c r="AI38" i="5"/>
  <c r="S38" i="5"/>
  <c r="Q38" i="5"/>
  <c r="AN38" i="5"/>
  <c r="AQ44" i="5"/>
  <c r="AQ43" i="5"/>
  <c r="AQ46" i="5"/>
  <c r="AQ45" i="5"/>
  <c r="N39" i="5"/>
  <c r="M49" i="5" s="1"/>
  <c r="AQ20" i="5"/>
  <c r="AQ19" i="5"/>
  <c r="AQ25" i="5"/>
  <c r="AQ30" i="5"/>
  <c r="AQ31" i="5"/>
  <c r="AQ29" i="5"/>
  <c r="AQ27" i="5"/>
  <c r="AQ26" i="5"/>
  <c r="AQ24" i="5"/>
  <c r="AR8" i="5"/>
  <c r="AR14" i="5"/>
  <c r="AS13" i="5"/>
  <c r="AS22" i="5" s="1"/>
  <c r="AR6" i="5"/>
  <c r="AR7" i="5"/>
  <c r="AR5" i="5"/>
  <c r="AR12" i="5"/>
  <c r="AR4" i="5" s="1"/>
  <c r="AQ38" i="5"/>
  <c r="AQ37" i="5"/>
  <c r="AQ36" i="5"/>
  <c r="AQ17" i="5"/>
  <c r="AQ18" i="5"/>
  <c r="AQ16" i="5"/>
  <c r="AP58" i="4"/>
  <c r="AO63" i="4"/>
  <c r="AO73" i="4"/>
  <c r="AO67" i="4"/>
  <c r="AO62" i="4"/>
  <c r="AO72" i="4"/>
  <c r="AO61" i="4"/>
  <c r="AO66" i="4"/>
  <c r="AO60" i="4"/>
  <c r="AO65" i="4"/>
  <c r="AP47" i="4"/>
  <c r="AP32" i="4"/>
  <c r="AO45" i="4"/>
  <c r="AO43" i="4"/>
  <c r="AO41" i="4"/>
  <c r="AO44" i="4"/>
  <c r="AO42" i="4"/>
  <c r="AO36" i="4"/>
  <c r="AO39" i="4"/>
  <c r="AO35" i="4"/>
  <c r="AO37" i="4"/>
  <c r="AO38" i="4"/>
  <c r="AO34" i="4"/>
  <c r="AO55" i="4"/>
  <c r="AO54" i="4"/>
  <c r="AO51" i="4"/>
  <c r="AO19" i="4"/>
  <c r="AO24" i="4"/>
  <c r="AO53" i="4"/>
  <c r="AO50" i="4"/>
  <c r="AO56" i="4"/>
  <c r="AO52" i="4"/>
  <c r="AO49" i="4"/>
  <c r="AO29" i="4"/>
  <c r="AO27" i="4"/>
  <c r="AO30" i="4"/>
  <c r="AO28" i="4"/>
  <c r="AO26" i="4"/>
  <c r="AO23" i="4"/>
  <c r="AO21" i="4"/>
  <c r="AO22" i="4"/>
  <c r="AP14" i="4"/>
  <c r="AQ13" i="4"/>
  <c r="AP7" i="4"/>
  <c r="AP6" i="4"/>
  <c r="AP5" i="4"/>
  <c r="AP12" i="4"/>
  <c r="AP4" i="4" s="1"/>
  <c r="AP8" i="4"/>
  <c r="AO18" i="4"/>
  <c r="AO17" i="4"/>
  <c r="AO16" i="4"/>
  <c r="AM65" i="1"/>
  <c r="W52" i="3"/>
  <c r="AA52" i="3"/>
  <c r="AF52" i="3"/>
  <c r="T52" i="3"/>
  <c r="U52" i="3"/>
  <c r="AD52" i="3"/>
  <c r="AB52" i="3"/>
  <c r="AL52" i="3"/>
  <c r="AH52" i="3"/>
  <c r="AC52" i="3"/>
  <c r="AE52" i="3"/>
  <c r="AJ52" i="3"/>
  <c r="AK52" i="3"/>
  <c r="L52" i="3"/>
  <c r="Y52" i="3"/>
  <c r="AI52" i="3"/>
  <c r="AM52" i="3"/>
  <c r="R52" i="3"/>
  <c r="V52" i="3"/>
  <c r="X52" i="3"/>
  <c r="Q52" i="3"/>
  <c r="S52" i="3"/>
  <c r="AG52" i="3"/>
  <c r="N59" i="3"/>
  <c r="Q59" i="3" s="1"/>
  <c r="AO22" i="3"/>
  <c r="AO12" i="3"/>
  <c r="AO4" i="3" s="1"/>
  <c r="AO36" i="3"/>
  <c r="AO8" i="3"/>
  <c r="AO6" i="3"/>
  <c r="AP13" i="3"/>
  <c r="AO7" i="3"/>
  <c r="AO14" i="3"/>
  <c r="AO5" i="3"/>
  <c r="AN41" i="3"/>
  <c r="AN56" i="3"/>
  <c r="AN55" i="3"/>
  <c r="AN54" i="3"/>
  <c r="AN48" i="3"/>
  <c r="AN45" i="3"/>
  <c r="AN44" i="3"/>
  <c r="AN39" i="3"/>
  <c r="AN32" i="3"/>
  <c r="AN52" i="3"/>
  <c r="AN47" i="3"/>
  <c r="AN46" i="3"/>
  <c r="AN27" i="3"/>
  <c r="AN53" i="3"/>
  <c r="AN25" i="3"/>
  <c r="AN28" i="3"/>
  <c r="AN42" i="3"/>
  <c r="AN40" i="3"/>
  <c r="AN34" i="3"/>
  <c r="AN31" i="3"/>
  <c r="AN33" i="3"/>
  <c r="AN26" i="3"/>
  <c r="AN38" i="3"/>
  <c r="AN30" i="3"/>
  <c r="AN24" i="3"/>
  <c r="AN20" i="3"/>
  <c r="AN18" i="3"/>
  <c r="AN19" i="3"/>
  <c r="AN17" i="3"/>
  <c r="AN16" i="3"/>
  <c r="AM45" i="1"/>
  <c r="AM17" i="1"/>
  <c r="AM47" i="1"/>
  <c r="AM46" i="1"/>
  <c r="AM31" i="1"/>
  <c r="AM18" i="1"/>
  <c r="AM32" i="1"/>
  <c r="AM48" i="1"/>
  <c r="AM44" i="1"/>
  <c r="AM51" i="1"/>
  <c r="AM33" i="1"/>
  <c r="AM19" i="1"/>
  <c r="AM52" i="1"/>
  <c r="AM34" i="1"/>
  <c r="AM20" i="1"/>
  <c r="AM16" i="1"/>
  <c r="AM30" i="1"/>
  <c r="AM53" i="1"/>
  <c r="AM23" i="1"/>
  <c r="AM37" i="1"/>
  <c r="AM50" i="1"/>
  <c r="AM54" i="1"/>
  <c r="AM24" i="1"/>
  <c r="AM59" i="1"/>
  <c r="AM25" i="1"/>
  <c r="AM38" i="1"/>
  <c r="AM26" i="1"/>
  <c r="AM60" i="1"/>
  <c r="AM39" i="1"/>
  <c r="AM22" i="1"/>
  <c r="AM40" i="1"/>
  <c r="AM36" i="1"/>
  <c r="AM61" i="1"/>
  <c r="AM62" i="1"/>
  <c r="AM58" i="1"/>
  <c r="AL66" i="1"/>
  <c r="Q66" i="1"/>
  <c r="AC66" i="1"/>
  <c r="AM66" i="1"/>
  <c r="Y66" i="1"/>
  <c r="AK66" i="1"/>
  <c r="Z66" i="1"/>
  <c r="AJ66" i="1"/>
  <c r="T66" i="1"/>
  <c r="AD66" i="1"/>
  <c r="U66" i="1"/>
  <c r="S66" i="1"/>
  <c r="W66" i="1"/>
  <c r="R66" i="1"/>
  <c r="N67" i="1"/>
  <c r="T67" i="1" s="1"/>
  <c r="AA66" i="1"/>
  <c r="AB66" i="1"/>
  <c r="V66" i="1"/>
  <c r="X66" i="1"/>
  <c r="AN6" i="1"/>
  <c r="AN5" i="1"/>
  <c r="AN7" i="1"/>
  <c r="AN8" i="1"/>
  <c r="AN12" i="1"/>
  <c r="AN4" i="1" s="1"/>
  <c r="AN28" i="1"/>
  <c r="AN14" i="1"/>
  <c r="M33" i="5" l="1"/>
  <c r="AR46" i="5"/>
  <c r="AR43" i="5"/>
  <c r="AR45" i="5"/>
  <c r="AR44" i="5"/>
  <c r="N49" i="5"/>
  <c r="N35" i="5"/>
  <c r="AP35" i="5" s="1"/>
  <c r="AF39" i="5"/>
  <c r="X39" i="5"/>
  <c r="AN39" i="5"/>
  <c r="W39" i="5"/>
  <c r="Y39" i="5"/>
  <c r="AO39" i="5"/>
  <c r="AE39" i="5"/>
  <c r="AD39" i="5"/>
  <c r="AG39" i="5"/>
  <c r="V39" i="5"/>
  <c r="AP39" i="5"/>
  <c r="AL39" i="5"/>
  <c r="S39" i="5"/>
  <c r="AK39" i="5"/>
  <c r="AC39" i="5"/>
  <c r="AJ39" i="5"/>
  <c r="Z39" i="5"/>
  <c r="AI39" i="5"/>
  <c r="U39" i="5"/>
  <c r="AM39" i="5"/>
  <c r="AQ39" i="5"/>
  <c r="AH39" i="5"/>
  <c r="Q39" i="5"/>
  <c r="T39" i="5"/>
  <c r="R39" i="5"/>
  <c r="AR20" i="5"/>
  <c r="AR19" i="5"/>
  <c r="AR30" i="5"/>
  <c r="AR26" i="5"/>
  <c r="AR27" i="5"/>
  <c r="AR24" i="5"/>
  <c r="AR31" i="5"/>
  <c r="AR29" i="5"/>
  <c r="AR25" i="5"/>
  <c r="AR38" i="5"/>
  <c r="AR37" i="5"/>
  <c r="AR36" i="5"/>
  <c r="AR17" i="5"/>
  <c r="AR39" i="5"/>
  <c r="AR18" i="5"/>
  <c r="AR16" i="5"/>
  <c r="AS7" i="5"/>
  <c r="AS14" i="5"/>
  <c r="AS8" i="5"/>
  <c r="AS5" i="5"/>
  <c r="AS12" i="5"/>
  <c r="AS4" i="5" s="1"/>
  <c r="AT13" i="5"/>
  <c r="AT22" i="5" s="1"/>
  <c r="AS6" i="5"/>
  <c r="AP73" i="4"/>
  <c r="AP72" i="4"/>
  <c r="AP61" i="4"/>
  <c r="AP63" i="4"/>
  <c r="AP60" i="4"/>
  <c r="AP62" i="4"/>
  <c r="AP67" i="4"/>
  <c r="AP66" i="4"/>
  <c r="AP65" i="4"/>
  <c r="AQ58" i="4"/>
  <c r="AQ47" i="4"/>
  <c r="AQ32" i="4"/>
  <c r="AP44" i="4"/>
  <c r="AP39" i="4"/>
  <c r="AP45" i="4"/>
  <c r="AP43" i="4"/>
  <c r="AP41" i="4"/>
  <c r="AP42" i="4"/>
  <c r="AP35" i="4"/>
  <c r="AP38" i="4"/>
  <c r="AP37" i="4"/>
  <c r="AP34" i="4"/>
  <c r="AP36" i="4"/>
  <c r="AP54" i="4"/>
  <c r="AP55" i="4"/>
  <c r="AP51" i="4"/>
  <c r="AP19" i="4"/>
  <c r="AP24" i="4"/>
  <c r="AP53" i="4"/>
  <c r="AP50" i="4"/>
  <c r="AP56" i="4"/>
  <c r="AP52" i="4"/>
  <c r="AP49" i="4"/>
  <c r="AP29" i="4"/>
  <c r="AP27" i="4"/>
  <c r="AP30" i="4"/>
  <c r="AP28" i="4"/>
  <c r="AP26" i="4"/>
  <c r="AP23" i="4"/>
  <c r="AP21" i="4"/>
  <c r="AP22" i="4"/>
  <c r="AQ7" i="4"/>
  <c r="AQ5" i="4"/>
  <c r="AR13" i="4"/>
  <c r="AQ12" i="4"/>
  <c r="AQ4" i="4" s="1"/>
  <c r="AQ14" i="4"/>
  <c r="AQ8" i="4"/>
  <c r="AQ6" i="4"/>
  <c r="I60" i="3"/>
  <c r="M60" i="3" s="1"/>
  <c r="N60" i="3" s="1"/>
  <c r="AP17" i="4"/>
  <c r="AP16" i="4"/>
  <c r="AP18" i="4"/>
  <c r="Y59" i="3"/>
  <c r="U59" i="3"/>
  <c r="W59" i="3"/>
  <c r="X59" i="3"/>
  <c r="AL59" i="3"/>
  <c r="R59" i="3"/>
  <c r="AK59" i="3"/>
  <c r="Z59" i="3"/>
  <c r="AB59" i="3"/>
  <c r="AD59" i="3"/>
  <c r="AF59" i="3"/>
  <c r="AE59" i="3"/>
  <c r="AJ59" i="3"/>
  <c r="AC59" i="3"/>
  <c r="AN59" i="3"/>
  <c r="AG59" i="3"/>
  <c r="AI59" i="3"/>
  <c r="S59" i="3"/>
  <c r="V59" i="3"/>
  <c r="AH59" i="3"/>
  <c r="AA59" i="3"/>
  <c r="AM59" i="3"/>
  <c r="T59" i="3"/>
  <c r="AP36" i="3"/>
  <c r="AQ13" i="3"/>
  <c r="AP12" i="3"/>
  <c r="AP4" i="3" s="1"/>
  <c r="AP7" i="3"/>
  <c r="AP5" i="3"/>
  <c r="AP6" i="3"/>
  <c r="AP14" i="3"/>
  <c r="AP22" i="3"/>
  <c r="AP8" i="3"/>
  <c r="AO54" i="3"/>
  <c r="AO48" i="3"/>
  <c r="AO59" i="3"/>
  <c r="AO56" i="3"/>
  <c r="AO44" i="3"/>
  <c r="AO41" i="3"/>
  <c r="AO53" i="3"/>
  <c r="AO40" i="3"/>
  <c r="AO34" i="3"/>
  <c r="AO55" i="3"/>
  <c r="AO33" i="3"/>
  <c r="AO25" i="3"/>
  <c r="AO52" i="3"/>
  <c r="AO47" i="3"/>
  <c r="AO46" i="3"/>
  <c r="AO42" i="3"/>
  <c r="AO32" i="3"/>
  <c r="AO27" i="3"/>
  <c r="AO30" i="3"/>
  <c r="AO28" i="3"/>
  <c r="AO31" i="3"/>
  <c r="AO45" i="3"/>
  <c r="AO38" i="3"/>
  <c r="AO24" i="3"/>
  <c r="AO39" i="3"/>
  <c r="AO19" i="3"/>
  <c r="AO26" i="3"/>
  <c r="AO20" i="3"/>
  <c r="AO16" i="3"/>
  <c r="AO17" i="3"/>
  <c r="AO18" i="3"/>
  <c r="AN45" i="1"/>
  <c r="AN46" i="1"/>
  <c r="AN47" i="1"/>
  <c r="AN18" i="1"/>
  <c r="AN31" i="1"/>
  <c r="AN17" i="1"/>
  <c r="AN32" i="1"/>
  <c r="AN48" i="1"/>
  <c r="AN44" i="1"/>
  <c r="AN51" i="1"/>
  <c r="AN33" i="1"/>
  <c r="AN19" i="1"/>
  <c r="AN20" i="1"/>
  <c r="AN34" i="1"/>
  <c r="AN52" i="1"/>
  <c r="AN30" i="1"/>
  <c r="AN23" i="1"/>
  <c r="AN16" i="1"/>
  <c r="AN53" i="1"/>
  <c r="AN54" i="1"/>
  <c r="AN37" i="1"/>
  <c r="AN24" i="1"/>
  <c r="AN50" i="1"/>
  <c r="AN38" i="1"/>
  <c r="AN59" i="1"/>
  <c r="AN25" i="1"/>
  <c r="AN26" i="1"/>
  <c r="AN22" i="1"/>
  <c r="AN39" i="1"/>
  <c r="AN60" i="1"/>
  <c r="AN40" i="1"/>
  <c r="AN36" i="1"/>
  <c r="AN61" i="1"/>
  <c r="AN62" i="1"/>
  <c r="AN58" i="1"/>
  <c r="AN65" i="1"/>
  <c r="AN66" i="1"/>
  <c r="Z67" i="1"/>
  <c r="AJ67" i="1"/>
  <c r="AA67" i="1"/>
  <c r="S67" i="1"/>
  <c r="AL67" i="1"/>
  <c r="I68" i="1"/>
  <c r="M68" i="1" s="1"/>
  <c r="AD67" i="1"/>
  <c r="AB67" i="1"/>
  <c r="Q67" i="1"/>
  <c r="AM67" i="1"/>
  <c r="AK67" i="1"/>
  <c r="AN67" i="1"/>
  <c r="Y67" i="1"/>
  <c r="X67" i="1"/>
  <c r="U67" i="1"/>
  <c r="AC67" i="1"/>
  <c r="R67" i="1"/>
  <c r="W67" i="1"/>
  <c r="V67" i="1"/>
  <c r="AO6" i="1"/>
  <c r="AO5" i="1"/>
  <c r="AO8" i="1"/>
  <c r="AO7" i="1"/>
  <c r="AO12" i="1"/>
  <c r="AO4" i="1" s="1"/>
  <c r="AO28" i="1"/>
  <c r="AO14" i="1"/>
  <c r="I50" i="5" l="1"/>
  <c r="M50" i="5" s="1"/>
  <c r="AD49" i="5"/>
  <c r="Z49" i="5"/>
  <c r="Q49" i="5"/>
  <c r="AP49" i="5"/>
  <c r="AO49" i="5"/>
  <c r="AN49" i="5"/>
  <c r="AE49" i="5"/>
  <c r="AC49" i="5"/>
  <c r="AC35" i="5"/>
  <c r="Y35" i="5"/>
  <c r="AM49" i="5"/>
  <c r="Y49" i="5"/>
  <c r="AL49" i="5"/>
  <c r="X49" i="5"/>
  <c r="AR49" i="5"/>
  <c r="AK49" i="5"/>
  <c r="W49" i="5"/>
  <c r="AJ49" i="5"/>
  <c r="V49" i="5"/>
  <c r="AS46" i="5"/>
  <c r="AS45" i="5"/>
  <c r="AS44" i="5"/>
  <c r="AS49" i="5"/>
  <c r="AS43" i="5"/>
  <c r="AI49" i="5"/>
  <c r="U49" i="5"/>
  <c r="AH49" i="5"/>
  <c r="T49" i="5"/>
  <c r="AG49" i="5"/>
  <c r="S49" i="5"/>
  <c r="AF49" i="5"/>
  <c r="R49" i="5"/>
  <c r="AQ49" i="5"/>
  <c r="W35" i="5"/>
  <c r="AK35" i="5"/>
  <c r="AQ35" i="5"/>
  <c r="AR35" i="5"/>
  <c r="R35" i="5"/>
  <c r="X35" i="5"/>
  <c r="Q35" i="5"/>
  <c r="AF35" i="5"/>
  <c r="AD35" i="5"/>
  <c r="AH35" i="5"/>
  <c r="AO35" i="5"/>
  <c r="AL35" i="5"/>
  <c r="N33" i="5"/>
  <c r="AS33" i="5" s="1"/>
  <c r="AI35" i="5"/>
  <c r="Z35" i="5"/>
  <c r="AM35" i="5"/>
  <c r="S35" i="5"/>
  <c r="AE35" i="5"/>
  <c r="AJ35" i="5"/>
  <c r="V35" i="5"/>
  <c r="L35" i="5"/>
  <c r="AG35" i="5"/>
  <c r="AN35" i="5"/>
  <c r="U35" i="5"/>
  <c r="T35" i="5"/>
  <c r="AS20" i="5"/>
  <c r="AS19" i="5"/>
  <c r="AS25" i="5"/>
  <c r="AS30" i="5"/>
  <c r="AS27" i="5"/>
  <c r="AS26" i="5"/>
  <c r="AS24" i="5"/>
  <c r="AS31" i="5"/>
  <c r="AS29" i="5"/>
  <c r="AT7" i="5"/>
  <c r="AT6" i="5"/>
  <c r="AT14" i="5"/>
  <c r="AT8" i="5"/>
  <c r="AT5" i="5"/>
  <c r="AT12" i="5"/>
  <c r="AT4" i="5" s="1"/>
  <c r="AU13" i="5"/>
  <c r="AU22" i="5" s="1"/>
  <c r="AS38" i="5"/>
  <c r="AS17" i="5"/>
  <c r="AS37" i="5"/>
  <c r="AS16" i="5"/>
  <c r="AS39" i="5"/>
  <c r="AS18" i="5"/>
  <c r="AS36" i="5"/>
  <c r="AS35" i="5"/>
  <c r="AQ72" i="4"/>
  <c r="AQ67" i="4"/>
  <c r="AQ62" i="4"/>
  <c r="AQ61" i="4"/>
  <c r="AQ73" i="4"/>
  <c r="AQ63" i="4"/>
  <c r="AQ60" i="4"/>
  <c r="AQ66" i="4"/>
  <c r="AQ65" i="4"/>
  <c r="AR58" i="4"/>
  <c r="AR47" i="4"/>
  <c r="AR32" i="4"/>
  <c r="AQ38" i="4"/>
  <c r="AQ36" i="4"/>
  <c r="AQ34" i="4"/>
  <c r="AQ44" i="4"/>
  <c r="AQ39" i="4"/>
  <c r="AQ37" i="4"/>
  <c r="AQ35" i="4"/>
  <c r="AQ42" i="4"/>
  <c r="AQ45" i="4"/>
  <c r="AQ43" i="4"/>
  <c r="AQ41" i="4"/>
  <c r="AQ55" i="4"/>
  <c r="AQ54" i="4"/>
  <c r="AQ51" i="4"/>
  <c r="AQ19" i="4"/>
  <c r="AQ24" i="4"/>
  <c r="AQ49" i="4"/>
  <c r="AQ53" i="4"/>
  <c r="AQ50" i="4"/>
  <c r="AQ56" i="4"/>
  <c r="AQ52" i="4"/>
  <c r="AQ27" i="4"/>
  <c r="AQ29" i="4"/>
  <c r="AQ26" i="4"/>
  <c r="AQ30" i="4"/>
  <c r="AQ28" i="4"/>
  <c r="AQ23" i="4"/>
  <c r="AQ21" i="4"/>
  <c r="AQ22" i="4"/>
  <c r="AO67" i="1"/>
  <c r="AQ18" i="4"/>
  <c r="AQ16" i="4"/>
  <c r="AQ17" i="4"/>
  <c r="AR14" i="4"/>
  <c r="AS13" i="4"/>
  <c r="AR8" i="4"/>
  <c r="AR12" i="4"/>
  <c r="AR4" i="4" s="1"/>
  <c r="AR6" i="4"/>
  <c r="AR7" i="4"/>
  <c r="AR5" i="4"/>
  <c r="AE60" i="3"/>
  <c r="J61" i="3"/>
  <c r="AB60" i="3"/>
  <c r="AA60" i="3"/>
  <c r="AI60" i="3"/>
  <c r="Z60" i="3"/>
  <c r="AH60" i="3"/>
  <c r="AG60" i="3"/>
  <c r="AF60" i="3"/>
  <c r="I61" i="3"/>
  <c r="Y60" i="3"/>
  <c r="AO60" i="3"/>
  <c r="X60" i="3"/>
  <c r="AP60" i="3"/>
  <c r="AP56" i="3"/>
  <c r="AP55" i="3"/>
  <c r="AP53" i="3"/>
  <c r="AP52" i="3"/>
  <c r="AP40" i="3"/>
  <c r="AP59" i="3"/>
  <c r="AP33" i="3"/>
  <c r="AP34" i="3"/>
  <c r="AP54" i="3"/>
  <c r="AP47" i="3"/>
  <c r="AP48" i="3"/>
  <c r="AP45" i="3"/>
  <c r="AP30" i="3"/>
  <c r="AP42" i="3"/>
  <c r="AP31" i="3"/>
  <c r="AP46" i="3"/>
  <c r="AP38" i="3"/>
  <c r="AP26" i="3"/>
  <c r="AP44" i="3"/>
  <c r="AP39" i="3"/>
  <c r="AP32" i="3"/>
  <c r="AP20" i="3"/>
  <c r="AP16" i="3"/>
  <c r="AP24" i="3"/>
  <c r="AP41" i="3"/>
  <c r="AP28" i="3"/>
  <c r="AP27" i="3"/>
  <c r="AP19" i="3"/>
  <c r="AP25" i="3"/>
  <c r="AP18" i="3"/>
  <c r="AP17" i="3"/>
  <c r="AM60" i="3"/>
  <c r="W60" i="3"/>
  <c r="V60" i="3"/>
  <c r="AO17" i="1"/>
  <c r="AO45" i="1"/>
  <c r="AO46" i="1"/>
  <c r="AO31" i="1"/>
  <c r="AO47" i="1"/>
  <c r="AO18" i="1"/>
  <c r="AO32" i="1"/>
  <c r="AO48" i="1"/>
  <c r="AO44" i="1"/>
  <c r="AO33" i="1"/>
  <c r="AO19" i="1"/>
  <c r="AO51" i="1"/>
  <c r="AO34" i="1"/>
  <c r="AO20" i="1"/>
  <c r="AO52" i="1"/>
  <c r="AO16" i="1"/>
  <c r="AO30" i="1"/>
  <c r="AO23" i="1"/>
  <c r="AO53" i="1"/>
  <c r="AO37" i="1"/>
  <c r="AO54" i="1"/>
  <c r="AO50" i="1"/>
  <c r="AO24" i="1"/>
  <c r="AO59" i="1"/>
  <c r="AO38" i="1"/>
  <c r="AO25" i="1"/>
  <c r="AO26" i="1"/>
  <c r="AO60" i="1"/>
  <c r="AO39" i="1"/>
  <c r="AO22" i="1"/>
  <c r="AO40" i="1"/>
  <c r="AO36" i="1"/>
  <c r="AO61" i="1"/>
  <c r="AO62" i="1"/>
  <c r="AO58" i="1"/>
  <c r="AO65" i="1"/>
  <c r="AO66" i="1"/>
  <c r="AK60" i="3"/>
  <c r="T60" i="3"/>
  <c r="AQ36" i="3"/>
  <c r="AQ22" i="3"/>
  <c r="AQ8" i="3"/>
  <c r="AQ6" i="3"/>
  <c r="AR13" i="3"/>
  <c r="AQ14" i="3"/>
  <c r="AQ7" i="3"/>
  <c r="AQ5" i="3"/>
  <c r="AQ12" i="3"/>
  <c r="AQ4" i="3" s="1"/>
  <c r="U60" i="3"/>
  <c r="AJ60" i="3"/>
  <c r="S60" i="3"/>
  <c r="AL60" i="3"/>
  <c r="AD60" i="3"/>
  <c r="R60" i="3"/>
  <c r="AC60" i="3"/>
  <c r="Q60" i="3"/>
  <c r="AN60" i="3"/>
  <c r="N68" i="1"/>
  <c r="N64" i="1" s="1"/>
  <c r="N56" i="1" s="1"/>
  <c r="M64" i="1"/>
  <c r="AP6" i="1"/>
  <c r="AP5" i="1"/>
  <c r="AP7" i="1"/>
  <c r="AP8" i="1"/>
  <c r="AP12" i="1"/>
  <c r="AP4" i="1" s="1"/>
  <c r="AP28" i="1"/>
  <c r="AP14" i="1"/>
  <c r="AI33" i="5" l="1"/>
  <c r="AT46" i="5"/>
  <c r="AT44" i="5"/>
  <c r="AT43" i="5"/>
  <c r="AT49" i="5"/>
  <c r="AT45" i="5"/>
  <c r="N50" i="5"/>
  <c r="AT33" i="5"/>
  <c r="W33" i="5"/>
  <c r="AR33" i="5"/>
  <c r="AM33" i="5"/>
  <c r="Q33" i="5"/>
  <c r="AH33" i="5"/>
  <c r="S33" i="5"/>
  <c r="AG33" i="5"/>
  <c r="L33" i="5"/>
  <c r="AP33" i="5"/>
  <c r="AQ33" i="5"/>
  <c r="R33" i="5"/>
  <c r="Z33" i="5"/>
  <c r="AC33" i="5"/>
  <c r="AO33" i="5"/>
  <c r="T33" i="5"/>
  <c r="Y33" i="5"/>
  <c r="AB33" i="5"/>
  <c r="AK33" i="5"/>
  <c r="AD33" i="5"/>
  <c r="AL33" i="5"/>
  <c r="AJ33" i="5"/>
  <c r="AN33" i="5"/>
  <c r="AF33" i="5"/>
  <c r="V33" i="5"/>
  <c r="U33" i="5"/>
  <c r="X33" i="5"/>
  <c r="AE33" i="5"/>
  <c r="AA33" i="5"/>
  <c r="AT20" i="5"/>
  <c r="AT19" i="5"/>
  <c r="AT30" i="5"/>
  <c r="AT27" i="5"/>
  <c r="AT26" i="5"/>
  <c r="AT24" i="5"/>
  <c r="AT29" i="5"/>
  <c r="AT31" i="5"/>
  <c r="AT25" i="5"/>
  <c r="AU33" i="5"/>
  <c r="AU6" i="5"/>
  <c r="AV13" i="5"/>
  <c r="AV22" i="5" s="1"/>
  <c r="AU5" i="5"/>
  <c r="AU14" i="5"/>
  <c r="AU7" i="5"/>
  <c r="AU12" i="5"/>
  <c r="AU4" i="5" s="1"/>
  <c r="AU8" i="5"/>
  <c r="AT35" i="5"/>
  <c r="AT36" i="5"/>
  <c r="AT37" i="5"/>
  <c r="AT18" i="5"/>
  <c r="AT38" i="5"/>
  <c r="AT17" i="5"/>
  <c r="AT16" i="5"/>
  <c r="AT39" i="5"/>
  <c r="AR61" i="4"/>
  <c r="AR63" i="4"/>
  <c r="AR72" i="4"/>
  <c r="AR67" i="4"/>
  <c r="AR66" i="4"/>
  <c r="AR62" i="4"/>
  <c r="AR73" i="4"/>
  <c r="AR60" i="4"/>
  <c r="AR65" i="4"/>
  <c r="AS58" i="4"/>
  <c r="AS47" i="4"/>
  <c r="AS32" i="4"/>
  <c r="AR44" i="4"/>
  <c r="AR42" i="4"/>
  <c r="AR39" i="4"/>
  <c r="AR37" i="4"/>
  <c r="AR35" i="4"/>
  <c r="AR45" i="4"/>
  <c r="AR43" i="4"/>
  <c r="AR41" i="4"/>
  <c r="AR38" i="4"/>
  <c r="AR34" i="4"/>
  <c r="AR36" i="4"/>
  <c r="AR55" i="4"/>
  <c r="AR54" i="4"/>
  <c r="AR51" i="4"/>
  <c r="AR19" i="4"/>
  <c r="AR24" i="4"/>
  <c r="AR53" i="4"/>
  <c r="AR50" i="4"/>
  <c r="AR56" i="4"/>
  <c r="AR52" i="4"/>
  <c r="AR49" i="4"/>
  <c r="AR29" i="4"/>
  <c r="AR27" i="4"/>
  <c r="AR30" i="4"/>
  <c r="AR28" i="4"/>
  <c r="AR26" i="4"/>
  <c r="AR22" i="4"/>
  <c r="AR23" i="4"/>
  <c r="AR21" i="4"/>
  <c r="AR18" i="4"/>
  <c r="AR17" i="4"/>
  <c r="AR16" i="4"/>
  <c r="AS6" i="4"/>
  <c r="AS12" i="4"/>
  <c r="AS4" i="4" s="1"/>
  <c r="AS8" i="4"/>
  <c r="AS7" i="4"/>
  <c r="AS5" i="4"/>
  <c r="AT13" i="4"/>
  <c r="AS14" i="4"/>
  <c r="M61" i="3"/>
  <c r="AP45" i="1"/>
  <c r="AP17" i="1"/>
  <c r="AP47" i="1"/>
  <c r="AP46" i="1"/>
  <c r="AP18" i="1"/>
  <c r="AP31" i="1"/>
  <c r="AP32" i="1"/>
  <c r="AP48" i="1"/>
  <c r="AP44" i="1"/>
  <c r="AP19" i="1"/>
  <c r="AP51" i="1"/>
  <c r="AP33" i="1"/>
  <c r="AP20" i="1"/>
  <c r="AP34" i="1"/>
  <c r="AP52" i="1"/>
  <c r="AP30" i="1"/>
  <c r="AP16" i="1"/>
  <c r="AP23" i="1"/>
  <c r="AP53" i="1"/>
  <c r="AP37" i="1"/>
  <c r="AP54" i="1"/>
  <c r="AP50" i="1"/>
  <c r="AP25" i="1"/>
  <c r="AP24" i="1"/>
  <c r="AP38" i="1"/>
  <c r="AP59" i="1"/>
  <c r="AP26" i="1"/>
  <c r="AP39" i="1"/>
  <c r="AP60" i="1"/>
  <c r="AP22" i="1"/>
  <c r="AP40" i="1"/>
  <c r="AP61" i="1"/>
  <c r="AP36" i="1"/>
  <c r="AP62" i="1"/>
  <c r="AP58" i="1"/>
  <c r="AP65" i="1"/>
  <c r="AP66" i="1"/>
  <c r="AP67" i="1"/>
  <c r="AR22" i="3"/>
  <c r="AS13" i="3"/>
  <c r="AR36" i="3"/>
  <c r="AR14" i="3"/>
  <c r="AR12" i="3"/>
  <c r="AR4" i="3" s="1"/>
  <c r="AR7" i="3"/>
  <c r="AR8" i="3"/>
  <c r="AR6" i="3"/>
  <c r="AR5" i="3"/>
  <c r="AQ55" i="3"/>
  <c r="AQ60" i="3"/>
  <c r="AQ45" i="3"/>
  <c r="AQ42" i="3"/>
  <c r="AQ54" i="3"/>
  <c r="AQ48" i="3"/>
  <c r="AQ59" i="3"/>
  <c r="AQ52" i="3"/>
  <c r="AQ34" i="3"/>
  <c r="AQ26" i="3"/>
  <c r="AQ47" i="3"/>
  <c r="AQ46" i="3"/>
  <c r="AQ41" i="3"/>
  <c r="AQ56" i="3"/>
  <c r="AQ53" i="3"/>
  <c r="AQ28" i="3"/>
  <c r="AQ25" i="3"/>
  <c r="AQ31" i="3"/>
  <c r="AQ40" i="3"/>
  <c r="AQ38" i="3"/>
  <c r="AQ24" i="3"/>
  <c r="AQ33" i="3"/>
  <c r="AQ44" i="3"/>
  <c r="AQ39" i="3"/>
  <c r="AQ32" i="3"/>
  <c r="AQ27" i="3"/>
  <c r="AQ30" i="3"/>
  <c r="AQ20" i="3"/>
  <c r="AQ16" i="3"/>
  <c r="AQ17" i="3"/>
  <c r="AQ18" i="3"/>
  <c r="AQ19" i="3"/>
  <c r="AP68" i="1"/>
  <c r="X68" i="1"/>
  <c r="AO64" i="1"/>
  <c r="Z64" i="1"/>
  <c r="AN64" i="1"/>
  <c r="X64" i="1"/>
  <c r="AA64" i="1"/>
  <c r="AB64" i="1"/>
  <c r="L64" i="1"/>
  <c r="T64" i="1"/>
  <c r="AL64" i="1"/>
  <c r="S64" i="1"/>
  <c r="AM64" i="1"/>
  <c r="U64" i="1"/>
  <c r="AP64" i="1"/>
  <c r="R64" i="1"/>
  <c r="AC64" i="1"/>
  <c r="V64" i="1"/>
  <c r="W64" i="1"/>
  <c r="Y64" i="1"/>
  <c r="Q64" i="1"/>
  <c r="AD64" i="1"/>
  <c r="AJ64" i="1"/>
  <c r="AK64" i="1"/>
  <c r="M56" i="1"/>
  <c r="V68" i="1"/>
  <c r="AJ68" i="1"/>
  <c r="AM68" i="1"/>
  <c r="AC68" i="1"/>
  <c r="AA68" i="1"/>
  <c r="Z68" i="1"/>
  <c r="R68" i="1"/>
  <c r="Y68" i="1"/>
  <c r="W68" i="1"/>
  <c r="Q68" i="1"/>
  <c r="AB68" i="1"/>
  <c r="T68" i="1"/>
  <c r="AK68" i="1"/>
  <c r="AL68" i="1"/>
  <c r="AN68" i="1"/>
  <c r="AO68" i="1"/>
  <c r="AD68" i="1"/>
  <c r="U68" i="1"/>
  <c r="S68" i="1"/>
  <c r="AQ6" i="1"/>
  <c r="AQ5" i="1"/>
  <c r="AQ7" i="1"/>
  <c r="AQ8" i="1"/>
  <c r="AQ12" i="1"/>
  <c r="AQ4" i="1" s="1"/>
  <c r="AQ28" i="1"/>
  <c r="AQ14" i="1"/>
  <c r="AU78" i="5" l="1"/>
  <c r="AU81" i="5"/>
  <c r="AU77" i="5"/>
  <c r="AU80" i="5"/>
  <c r="AU76" i="5"/>
  <c r="AU79" i="5"/>
  <c r="AU85" i="5"/>
  <c r="AU88" i="5"/>
  <c r="AU84" i="5"/>
  <c r="AU93" i="5"/>
  <c r="AU73" i="5"/>
  <c r="AU87" i="5"/>
  <c r="AU83" i="5"/>
  <c r="AU86" i="5"/>
  <c r="I51" i="5"/>
  <c r="M51" i="5" s="1"/>
  <c r="Q50" i="5"/>
  <c r="AO50" i="5"/>
  <c r="AF50" i="5"/>
  <c r="AD50" i="5"/>
  <c r="AC50" i="5"/>
  <c r="AR50" i="5"/>
  <c r="AP50" i="5"/>
  <c r="R50" i="5"/>
  <c r="AQ50" i="5"/>
  <c r="AE50" i="5"/>
  <c r="AN50" i="5"/>
  <c r="Z50" i="5"/>
  <c r="AT50" i="5"/>
  <c r="AM50" i="5"/>
  <c r="Y50" i="5"/>
  <c r="AU51" i="5"/>
  <c r="AU49" i="5"/>
  <c r="AU50" i="5"/>
  <c r="AU46" i="5"/>
  <c r="AU48" i="5"/>
  <c r="AU45" i="5"/>
  <c r="AU44" i="5"/>
  <c r="AU43" i="5"/>
  <c r="AL50" i="5"/>
  <c r="X50" i="5"/>
  <c r="AK50" i="5"/>
  <c r="W50" i="5"/>
  <c r="AJ50" i="5"/>
  <c r="V50" i="5"/>
  <c r="AI50" i="5"/>
  <c r="U50" i="5"/>
  <c r="AS50" i="5"/>
  <c r="AH50" i="5"/>
  <c r="T50" i="5"/>
  <c r="AG50" i="5"/>
  <c r="S50" i="5"/>
  <c r="AU94" i="5"/>
  <c r="AU91" i="5"/>
  <c r="AU65" i="5"/>
  <c r="AU63" i="5"/>
  <c r="AU58" i="5"/>
  <c r="AU74" i="5"/>
  <c r="AU92" i="5"/>
  <c r="AU90" i="5"/>
  <c r="AU71" i="5"/>
  <c r="AU62" i="5"/>
  <c r="AU61" i="5"/>
  <c r="AU64" i="5"/>
  <c r="AU55" i="5"/>
  <c r="AU95" i="5"/>
  <c r="AU56" i="5"/>
  <c r="AU70" i="5"/>
  <c r="AU69" i="5"/>
  <c r="AU59" i="5"/>
  <c r="AU57" i="5"/>
  <c r="AU72" i="5"/>
  <c r="AU20" i="5"/>
  <c r="AU19" i="5"/>
  <c r="AU30" i="5"/>
  <c r="AU27" i="5"/>
  <c r="AU26" i="5"/>
  <c r="AU24" i="5"/>
  <c r="AU31" i="5"/>
  <c r="AU29" i="5"/>
  <c r="AU25" i="5"/>
  <c r="AV33" i="5"/>
  <c r="AV6" i="5"/>
  <c r="AV14" i="5"/>
  <c r="AV7" i="5"/>
  <c r="AV8" i="5"/>
  <c r="AV12" i="5"/>
  <c r="AV4" i="5" s="1"/>
  <c r="AW13" i="5"/>
  <c r="AW22" i="5" s="1"/>
  <c r="AV5" i="5"/>
  <c r="AU39" i="5"/>
  <c r="AU37" i="5"/>
  <c r="AU18" i="5"/>
  <c r="AU35" i="5"/>
  <c r="AU38" i="5"/>
  <c r="AU17" i="5"/>
  <c r="AU36" i="5"/>
  <c r="AU16" i="5"/>
  <c r="AT58" i="4"/>
  <c r="AS72" i="4"/>
  <c r="AS63" i="4"/>
  <c r="AS73" i="4"/>
  <c r="AS61" i="4"/>
  <c r="AS62" i="4"/>
  <c r="AS67" i="4"/>
  <c r="AS65" i="4"/>
  <c r="AS66" i="4"/>
  <c r="AS60" i="4"/>
  <c r="AT47" i="4"/>
  <c r="AT32" i="4"/>
  <c r="AS38" i="4"/>
  <c r="AS36" i="4"/>
  <c r="AS34" i="4"/>
  <c r="AS44" i="4"/>
  <c r="AS42" i="4"/>
  <c r="AS39" i="4"/>
  <c r="AS37" i="4"/>
  <c r="AS35" i="4"/>
  <c r="AS45" i="4"/>
  <c r="AS43" i="4"/>
  <c r="AS41" i="4"/>
  <c r="AS55" i="4"/>
  <c r="AS54" i="4"/>
  <c r="AS51" i="4"/>
  <c r="AS19" i="4"/>
  <c r="AS24" i="4"/>
  <c r="AS53" i="4"/>
  <c r="AS50" i="4"/>
  <c r="AS56" i="4"/>
  <c r="AS52" i="4"/>
  <c r="AS49" i="4"/>
  <c r="AS29" i="4"/>
  <c r="AS27" i="4"/>
  <c r="AS30" i="4"/>
  <c r="AS28" i="4"/>
  <c r="AS26" i="4"/>
  <c r="AS22" i="4"/>
  <c r="AS21" i="4"/>
  <c r="AS23" i="4"/>
  <c r="AU13" i="4"/>
  <c r="AT12" i="4"/>
  <c r="AT4" i="4" s="1"/>
  <c r="AT8" i="4"/>
  <c r="AT7" i="4"/>
  <c r="AT6" i="4"/>
  <c r="AT5" i="4"/>
  <c r="AT14" i="4"/>
  <c r="AS18" i="4"/>
  <c r="AS17" i="4"/>
  <c r="AS16" i="4"/>
  <c r="N61" i="3"/>
  <c r="Z61" i="3" s="1"/>
  <c r="AR53" i="3"/>
  <c r="AR52" i="3"/>
  <c r="AR47" i="3"/>
  <c r="AR46" i="3"/>
  <c r="AR60" i="3"/>
  <c r="AR59" i="3"/>
  <c r="AR42" i="3"/>
  <c r="AR56" i="3"/>
  <c r="AR41" i="3"/>
  <c r="AR54" i="3"/>
  <c r="AR48" i="3"/>
  <c r="AR55" i="3"/>
  <c r="AR28" i="3"/>
  <c r="AR25" i="3"/>
  <c r="AR40" i="3"/>
  <c r="AR34" i="3"/>
  <c r="AR45" i="3"/>
  <c r="AR38" i="3"/>
  <c r="AR24" i="3"/>
  <c r="AR33" i="3"/>
  <c r="AR44" i="3"/>
  <c r="AR39" i="3"/>
  <c r="AR30" i="3"/>
  <c r="AR26" i="3"/>
  <c r="AR32" i="3"/>
  <c r="AR20" i="3"/>
  <c r="AR16" i="3"/>
  <c r="AR31" i="3"/>
  <c r="AR17" i="3"/>
  <c r="AR18" i="3"/>
  <c r="AR27" i="3"/>
  <c r="AR19" i="3"/>
  <c r="AQ17" i="1"/>
  <c r="AQ45" i="1"/>
  <c r="AQ31" i="1"/>
  <c r="AQ18" i="1"/>
  <c r="AQ47" i="1"/>
  <c r="AQ46" i="1"/>
  <c r="AQ32" i="1"/>
  <c r="AQ48" i="1"/>
  <c r="AQ44" i="1"/>
  <c r="AQ51" i="1"/>
  <c r="AQ19" i="1"/>
  <c r="AQ33" i="1"/>
  <c r="AQ20" i="1"/>
  <c r="AQ34" i="1"/>
  <c r="AQ52" i="1"/>
  <c r="AQ23" i="1"/>
  <c r="AQ16" i="1"/>
  <c r="AQ30" i="1"/>
  <c r="AQ53" i="1"/>
  <c r="AQ37" i="1"/>
  <c r="AQ54" i="1"/>
  <c r="AQ24" i="1"/>
  <c r="AQ50" i="1"/>
  <c r="AQ25" i="1"/>
  <c r="AQ38" i="1"/>
  <c r="AQ59" i="1"/>
  <c r="AQ26" i="1"/>
  <c r="AQ60" i="1"/>
  <c r="AQ39" i="1"/>
  <c r="AQ22" i="1"/>
  <c r="AQ40" i="1"/>
  <c r="AQ61" i="1"/>
  <c r="AQ36" i="1"/>
  <c r="AQ62" i="1"/>
  <c r="AQ58" i="1"/>
  <c r="AQ65" i="1"/>
  <c r="AQ66" i="1"/>
  <c r="AQ67" i="1"/>
  <c r="AS36" i="3"/>
  <c r="AS22" i="3"/>
  <c r="AT13" i="3"/>
  <c r="AS14" i="3"/>
  <c r="AS5" i="3"/>
  <c r="AS6" i="3"/>
  <c r="AS8" i="3"/>
  <c r="AS12" i="3"/>
  <c r="AS4" i="3" s="1"/>
  <c r="AS7" i="3"/>
  <c r="AQ68" i="1"/>
  <c r="I62" i="3"/>
  <c r="M62" i="3" s="1"/>
  <c r="AQ64" i="1"/>
  <c r="AM56" i="1"/>
  <c r="AZ56" i="1"/>
  <c r="V56" i="1"/>
  <c r="AQ56" i="1"/>
  <c r="U56" i="1"/>
  <c r="AV56" i="1"/>
  <c r="R56" i="1"/>
  <c r="T56" i="1"/>
  <c r="BF56" i="1"/>
  <c r="AF56" i="1"/>
  <c r="AU56" i="1"/>
  <c r="AN56" i="1"/>
  <c r="AD56" i="1"/>
  <c r="AY56" i="1"/>
  <c r="AR56" i="1"/>
  <c r="AH56" i="1"/>
  <c r="BQ56" i="1"/>
  <c r="AW56" i="1"/>
  <c r="BO56" i="1"/>
  <c r="S56" i="1"/>
  <c r="AK56" i="1"/>
  <c r="AG56" i="1"/>
  <c r="BD56" i="1"/>
  <c r="AL56" i="1"/>
  <c r="AT56" i="1"/>
  <c r="BG56" i="1"/>
  <c r="Q56" i="1"/>
  <c r="AS56" i="1"/>
  <c r="BJ56" i="1"/>
  <c r="BM56" i="1"/>
  <c r="AA56" i="1"/>
  <c r="AB56" i="1"/>
  <c r="AX56" i="1"/>
  <c r="W56" i="1"/>
  <c r="AE56" i="1"/>
  <c r="AP56" i="1"/>
  <c r="BK56" i="1"/>
  <c r="AJ56" i="1"/>
  <c r="AO56" i="1"/>
  <c r="BP56" i="1"/>
  <c r="BE56" i="1"/>
  <c r="BA56" i="1"/>
  <c r="BH56" i="1"/>
  <c r="BL56" i="1"/>
  <c r="L56" i="1"/>
  <c r="BC56" i="1"/>
  <c r="BI56" i="1"/>
  <c r="BN56" i="1"/>
  <c r="BB56" i="1"/>
  <c r="Z56" i="1"/>
  <c r="X56" i="1"/>
  <c r="AC56" i="1"/>
  <c r="AI56" i="1"/>
  <c r="Y56" i="1"/>
  <c r="AR6" i="1"/>
  <c r="AR5" i="1"/>
  <c r="AR7" i="1"/>
  <c r="AR8" i="1"/>
  <c r="AR12" i="1"/>
  <c r="AR4" i="1" s="1"/>
  <c r="AR28" i="1"/>
  <c r="AR14" i="1"/>
  <c r="AV81" i="5" l="1"/>
  <c r="AV77" i="5"/>
  <c r="AV80" i="5"/>
  <c r="AV76" i="5"/>
  <c r="AV79" i="5"/>
  <c r="AV78" i="5"/>
  <c r="AV88" i="5"/>
  <c r="AV84" i="5"/>
  <c r="AV73" i="5"/>
  <c r="AV87" i="5"/>
  <c r="AV83" i="5"/>
  <c r="AV86" i="5"/>
  <c r="AV85" i="5"/>
  <c r="AV93" i="5"/>
  <c r="N51" i="5"/>
  <c r="AV51" i="5"/>
  <c r="AV50" i="5"/>
  <c r="AV49" i="5"/>
  <c r="AV48" i="5"/>
  <c r="AV46" i="5"/>
  <c r="AV44" i="5"/>
  <c r="AV43" i="5"/>
  <c r="AV45" i="5"/>
  <c r="AV95" i="5"/>
  <c r="AV74" i="5"/>
  <c r="AV94" i="5"/>
  <c r="AV72" i="5"/>
  <c r="AV92" i="5"/>
  <c r="AV90" i="5"/>
  <c r="AV61" i="5"/>
  <c r="AV65" i="5"/>
  <c r="AV69" i="5"/>
  <c r="AV91" i="5"/>
  <c r="AV59" i="5"/>
  <c r="AV63" i="5"/>
  <c r="AV56" i="5"/>
  <c r="AV70" i="5"/>
  <c r="AV71" i="5"/>
  <c r="AV62" i="5"/>
  <c r="AV57" i="5"/>
  <c r="AV55" i="5"/>
  <c r="AV58" i="5"/>
  <c r="AV64" i="5"/>
  <c r="AV19" i="5"/>
  <c r="AV20" i="5"/>
  <c r="AV27" i="5"/>
  <c r="AV26" i="5"/>
  <c r="AV24" i="5"/>
  <c r="AV31" i="5"/>
  <c r="AV29" i="5"/>
  <c r="AV25" i="5"/>
  <c r="AV30" i="5"/>
  <c r="AW33" i="5"/>
  <c r="AW14" i="5"/>
  <c r="AW5" i="5"/>
  <c r="AW12" i="5"/>
  <c r="AW4" i="5" s="1"/>
  <c r="AW6" i="5"/>
  <c r="AW8" i="5"/>
  <c r="AX13" i="5"/>
  <c r="AX22" i="5" s="1"/>
  <c r="AW7" i="5"/>
  <c r="AV39" i="5"/>
  <c r="AV18" i="5"/>
  <c r="AV35" i="5"/>
  <c r="AV38" i="5"/>
  <c r="AV37" i="5"/>
  <c r="AV36" i="5"/>
  <c r="AV16" i="5"/>
  <c r="AV17" i="5"/>
  <c r="AT63" i="4"/>
  <c r="AT72" i="4"/>
  <c r="AT67" i="4"/>
  <c r="AT61" i="4"/>
  <c r="AT73" i="4"/>
  <c r="AT66" i="4"/>
  <c r="AT62" i="4"/>
  <c r="AT65" i="4"/>
  <c r="AT60" i="4"/>
  <c r="AU58" i="4"/>
  <c r="AU47" i="4"/>
  <c r="AU32" i="4"/>
  <c r="AT44" i="4"/>
  <c r="AT42" i="4"/>
  <c r="AT41" i="4"/>
  <c r="AT45" i="4"/>
  <c r="AT43" i="4"/>
  <c r="AT35" i="4"/>
  <c r="AT39" i="4"/>
  <c r="AT38" i="4"/>
  <c r="AT36" i="4"/>
  <c r="AT37" i="4"/>
  <c r="AT34" i="4"/>
  <c r="AT55" i="4"/>
  <c r="AT54" i="4"/>
  <c r="AT51" i="4"/>
  <c r="AT19" i="4"/>
  <c r="AT24" i="4"/>
  <c r="AT56" i="4"/>
  <c r="AT52" i="4"/>
  <c r="AT49" i="4"/>
  <c r="AT53" i="4"/>
  <c r="AT50" i="4"/>
  <c r="AT29" i="4"/>
  <c r="AT27" i="4"/>
  <c r="AT30" i="4"/>
  <c r="AT28" i="4"/>
  <c r="AT26" i="4"/>
  <c r="AT22" i="4"/>
  <c r="AT21" i="4"/>
  <c r="AT23" i="4"/>
  <c r="AT16" i="4"/>
  <c r="AT18" i="4"/>
  <c r="AT17" i="4"/>
  <c r="AU5" i="4"/>
  <c r="AU8" i="4"/>
  <c r="AU14" i="4"/>
  <c r="AV13" i="4"/>
  <c r="AU12" i="4"/>
  <c r="AU4" i="4" s="1"/>
  <c r="AU7" i="4"/>
  <c r="AU6" i="4"/>
  <c r="Y61" i="3"/>
  <c r="AI61" i="3"/>
  <c r="AJ61" i="3"/>
  <c r="AR61" i="3"/>
  <c r="AE61" i="3"/>
  <c r="AO61" i="3"/>
  <c r="AA61" i="3"/>
  <c r="AL61" i="3"/>
  <c r="AK61" i="3"/>
  <c r="AP61" i="3"/>
  <c r="AC61" i="3"/>
  <c r="W61" i="3"/>
  <c r="R61" i="3"/>
  <c r="AN61" i="3"/>
  <c r="AD61" i="3"/>
  <c r="AM61" i="3"/>
  <c r="Q61" i="3"/>
  <c r="X61" i="3"/>
  <c r="T61" i="3"/>
  <c r="U61" i="3"/>
  <c r="V61" i="3"/>
  <c r="AQ61" i="3"/>
  <c r="S61" i="3"/>
  <c r="AF61" i="3"/>
  <c r="AB61" i="3"/>
  <c r="AG61" i="3"/>
  <c r="AH61" i="3"/>
  <c r="N62" i="3"/>
  <c r="N58" i="3" s="1"/>
  <c r="N50" i="3" s="1"/>
  <c r="M58" i="3"/>
  <c r="AS59" i="3"/>
  <c r="AS56" i="3"/>
  <c r="AS44" i="3"/>
  <c r="AS61" i="3"/>
  <c r="AS52" i="3"/>
  <c r="AS46" i="3"/>
  <c r="AS60" i="3"/>
  <c r="AS42" i="3"/>
  <c r="AS55" i="3"/>
  <c r="AS54" i="3"/>
  <c r="AS48" i="3"/>
  <c r="AS34" i="3"/>
  <c r="AS26" i="3"/>
  <c r="AS47" i="3"/>
  <c r="AS30" i="3"/>
  <c r="AS27" i="3"/>
  <c r="AS45" i="3"/>
  <c r="AS39" i="3"/>
  <c r="AS53" i="3"/>
  <c r="AS31" i="3"/>
  <c r="AS38" i="3"/>
  <c r="AS24" i="3"/>
  <c r="AS33" i="3"/>
  <c r="AS32" i="3"/>
  <c r="AS41" i="3"/>
  <c r="AS20" i="3"/>
  <c r="AS16" i="3"/>
  <c r="AS17" i="3"/>
  <c r="AS40" i="3"/>
  <c r="AS18" i="3"/>
  <c r="AS28" i="3"/>
  <c r="AS19" i="3"/>
  <c r="AS25" i="3"/>
  <c r="AT36" i="3"/>
  <c r="AT8" i="3"/>
  <c r="AT14" i="3"/>
  <c r="AT5" i="3"/>
  <c r="AT6" i="3"/>
  <c r="AU13" i="3"/>
  <c r="AT22" i="3"/>
  <c r="AT7" i="3"/>
  <c r="AT12" i="3"/>
  <c r="AT4" i="3" s="1"/>
  <c r="AR17" i="1"/>
  <c r="AR45" i="1"/>
  <c r="AR46" i="1"/>
  <c r="AR47" i="1"/>
  <c r="AR18" i="1"/>
  <c r="AR31" i="1"/>
  <c r="AR32" i="1"/>
  <c r="AR48" i="1"/>
  <c r="AR44" i="1"/>
  <c r="AR51" i="1"/>
  <c r="AR33" i="1"/>
  <c r="AR19" i="1"/>
  <c r="AR52" i="1"/>
  <c r="AR20" i="1"/>
  <c r="AR34" i="1"/>
  <c r="AR16" i="1"/>
  <c r="AR30" i="1"/>
  <c r="AR53" i="1"/>
  <c r="AR23" i="1"/>
  <c r="AR37" i="1"/>
  <c r="AR54" i="1"/>
  <c r="AR50" i="1"/>
  <c r="AR24" i="1"/>
  <c r="AR25" i="1"/>
  <c r="AR59" i="1"/>
  <c r="AR38" i="1"/>
  <c r="AR26" i="1"/>
  <c r="AR39" i="1"/>
  <c r="AR60" i="1"/>
  <c r="AR22" i="1"/>
  <c r="AR40" i="1"/>
  <c r="AR36" i="1"/>
  <c r="AR61" i="1"/>
  <c r="AR62" i="1"/>
  <c r="AR58" i="1"/>
  <c r="AR65" i="1"/>
  <c r="AR66" i="1"/>
  <c r="AR67" i="1"/>
  <c r="AR68" i="1"/>
  <c r="AR64" i="1"/>
  <c r="AS6" i="1"/>
  <c r="AS5" i="1"/>
  <c r="AS8" i="1"/>
  <c r="AS7" i="1"/>
  <c r="AS12" i="1"/>
  <c r="AS4" i="1" s="1"/>
  <c r="AS28" i="1"/>
  <c r="AS14" i="1"/>
  <c r="AW81" i="5" l="1"/>
  <c r="AW80" i="5"/>
  <c r="AW76" i="5"/>
  <c r="AW78" i="5"/>
  <c r="AW79" i="5"/>
  <c r="AW77" i="5"/>
  <c r="AW73" i="5"/>
  <c r="AW88" i="5"/>
  <c r="AW84" i="5"/>
  <c r="AW87" i="5"/>
  <c r="AW83" i="5"/>
  <c r="AW86" i="5"/>
  <c r="AW85" i="5"/>
  <c r="AW93" i="5"/>
  <c r="J56" i="5"/>
  <c r="M56" i="5" s="1"/>
  <c r="Q51" i="5"/>
  <c r="AC51" i="5"/>
  <c r="AN51" i="5"/>
  <c r="Z51" i="5"/>
  <c r="AO51" i="5"/>
  <c r="AM51" i="5"/>
  <c r="Y51" i="5"/>
  <c r="AW49" i="5"/>
  <c r="AW48" i="5"/>
  <c r="AW50" i="5"/>
  <c r="AW51" i="5"/>
  <c r="AW44" i="5"/>
  <c r="AW43" i="5"/>
  <c r="AW45" i="5"/>
  <c r="AW46" i="5"/>
  <c r="AK51" i="5"/>
  <c r="W51" i="5"/>
  <c r="AJ51" i="5"/>
  <c r="V51" i="5"/>
  <c r="X51" i="5"/>
  <c r="AI51" i="5"/>
  <c r="U51" i="5"/>
  <c r="AD51" i="5"/>
  <c r="AT51" i="5"/>
  <c r="AH51" i="5"/>
  <c r="T51" i="5"/>
  <c r="AP51" i="5"/>
  <c r="AS51" i="5"/>
  <c r="AG51" i="5"/>
  <c r="S51" i="5"/>
  <c r="AR51" i="5"/>
  <c r="AF51" i="5"/>
  <c r="R51" i="5"/>
  <c r="AL51" i="5"/>
  <c r="AQ51" i="5"/>
  <c r="AE51" i="5"/>
  <c r="AW72" i="5"/>
  <c r="AW94" i="5"/>
  <c r="AW70" i="5"/>
  <c r="AW95" i="5"/>
  <c r="AW91" i="5"/>
  <c r="AW92" i="5"/>
  <c r="AW90" i="5"/>
  <c r="AW65" i="5"/>
  <c r="AW69" i="5"/>
  <c r="AW61" i="5"/>
  <c r="AW74" i="5"/>
  <c r="AW58" i="5"/>
  <c r="AW63" i="5"/>
  <c r="AW71" i="5"/>
  <c r="AW62" i="5"/>
  <c r="AW57" i="5"/>
  <c r="AW64" i="5"/>
  <c r="AW55" i="5"/>
  <c r="AW56" i="5"/>
  <c r="AW59" i="5"/>
  <c r="AW19" i="5"/>
  <c r="AW20" i="5"/>
  <c r="AW26" i="5"/>
  <c r="AW24" i="5"/>
  <c r="AW31" i="5"/>
  <c r="AW29" i="5"/>
  <c r="AW25" i="5"/>
  <c r="AW30" i="5"/>
  <c r="AW27" i="5"/>
  <c r="AX33" i="5"/>
  <c r="AX5" i="5"/>
  <c r="AX14" i="5"/>
  <c r="AX8" i="5"/>
  <c r="AX6" i="5"/>
  <c r="AX12" i="5"/>
  <c r="AX4" i="5" s="1"/>
  <c r="AY13" i="5"/>
  <c r="AY22" i="5" s="1"/>
  <c r="AX7" i="5"/>
  <c r="AW39" i="5"/>
  <c r="AW35" i="5"/>
  <c r="AW18" i="5"/>
  <c r="AW38" i="5"/>
  <c r="AW16" i="5"/>
  <c r="AW17" i="5"/>
  <c r="AW36" i="5"/>
  <c r="AW37" i="5"/>
  <c r="AV58" i="4"/>
  <c r="AU63" i="4"/>
  <c r="AU72" i="4"/>
  <c r="AU73" i="4"/>
  <c r="AU62" i="4"/>
  <c r="AU61" i="4"/>
  <c r="AU67" i="4"/>
  <c r="AU60" i="4"/>
  <c r="AU66" i="4"/>
  <c r="AU65" i="4"/>
  <c r="AV47" i="4"/>
  <c r="AV32" i="4"/>
  <c r="AU44" i="4"/>
  <c r="AU42" i="4"/>
  <c r="AU45" i="4"/>
  <c r="AU43" i="4"/>
  <c r="AU41" i="4"/>
  <c r="AU35" i="4"/>
  <c r="AU39" i="4"/>
  <c r="AU38" i="4"/>
  <c r="AU37" i="4"/>
  <c r="AU34" i="4"/>
  <c r="AU36" i="4"/>
  <c r="AU55" i="4"/>
  <c r="AU54" i="4"/>
  <c r="AU51" i="4"/>
  <c r="AU19" i="4"/>
  <c r="AU24" i="4"/>
  <c r="AU56" i="4"/>
  <c r="AU52" i="4"/>
  <c r="AU49" i="4"/>
  <c r="AU53" i="4"/>
  <c r="AU50" i="4"/>
  <c r="AU30" i="4"/>
  <c r="AU28" i="4"/>
  <c r="AU26" i="4"/>
  <c r="AU29" i="4"/>
  <c r="AU27" i="4"/>
  <c r="AU22" i="4"/>
  <c r="AU23" i="4"/>
  <c r="AU21" i="4"/>
  <c r="AU17" i="4"/>
  <c r="AU16" i="4"/>
  <c r="AU18" i="4"/>
  <c r="AV12" i="4"/>
  <c r="AV4" i="4" s="1"/>
  <c r="AV7" i="4"/>
  <c r="AV6" i="4"/>
  <c r="AV14" i="4"/>
  <c r="AW13" i="4"/>
  <c r="AV8" i="4"/>
  <c r="AV5" i="4"/>
  <c r="AM62" i="3"/>
  <c r="AL62" i="3"/>
  <c r="AK62" i="3"/>
  <c r="AJ62" i="3"/>
  <c r="AR62" i="3"/>
  <c r="W62" i="3"/>
  <c r="AO62" i="3"/>
  <c r="AD62" i="3"/>
  <c r="V62" i="3"/>
  <c r="AN62" i="3"/>
  <c r="U62" i="3"/>
  <c r="T62" i="3"/>
  <c r="S62" i="3"/>
  <c r="R62" i="3"/>
  <c r="AB62" i="3"/>
  <c r="AI62" i="3"/>
  <c r="AS62" i="3"/>
  <c r="AA62" i="3"/>
  <c r="AH62" i="3"/>
  <c r="AQ62" i="3"/>
  <c r="Z62" i="3"/>
  <c r="AG62" i="3"/>
  <c r="AE58" i="3"/>
  <c r="AF58" i="3"/>
  <c r="AG58" i="3"/>
  <c r="AH58" i="3"/>
  <c r="AI58" i="3"/>
  <c r="Y62" i="3"/>
  <c r="AF62" i="3"/>
  <c r="AP62" i="3"/>
  <c r="X62" i="3"/>
  <c r="AE62" i="3"/>
  <c r="L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J58" i="3"/>
  <c r="AK58" i="3"/>
  <c r="AL58" i="3"/>
  <c r="M50" i="3"/>
  <c r="AM58" i="3"/>
  <c r="AN58" i="3"/>
  <c r="AO58" i="3"/>
  <c r="AP58" i="3"/>
  <c r="AQ58" i="3"/>
  <c r="AR58" i="3"/>
  <c r="AT62" i="3"/>
  <c r="AT45" i="3"/>
  <c r="AT60" i="3"/>
  <c r="AT42" i="3"/>
  <c r="AT59" i="3"/>
  <c r="AT61" i="3"/>
  <c r="AT58" i="3"/>
  <c r="AT56" i="3"/>
  <c r="AT55" i="3"/>
  <c r="AT54" i="3"/>
  <c r="AT48" i="3"/>
  <c r="AT53" i="3"/>
  <c r="AT47" i="3"/>
  <c r="AT34" i="3"/>
  <c r="AT41" i="3"/>
  <c r="AT46" i="3"/>
  <c r="AT39" i="3"/>
  <c r="AT44" i="3"/>
  <c r="AT31" i="3"/>
  <c r="AT40" i="3"/>
  <c r="AT38" i="3"/>
  <c r="AT24" i="3"/>
  <c r="AT33" i="3"/>
  <c r="AT26" i="3"/>
  <c r="AT32" i="3"/>
  <c r="AT52" i="3"/>
  <c r="AT27" i="3"/>
  <c r="AT28" i="3"/>
  <c r="AT25" i="3"/>
  <c r="AT30" i="3"/>
  <c r="AT17" i="3"/>
  <c r="AT18" i="3"/>
  <c r="AT19" i="3"/>
  <c r="AT16" i="3"/>
  <c r="AT20" i="3"/>
  <c r="AS58" i="3"/>
  <c r="AS17" i="1"/>
  <c r="AS45" i="1"/>
  <c r="AS18" i="1"/>
  <c r="AS47" i="1"/>
  <c r="AS31" i="1"/>
  <c r="AS46" i="1"/>
  <c r="AS32" i="1"/>
  <c r="AS48" i="1"/>
  <c r="AS44" i="1"/>
  <c r="AS33" i="1"/>
  <c r="AS19" i="1"/>
  <c r="AS51" i="1"/>
  <c r="AS20" i="1"/>
  <c r="AS34" i="1"/>
  <c r="AS52" i="1"/>
  <c r="AS30" i="1"/>
  <c r="AS16" i="1"/>
  <c r="AS23" i="1"/>
  <c r="AS53" i="1"/>
  <c r="AS54" i="1"/>
  <c r="AS37" i="1"/>
  <c r="AS50" i="1"/>
  <c r="AS24" i="1"/>
  <c r="AS38" i="1"/>
  <c r="AS25" i="1"/>
  <c r="AS59" i="1"/>
  <c r="AS26" i="1"/>
  <c r="AS22" i="1"/>
  <c r="AS39" i="1"/>
  <c r="AS60" i="1"/>
  <c r="AS40" i="1"/>
  <c r="AS61" i="1"/>
  <c r="AS36" i="1"/>
  <c r="AS62" i="1"/>
  <c r="AS58" i="1"/>
  <c r="AS65" i="1"/>
  <c r="AS66" i="1"/>
  <c r="AS67" i="1"/>
  <c r="AS68" i="1"/>
  <c r="AS64" i="1"/>
  <c r="AU36" i="3"/>
  <c r="AV13" i="3"/>
  <c r="AU14" i="3"/>
  <c r="AU7" i="3"/>
  <c r="AU12" i="3"/>
  <c r="AU4" i="3" s="1"/>
  <c r="AU22" i="3"/>
  <c r="AU8" i="3"/>
  <c r="AU6" i="3"/>
  <c r="AU5" i="3"/>
  <c r="AC62" i="3"/>
  <c r="Q62" i="3"/>
  <c r="AT6" i="1"/>
  <c r="AT5" i="1"/>
  <c r="AT7" i="1"/>
  <c r="AT8" i="1"/>
  <c r="AT12" i="1"/>
  <c r="AT4" i="1" s="1"/>
  <c r="AT28" i="1"/>
  <c r="AT14" i="1"/>
  <c r="AX81" i="5" l="1"/>
  <c r="AX77" i="5"/>
  <c r="AX80" i="5"/>
  <c r="AX76" i="5"/>
  <c r="AX79" i="5"/>
  <c r="AX78" i="5"/>
  <c r="AX88" i="5"/>
  <c r="AX84" i="5"/>
  <c r="AX93" i="5"/>
  <c r="AX87" i="5"/>
  <c r="AX83" i="5"/>
  <c r="AX86" i="5"/>
  <c r="AX85" i="5"/>
  <c r="AX73" i="5"/>
  <c r="N56" i="5"/>
  <c r="I57" i="5" s="1"/>
  <c r="M48" i="5"/>
  <c r="AX45" i="5"/>
  <c r="AX51" i="5"/>
  <c r="AX50" i="5"/>
  <c r="AX48" i="5"/>
  <c r="AX46" i="5"/>
  <c r="AX49" i="5"/>
  <c r="AX44" i="5"/>
  <c r="AX43" i="5"/>
  <c r="AX95" i="5"/>
  <c r="AX72" i="5"/>
  <c r="AX70" i="5"/>
  <c r="AX94" i="5"/>
  <c r="AX69" i="5"/>
  <c r="AX58" i="5"/>
  <c r="AX91" i="5"/>
  <c r="AX61" i="5"/>
  <c r="AX59" i="5"/>
  <c r="AX74" i="5"/>
  <c r="AX63" i="5"/>
  <c r="AX56" i="5"/>
  <c r="AX90" i="5"/>
  <c r="AX71" i="5"/>
  <c r="AX57" i="5"/>
  <c r="AX65" i="5"/>
  <c r="AX62" i="5"/>
  <c r="AX92" i="5"/>
  <c r="AX64" i="5"/>
  <c r="AX55" i="5"/>
  <c r="AX19" i="5"/>
  <c r="AX20" i="5"/>
  <c r="AX27" i="5"/>
  <c r="AX26" i="5"/>
  <c r="AX31" i="5"/>
  <c r="AX29" i="5"/>
  <c r="AX25" i="5"/>
  <c r="AX30" i="5"/>
  <c r="AX24" i="5"/>
  <c r="AY14" i="5"/>
  <c r="AZ13" i="5"/>
  <c r="AZ22" i="5" s="1"/>
  <c r="AY5" i="5"/>
  <c r="AY12" i="5"/>
  <c r="AY4" i="5" s="1"/>
  <c r="AY33" i="5"/>
  <c r="AY7" i="5"/>
  <c r="AY6" i="5"/>
  <c r="AY8" i="5"/>
  <c r="AX39" i="5"/>
  <c r="AX37" i="5"/>
  <c r="AX38" i="5"/>
  <c r="AX35" i="5"/>
  <c r="AX16" i="5"/>
  <c r="AX36" i="5"/>
  <c r="AX18" i="5"/>
  <c r="AX17" i="5"/>
  <c r="AW58" i="4"/>
  <c r="AV72" i="4"/>
  <c r="AV62" i="4"/>
  <c r="AV61" i="4"/>
  <c r="AV73" i="4"/>
  <c r="AV63" i="4"/>
  <c r="AV67" i="4"/>
  <c r="AV66" i="4"/>
  <c r="AV65" i="4"/>
  <c r="AV60" i="4"/>
  <c r="AW47" i="4"/>
  <c r="AW32" i="4"/>
  <c r="AV39" i="4"/>
  <c r="AV45" i="4"/>
  <c r="AV43" i="4"/>
  <c r="AV38" i="4"/>
  <c r="AV44" i="4"/>
  <c r="AV42" i="4"/>
  <c r="AV35" i="4"/>
  <c r="AV37" i="4"/>
  <c r="AV41" i="4"/>
  <c r="AV34" i="4"/>
  <c r="AV36" i="4"/>
  <c r="AV55" i="4"/>
  <c r="AV54" i="4"/>
  <c r="AV51" i="4"/>
  <c r="AV19" i="4"/>
  <c r="AV24" i="4"/>
  <c r="AV56" i="4"/>
  <c r="AV52" i="4"/>
  <c r="AV49" i="4"/>
  <c r="AV53" i="4"/>
  <c r="AV50" i="4"/>
  <c r="AV26" i="4"/>
  <c r="AV28" i="4"/>
  <c r="AV30" i="4"/>
  <c r="AV29" i="4"/>
  <c r="AV27" i="4"/>
  <c r="AV22" i="4"/>
  <c r="AV21" i="4"/>
  <c r="AV23" i="4"/>
  <c r="AW8" i="4"/>
  <c r="AW7" i="4"/>
  <c r="AW14" i="4"/>
  <c r="AX13" i="4"/>
  <c r="AW6" i="4"/>
  <c r="AW5" i="4"/>
  <c r="AW12" i="4"/>
  <c r="AW4" i="4" s="1"/>
  <c r="AV17" i="4"/>
  <c r="AV16" i="4"/>
  <c r="AV18" i="4"/>
  <c r="AU50" i="3"/>
  <c r="L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60" i="3"/>
  <c r="AU45" i="3"/>
  <c r="AU42" i="3"/>
  <c r="AU62" i="3"/>
  <c r="AU53" i="3"/>
  <c r="AU47" i="3"/>
  <c r="AU44" i="3"/>
  <c r="AU40" i="3"/>
  <c r="AU59" i="3"/>
  <c r="AU61" i="3"/>
  <c r="AU58" i="3"/>
  <c r="AU41" i="3"/>
  <c r="AU52" i="3"/>
  <c r="AU46" i="3"/>
  <c r="AU30" i="3"/>
  <c r="AU27" i="3"/>
  <c r="AU54" i="3"/>
  <c r="AU31" i="3"/>
  <c r="AU28" i="3"/>
  <c r="AU48" i="3"/>
  <c r="AU38" i="3"/>
  <c r="AU55" i="3"/>
  <c r="AU34" i="3"/>
  <c r="AU33" i="3"/>
  <c r="AU26" i="3"/>
  <c r="AU56" i="3"/>
  <c r="AU39" i="3"/>
  <c r="AU32" i="3"/>
  <c r="AU20" i="3"/>
  <c r="AU16" i="3"/>
  <c r="AU17" i="3"/>
  <c r="AU18" i="3"/>
  <c r="AU24" i="3"/>
  <c r="AU19" i="3"/>
  <c r="AU25" i="3"/>
  <c r="AT45" i="1"/>
  <c r="AT17" i="1"/>
  <c r="AT46" i="1"/>
  <c r="AT31" i="1"/>
  <c r="AT47" i="1"/>
  <c r="AT18" i="1"/>
  <c r="AT32" i="1"/>
  <c r="AT48" i="1"/>
  <c r="AT44" i="1"/>
  <c r="AT19" i="1"/>
  <c r="AT33" i="1"/>
  <c r="AT51" i="1"/>
  <c r="AT20" i="1"/>
  <c r="AT52" i="1"/>
  <c r="AT34" i="1"/>
  <c r="AT16" i="1"/>
  <c r="AT30" i="1"/>
  <c r="AT23" i="1"/>
  <c r="AT53" i="1"/>
  <c r="AT54" i="1"/>
  <c r="AT37" i="1"/>
  <c r="AT24" i="1"/>
  <c r="AT25" i="1"/>
  <c r="AT50" i="1"/>
  <c r="AT38" i="1"/>
  <c r="AT59" i="1"/>
  <c r="AT26" i="1"/>
  <c r="AT60" i="1"/>
  <c r="AT22" i="1"/>
  <c r="AT39" i="1"/>
  <c r="AT40" i="1"/>
  <c r="AT61" i="1"/>
  <c r="AT36" i="1"/>
  <c r="AT62" i="1"/>
  <c r="AT58" i="1"/>
  <c r="AT65" i="1"/>
  <c r="AT66" i="1"/>
  <c r="AT67" i="1"/>
  <c r="AT64" i="1"/>
  <c r="AT68" i="1"/>
  <c r="AV36" i="3"/>
  <c r="AV50" i="3"/>
  <c r="AV22" i="3"/>
  <c r="AV12" i="3"/>
  <c r="AV4" i="3" s="1"/>
  <c r="AV5" i="3"/>
  <c r="AV6" i="3"/>
  <c r="AV14" i="3"/>
  <c r="AW13" i="3"/>
  <c r="AV8" i="3"/>
  <c r="AV7" i="3"/>
  <c r="AU6" i="1"/>
  <c r="AU5" i="1"/>
  <c r="AU8" i="1"/>
  <c r="AU7" i="1"/>
  <c r="AU12" i="1"/>
  <c r="AU4" i="1" s="1"/>
  <c r="AU28" i="1"/>
  <c r="AU14" i="1"/>
  <c r="AY80" i="5" l="1"/>
  <c r="AY76" i="5"/>
  <c r="AY79" i="5"/>
  <c r="AY78" i="5"/>
  <c r="AY81" i="5"/>
  <c r="AY77" i="5"/>
  <c r="AY73" i="5"/>
  <c r="AY87" i="5"/>
  <c r="AY83" i="5"/>
  <c r="AY86" i="5"/>
  <c r="AY85" i="5"/>
  <c r="AY88" i="5"/>
  <c r="AY84" i="5"/>
  <c r="AY93" i="5"/>
  <c r="M57" i="5"/>
  <c r="AT56" i="5"/>
  <c r="AG56" i="5"/>
  <c r="AP56" i="5"/>
  <c r="Z56" i="5"/>
  <c r="AO56" i="5"/>
  <c r="Y56" i="5"/>
  <c r="AH56" i="5"/>
  <c r="X56" i="5"/>
  <c r="AS56" i="5"/>
  <c r="AM56" i="5"/>
  <c r="W56" i="5"/>
  <c r="AC56" i="5"/>
  <c r="AN56" i="5"/>
  <c r="AL56" i="5"/>
  <c r="V56" i="5"/>
  <c r="AR56" i="5"/>
  <c r="AK56" i="5"/>
  <c r="AJ56" i="5"/>
  <c r="T56" i="5"/>
  <c r="AD56" i="5"/>
  <c r="U56" i="5"/>
  <c r="AI56" i="5"/>
  <c r="S56" i="5"/>
  <c r="AQ56" i="5"/>
  <c r="AF56" i="5"/>
  <c r="R56" i="5"/>
  <c r="AE56" i="5"/>
  <c r="Q56" i="5"/>
  <c r="AY51" i="5"/>
  <c r="AY49" i="5"/>
  <c r="AY46" i="5"/>
  <c r="AY48" i="5"/>
  <c r="AY44" i="5"/>
  <c r="AY43" i="5"/>
  <c r="AY45" i="5"/>
  <c r="AY50" i="5"/>
  <c r="M41" i="5"/>
  <c r="N48" i="5"/>
  <c r="N41" i="5" s="1"/>
  <c r="AY74" i="5"/>
  <c r="AY71" i="5"/>
  <c r="AY69" i="5"/>
  <c r="AY94" i="5"/>
  <c r="AY91" i="5"/>
  <c r="AY95" i="5"/>
  <c r="AY72" i="5"/>
  <c r="AY92" i="5"/>
  <c r="AY90" i="5"/>
  <c r="AY59" i="5"/>
  <c r="AY70" i="5"/>
  <c r="AY65" i="5"/>
  <c r="AY62" i="5"/>
  <c r="AY57" i="5"/>
  <c r="AY64" i="5"/>
  <c r="AY55" i="5"/>
  <c r="AY61" i="5"/>
  <c r="AY56" i="5"/>
  <c r="AY63" i="5"/>
  <c r="AY58" i="5"/>
  <c r="AY19" i="5"/>
  <c r="AY20" i="5"/>
  <c r="AY27" i="5"/>
  <c r="AY26" i="5"/>
  <c r="AY24" i="5"/>
  <c r="AY31" i="5"/>
  <c r="AY29" i="5"/>
  <c r="AY25" i="5"/>
  <c r="AY30" i="5"/>
  <c r="AY37" i="5"/>
  <c r="AY39" i="5"/>
  <c r="AY16" i="5"/>
  <c r="AY18" i="5"/>
  <c r="AY38" i="5"/>
  <c r="AY36" i="5"/>
  <c r="AY17" i="5"/>
  <c r="AY35" i="5"/>
  <c r="BA13" i="5"/>
  <c r="BA22" i="5" s="1"/>
  <c r="AZ7" i="5"/>
  <c r="AZ8" i="5"/>
  <c r="AZ6" i="5"/>
  <c r="AZ12" i="5"/>
  <c r="AZ4" i="5" s="1"/>
  <c r="AZ33" i="5"/>
  <c r="AZ14" i="5"/>
  <c r="AZ5" i="5"/>
  <c r="AW72" i="4"/>
  <c r="AW73" i="4"/>
  <c r="AW67" i="4"/>
  <c r="AW62" i="4"/>
  <c r="AW63" i="4"/>
  <c r="AW66" i="4"/>
  <c r="AW61" i="4"/>
  <c r="AW60" i="4"/>
  <c r="AW65" i="4"/>
  <c r="AX58" i="4"/>
  <c r="AX47" i="4"/>
  <c r="AX32" i="4"/>
  <c r="AW39" i="4"/>
  <c r="AW37" i="4"/>
  <c r="AW35" i="4"/>
  <c r="AW45" i="4"/>
  <c r="AW43" i="4"/>
  <c r="AW38" i="4"/>
  <c r="AW36" i="4"/>
  <c r="AW34" i="4"/>
  <c r="AW41" i="4"/>
  <c r="AW44" i="4"/>
  <c r="AW42" i="4"/>
  <c r="AW55" i="4"/>
  <c r="AW54" i="4"/>
  <c r="AW51" i="4"/>
  <c r="AW19" i="4"/>
  <c r="AW24" i="4"/>
  <c r="AW56" i="4"/>
  <c r="AW52" i="4"/>
  <c r="AW49" i="4"/>
  <c r="AW53" i="4"/>
  <c r="AW50" i="4"/>
  <c r="AW30" i="4"/>
  <c r="AW28" i="4"/>
  <c r="AW26" i="4"/>
  <c r="AW27" i="4"/>
  <c r="AW29" i="4"/>
  <c r="AW22" i="4"/>
  <c r="AW21" i="4"/>
  <c r="AW23" i="4"/>
  <c r="AW18" i="4"/>
  <c r="AW17" i="4"/>
  <c r="AW16" i="4"/>
  <c r="AY13" i="4"/>
  <c r="AX14" i="4"/>
  <c r="AX6" i="4"/>
  <c r="AX5" i="4"/>
  <c r="AX12" i="4"/>
  <c r="AX4" i="4" s="1"/>
  <c r="AX8" i="4"/>
  <c r="AX7" i="4"/>
  <c r="AW50" i="3"/>
  <c r="AW36" i="3"/>
  <c r="AW22" i="3"/>
  <c r="AW14" i="3"/>
  <c r="AW7" i="3"/>
  <c r="AW5" i="3"/>
  <c r="AX13" i="3"/>
  <c r="AW6" i="3"/>
  <c r="AW12" i="3"/>
  <c r="AW4" i="3" s="1"/>
  <c r="AW8" i="3"/>
  <c r="AU68" i="1"/>
  <c r="AU64" i="1"/>
  <c r="AU53" i="1"/>
  <c r="AU48" i="1"/>
  <c r="AU44" i="1"/>
  <c r="AU37" i="1"/>
  <c r="AU32" i="1"/>
  <c r="AU25" i="1"/>
  <c r="AU20" i="1"/>
  <c r="AU16" i="1"/>
  <c r="AU65" i="1"/>
  <c r="AU54" i="1"/>
  <c r="AU50" i="1"/>
  <c r="AU45" i="1"/>
  <c r="AU38" i="1"/>
  <c r="AU33" i="1"/>
  <c r="AU26" i="1"/>
  <c r="AU22" i="1"/>
  <c r="AU17" i="1"/>
  <c r="AU66" i="1"/>
  <c r="AU61" i="1"/>
  <c r="AU60" i="1"/>
  <c r="AU58" i="1"/>
  <c r="AU51" i="1"/>
  <c r="AU46" i="1"/>
  <c r="AU39" i="1"/>
  <c r="AU34" i="1"/>
  <c r="AU30" i="1"/>
  <c r="AU23" i="1"/>
  <c r="AU18" i="1"/>
  <c r="AU67" i="1"/>
  <c r="AU62" i="1"/>
  <c r="AU59" i="1"/>
  <c r="AU52" i="1"/>
  <c r="AU47" i="1"/>
  <c r="AU40" i="1"/>
  <c r="AU36" i="1"/>
  <c r="AU31" i="1"/>
  <c r="AU24" i="1"/>
  <c r="AU19" i="1"/>
  <c r="AV61" i="3"/>
  <c r="AV62" i="3"/>
  <c r="AV60" i="3"/>
  <c r="AV58" i="3"/>
  <c r="AV41" i="3"/>
  <c r="AV56" i="3"/>
  <c r="AV55" i="3"/>
  <c r="AV54" i="3"/>
  <c r="AV48" i="3"/>
  <c r="AV53" i="3"/>
  <c r="AV52" i="3"/>
  <c r="AV47" i="3"/>
  <c r="AV46" i="3"/>
  <c r="AV30" i="3"/>
  <c r="AV27" i="3"/>
  <c r="AV39" i="3"/>
  <c r="AV45" i="3"/>
  <c r="AV38" i="3"/>
  <c r="AV42" i="3"/>
  <c r="AV32" i="3"/>
  <c r="AV40" i="3"/>
  <c r="AV24" i="3"/>
  <c r="AV26" i="3"/>
  <c r="AV44" i="3"/>
  <c r="AV59" i="3"/>
  <c r="AV25" i="3"/>
  <c r="AV31" i="3"/>
  <c r="AV18" i="3"/>
  <c r="AV33" i="3"/>
  <c r="AV19" i="3"/>
  <c r="AV34" i="3"/>
  <c r="AV28" i="3"/>
  <c r="AV20" i="3"/>
  <c r="AV17" i="3"/>
  <c r="AV16" i="3"/>
  <c r="AV6" i="1"/>
  <c r="AV5" i="1"/>
  <c r="AV8" i="1"/>
  <c r="AV7" i="1"/>
  <c r="AV12" i="1"/>
  <c r="AV4" i="1" s="1"/>
  <c r="AV28" i="1"/>
  <c r="AV14" i="1"/>
  <c r="N57" i="5" l="1"/>
  <c r="W57" i="5" s="1"/>
  <c r="S48" i="5"/>
  <c r="AR48" i="5"/>
  <c r="AF48" i="5"/>
  <c r="AP48" i="5"/>
  <c r="AD48" i="5"/>
  <c r="Q48" i="5"/>
  <c r="AE48" i="5"/>
  <c r="AN48" i="5"/>
  <c r="Z48" i="5"/>
  <c r="R48" i="5"/>
  <c r="AO48" i="5"/>
  <c r="Y48" i="5"/>
  <c r="AQ48" i="5"/>
  <c r="AL48" i="5"/>
  <c r="X48" i="5"/>
  <c r="AC48" i="5"/>
  <c r="AK48" i="5"/>
  <c r="W48" i="5"/>
  <c r="L48" i="5"/>
  <c r="AM48" i="5"/>
  <c r="AJ48" i="5"/>
  <c r="AX41" i="5"/>
  <c r="AV41" i="5"/>
  <c r="AJ41" i="5"/>
  <c r="X41" i="5"/>
  <c r="AU41" i="5"/>
  <c r="AI41" i="5"/>
  <c r="W41" i="5"/>
  <c r="AY41" i="5"/>
  <c r="AT41" i="5"/>
  <c r="AH41" i="5"/>
  <c r="V41" i="5"/>
  <c r="AS41" i="5"/>
  <c r="AG41" i="5"/>
  <c r="U41" i="5"/>
  <c r="AR41" i="5"/>
  <c r="AF41" i="5"/>
  <c r="T41" i="5"/>
  <c r="AQ41" i="5"/>
  <c r="AE41" i="5"/>
  <c r="S41" i="5"/>
  <c r="AP41" i="5"/>
  <c r="AD41" i="5"/>
  <c r="R41" i="5"/>
  <c r="AO41" i="5"/>
  <c r="AC41" i="5"/>
  <c r="Q41" i="5"/>
  <c r="AA41" i="5"/>
  <c r="Z41" i="5"/>
  <c r="BA41" i="5"/>
  <c r="AN41" i="5"/>
  <c r="AB41" i="5"/>
  <c r="AL41" i="5"/>
  <c r="AZ41" i="5"/>
  <c r="AM41" i="5"/>
  <c r="L41" i="5"/>
  <c r="AW41" i="5"/>
  <c r="AK41" i="5"/>
  <c r="Y41" i="5"/>
  <c r="AI48" i="5"/>
  <c r="V48" i="5"/>
  <c r="AZ45" i="5"/>
  <c r="AZ43" i="5"/>
  <c r="AZ51" i="5"/>
  <c r="AZ50" i="5"/>
  <c r="AZ46" i="5"/>
  <c r="AZ49" i="5"/>
  <c r="AZ44" i="5"/>
  <c r="AZ48" i="5"/>
  <c r="AT48" i="5"/>
  <c r="AH48" i="5"/>
  <c r="U48" i="5"/>
  <c r="AS48" i="5"/>
  <c r="AG48" i="5"/>
  <c r="T48" i="5"/>
  <c r="AZ56" i="5"/>
  <c r="AZ19" i="5"/>
  <c r="AZ20" i="5"/>
  <c r="AZ31" i="5"/>
  <c r="AZ29" i="5"/>
  <c r="AZ25" i="5"/>
  <c r="AZ30" i="5"/>
  <c r="AZ27" i="5"/>
  <c r="AZ26" i="5"/>
  <c r="AZ24" i="5"/>
  <c r="BB13" i="5"/>
  <c r="BB22" i="5" s="1"/>
  <c r="BA33" i="5"/>
  <c r="BA6" i="5"/>
  <c r="BA8" i="5"/>
  <c r="BA14" i="5"/>
  <c r="BA5" i="5"/>
  <c r="BA12" i="5"/>
  <c r="BA4" i="5" s="1"/>
  <c r="BA7" i="5"/>
  <c r="AZ36" i="5"/>
  <c r="AZ35" i="5"/>
  <c r="AZ39" i="5"/>
  <c r="AZ18" i="5"/>
  <c r="AZ38" i="5"/>
  <c r="AZ16" i="5"/>
  <c r="AZ17" i="5"/>
  <c r="AZ37" i="5"/>
  <c r="AY58" i="4"/>
  <c r="AX72" i="4"/>
  <c r="AX62" i="4"/>
  <c r="AX61" i="4"/>
  <c r="AX63" i="4"/>
  <c r="AX67" i="4"/>
  <c r="AX73" i="4"/>
  <c r="AX66" i="4"/>
  <c r="AX65" i="4"/>
  <c r="AX60" i="4"/>
  <c r="AY47" i="4"/>
  <c r="AY32" i="4"/>
  <c r="AX39" i="4"/>
  <c r="AX45" i="4"/>
  <c r="AX43" i="4"/>
  <c r="AX41" i="4"/>
  <c r="AX38" i="4"/>
  <c r="AX36" i="4"/>
  <c r="AX44" i="4"/>
  <c r="AX42" i="4"/>
  <c r="AX37" i="4"/>
  <c r="AX34" i="4"/>
  <c r="AX35" i="4"/>
  <c r="AX55" i="4"/>
  <c r="AX54" i="4"/>
  <c r="AX51" i="4"/>
  <c r="AX19" i="4"/>
  <c r="AX24" i="4"/>
  <c r="AX56" i="4"/>
  <c r="AX52" i="4"/>
  <c r="AX49" i="4"/>
  <c r="AX53" i="4"/>
  <c r="AX50" i="4"/>
  <c r="AX30" i="4"/>
  <c r="AX28" i="4"/>
  <c r="AX26" i="4"/>
  <c r="AX29" i="4"/>
  <c r="AX27" i="4"/>
  <c r="AX21" i="4"/>
  <c r="AX22" i="4"/>
  <c r="AX23" i="4"/>
  <c r="AX18" i="4"/>
  <c r="AX17" i="4"/>
  <c r="AX16" i="4"/>
  <c r="AY7" i="4"/>
  <c r="AY14" i="4"/>
  <c r="AY6" i="4"/>
  <c r="AZ13" i="4"/>
  <c r="AY12" i="4"/>
  <c r="AY4" i="4" s="1"/>
  <c r="AY8" i="4"/>
  <c r="AY5" i="4"/>
  <c r="AX50" i="3"/>
  <c r="AX36" i="3"/>
  <c r="AX12" i="3"/>
  <c r="AX4" i="3" s="1"/>
  <c r="AX22" i="3"/>
  <c r="AY13" i="3"/>
  <c r="AX6" i="3"/>
  <c r="AX5" i="3"/>
  <c r="AX8" i="3"/>
  <c r="AX14" i="3"/>
  <c r="AX7" i="3"/>
  <c r="AV53" i="1"/>
  <c r="AV48" i="1"/>
  <c r="AV44" i="1"/>
  <c r="AV37" i="1"/>
  <c r="AV32" i="1"/>
  <c r="AV25" i="1"/>
  <c r="AV20" i="1"/>
  <c r="AV16" i="1"/>
  <c r="AV34" i="1"/>
  <c r="AV23" i="1"/>
  <c r="AV31" i="1"/>
  <c r="AV65" i="1"/>
  <c r="AV60" i="1"/>
  <c r="AV51" i="1"/>
  <c r="AV46" i="1"/>
  <c r="AV39" i="1"/>
  <c r="AV59" i="1"/>
  <c r="AV47" i="1"/>
  <c r="AV36" i="1"/>
  <c r="AV54" i="1"/>
  <c r="AV50" i="1"/>
  <c r="AV45" i="1"/>
  <c r="AV38" i="1"/>
  <c r="AV33" i="1"/>
  <c r="AV26" i="1"/>
  <c r="AV22" i="1"/>
  <c r="AV17" i="1"/>
  <c r="AV58" i="1"/>
  <c r="AV52" i="1"/>
  <c r="AV24" i="1"/>
  <c r="AV66" i="1"/>
  <c r="AV61" i="1"/>
  <c r="AV18" i="1"/>
  <c r="AV67" i="1"/>
  <c r="AV62" i="1"/>
  <c r="AV40" i="1"/>
  <c r="AV19" i="1"/>
  <c r="AV68" i="1"/>
  <c r="AV64" i="1"/>
  <c r="AV30" i="1"/>
  <c r="AW58" i="3"/>
  <c r="AW59" i="3"/>
  <c r="AW60" i="3"/>
  <c r="AW61" i="3"/>
  <c r="AW52" i="3"/>
  <c r="AW46" i="3"/>
  <c r="AW62" i="3"/>
  <c r="AW54" i="3"/>
  <c r="AW48" i="3"/>
  <c r="AW56" i="3"/>
  <c r="AW55" i="3"/>
  <c r="AW38" i="3"/>
  <c r="AW45" i="3"/>
  <c r="AW44" i="3"/>
  <c r="AW41" i="3"/>
  <c r="AW39" i="3"/>
  <c r="AW31" i="3"/>
  <c r="AW28" i="3"/>
  <c r="AW42" i="3"/>
  <c r="AW32" i="3"/>
  <c r="AW53" i="3"/>
  <c r="AW24" i="3"/>
  <c r="AW34" i="3"/>
  <c r="AW33" i="3"/>
  <c r="AW26" i="3"/>
  <c r="AW47" i="3"/>
  <c r="AW30" i="3"/>
  <c r="AW17" i="3"/>
  <c r="AW18" i="3"/>
  <c r="AW40" i="3"/>
  <c r="AW19" i="3"/>
  <c r="AW25" i="3"/>
  <c r="AW27" i="3"/>
  <c r="AW20" i="3"/>
  <c r="AW16" i="3"/>
  <c r="AW6" i="1"/>
  <c r="AW5" i="1"/>
  <c r="AW8" i="1"/>
  <c r="AW7" i="1"/>
  <c r="AW12" i="1"/>
  <c r="AW4" i="1" s="1"/>
  <c r="AW28" i="1"/>
  <c r="AW14" i="1"/>
  <c r="I58" i="5" l="1"/>
  <c r="M58" i="5" s="1"/>
  <c r="N58" i="5" s="1"/>
  <c r="J59" i="5" s="1"/>
  <c r="AD57" i="5"/>
  <c r="AK57" i="5"/>
  <c r="AL57" i="5"/>
  <c r="AE57" i="5"/>
  <c r="AQ57" i="5"/>
  <c r="R57" i="5"/>
  <c r="AZ57" i="5"/>
  <c r="AF57" i="5"/>
  <c r="AR57" i="5"/>
  <c r="AI57" i="5"/>
  <c r="Y57" i="5"/>
  <c r="I62" i="5"/>
  <c r="I59" i="5"/>
  <c r="X57" i="5"/>
  <c r="AM57" i="5"/>
  <c r="S57" i="5"/>
  <c r="Z57" i="5"/>
  <c r="AG57" i="5"/>
  <c r="AN57" i="5"/>
  <c r="AS57" i="5"/>
  <c r="AC57" i="5"/>
  <c r="T57" i="5"/>
  <c r="AO57" i="5"/>
  <c r="AH57" i="5"/>
  <c r="V57" i="5"/>
  <c r="AP57" i="5"/>
  <c r="AT57" i="5"/>
  <c r="AJ57" i="5"/>
  <c r="Q57" i="5"/>
  <c r="U57" i="5"/>
  <c r="BB41" i="5"/>
  <c r="BA50" i="5"/>
  <c r="BA48" i="5"/>
  <c r="BA51" i="5"/>
  <c r="BA49" i="5"/>
  <c r="BA44" i="5"/>
  <c r="BA43" i="5"/>
  <c r="BA45" i="5"/>
  <c r="BA46" i="5"/>
  <c r="BA57" i="5"/>
  <c r="BA56" i="5"/>
  <c r="BA20" i="5"/>
  <c r="BA19" i="5"/>
  <c r="BA31" i="5"/>
  <c r="BA29" i="5"/>
  <c r="BA25" i="5"/>
  <c r="BA30" i="5"/>
  <c r="BA27" i="5"/>
  <c r="BA26" i="5"/>
  <c r="BA24" i="5"/>
  <c r="BB12" i="5"/>
  <c r="BB4" i="5" s="1"/>
  <c r="BB6" i="5"/>
  <c r="BB33" i="5"/>
  <c r="BB7" i="5"/>
  <c r="BC13" i="5"/>
  <c r="BB8" i="5"/>
  <c r="BB14" i="5"/>
  <c r="BB5" i="5"/>
  <c r="BA39" i="5"/>
  <c r="BA38" i="5"/>
  <c r="BA36" i="5"/>
  <c r="BA16" i="5"/>
  <c r="BA18" i="5"/>
  <c r="BA17" i="5"/>
  <c r="BA35" i="5"/>
  <c r="BA37" i="5"/>
  <c r="AZ58" i="4"/>
  <c r="AY66" i="4"/>
  <c r="AY72" i="4"/>
  <c r="AY73" i="4"/>
  <c r="AY67" i="4"/>
  <c r="AY61" i="4"/>
  <c r="AY63" i="4"/>
  <c r="AY60" i="4"/>
  <c r="AY65" i="4"/>
  <c r="AY62" i="4"/>
  <c r="AZ47" i="4"/>
  <c r="AZ32" i="4"/>
  <c r="AY39" i="4"/>
  <c r="AY37" i="4"/>
  <c r="AY35" i="4"/>
  <c r="AY45" i="4"/>
  <c r="AY43" i="4"/>
  <c r="AY41" i="4"/>
  <c r="AY38" i="4"/>
  <c r="AY36" i="4"/>
  <c r="AY34" i="4"/>
  <c r="AY44" i="4"/>
  <c r="AY42" i="4"/>
  <c r="AY54" i="4"/>
  <c r="AY55" i="4"/>
  <c r="AY51" i="4"/>
  <c r="AY19" i="4"/>
  <c r="AY24" i="4"/>
  <c r="AY56" i="4"/>
  <c r="AY52" i="4"/>
  <c r="AY49" i="4"/>
  <c r="AY53" i="4"/>
  <c r="AY50" i="4"/>
  <c r="AY30" i="4"/>
  <c r="AY28" i="4"/>
  <c r="AY26" i="4"/>
  <c r="AY29" i="4"/>
  <c r="AY27" i="4"/>
  <c r="AY23" i="4"/>
  <c r="AY21" i="4"/>
  <c r="AY22" i="4"/>
  <c r="AZ12" i="4"/>
  <c r="AZ4" i="4" s="1"/>
  <c r="AZ14" i="4"/>
  <c r="AZ5" i="4"/>
  <c r="BA13" i="4"/>
  <c r="AZ7" i="4"/>
  <c r="AZ6" i="4"/>
  <c r="AZ8" i="4"/>
  <c r="AY18" i="4"/>
  <c r="AY17" i="4"/>
  <c r="AY16" i="4"/>
  <c r="AW53" i="1"/>
  <c r="AW48" i="1"/>
  <c r="AW44" i="1"/>
  <c r="AW37" i="1"/>
  <c r="AW32" i="1"/>
  <c r="AW25" i="1"/>
  <c r="AW20" i="1"/>
  <c r="AW16" i="1"/>
  <c r="AW65" i="1"/>
  <c r="AW60" i="1"/>
  <c r="AW62" i="1"/>
  <c r="AW47" i="1"/>
  <c r="AW36" i="1"/>
  <c r="AW54" i="1"/>
  <c r="AW50" i="1"/>
  <c r="AW45" i="1"/>
  <c r="AW38" i="1"/>
  <c r="AW33" i="1"/>
  <c r="AW26" i="1"/>
  <c r="AW22" i="1"/>
  <c r="AW17" i="1"/>
  <c r="AW66" i="1"/>
  <c r="AW61" i="1"/>
  <c r="AW64" i="1"/>
  <c r="AW40" i="1"/>
  <c r="AW58" i="1"/>
  <c r="AW51" i="1"/>
  <c r="AW46" i="1"/>
  <c r="AW39" i="1"/>
  <c r="AW34" i="1"/>
  <c r="AW30" i="1"/>
  <c r="AW23" i="1"/>
  <c r="AW18" i="1"/>
  <c r="AW59" i="1"/>
  <c r="AW52" i="1"/>
  <c r="AW31" i="1"/>
  <c r="AW24" i="1"/>
  <c r="AW19" i="1"/>
  <c r="AW68" i="1"/>
  <c r="AW67" i="1"/>
  <c r="AX62" i="3"/>
  <c r="AX59" i="3"/>
  <c r="AX61" i="3"/>
  <c r="AX56" i="3"/>
  <c r="AX55" i="3"/>
  <c r="AX54" i="3"/>
  <c r="AX48" i="3"/>
  <c r="AX53" i="3"/>
  <c r="AX47" i="3"/>
  <c r="AX45" i="3"/>
  <c r="AX31" i="3"/>
  <c r="AX28" i="3"/>
  <c r="AX52" i="3"/>
  <c r="AX60" i="3"/>
  <c r="AX58" i="3"/>
  <c r="AX44" i="3"/>
  <c r="AX40" i="3"/>
  <c r="AX33" i="3"/>
  <c r="AX34" i="3"/>
  <c r="AX42" i="3"/>
  <c r="AX46" i="3"/>
  <c r="AX39" i="3"/>
  <c r="AX32" i="3"/>
  <c r="AX27" i="3"/>
  <c r="AX25" i="3"/>
  <c r="AX30" i="3"/>
  <c r="AX41" i="3"/>
  <c r="AX38" i="3"/>
  <c r="AX19" i="3"/>
  <c r="AX24" i="3"/>
  <c r="AX17" i="3"/>
  <c r="AX18" i="3"/>
  <c r="AX20" i="3"/>
  <c r="AX16" i="3"/>
  <c r="AX26" i="3"/>
  <c r="AY50" i="3"/>
  <c r="AY36" i="3"/>
  <c r="AY22" i="3"/>
  <c r="AY12" i="3"/>
  <c r="AY4" i="3" s="1"/>
  <c r="AY5" i="3"/>
  <c r="AY8" i="3"/>
  <c r="AY7" i="3"/>
  <c r="AY14" i="3"/>
  <c r="AZ13" i="3"/>
  <c r="AY6" i="3"/>
  <c r="AX6" i="1"/>
  <c r="AX5" i="1"/>
  <c r="AX8" i="1"/>
  <c r="AX7" i="1"/>
  <c r="AX12" i="1"/>
  <c r="AX4" i="1" s="1"/>
  <c r="AX28" i="1"/>
  <c r="AX14" i="1"/>
  <c r="T58" i="5" l="1"/>
  <c r="AP58" i="5"/>
  <c r="AF58" i="5"/>
  <c r="AO58" i="5"/>
  <c r="AM58" i="5"/>
  <c r="AE58" i="5"/>
  <c r="AD58" i="5"/>
  <c r="AQ58" i="5"/>
  <c r="AN58" i="5"/>
  <c r="AT58" i="5"/>
  <c r="AC58" i="5"/>
  <c r="AH58" i="5"/>
  <c r="AS58" i="5"/>
  <c r="Z58" i="5"/>
  <c r="AR58" i="5"/>
  <c r="Y58" i="5"/>
  <c r="X58" i="5"/>
  <c r="AL58" i="5"/>
  <c r="W58" i="5"/>
  <c r="AK58" i="5"/>
  <c r="V58" i="5"/>
  <c r="AJ58" i="5"/>
  <c r="Q58" i="5"/>
  <c r="BA58" i="5"/>
  <c r="AI58" i="5"/>
  <c r="U58" i="5"/>
  <c r="AG58" i="5"/>
  <c r="R58" i="5"/>
  <c r="S58" i="5"/>
  <c r="M59" i="5"/>
  <c r="AZ58" i="5"/>
  <c r="BC22" i="5"/>
  <c r="BC41" i="5"/>
  <c r="BB51" i="5"/>
  <c r="BB50" i="5"/>
  <c r="BB49" i="5"/>
  <c r="BB48" i="5"/>
  <c r="BB44" i="5"/>
  <c r="BB43" i="5"/>
  <c r="BB45" i="5"/>
  <c r="BB46" i="5"/>
  <c r="BB58" i="5"/>
  <c r="BB56" i="5"/>
  <c r="BB57" i="5"/>
  <c r="BB20" i="5"/>
  <c r="BB19" i="5"/>
  <c r="BB25" i="5"/>
  <c r="BB30" i="5"/>
  <c r="BB27" i="5"/>
  <c r="BB24" i="5"/>
  <c r="BB26" i="5"/>
  <c r="BB31" i="5"/>
  <c r="BB29" i="5"/>
  <c r="BC12" i="5"/>
  <c r="BC4" i="5" s="1"/>
  <c r="BC8" i="5"/>
  <c r="BC33" i="5"/>
  <c r="BC14" i="5"/>
  <c r="BD13" i="5"/>
  <c r="BD41" i="5" s="1"/>
  <c r="BC7" i="5"/>
  <c r="BC6" i="5"/>
  <c r="BC5" i="5"/>
  <c r="BB18" i="5"/>
  <c r="BB38" i="5"/>
  <c r="BB37" i="5"/>
  <c r="BB36" i="5"/>
  <c r="BB17" i="5"/>
  <c r="BB35" i="5"/>
  <c r="BB16" i="5"/>
  <c r="BB39" i="5"/>
  <c r="BA58" i="4"/>
  <c r="AZ73" i="4"/>
  <c r="AZ63" i="4"/>
  <c r="AZ62" i="4"/>
  <c r="AZ72" i="4"/>
  <c r="AZ61" i="4"/>
  <c r="AZ67" i="4"/>
  <c r="AZ60" i="4"/>
  <c r="AZ65" i="4"/>
  <c r="AZ66" i="4"/>
  <c r="BA47" i="4"/>
  <c r="BA32" i="4"/>
  <c r="AZ45" i="4"/>
  <c r="AZ43" i="4"/>
  <c r="AZ41" i="4"/>
  <c r="AZ44" i="4"/>
  <c r="AZ42" i="4"/>
  <c r="AZ39" i="4"/>
  <c r="AZ38" i="4"/>
  <c r="AZ37" i="4"/>
  <c r="AZ35" i="4"/>
  <c r="AZ34" i="4"/>
  <c r="AZ36" i="4"/>
  <c r="AZ55" i="4"/>
  <c r="AZ54" i="4"/>
  <c r="AZ51" i="4"/>
  <c r="AZ19" i="4"/>
  <c r="AZ24" i="4"/>
  <c r="AZ53" i="4"/>
  <c r="AZ50" i="4"/>
  <c r="AZ49" i="4"/>
  <c r="AZ52" i="4"/>
  <c r="AZ56" i="4"/>
  <c r="AZ28" i="4"/>
  <c r="AZ26" i="4"/>
  <c r="AZ29" i="4"/>
  <c r="AZ27" i="4"/>
  <c r="AZ30" i="4"/>
  <c r="AZ23" i="4"/>
  <c r="AZ21" i="4"/>
  <c r="AZ22" i="4"/>
  <c r="AZ18" i="4"/>
  <c r="AZ16" i="4"/>
  <c r="AZ17" i="4"/>
  <c r="BA8" i="4"/>
  <c r="BA6" i="4"/>
  <c r="BA5" i="4"/>
  <c r="BB13" i="4"/>
  <c r="BA7" i="4"/>
  <c r="BA14" i="4"/>
  <c r="BA12" i="4"/>
  <c r="BA4" i="4" s="1"/>
  <c r="AX65" i="1"/>
  <c r="AX60" i="1"/>
  <c r="AX68" i="1"/>
  <c r="AX54" i="1"/>
  <c r="AX50" i="1"/>
  <c r="AX45" i="1"/>
  <c r="AX38" i="1"/>
  <c r="AX33" i="1"/>
  <c r="AX26" i="1"/>
  <c r="AX22" i="1"/>
  <c r="AX17" i="1"/>
  <c r="AX66" i="1"/>
  <c r="AX61" i="1"/>
  <c r="AX58" i="1"/>
  <c r="AX51" i="1"/>
  <c r="AX46" i="1"/>
  <c r="AX39" i="1"/>
  <c r="AX34" i="1"/>
  <c r="AX30" i="1"/>
  <c r="AX23" i="1"/>
  <c r="AX18" i="1"/>
  <c r="AX67" i="1"/>
  <c r="AX62" i="1"/>
  <c r="AX59" i="1"/>
  <c r="AX52" i="1"/>
  <c r="AX47" i="1"/>
  <c r="AX40" i="1"/>
  <c r="AX36" i="1"/>
  <c r="AX31" i="1"/>
  <c r="AX24" i="1"/>
  <c r="AX19" i="1"/>
  <c r="AX64" i="1"/>
  <c r="AX53" i="1"/>
  <c r="AX48" i="1"/>
  <c r="AX44" i="1"/>
  <c r="AX37" i="1"/>
  <c r="AX32" i="1"/>
  <c r="AX25" i="1"/>
  <c r="AX20" i="1"/>
  <c r="AX16" i="1"/>
  <c r="AZ50" i="3"/>
  <c r="AZ36" i="3"/>
  <c r="AZ7" i="3"/>
  <c r="AZ22" i="3"/>
  <c r="AZ8" i="3"/>
  <c r="BA13" i="3"/>
  <c r="AZ6" i="3"/>
  <c r="AZ14" i="3"/>
  <c r="AZ12" i="3"/>
  <c r="AZ4" i="3" s="1"/>
  <c r="AZ5" i="3"/>
  <c r="AY59" i="3"/>
  <c r="AY60" i="3"/>
  <c r="AY61" i="3"/>
  <c r="AY62" i="3"/>
  <c r="AY53" i="3"/>
  <c r="AY47" i="3"/>
  <c r="AY58" i="3"/>
  <c r="AY55" i="3"/>
  <c r="AY54" i="3"/>
  <c r="AY48" i="3"/>
  <c r="AY39" i="3"/>
  <c r="AY52" i="3"/>
  <c r="AY46" i="3"/>
  <c r="AY42" i="3"/>
  <c r="AY38" i="3"/>
  <c r="AY32" i="3"/>
  <c r="AY44" i="3"/>
  <c r="AY40" i="3"/>
  <c r="AY33" i="3"/>
  <c r="AY24" i="3"/>
  <c r="AY26" i="3"/>
  <c r="AY45" i="3"/>
  <c r="AY56" i="3"/>
  <c r="AY27" i="3"/>
  <c r="AY25" i="3"/>
  <c r="AY30" i="3"/>
  <c r="AY20" i="3"/>
  <c r="AY41" i="3"/>
  <c r="AY28" i="3"/>
  <c r="AY31" i="3"/>
  <c r="AY18" i="3"/>
  <c r="AY19" i="3"/>
  <c r="AY34" i="3"/>
  <c r="AY17" i="3"/>
  <c r="AY16" i="3"/>
  <c r="AY6" i="1"/>
  <c r="AY5" i="1"/>
  <c r="AY8" i="1"/>
  <c r="AY7" i="1"/>
  <c r="AY12" i="1"/>
  <c r="AY4" i="1" s="1"/>
  <c r="AY28" i="1"/>
  <c r="AY14" i="1"/>
  <c r="N59" i="5" l="1"/>
  <c r="J62" i="5" s="1"/>
  <c r="M55" i="5"/>
  <c r="BC50" i="5"/>
  <c r="BC49" i="5"/>
  <c r="BC48" i="5"/>
  <c r="BC44" i="5"/>
  <c r="BC43" i="5"/>
  <c r="BC45" i="5"/>
  <c r="BC46" i="5"/>
  <c r="BC51" i="5"/>
  <c r="BD22" i="5"/>
  <c r="BC57" i="5"/>
  <c r="BC58" i="5"/>
  <c r="BC56" i="5"/>
  <c r="BC20" i="5"/>
  <c r="BC19" i="5"/>
  <c r="BC25" i="5"/>
  <c r="BC30" i="5"/>
  <c r="BC29" i="5"/>
  <c r="BC27" i="5"/>
  <c r="BC26" i="5"/>
  <c r="BC24" i="5"/>
  <c r="BC31" i="5"/>
  <c r="BD33" i="5"/>
  <c r="BD8" i="5"/>
  <c r="BD12" i="5"/>
  <c r="BD4" i="5" s="1"/>
  <c r="BE13" i="5"/>
  <c r="BE41" i="5" s="1"/>
  <c r="BD6" i="5"/>
  <c r="BD5" i="5"/>
  <c r="BD7" i="5"/>
  <c r="BD14" i="5"/>
  <c r="BC39" i="5"/>
  <c r="BC37" i="5"/>
  <c r="BC38" i="5"/>
  <c r="BC36" i="5"/>
  <c r="BC17" i="5"/>
  <c r="BC18" i="5"/>
  <c r="BC35" i="5"/>
  <c r="BC16" i="5"/>
  <c r="BB58" i="4"/>
  <c r="BA63" i="4"/>
  <c r="BA72" i="4"/>
  <c r="BA61" i="4"/>
  <c r="BA67" i="4"/>
  <c r="BA73" i="4"/>
  <c r="BA62" i="4"/>
  <c r="BA60" i="4"/>
  <c r="BA65" i="4"/>
  <c r="BA66" i="4"/>
  <c r="BB47" i="4"/>
  <c r="BB32" i="4"/>
  <c r="BA45" i="4"/>
  <c r="BA43" i="4"/>
  <c r="BA41" i="4"/>
  <c r="BA44" i="4"/>
  <c r="BA42" i="4"/>
  <c r="BA39" i="4"/>
  <c r="BA38" i="4"/>
  <c r="BA37" i="4"/>
  <c r="BA34" i="4"/>
  <c r="BA35" i="4"/>
  <c r="BA36" i="4"/>
  <c r="BA55" i="4"/>
  <c r="BA54" i="4"/>
  <c r="BA51" i="4"/>
  <c r="BA19" i="4"/>
  <c r="BA24" i="4"/>
  <c r="BA53" i="4"/>
  <c r="BA50" i="4"/>
  <c r="BA56" i="4"/>
  <c r="BA52" i="4"/>
  <c r="BA49" i="4"/>
  <c r="BA29" i="4"/>
  <c r="BA27" i="4"/>
  <c r="BA26" i="4"/>
  <c r="BA30" i="4"/>
  <c r="BA28" i="4"/>
  <c r="BA23" i="4"/>
  <c r="BA21" i="4"/>
  <c r="BA22" i="4"/>
  <c r="BB8" i="4"/>
  <c r="BB14" i="4"/>
  <c r="BB7" i="4"/>
  <c r="BB12" i="4"/>
  <c r="BB4" i="4" s="1"/>
  <c r="BB6" i="4"/>
  <c r="BC13" i="4"/>
  <c r="BB5" i="4"/>
  <c r="BA18" i="4"/>
  <c r="BA16" i="4"/>
  <c r="BA17" i="4"/>
  <c r="AZ60" i="3"/>
  <c r="AZ61" i="3"/>
  <c r="AZ62" i="3"/>
  <c r="AZ59" i="3"/>
  <c r="AZ42" i="3"/>
  <c r="AZ58" i="3"/>
  <c r="AZ56" i="3"/>
  <c r="AZ39" i="3"/>
  <c r="AZ53" i="3"/>
  <c r="AZ52" i="3"/>
  <c r="AZ47" i="3"/>
  <c r="AZ46" i="3"/>
  <c r="AZ45" i="3"/>
  <c r="AZ44" i="3"/>
  <c r="AZ38" i="3"/>
  <c r="AZ32" i="3"/>
  <c r="AZ48" i="3"/>
  <c r="AZ33" i="3"/>
  <c r="AZ26" i="3"/>
  <c r="AZ27" i="3"/>
  <c r="AZ25" i="3"/>
  <c r="AZ30" i="3"/>
  <c r="AZ54" i="3"/>
  <c r="AZ41" i="3"/>
  <c r="AZ28" i="3"/>
  <c r="AZ40" i="3"/>
  <c r="AZ34" i="3"/>
  <c r="AZ24" i="3"/>
  <c r="AZ55" i="3"/>
  <c r="AZ31" i="3"/>
  <c r="AZ20" i="3"/>
  <c r="AZ18" i="3"/>
  <c r="AZ16" i="3"/>
  <c r="AZ17" i="3"/>
  <c r="AZ19" i="3"/>
  <c r="BA50" i="3"/>
  <c r="BA36" i="3"/>
  <c r="BA22" i="3"/>
  <c r="BA12" i="3"/>
  <c r="BA4" i="3" s="1"/>
  <c r="BA8" i="3"/>
  <c r="BA6" i="3"/>
  <c r="BB13" i="3"/>
  <c r="BA5" i="3"/>
  <c r="BA7" i="3"/>
  <c r="BA14" i="3"/>
  <c r="AY45" i="1"/>
  <c r="AY31" i="1"/>
  <c r="AY47" i="1"/>
  <c r="AY18" i="1"/>
  <c r="AY46" i="1"/>
  <c r="AY17" i="1"/>
  <c r="AY32" i="1"/>
  <c r="AY48" i="1"/>
  <c r="AY44" i="1"/>
  <c r="AY33" i="1"/>
  <c r="AY19" i="1"/>
  <c r="AY51" i="1"/>
  <c r="AY34" i="1"/>
  <c r="AY20" i="1"/>
  <c r="AY52" i="1"/>
  <c r="AY30" i="1"/>
  <c r="AY23" i="1"/>
  <c r="AY16" i="1"/>
  <c r="AY53" i="1"/>
  <c r="AY37" i="1"/>
  <c r="AY24" i="1"/>
  <c r="AY54" i="1"/>
  <c r="AY50" i="1"/>
  <c r="AY59" i="1"/>
  <c r="AY25" i="1"/>
  <c r="AY26" i="1"/>
  <c r="AY38" i="1"/>
  <c r="AY39" i="1"/>
  <c r="AY60" i="1"/>
  <c r="AY22" i="1"/>
  <c r="AY40" i="1"/>
  <c r="AY61" i="1"/>
  <c r="AY36" i="1"/>
  <c r="AY62" i="1"/>
  <c r="AY58" i="1"/>
  <c r="AY65" i="1"/>
  <c r="AY66" i="1"/>
  <c r="AY67" i="1"/>
  <c r="AY64" i="1"/>
  <c r="AY68" i="1"/>
  <c r="AZ6" i="1"/>
  <c r="AZ5" i="1"/>
  <c r="AZ7" i="1"/>
  <c r="AZ8" i="1"/>
  <c r="AZ12" i="1"/>
  <c r="AZ4" i="1" s="1"/>
  <c r="AZ28" i="1"/>
  <c r="AZ14" i="1"/>
  <c r="AN59" i="5" l="1"/>
  <c r="M62" i="5"/>
  <c r="AR59" i="5"/>
  <c r="AC59" i="5"/>
  <c r="AL59" i="5"/>
  <c r="AM59" i="5"/>
  <c r="U59" i="5"/>
  <c r="AQ59" i="5"/>
  <c r="Q59" i="5"/>
  <c r="AJ59" i="5"/>
  <c r="BA59" i="5"/>
  <c r="Z59" i="5"/>
  <c r="V59" i="5"/>
  <c r="AD59" i="5"/>
  <c r="AH59" i="5"/>
  <c r="AT59" i="5"/>
  <c r="AG59" i="5"/>
  <c r="W59" i="5"/>
  <c r="T59" i="5"/>
  <c r="AF59" i="5"/>
  <c r="AE59" i="5"/>
  <c r="AZ59" i="5"/>
  <c r="S59" i="5"/>
  <c r="AS59" i="5"/>
  <c r="AI59" i="5"/>
  <c r="N55" i="5"/>
  <c r="AQ55" i="5" s="1"/>
  <c r="BB59" i="5"/>
  <c r="AP59" i="5"/>
  <c r="AK59" i="5"/>
  <c r="R59" i="5"/>
  <c r="BC59" i="5"/>
  <c r="Y59" i="5"/>
  <c r="AO59" i="5"/>
  <c r="X59" i="5"/>
  <c r="BD48" i="5"/>
  <c r="BD46" i="5"/>
  <c r="BD44" i="5"/>
  <c r="BD43" i="5"/>
  <c r="BD49" i="5"/>
  <c r="BD45" i="5"/>
  <c r="BD51" i="5"/>
  <c r="BD50" i="5"/>
  <c r="BE22" i="5"/>
  <c r="BD59" i="5"/>
  <c r="BD57" i="5"/>
  <c r="BD56" i="5"/>
  <c r="BD58" i="5"/>
  <c r="BD20" i="5"/>
  <c r="BD19" i="5"/>
  <c r="BD25" i="5"/>
  <c r="BD30" i="5"/>
  <c r="BD27" i="5"/>
  <c r="BD24" i="5"/>
  <c r="BD26" i="5"/>
  <c r="BD31" i="5"/>
  <c r="BD29" i="5"/>
  <c r="BE7" i="5"/>
  <c r="BE33" i="5"/>
  <c r="BE14" i="5"/>
  <c r="BF13" i="5"/>
  <c r="BF41" i="5" s="1"/>
  <c r="BE5" i="5"/>
  <c r="BE6" i="5"/>
  <c r="BE8" i="5"/>
  <c r="BE12" i="5"/>
  <c r="BE4" i="5" s="1"/>
  <c r="BD38" i="5"/>
  <c r="BD36" i="5"/>
  <c r="BD39" i="5"/>
  <c r="BD35" i="5"/>
  <c r="BD17" i="5"/>
  <c r="BD37" i="5"/>
  <c r="BD18" i="5"/>
  <c r="BD16" i="5"/>
  <c r="BB67" i="4"/>
  <c r="BB61" i="4"/>
  <c r="BB72" i="4"/>
  <c r="BB63" i="4"/>
  <c r="BB73" i="4"/>
  <c r="BB62" i="4"/>
  <c r="BB66" i="4"/>
  <c r="BB60" i="4"/>
  <c r="BB65" i="4"/>
  <c r="BC58" i="4"/>
  <c r="BC47" i="4"/>
  <c r="BC32" i="4"/>
  <c r="BB44" i="4"/>
  <c r="BB42" i="4"/>
  <c r="BB39" i="4"/>
  <c r="BB45" i="4"/>
  <c r="BB43" i="4"/>
  <c r="BB41" i="4"/>
  <c r="BB38" i="4"/>
  <c r="BB37" i="4"/>
  <c r="BB34" i="4"/>
  <c r="BB36" i="4"/>
  <c r="BB35" i="4"/>
  <c r="BB54" i="4"/>
  <c r="BB55" i="4"/>
  <c r="BB51" i="4"/>
  <c r="BB19" i="4"/>
  <c r="BB24" i="4"/>
  <c r="BB53" i="4"/>
  <c r="BB50" i="4"/>
  <c r="BB56" i="4"/>
  <c r="BB52" i="4"/>
  <c r="BB49" i="4"/>
  <c r="BB29" i="4"/>
  <c r="BB27" i="4"/>
  <c r="BB30" i="4"/>
  <c r="BB28" i="4"/>
  <c r="BB26" i="4"/>
  <c r="BB23" i="4"/>
  <c r="BB21" i="4"/>
  <c r="BB22" i="4"/>
  <c r="BC7" i="4"/>
  <c r="BC5" i="4"/>
  <c r="BD13" i="4"/>
  <c r="BC12" i="4"/>
  <c r="BC4" i="4" s="1"/>
  <c r="BC14" i="4"/>
  <c r="BC8" i="4"/>
  <c r="BC6" i="4"/>
  <c r="BB17" i="4"/>
  <c r="BB16" i="4"/>
  <c r="BB18" i="4"/>
  <c r="BB50" i="3"/>
  <c r="BB36" i="3"/>
  <c r="BB22" i="3"/>
  <c r="BC13" i="3"/>
  <c r="BB8" i="3"/>
  <c r="BB14" i="3"/>
  <c r="BB7" i="3"/>
  <c r="BB12" i="3"/>
  <c r="BB4" i="3" s="1"/>
  <c r="BB6" i="3"/>
  <c r="BB5" i="3"/>
  <c r="AZ45" i="1"/>
  <c r="AZ17" i="1"/>
  <c r="AZ18" i="1"/>
  <c r="AZ47" i="1"/>
  <c r="AZ31" i="1"/>
  <c r="AZ46" i="1"/>
  <c r="AZ32" i="1"/>
  <c r="AZ48" i="1"/>
  <c r="AZ44" i="1"/>
  <c r="AZ19" i="1"/>
  <c r="AZ33" i="1"/>
  <c r="AZ51" i="1"/>
  <c r="AZ34" i="1"/>
  <c r="AZ52" i="1"/>
  <c r="AZ20" i="1"/>
  <c r="AZ30" i="1"/>
  <c r="AZ23" i="1"/>
  <c r="AZ16" i="1"/>
  <c r="AZ53" i="1"/>
  <c r="AZ37" i="1"/>
  <c r="AZ54" i="1"/>
  <c r="AZ50" i="1"/>
  <c r="AZ24" i="1"/>
  <c r="AZ38" i="1"/>
  <c r="AZ25" i="1"/>
  <c r="AZ59" i="1"/>
  <c r="AZ26" i="1"/>
  <c r="AZ39" i="1"/>
  <c r="AZ60" i="1"/>
  <c r="AZ22" i="1"/>
  <c r="AZ40" i="1"/>
  <c r="AZ61" i="1"/>
  <c r="AZ36" i="1"/>
  <c r="AZ62" i="1"/>
  <c r="AZ58" i="1"/>
  <c r="AZ65" i="1"/>
  <c r="AZ66" i="1"/>
  <c r="AZ67" i="1"/>
  <c r="AZ64" i="1"/>
  <c r="AZ68" i="1"/>
  <c r="BA60" i="3"/>
  <c r="BA61" i="3"/>
  <c r="BA62" i="3"/>
  <c r="BA54" i="3"/>
  <c r="BA48" i="3"/>
  <c r="BA59" i="3"/>
  <c r="BA56" i="3"/>
  <c r="BA44" i="3"/>
  <c r="BA41" i="3"/>
  <c r="BA58" i="3"/>
  <c r="BA55" i="3"/>
  <c r="BA53" i="3"/>
  <c r="BA52" i="3"/>
  <c r="BA47" i="3"/>
  <c r="BA46" i="3"/>
  <c r="BA45" i="3"/>
  <c r="BA40" i="3"/>
  <c r="BA34" i="3"/>
  <c r="BA42" i="3"/>
  <c r="BA33" i="3"/>
  <c r="BA25" i="3"/>
  <c r="BA38" i="3"/>
  <c r="BA27" i="3"/>
  <c r="BA39" i="3"/>
  <c r="BA32" i="3"/>
  <c r="BA30" i="3"/>
  <c r="BA28" i="3"/>
  <c r="BA31" i="3"/>
  <c r="BA26" i="3"/>
  <c r="BA19" i="3"/>
  <c r="BA24" i="3"/>
  <c r="BA16" i="3"/>
  <c r="BA20" i="3"/>
  <c r="BA17" i="3"/>
  <c r="BA18" i="3"/>
  <c r="BA6" i="1"/>
  <c r="BA5" i="1"/>
  <c r="BA8" i="1"/>
  <c r="BA7" i="1"/>
  <c r="BA12" i="1"/>
  <c r="BA4" i="1" s="1"/>
  <c r="BA28" i="1"/>
  <c r="BA14" i="1"/>
  <c r="T55" i="5" l="1"/>
  <c r="R55" i="5"/>
  <c r="AE55" i="5"/>
  <c r="Q55" i="5"/>
  <c r="AO55" i="5"/>
  <c r="BD55" i="5"/>
  <c r="AC55" i="5"/>
  <c r="AK55" i="5"/>
  <c r="W55" i="5"/>
  <c r="AZ55" i="5"/>
  <c r="BC55" i="5"/>
  <c r="AG55" i="5"/>
  <c r="AL55" i="5"/>
  <c r="AI55" i="5"/>
  <c r="N62" i="5"/>
  <c r="I63" i="5" s="1"/>
  <c r="S55" i="5"/>
  <c r="Z55" i="5"/>
  <c r="AP55" i="5"/>
  <c r="AM55" i="5"/>
  <c r="BB55" i="5"/>
  <c r="AD55" i="5"/>
  <c r="AJ55" i="5"/>
  <c r="BA55" i="5"/>
  <c r="L55" i="5"/>
  <c r="V55" i="5"/>
  <c r="AT55" i="5"/>
  <c r="AN55" i="5"/>
  <c r="U55" i="5"/>
  <c r="AS55" i="5"/>
  <c r="X55" i="5"/>
  <c r="AR55" i="5"/>
  <c r="AF55" i="5"/>
  <c r="Y55" i="5"/>
  <c r="AH55" i="5"/>
  <c r="BE46" i="5"/>
  <c r="BE51" i="5"/>
  <c r="BE43" i="5"/>
  <c r="BE49" i="5"/>
  <c r="BE48" i="5"/>
  <c r="BE45" i="5"/>
  <c r="BE50" i="5"/>
  <c r="BE44" i="5"/>
  <c r="BF22" i="5"/>
  <c r="BE59" i="5"/>
  <c r="BE56" i="5"/>
  <c r="BE58" i="5"/>
  <c r="BE57" i="5"/>
  <c r="BE55" i="5"/>
  <c r="BE19" i="5"/>
  <c r="BE20" i="5"/>
  <c r="BE25" i="5"/>
  <c r="BE30" i="5"/>
  <c r="BE27" i="5"/>
  <c r="BE26" i="5"/>
  <c r="BE24" i="5"/>
  <c r="BE31" i="5"/>
  <c r="BE29" i="5"/>
  <c r="BE38" i="5"/>
  <c r="BE37" i="5"/>
  <c r="BE36" i="5"/>
  <c r="BE35" i="5"/>
  <c r="BE17" i="5"/>
  <c r="BE16" i="5"/>
  <c r="BE39" i="5"/>
  <c r="BE18" i="5"/>
  <c r="BF7" i="5"/>
  <c r="BG13" i="5"/>
  <c r="BG41" i="5" s="1"/>
  <c r="BF33" i="5"/>
  <c r="BF6" i="5"/>
  <c r="BF5" i="5"/>
  <c r="BF14" i="5"/>
  <c r="BF8" i="5"/>
  <c r="BF12" i="5"/>
  <c r="BF4" i="5" s="1"/>
  <c r="BC72" i="4"/>
  <c r="BC63" i="4"/>
  <c r="BC61" i="4"/>
  <c r="BC67" i="4"/>
  <c r="BC62" i="4"/>
  <c r="BC73" i="4"/>
  <c r="BC65" i="4"/>
  <c r="BC66" i="4"/>
  <c r="BC60" i="4"/>
  <c r="BD58" i="4"/>
  <c r="BD47" i="4"/>
  <c r="BD32" i="4"/>
  <c r="BC38" i="4"/>
  <c r="BC36" i="4"/>
  <c r="BC34" i="4"/>
  <c r="BC44" i="4"/>
  <c r="BC39" i="4"/>
  <c r="BC37" i="4"/>
  <c r="BC35" i="4"/>
  <c r="BC45" i="4"/>
  <c r="BC43" i="4"/>
  <c r="BC41" i="4"/>
  <c r="BC42" i="4"/>
  <c r="BC55" i="4"/>
  <c r="BC54" i="4"/>
  <c r="BC51" i="4"/>
  <c r="BC19" i="4"/>
  <c r="BC24" i="4"/>
  <c r="BC56" i="4"/>
  <c r="BC52" i="4"/>
  <c r="BC53" i="4"/>
  <c r="BC50" i="4"/>
  <c r="BC49" i="4"/>
  <c r="BC29" i="4"/>
  <c r="BC27" i="4"/>
  <c r="BC30" i="4"/>
  <c r="BC28" i="4"/>
  <c r="BC26" i="4"/>
  <c r="BC23" i="4"/>
  <c r="BC21" i="4"/>
  <c r="BC22" i="4"/>
  <c r="BC18" i="4"/>
  <c r="BC17" i="4"/>
  <c r="BC16" i="4"/>
  <c r="BD14" i="4"/>
  <c r="BE13" i="4"/>
  <c r="BD8" i="4"/>
  <c r="BD5" i="4"/>
  <c r="BD12" i="4"/>
  <c r="BD4" i="4" s="1"/>
  <c r="BD7" i="4"/>
  <c r="BD6" i="4"/>
  <c r="BB61" i="3"/>
  <c r="BB62" i="3"/>
  <c r="BB60" i="3"/>
  <c r="BB41" i="3"/>
  <c r="BB58" i="3"/>
  <c r="BB59" i="3"/>
  <c r="BB56" i="3"/>
  <c r="BB55" i="3"/>
  <c r="BB54" i="3"/>
  <c r="BB45" i="3"/>
  <c r="BB40" i="3"/>
  <c r="BB44" i="3"/>
  <c r="BB42" i="3"/>
  <c r="BB52" i="3"/>
  <c r="BB33" i="3"/>
  <c r="BB47" i="3"/>
  <c r="BB46" i="3"/>
  <c r="BB53" i="3"/>
  <c r="BB38" i="3"/>
  <c r="BB39" i="3"/>
  <c r="BB32" i="3"/>
  <c r="BB30" i="3"/>
  <c r="BB25" i="3"/>
  <c r="BB28" i="3"/>
  <c r="BB31" i="3"/>
  <c r="BB24" i="3"/>
  <c r="BB48" i="3"/>
  <c r="BB26" i="3"/>
  <c r="BB34" i="3"/>
  <c r="BB16" i="3"/>
  <c r="BB20" i="3"/>
  <c r="BB27" i="3"/>
  <c r="BB19" i="3"/>
  <c r="BB17" i="3"/>
  <c r="BB18" i="3"/>
  <c r="BA17" i="1"/>
  <c r="BA45" i="1"/>
  <c r="BA18" i="1"/>
  <c r="BA47" i="1"/>
  <c r="BA31" i="1"/>
  <c r="BA46" i="1"/>
  <c r="BA32" i="1"/>
  <c r="BA48" i="1"/>
  <c r="BA44" i="1"/>
  <c r="BA51" i="1"/>
  <c r="BA33" i="1"/>
  <c r="BA19" i="1"/>
  <c r="BA52" i="1"/>
  <c r="BA34" i="1"/>
  <c r="BA20" i="1"/>
  <c r="BA23" i="1"/>
  <c r="BA16" i="1"/>
  <c r="BA30" i="1"/>
  <c r="BA53" i="1"/>
  <c r="BA37" i="1"/>
  <c r="BA54" i="1"/>
  <c r="BA50" i="1"/>
  <c r="BA24" i="1"/>
  <c r="BA25" i="1"/>
  <c r="BA38" i="1"/>
  <c r="BA59" i="1"/>
  <c r="BA26" i="1"/>
  <c r="BA60" i="1"/>
  <c r="BA39" i="1"/>
  <c r="BA22" i="1"/>
  <c r="BA40" i="1"/>
  <c r="BA36" i="1"/>
  <c r="BA61" i="1"/>
  <c r="BA62" i="1"/>
  <c r="BA58" i="1"/>
  <c r="BA65" i="1"/>
  <c r="BA66" i="1"/>
  <c r="BA67" i="1"/>
  <c r="BA68" i="1"/>
  <c r="BA64" i="1"/>
  <c r="BC50" i="3"/>
  <c r="BC36" i="3"/>
  <c r="BC22" i="3"/>
  <c r="BC8" i="3"/>
  <c r="BC6" i="3"/>
  <c r="BD13" i="3"/>
  <c r="BC14" i="3"/>
  <c r="BC7" i="3"/>
  <c r="BC5" i="3"/>
  <c r="BC12" i="3"/>
  <c r="BC4" i="3" s="1"/>
  <c r="BB6" i="1"/>
  <c r="BB5" i="1"/>
  <c r="BB7" i="1"/>
  <c r="BB8" i="1"/>
  <c r="BB12" i="1"/>
  <c r="BB4" i="1" s="1"/>
  <c r="BB28" i="1"/>
  <c r="BB14" i="1"/>
  <c r="AR62" i="5" l="1"/>
  <c r="BD62" i="5"/>
  <c r="BA62" i="5"/>
  <c r="AS62" i="5"/>
  <c r="AP62" i="5"/>
  <c r="AL62" i="5"/>
  <c r="U62" i="5"/>
  <c r="AF62" i="5"/>
  <c r="AM62" i="5"/>
  <c r="AE62" i="5"/>
  <c r="S62" i="5"/>
  <c r="T62" i="5"/>
  <c r="BC62" i="5"/>
  <c r="Y62" i="5"/>
  <c r="AI62" i="5"/>
  <c r="BB62" i="5"/>
  <c r="Q62" i="5"/>
  <c r="AO62" i="5"/>
  <c r="V62" i="5"/>
  <c r="AH62" i="5"/>
  <c r="R62" i="5"/>
  <c r="AQ62" i="5"/>
  <c r="AK62" i="5"/>
  <c r="AN62" i="5"/>
  <c r="AT62" i="5"/>
  <c r="AG62" i="5"/>
  <c r="AZ62" i="5"/>
  <c r="X62" i="5"/>
  <c r="AC62" i="5"/>
  <c r="AJ62" i="5"/>
  <c r="BE62" i="5"/>
  <c r="W62" i="5"/>
  <c r="Z62" i="5"/>
  <c r="AD62" i="5"/>
  <c r="M63" i="5"/>
  <c r="BF46" i="5"/>
  <c r="BF44" i="5"/>
  <c r="BF50" i="5"/>
  <c r="BF49" i="5"/>
  <c r="BF45" i="5"/>
  <c r="BF51" i="5"/>
  <c r="BF48" i="5"/>
  <c r="BF43" i="5"/>
  <c r="BG22" i="5"/>
  <c r="BF59" i="5"/>
  <c r="BF62" i="5"/>
  <c r="BF57" i="5"/>
  <c r="BF55" i="5"/>
  <c r="BF56" i="5"/>
  <c r="BF58" i="5"/>
  <c r="BF19" i="5"/>
  <c r="BF20" i="5"/>
  <c r="BF30" i="5"/>
  <c r="BF27" i="5"/>
  <c r="BF26" i="5"/>
  <c r="BF24" i="5"/>
  <c r="BF31" i="5"/>
  <c r="BF29" i="5"/>
  <c r="BF25" i="5"/>
  <c r="BF35" i="5"/>
  <c r="BF38" i="5"/>
  <c r="BF39" i="5"/>
  <c r="BF17" i="5"/>
  <c r="BF37" i="5"/>
  <c r="BF18" i="5"/>
  <c r="BF16" i="5"/>
  <c r="BF36" i="5"/>
  <c r="BG6" i="5"/>
  <c r="BH13" i="5"/>
  <c r="BH41" i="5" s="1"/>
  <c r="BG33" i="5"/>
  <c r="BG7" i="5"/>
  <c r="BG5" i="5"/>
  <c r="BG8" i="5"/>
  <c r="BG12" i="5"/>
  <c r="BG4" i="5" s="1"/>
  <c r="BG14" i="5"/>
  <c r="BD72" i="4"/>
  <c r="BD61" i="4"/>
  <c r="BD67" i="4"/>
  <c r="BD62" i="4"/>
  <c r="BD73" i="4"/>
  <c r="BD63" i="4"/>
  <c r="BD66" i="4"/>
  <c r="BD60" i="4"/>
  <c r="BD65" i="4"/>
  <c r="BE58" i="4"/>
  <c r="BE47" i="4"/>
  <c r="BE32" i="4"/>
  <c r="BD44" i="4"/>
  <c r="BD42" i="4"/>
  <c r="BD37" i="4"/>
  <c r="BD35" i="4"/>
  <c r="BD39" i="4"/>
  <c r="BD45" i="4"/>
  <c r="BD43" i="4"/>
  <c r="BD41" i="4"/>
  <c r="BD34" i="4"/>
  <c r="BD36" i="4"/>
  <c r="BD38" i="4"/>
  <c r="BD55" i="4"/>
  <c r="BD54" i="4"/>
  <c r="BD51" i="4"/>
  <c r="BD19" i="4"/>
  <c r="BD24" i="4"/>
  <c r="BD53" i="4"/>
  <c r="BD50" i="4"/>
  <c r="BD52" i="4"/>
  <c r="BD56" i="4"/>
  <c r="BD49" i="4"/>
  <c r="BD29" i="4"/>
  <c r="BD27" i="4"/>
  <c r="BD30" i="4"/>
  <c r="BD28" i="4"/>
  <c r="BD26" i="4"/>
  <c r="BD23" i="4"/>
  <c r="BD21" i="4"/>
  <c r="BD22" i="4"/>
  <c r="BD18" i="4"/>
  <c r="BD16" i="4"/>
  <c r="BD17" i="4"/>
  <c r="BE6" i="4"/>
  <c r="BE12" i="4"/>
  <c r="BE4" i="4" s="1"/>
  <c r="BE8" i="4"/>
  <c r="BE7" i="4"/>
  <c r="BF13" i="4"/>
  <c r="BE5" i="4"/>
  <c r="BE14" i="4"/>
  <c r="BB17" i="1"/>
  <c r="BB18" i="1"/>
  <c r="BB45" i="1"/>
  <c r="BB47" i="1"/>
  <c r="BB46" i="1"/>
  <c r="BB31" i="1"/>
  <c r="BB32" i="1"/>
  <c r="BB48" i="1"/>
  <c r="BB44" i="1"/>
  <c r="BB19" i="1"/>
  <c r="BB33" i="1"/>
  <c r="BB51" i="1"/>
  <c r="BB20" i="1"/>
  <c r="BB34" i="1"/>
  <c r="BB52" i="1"/>
  <c r="BB30" i="1"/>
  <c r="BB16" i="1"/>
  <c r="BB23" i="1"/>
  <c r="BB53" i="1"/>
  <c r="BB54" i="1"/>
  <c r="BB37" i="1"/>
  <c r="BB50" i="1"/>
  <c r="BB24" i="1"/>
  <c r="BB26" i="1"/>
  <c r="BB38" i="1"/>
  <c r="BB59" i="1"/>
  <c r="BB25" i="1"/>
  <c r="BB39" i="1"/>
  <c r="BB60" i="1"/>
  <c r="BB22" i="1"/>
  <c r="BB40" i="1"/>
  <c r="BB36" i="1"/>
  <c r="BB61" i="1"/>
  <c r="BB62" i="1"/>
  <c r="BB58" i="1"/>
  <c r="BB65" i="1"/>
  <c r="BB66" i="1"/>
  <c r="BB67" i="1"/>
  <c r="BB64" i="1"/>
  <c r="BB68" i="1"/>
  <c r="BD50" i="3"/>
  <c r="BD36" i="3"/>
  <c r="BD22" i="3"/>
  <c r="BE13" i="3"/>
  <c r="BD14" i="3"/>
  <c r="BD8" i="3"/>
  <c r="BD5" i="3"/>
  <c r="BD7" i="3"/>
  <c r="BD12" i="3"/>
  <c r="BD4" i="3" s="1"/>
  <c r="BD6" i="3"/>
  <c r="BC61" i="3"/>
  <c r="BC62" i="3"/>
  <c r="BC58" i="3"/>
  <c r="BC55" i="3"/>
  <c r="BC60" i="3"/>
  <c r="BC45" i="3"/>
  <c r="BC42" i="3"/>
  <c r="BC59" i="3"/>
  <c r="BC56" i="3"/>
  <c r="BC54" i="3"/>
  <c r="BC48" i="3"/>
  <c r="BC53" i="3"/>
  <c r="BC44" i="3"/>
  <c r="BC47" i="3"/>
  <c r="BC46" i="3"/>
  <c r="BC40" i="3"/>
  <c r="BC26" i="3"/>
  <c r="BC34" i="3"/>
  <c r="BC27" i="3"/>
  <c r="BC28" i="3"/>
  <c r="BC41" i="3"/>
  <c r="BC31" i="3"/>
  <c r="BC52" i="3"/>
  <c r="BC39" i="3"/>
  <c r="BC30" i="3"/>
  <c r="BC32" i="3"/>
  <c r="BC24" i="3"/>
  <c r="BC33" i="3"/>
  <c r="BC16" i="3"/>
  <c r="BC20" i="3"/>
  <c r="BC25" i="3"/>
  <c r="BC17" i="3"/>
  <c r="BC18" i="3"/>
  <c r="BC38" i="3"/>
  <c r="BC19" i="3"/>
  <c r="BC6" i="1"/>
  <c r="BC5" i="1"/>
  <c r="BC7" i="1"/>
  <c r="BC8" i="1"/>
  <c r="BC12" i="1"/>
  <c r="BC4" i="1" s="1"/>
  <c r="BC28" i="1"/>
  <c r="BC14" i="1"/>
  <c r="N63" i="5" l="1"/>
  <c r="I64" i="5" s="1"/>
  <c r="BG51" i="5"/>
  <c r="BG49" i="5"/>
  <c r="BG45" i="5"/>
  <c r="BG44" i="5"/>
  <c r="BG50" i="5"/>
  <c r="BG46" i="5"/>
  <c r="BG43" i="5"/>
  <c r="BG48" i="5"/>
  <c r="BH22" i="5"/>
  <c r="BG58" i="5"/>
  <c r="BG56" i="5"/>
  <c r="BG62" i="5"/>
  <c r="BG57" i="5"/>
  <c r="BG55" i="5"/>
  <c r="BG59" i="5"/>
  <c r="BG20" i="5"/>
  <c r="BG19" i="5"/>
  <c r="BG30" i="5"/>
  <c r="BG27" i="5"/>
  <c r="BG26" i="5"/>
  <c r="BG24" i="5"/>
  <c r="BG25" i="5"/>
  <c r="BG31" i="5"/>
  <c r="BG29" i="5"/>
  <c r="BH33" i="5"/>
  <c r="BH14" i="5"/>
  <c r="BH6" i="5"/>
  <c r="BI13" i="5"/>
  <c r="BI41" i="5" s="1"/>
  <c r="BH7" i="5"/>
  <c r="BH5" i="5"/>
  <c r="BH8" i="5"/>
  <c r="BH12" i="5"/>
  <c r="BH4" i="5" s="1"/>
  <c r="BG36" i="5"/>
  <c r="BG37" i="5"/>
  <c r="BG38" i="5"/>
  <c r="BG17" i="5"/>
  <c r="BG39" i="5"/>
  <c r="BG16" i="5"/>
  <c r="BG35" i="5"/>
  <c r="BG18" i="5"/>
  <c r="BE61" i="4"/>
  <c r="BE72" i="4"/>
  <c r="BE73" i="4"/>
  <c r="BE62" i="4"/>
  <c r="BE63" i="4"/>
  <c r="BE67" i="4"/>
  <c r="BE66" i="4"/>
  <c r="BE65" i="4"/>
  <c r="BE60" i="4"/>
  <c r="BF58" i="4"/>
  <c r="BF47" i="4"/>
  <c r="BF32" i="4"/>
  <c r="BE38" i="4"/>
  <c r="BE36" i="4"/>
  <c r="BE34" i="4"/>
  <c r="BE44" i="4"/>
  <c r="BE42" i="4"/>
  <c r="BE39" i="4"/>
  <c r="BE37" i="4"/>
  <c r="BE35" i="4"/>
  <c r="BE45" i="4"/>
  <c r="BE43" i="4"/>
  <c r="BE41" i="4"/>
  <c r="BE55" i="4"/>
  <c r="BE54" i="4"/>
  <c r="BE51" i="4"/>
  <c r="BE19" i="4"/>
  <c r="BE24" i="4"/>
  <c r="BE53" i="4"/>
  <c r="BE50" i="4"/>
  <c r="BE56" i="4"/>
  <c r="BE52" i="4"/>
  <c r="BE49" i="4"/>
  <c r="BE29" i="4"/>
  <c r="BE27" i="4"/>
  <c r="BE28" i="4"/>
  <c r="BE30" i="4"/>
  <c r="BE26" i="4"/>
  <c r="BE22" i="4"/>
  <c r="BE21" i="4"/>
  <c r="BE23" i="4"/>
  <c r="BG13" i="4"/>
  <c r="BF12" i="4"/>
  <c r="BF4" i="4" s="1"/>
  <c r="BF8" i="4"/>
  <c r="BF7" i="4"/>
  <c r="BF14" i="4"/>
  <c r="BF6" i="4"/>
  <c r="BF5" i="4"/>
  <c r="BE18" i="4"/>
  <c r="BE17" i="4"/>
  <c r="BE16" i="4"/>
  <c r="BE50" i="3"/>
  <c r="BE36" i="3"/>
  <c r="BE22" i="3"/>
  <c r="BF13" i="3"/>
  <c r="BE14" i="3"/>
  <c r="BE8" i="3"/>
  <c r="BE7" i="3"/>
  <c r="BE12" i="3"/>
  <c r="BE4" i="3" s="1"/>
  <c r="BE5" i="3"/>
  <c r="BE6" i="3"/>
  <c r="BC17" i="1"/>
  <c r="BC45" i="1"/>
  <c r="BC18" i="1"/>
  <c r="BC31" i="1"/>
  <c r="BC47" i="1"/>
  <c r="BC46" i="1"/>
  <c r="BC32" i="1"/>
  <c r="BC48" i="1"/>
  <c r="BC19" i="1"/>
  <c r="BC44" i="1"/>
  <c r="BC51" i="1"/>
  <c r="BC33" i="1"/>
  <c r="BC20" i="1"/>
  <c r="BC52" i="1"/>
  <c r="BC34" i="1"/>
  <c r="BC16" i="1"/>
  <c r="BC30" i="1"/>
  <c r="BC23" i="1"/>
  <c r="BC53" i="1"/>
  <c r="BC54" i="1"/>
  <c r="BC37" i="1"/>
  <c r="BC24" i="1"/>
  <c r="BC50" i="1"/>
  <c r="BC38" i="1"/>
  <c r="BC59" i="1"/>
  <c r="BC25" i="1"/>
  <c r="BC26" i="1"/>
  <c r="BC60" i="1"/>
  <c r="BC22" i="1"/>
  <c r="BC39" i="1"/>
  <c r="BC40" i="1"/>
  <c r="BC61" i="1"/>
  <c r="BC36" i="1"/>
  <c r="BC62" i="1"/>
  <c r="BC58" i="1"/>
  <c r="BC65" i="1"/>
  <c r="BC66" i="1"/>
  <c r="BC67" i="1"/>
  <c r="BC64" i="1"/>
  <c r="BC68" i="1"/>
  <c r="BD62" i="3"/>
  <c r="BD61" i="3"/>
  <c r="BD59" i="3"/>
  <c r="BD58" i="3"/>
  <c r="BD56" i="3"/>
  <c r="BD53" i="3"/>
  <c r="BD52" i="3"/>
  <c r="BD60" i="3"/>
  <c r="BD40" i="3"/>
  <c r="BD54" i="3"/>
  <c r="BD48" i="3"/>
  <c r="BD45" i="3"/>
  <c r="BD34" i="3"/>
  <c r="BD27" i="3"/>
  <c r="BD39" i="3"/>
  <c r="BD32" i="3"/>
  <c r="BD30" i="3"/>
  <c r="BD25" i="3"/>
  <c r="BD28" i="3"/>
  <c r="BD46" i="3"/>
  <c r="BD44" i="3"/>
  <c r="BD41" i="3"/>
  <c r="BD31" i="3"/>
  <c r="BD24" i="3"/>
  <c r="BD47" i="3"/>
  <c r="BD55" i="3"/>
  <c r="BD38" i="3"/>
  <c r="BD33" i="3"/>
  <c r="BD16" i="3"/>
  <c r="BD42" i="3"/>
  <c r="BD20" i="3"/>
  <c r="BD17" i="3"/>
  <c r="BD18" i="3"/>
  <c r="BD26" i="3"/>
  <c r="BD19" i="3"/>
  <c r="BD6" i="1"/>
  <c r="BD5" i="1"/>
  <c r="BD8" i="1"/>
  <c r="BD7" i="1"/>
  <c r="BD12" i="1"/>
  <c r="BD4" i="1" s="1"/>
  <c r="BD28" i="1"/>
  <c r="BD14" i="1"/>
  <c r="Q63" i="5" l="1"/>
  <c r="M64" i="5"/>
  <c r="AZ63" i="5"/>
  <c r="Z63" i="5"/>
  <c r="AR63" i="5"/>
  <c r="Y63" i="5"/>
  <c r="W63" i="5"/>
  <c r="AD63" i="5"/>
  <c r="X63" i="5"/>
  <c r="AM63" i="5"/>
  <c r="AT63" i="5"/>
  <c r="AS63" i="5"/>
  <c r="AI63" i="5"/>
  <c r="AE63" i="5"/>
  <c r="AN63" i="5"/>
  <c r="BG63" i="5"/>
  <c r="BE63" i="5"/>
  <c r="S63" i="5"/>
  <c r="V63" i="5"/>
  <c r="BA63" i="5"/>
  <c r="AK63" i="5"/>
  <c r="AL63" i="5"/>
  <c r="BC63" i="5"/>
  <c r="U63" i="5"/>
  <c r="AJ63" i="5"/>
  <c r="AF63" i="5"/>
  <c r="BD63" i="5"/>
  <c r="AC63" i="5"/>
  <c r="BB63" i="5"/>
  <c r="T63" i="5"/>
  <c r="AO63" i="5"/>
  <c r="AG63" i="5"/>
  <c r="AQ63" i="5"/>
  <c r="AP63" i="5"/>
  <c r="AH63" i="5"/>
  <c r="R63" i="5"/>
  <c r="BF63" i="5"/>
  <c r="BH51" i="5"/>
  <c r="BH50" i="5"/>
  <c r="BH46" i="5"/>
  <c r="BH48" i="5"/>
  <c r="BH44" i="5"/>
  <c r="BH43" i="5"/>
  <c r="BH49" i="5"/>
  <c r="BH45" i="5"/>
  <c r="BI22" i="5"/>
  <c r="BH63" i="5"/>
  <c r="BH62" i="5"/>
  <c r="BH56" i="5"/>
  <c r="BH59" i="5"/>
  <c r="BH58" i="5"/>
  <c r="BH57" i="5"/>
  <c r="BH55" i="5"/>
  <c r="BH19" i="5"/>
  <c r="BH20" i="5"/>
  <c r="BH24" i="5"/>
  <c r="BH27" i="5"/>
  <c r="BH26" i="5"/>
  <c r="BH31" i="5"/>
  <c r="BH29" i="5"/>
  <c r="BH25" i="5"/>
  <c r="BH30" i="5"/>
  <c r="BI14" i="5"/>
  <c r="BI5" i="5"/>
  <c r="BI12" i="5"/>
  <c r="BI4" i="5" s="1"/>
  <c r="BI33" i="5"/>
  <c r="BI7" i="5"/>
  <c r="BI6" i="5"/>
  <c r="BI8" i="5"/>
  <c r="BJ13" i="5"/>
  <c r="BJ41" i="5" s="1"/>
  <c r="BH18" i="5"/>
  <c r="BH37" i="5"/>
  <c r="BH35" i="5"/>
  <c r="BH17" i="5"/>
  <c r="BH16" i="5"/>
  <c r="BH38" i="5"/>
  <c r="BH36" i="5"/>
  <c r="BH39" i="5"/>
  <c r="BF62" i="4"/>
  <c r="BF63" i="4"/>
  <c r="BF67" i="4"/>
  <c r="BF72" i="4"/>
  <c r="BF73" i="4"/>
  <c r="BF61" i="4"/>
  <c r="BF66" i="4"/>
  <c r="BF60" i="4"/>
  <c r="BF65" i="4"/>
  <c r="BG58" i="4"/>
  <c r="BG47" i="4"/>
  <c r="BG32" i="4"/>
  <c r="BF44" i="4"/>
  <c r="BF42" i="4"/>
  <c r="BF41" i="4"/>
  <c r="BF45" i="4"/>
  <c r="BF43" i="4"/>
  <c r="BF39" i="4"/>
  <c r="BF34" i="4"/>
  <c r="BF38" i="4"/>
  <c r="BF36" i="4"/>
  <c r="BF35" i="4"/>
  <c r="BF37" i="4"/>
  <c r="BF55" i="4"/>
  <c r="BF54" i="4"/>
  <c r="BF51" i="4"/>
  <c r="BF19" i="4"/>
  <c r="BF24" i="4"/>
  <c r="BF56" i="4"/>
  <c r="BF52" i="4"/>
  <c r="BF49" i="4"/>
  <c r="BF50" i="4"/>
  <c r="BF53" i="4"/>
  <c r="BF29" i="4"/>
  <c r="BF30" i="4"/>
  <c r="BF28" i="4"/>
  <c r="BF26" i="4"/>
  <c r="BF27" i="4"/>
  <c r="BF22" i="4"/>
  <c r="BF21" i="4"/>
  <c r="BF23" i="4"/>
  <c r="BF16" i="4"/>
  <c r="BF17" i="4"/>
  <c r="BF18" i="4"/>
  <c r="BG5" i="4"/>
  <c r="BG8" i="4"/>
  <c r="BG14" i="4"/>
  <c r="BG7" i="4"/>
  <c r="BG6" i="4"/>
  <c r="BH13" i="4"/>
  <c r="BG12" i="4"/>
  <c r="BG4" i="4" s="1"/>
  <c r="BE62" i="3"/>
  <c r="BE59" i="3"/>
  <c r="BE56" i="3"/>
  <c r="BE44" i="3"/>
  <c r="BE61" i="3"/>
  <c r="BE52" i="3"/>
  <c r="BE46" i="3"/>
  <c r="BE55" i="3"/>
  <c r="BE54" i="3"/>
  <c r="BE48" i="3"/>
  <c r="BE39" i="3"/>
  <c r="BE60" i="3"/>
  <c r="BE45" i="3"/>
  <c r="BE26" i="3"/>
  <c r="BE58" i="3"/>
  <c r="BE30" i="3"/>
  <c r="BE27" i="3"/>
  <c r="BE53" i="3"/>
  <c r="BE41" i="3"/>
  <c r="BE47" i="3"/>
  <c r="BE42" i="3"/>
  <c r="BE32" i="3"/>
  <c r="BE25" i="3"/>
  <c r="BE31" i="3"/>
  <c r="BE24" i="3"/>
  <c r="BE34" i="3"/>
  <c r="BE33" i="3"/>
  <c r="BE16" i="3"/>
  <c r="BE40" i="3"/>
  <c r="BE20" i="3"/>
  <c r="BE17" i="3"/>
  <c r="BE28" i="3"/>
  <c r="BE18" i="3"/>
  <c r="BE19" i="3"/>
  <c r="BE38" i="3"/>
  <c r="BD45" i="1"/>
  <c r="BD17" i="1"/>
  <c r="BD46" i="1"/>
  <c r="BD47" i="1"/>
  <c r="BD31" i="1"/>
  <c r="BD18" i="1"/>
  <c r="BD32" i="1"/>
  <c r="BD48" i="1"/>
  <c r="BD44" i="1"/>
  <c r="BD19" i="1"/>
  <c r="BD51" i="1"/>
  <c r="BD33" i="1"/>
  <c r="BD20" i="1"/>
  <c r="BD34" i="1"/>
  <c r="BD52" i="1"/>
  <c r="BD16" i="1"/>
  <c r="BD30" i="1"/>
  <c r="BD53" i="1"/>
  <c r="BD23" i="1"/>
  <c r="BD37" i="1"/>
  <c r="BD54" i="1"/>
  <c r="BD50" i="1"/>
  <c r="BD24" i="1"/>
  <c r="BD59" i="1"/>
  <c r="BD38" i="1"/>
  <c r="BD25" i="1"/>
  <c r="BD26" i="1"/>
  <c r="BD22" i="1"/>
  <c r="BD39" i="1"/>
  <c r="BD60" i="1"/>
  <c r="BD40" i="1"/>
  <c r="BD36" i="1"/>
  <c r="BD61" i="1"/>
  <c r="BD62" i="1"/>
  <c r="BD58" i="1"/>
  <c r="BD65" i="1"/>
  <c r="BD66" i="1"/>
  <c r="BD67" i="1"/>
  <c r="BD64" i="1"/>
  <c r="BD68" i="1"/>
  <c r="BF50" i="3"/>
  <c r="BF36" i="3"/>
  <c r="BF8" i="3"/>
  <c r="BF14" i="3"/>
  <c r="BF22" i="3"/>
  <c r="BF12" i="3"/>
  <c r="BF4" i="3" s="1"/>
  <c r="BF5" i="3"/>
  <c r="BF6" i="3"/>
  <c r="BG13" i="3"/>
  <c r="BF7" i="3"/>
  <c r="BE6" i="1"/>
  <c r="BE5" i="1"/>
  <c r="BE8" i="1"/>
  <c r="BE7" i="1"/>
  <c r="BE12" i="1"/>
  <c r="BE4" i="1" s="1"/>
  <c r="BE28" i="1"/>
  <c r="BE14" i="1"/>
  <c r="N64" i="5" l="1"/>
  <c r="I65" i="5" s="1"/>
  <c r="BI51" i="5"/>
  <c r="BI50" i="5"/>
  <c r="BI49" i="5"/>
  <c r="BI48" i="5"/>
  <c r="BI46" i="5"/>
  <c r="BI45" i="5"/>
  <c r="BI44" i="5"/>
  <c r="BI43" i="5"/>
  <c r="BJ22" i="5"/>
  <c r="BI62" i="5"/>
  <c r="BI56" i="5"/>
  <c r="BI59" i="5"/>
  <c r="BI58" i="5"/>
  <c r="BI63" i="5"/>
  <c r="BI57" i="5"/>
  <c r="BI55" i="5"/>
  <c r="BI19" i="5"/>
  <c r="BI20" i="5"/>
  <c r="BI27" i="5"/>
  <c r="BI24" i="5"/>
  <c r="BI31" i="5"/>
  <c r="BI29" i="5"/>
  <c r="BI30" i="5"/>
  <c r="BI25" i="5"/>
  <c r="BI26" i="5"/>
  <c r="BJ33" i="5"/>
  <c r="BJ5" i="5"/>
  <c r="BJ8" i="5"/>
  <c r="BJ6" i="5"/>
  <c r="BJ14" i="5"/>
  <c r="BJ12" i="5"/>
  <c r="BJ4" i="5" s="1"/>
  <c r="BK13" i="5"/>
  <c r="BK41" i="5" s="1"/>
  <c r="BJ7" i="5"/>
  <c r="BI39" i="5"/>
  <c r="BI37" i="5"/>
  <c r="BI38" i="5"/>
  <c r="BI18" i="5"/>
  <c r="BI36" i="5"/>
  <c r="BI35" i="5"/>
  <c r="BI17" i="5"/>
  <c r="BI16" i="5"/>
  <c r="BG73" i="4"/>
  <c r="BG61" i="4"/>
  <c r="BG67" i="4"/>
  <c r="BG63" i="4"/>
  <c r="BG62" i="4"/>
  <c r="BG72" i="4"/>
  <c r="BG65" i="4"/>
  <c r="BG66" i="4"/>
  <c r="BG60" i="4"/>
  <c r="BH58" i="4"/>
  <c r="BH47" i="4"/>
  <c r="BH32" i="4"/>
  <c r="BG44" i="4"/>
  <c r="BG42" i="4"/>
  <c r="BG45" i="4"/>
  <c r="BG43" i="4"/>
  <c r="BG41" i="4"/>
  <c r="BG36" i="4"/>
  <c r="BG37" i="4"/>
  <c r="BG35" i="4"/>
  <c r="BG38" i="4"/>
  <c r="BG39" i="4"/>
  <c r="BG34" i="4"/>
  <c r="BG55" i="4"/>
  <c r="BG54" i="4"/>
  <c r="BG51" i="4"/>
  <c r="BG19" i="4"/>
  <c r="BG24" i="4"/>
  <c r="BG56" i="4"/>
  <c r="BG52" i="4"/>
  <c r="BG49" i="4"/>
  <c r="BG53" i="4"/>
  <c r="BG50" i="4"/>
  <c r="BG30" i="4"/>
  <c r="BG28" i="4"/>
  <c r="BG26" i="4"/>
  <c r="BG29" i="4"/>
  <c r="BG27" i="4"/>
  <c r="BG22" i="4"/>
  <c r="BG23" i="4"/>
  <c r="BG21" i="4"/>
  <c r="BH12" i="4"/>
  <c r="BH4" i="4" s="1"/>
  <c r="BH7" i="4"/>
  <c r="BH6" i="4"/>
  <c r="BH14" i="4"/>
  <c r="BI13" i="4"/>
  <c r="BH8" i="4"/>
  <c r="BH5" i="4"/>
  <c r="BG17" i="4"/>
  <c r="BG18" i="4"/>
  <c r="BG16" i="4"/>
  <c r="BF62" i="3"/>
  <c r="BF53" i="3"/>
  <c r="BF47" i="3"/>
  <c r="BF61" i="3"/>
  <c r="BF42" i="3"/>
  <c r="BF60" i="3"/>
  <c r="BF58" i="3"/>
  <c r="BF54" i="3"/>
  <c r="BF48" i="3"/>
  <c r="BF44" i="3"/>
  <c r="BF34" i="3"/>
  <c r="BF56" i="3"/>
  <c r="BF55" i="3"/>
  <c r="BF52" i="3"/>
  <c r="BF46" i="3"/>
  <c r="BF39" i="3"/>
  <c r="BF30" i="3"/>
  <c r="BF28" i="3"/>
  <c r="BF45" i="3"/>
  <c r="BF31" i="3"/>
  <c r="BF41" i="3"/>
  <c r="BF24" i="3"/>
  <c r="BF59" i="3"/>
  <c r="BF40" i="3"/>
  <c r="BF38" i="3"/>
  <c r="BF33" i="3"/>
  <c r="BF26" i="3"/>
  <c r="BF32" i="3"/>
  <c r="BF20" i="3"/>
  <c r="BF17" i="3"/>
  <c r="BF25" i="3"/>
  <c r="BF18" i="3"/>
  <c r="BF27" i="3"/>
  <c r="BF19" i="3"/>
  <c r="BF16" i="3"/>
  <c r="BG50" i="3"/>
  <c r="BG36" i="3"/>
  <c r="BH13" i="3"/>
  <c r="BG14" i="3"/>
  <c r="BG22" i="3"/>
  <c r="BG7" i="3"/>
  <c r="BG12" i="3"/>
  <c r="BG4" i="3" s="1"/>
  <c r="BG6" i="3"/>
  <c r="BG5" i="3"/>
  <c r="BG8" i="3"/>
  <c r="BE18" i="1"/>
  <c r="BE17" i="1"/>
  <c r="BE45" i="1"/>
  <c r="BE31" i="1"/>
  <c r="BE46" i="1"/>
  <c r="BE47" i="1"/>
  <c r="BE32" i="1"/>
  <c r="BE48" i="1"/>
  <c r="BE44" i="1"/>
  <c r="BE19" i="1"/>
  <c r="BE51" i="1"/>
  <c r="BE33" i="1"/>
  <c r="BE34" i="1"/>
  <c r="BE20" i="1"/>
  <c r="BE52" i="1"/>
  <c r="BE16" i="1"/>
  <c r="BE30" i="1"/>
  <c r="BE23" i="1"/>
  <c r="BE53" i="1"/>
  <c r="BE37" i="1"/>
  <c r="BE54" i="1"/>
  <c r="BE50" i="1"/>
  <c r="BE25" i="1"/>
  <c r="BE24" i="1"/>
  <c r="BE59" i="1"/>
  <c r="BE38" i="1"/>
  <c r="BE26" i="1"/>
  <c r="BE60" i="1"/>
  <c r="BE39" i="1"/>
  <c r="BE22" i="1"/>
  <c r="BE40" i="1"/>
  <c r="BE36" i="1"/>
  <c r="BE61" i="1"/>
  <c r="BE62" i="1"/>
  <c r="BE58" i="1"/>
  <c r="BE65" i="1"/>
  <c r="BE66" i="1"/>
  <c r="BE67" i="1"/>
  <c r="BE68" i="1"/>
  <c r="BE64" i="1"/>
  <c r="BF6" i="1"/>
  <c r="BF5" i="1"/>
  <c r="BF7" i="1"/>
  <c r="BF8" i="1"/>
  <c r="BF12" i="1"/>
  <c r="BF4" i="1" s="1"/>
  <c r="BF28" i="1"/>
  <c r="BF14" i="1"/>
  <c r="AO64" i="5" l="1"/>
  <c r="M65" i="5"/>
  <c r="AK64" i="5"/>
  <c r="AQ64" i="5"/>
  <c r="Y64" i="5"/>
  <c r="BG64" i="5"/>
  <c r="T64" i="5"/>
  <c r="S64" i="5"/>
  <c r="W64" i="5"/>
  <c r="BA64" i="5"/>
  <c r="AM64" i="5"/>
  <c r="AD64" i="5"/>
  <c r="BH64" i="5"/>
  <c r="Z64" i="5"/>
  <c r="BD64" i="5"/>
  <c r="AS64" i="5"/>
  <c r="BI64" i="5"/>
  <c r="AZ64" i="5"/>
  <c r="AG64" i="5"/>
  <c r="AH64" i="5"/>
  <c r="R64" i="5"/>
  <c r="U64" i="5"/>
  <c r="X64" i="5"/>
  <c r="AC64" i="5"/>
  <c r="AL64" i="5"/>
  <c r="BF64" i="5"/>
  <c r="BE64" i="5"/>
  <c r="AF64" i="5"/>
  <c r="BB64" i="5"/>
  <c r="AI64" i="5"/>
  <c r="AP64" i="5"/>
  <c r="AT64" i="5"/>
  <c r="V64" i="5"/>
  <c r="AJ64" i="5"/>
  <c r="BC64" i="5"/>
  <c r="AN64" i="5"/>
  <c r="AE64" i="5"/>
  <c r="AR64" i="5"/>
  <c r="Q64" i="5"/>
  <c r="BJ45" i="5"/>
  <c r="BJ49" i="5"/>
  <c r="BJ48" i="5"/>
  <c r="BJ46" i="5"/>
  <c r="BJ50" i="5"/>
  <c r="BJ51" i="5"/>
  <c r="BJ44" i="5"/>
  <c r="BJ43" i="5"/>
  <c r="BK22" i="5"/>
  <c r="BJ58" i="5"/>
  <c r="BJ56" i="5"/>
  <c r="BJ62" i="5"/>
  <c r="BJ59" i="5"/>
  <c r="BJ63" i="5"/>
  <c r="BJ57" i="5"/>
  <c r="BJ55" i="5"/>
  <c r="BJ64" i="5"/>
  <c r="BJ19" i="5"/>
  <c r="BJ20" i="5"/>
  <c r="BJ27" i="5"/>
  <c r="BJ26" i="5"/>
  <c r="BJ24" i="5"/>
  <c r="BJ31" i="5"/>
  <c r="BJ29" i="5"/>
  <c r="BJ25" i="5"/>
  <c r="BJ30" i="5"/>
  <c r="BK33" i="5"/>
  <c r="BK14" i="5"/>
  <c r="BL13" i="5"/>
  <c r="BL41" i="5" s="1"/>
  <c r="BK7" i="5"/>
  <c r="BK6" i="5"/>
  <c r="BK8" i="5"/>
  <c r="BK5" i="5"/>
  <c r="BK12" i="5"/>
  <c r="BK4" i="5" s="1"/>
  <c r="BJ39" i="5"/>
  <c r="BJ37" i="5"/>
  <c r="BJ35" i="5"/>
  <c r="BJ16" i="5"/>
  <c r="BJ36" i="5"/>
  <c r="BJ38" i="5"/>
  <c r="BJ18" i="5"/>
  <c r="BJ17" i="5"/>
  <c r="BI58" i="4"/>
  <c r="BH72" i="4"/>
  <c r="BH67" i="4"/>
  <c r="BH62" i="4"/>
  <c r="BH66" i="4"/>
  <c r="BH60" i="4"/>
  <c r="BH61" i="4"/>
  <c r="BH63" i="4"/>
  <c r="BH73" i="4"/>
  <c r="BH65" i="4"/>
  <c r="BI47" i="4"/>
  <c r="BI32" i="4"/>
  <c r="BH39" i="4"/>
  <c r="BH45" i="4"/>
  <c r="BH43" i="4"/>
  <c r="BH38" i="4"/>
  <c r="BH44" i="4"/>
  <c r="BH42" i="4"/>
  <c r="BH36" i="4"/>
  <c r="BH41" i="4"/>
  <c r="BH37" i="4"/>
  <c r="BH34" i="4"/>
  <c r="BH35" i="4"/>
  <c r="BH55" i="4"/>
  <c r="BH54" i="4"/>
  <c r="BH51" i="4"/>
  <c r="BH19" i="4"/>
  <c r="BH24" i="4"/>
  <c r="BH56" i="4"/>
  <c r="BH52" i="4"/>
  <c r="BH49" i="4"/>
  <c r="BH53" i="4"/>
  <c r="BH50" i="4"/>
  <c r="BH28" i="4"/>
  <c r="BH26" i="4"/>
  <c r="BH30" i="4"/>
  <c r="BH29" i="4"/>
  <c r="BH27" i="4"/>
  <c r="BH22" i="4"/>
  <c r="BH21" i="4"/>
  <c r="BH23" i="4"/>
  <c r="BI8" i="4"/>
  <c r="BI7" i="4"/>
  <c r="BI14" i="4"/>
  <c r="BJ13" i="4"/>
  <c r="BI6" i="4"/>
  <c r="BI5" i="4"/>
  <c r="BI12" i="4"/>
  <c r="BI4" i="4" s="1"/>
  <c r="BH18" i="4"/>
  <c r="BH17" i="4"/>
  <c r="BH16" i="4"/>
  <c r="BF45" i="1"/>
  <c r="BF17" i="1"/>
  <c r="BF18" i="1"/>
  <c r="BF46" i="1"/>
  <c r="BF31" i="1"/>
  <c r="BF47" i="1"/>
  <c r="BF32" i="1"/>
  <c r="BF48" i="1"/>
  <c r="BF19" i="1"/>
  <c r="BF44" i="1"/>
  <c r="BF33" i="1"/>
  <c r="BF51" i="1"/>
  <c r="BF34" i="1"/>
  <c r="BF52" i="1"/>
  <c r="BF20" i="1"/>
  <c r="BF30" i="1"/>
  <c r="BF16" i="1"/>
  <c r="BF23" i="1"/>
  <c r="BF53" i="1"/>
  <c r="BF54" i="1"/>
  <c r="BF50" i="1"/>
  <c r="BF37" i="1"/>
  <c r="BF24" i="1"/>
  <c r="BF38" i="1"/>
  <c r="BF59" i="1"/>
  <c r="BF25" i="1"/>
  <c r="BF26" i="1"/>
  <c r="BF60" i="1"/>
  <c r="BF22" i="1"/>
  <c r="BF39" i="1"/>
  <c r="BF40" i="1"/>
  <c r="BF36" i="1"/>
  <c r="BF61" i="1"/>
  <c r="BF62" i="1"/>
  <c r="BF58" i="1"/>
  <c r="BF65" i="1"/>
  <c r="BF66" i="1"/>
  <c r="BF67" i="1"/>
  <c r="BF68" i="1"/>
  <c r="BF64" i="1"/>
  <c r="BG60" i="3"/>
  <c r="BG45" i="3"/>
  <c r="BG42" i="3"/>
  <c r="BG62" i="3"/>
  <c r="BG53" i="3"/>
  <c r="BG47" i="3"/>
  <c r="BG52" i="3"/>
  <c r="BG46" i="3"/>
  <c r="BG40" i="3"/>
  <c r="BG61" i="3"/>
  <c r="BG41" i="3"/>
  <c r="BG58" i="3"/>
  <c r="BG59" i="3"/>
  <c r="BG56" i="3"/>
  <c r="BG55" i="3"/>
  <c r="BG54" i="3"/>
  <c r="BG48" i="3"/>
  <c r="BG44" i="3"/>
  <c r="BG34" i="3"/>
  <c r="BG30" i="3"/>
  <c r="BG27" i="3"/>
  <c r="BG31" i="3"/>
  <c r="BG28" i="3"/>
  <c r="BG24" i="3"/>
  <c r="BG38" i="3"/>
  <c r="BG33" i="3"/>
  <c r="BG32" i="3"/>
  <c r="BG25" i="3"/>
  <c r="BG39" i="3"/>
  <c r="BG16" i="3"/>
  <c r="BG17" i="3"/>
  <c r="BG18" i="3"/>
  <c r="BG19" i="3"/>
  <c r="BG20" i="3"/>
  <c r="BG26" i="3"/>
  <c r="BH50" i="3"/>
  <c r="BH22" i="3"/>
  <c r="BH36" i="3"/>
  <c r="BH12" i="3"/>
  <c r="BH4" i="3" s="1"/>
  <c r="BH7" i="3"/>
  <c r="BH8" i="3"/>
  <c r="BH14" i="3"/>
  <c r="BI13" i="3"/>
  <c r="BH5" i="3"/>
  <c r="BH6" i="3"/>
  <c r="BG6" i="1"/>
  <c r="BG5" i="1"/>
  <c r="BG8" i="1"/>
  <c r="BG7" i="1"/>
  <c r="BG12" i="1"/>
  <c r="BG4" i="1" s="1"/>
  <c r="BG28" i="1"/>
  <c r="BG14" i="1"/>
  <c r="N65" i="5" l="1"/>
  <c r="M61" i="5"/>
  <c r="BK45" i="5"/>
  <c r="BK51" i="5"/>
  <c r="BK50" i="5"/>
  <c r="BK46" i="5"/>
  <c r="BK48" i="5"/>
  <c r="BK44" i="5"/>
  <c r="BK43" i="5"/>
  <c r="BK49" i="5"/>
  <c r="BL22" i="5"/>
  <c r="BK64" i="5"/>
  <c r="BK58" i="5"/>
  <c r="BK63" i="5"/>
  <c r="BK57" i="5"/>
  <c r="BK55" i="5"/>
  <c r="BK59" i="5"/>
  <c r="BK62" i="5"/>
  <c r="BK56" i="5"/>
  <c r="BK19" i="5"/>
  <c r="BK20" i="5"/>
  <c r="BK27" i="5"/>
  <c r="BK26" i="5"/>
  <c r="BK24" i="5"/>
  <c r="BK31" i="5"/>
  <c r="BK29" i="5"/>
  <c r="BK25" i="5"/>
  <c r="BK30" i="5"/>
  <c r="BK38" i="5"/>
  <c r="BK16" i="5"/>
  <c r="BK36" i="5"/>
  <c r="BK18" i="5"/>
  <c r="BK35" i="5"/>
  <c r="BK39" i="5"/>
  <c r="BK37" i="5"/>
  <c r="BK17" i="5"/>
  <c r="BL33" i="5"/>
  <c r="BL14" i="5"/>
  <c r="BM13" i="5"/>
  <c r="BM41" i="5" s="1"/>
  <c r="BL7" i="5"/>
  <c r="BL5" i="5"/>
  <c r="BL8" i="5"/>
  <c r="BL12" i="5"/>
  <c r="BL4" i="5" s="1"/>
  <c r="BL6" i="5"/>
  <c r="BI62" i="4"/>
  <c r="BI67" i="4"/>
  <c r="BI63" i="4"/>
  <c r="BI61" i="4"/>
  <c r="BI72" i="4"/>
  <c r="BI73" i="4"/>
  <c r="BI60" i="4"/>
  <c r="BI65" i="4"/>
  <c r="BI66" i="4"/>
  <c r="BJ58" i="4"/>
  <c r="BJ47" i="4"/>
  <c r="BJ32" i="4"/>
  <c r="BI39" i="4"/>
  <c r="BI37" i="4"/>
  <c r="BI35" i="4"/>
  <c r="BI45" i="4"/>
  <c r="BI43" i="4"/>
  <c r="BI38" i="4"/>
  <c r="BI36" i="4"/>
  <c r="BI34" i="4"/>
  <c r="BI41" i="4"/>
  <c r="BI42" i="4"/>
  <c r="BI44" i="4"/>
  <c r="BI55" i="4"/>
  <c r="BI54" i="4"/>
  <c r="BI51" i="4"/>
  <c r="BI19" i="4"/>
  <c r="BI24" i="4"/>
  <c r="BI56" i="4"/>
  <c r="BI52" i="4"/>
  <c r="BI49" i="4"/>
  <c r="BI50" i="4"/>
  <c r="BI53" i="4"/>
  <c r="BI28" i="4"/>
  <c r="BI26" i="4"/>
  <c r="BI30" i="4"/>
  <c r="BI29" i="4"/>
  <c r="BI27" i="4"/>
  <c r="BI22" i="4"/>
  <c r="BI23" i="4"/>
  <c r="BI21" i="4"/>
  <c r="BI18" i="4"/>
  <c r="BI17" i="4"/>
  <c r="BI16" i="4"/>
  <c r="BK13" i="4"/>
  <c r="BJ14" i="4"/>
  <c r="BJ6" i="4"/>
  <c r="BJ5" i="4"/>
  <c r="BJ12" i="4"/>
  <c r="BJ4" i="4" s="1"/>
  <c r="BJ8" i="4"/>
  <c r="BJ7" i="4"/>
  <c r="BG45" i="1"/>
  <c r="BG31" i="1"/>
  <c r="BG18" i="1"/>
  <c r="BG46" i="1"/>
  <c r="BG17" i="1"/>
  <c r="BG47" i="1"/>
  <c r="BG32" i="1"/>
  <c r="BG48" i="1"/>
  <c r="BG44" i="1"/>
  <c r="BG51" i="1"/>
  <c r="BG33" i="1"/>
  <c r="BG19" i="1"/>
  <c r="BG34" i="1"/>
  <c r="BG52" i="1"/>
  <c r="BG20" i="1"/>
  <c r="BG30" i="1"/>
  <c r="BG16" i="1"/>
  <c r="BG53" i="1"/>
  <c r="BG23" i="1"/>
  <c r="BG54" i="1"/>
  <c r="BG37" i="1"/>
  <c r="BG24" i="1"/>
  <c r="BG50" i="1"/>
  <c r="BG59" i="1"/>
  <c r="BG25" i="1"/>
  <c r="BG38" i="1"/>
  <c r="BG26" i="1"/>
  <c r="BG60" i="1"/>
  <c r="BG39" i="1"/>
  <c r="BG22" i="1"/>
  <c r="BG40" i="1"/>
  <c r="BG36" i="1"/>
  <c r="BG61" i="1"/>
  <c r="BG62" i="1"/>
  <c r="BG58" i="1"/>
  <c r="BG65" i="1"/>
  <c r="BG66" i="1"/>
  <c r="BG67" i="1"/>
  <c r="BG68" i="1"/>
  <c r="BG64" i="1"/>
  <c r="BH61" i="3"/>
  <c r="BH62" i="3"/>
  <c r="BH42" i="3"/>
  <c r="BH41" i="3"/>
  <c r="BH60" i="3"/>
  <c r="BH58" i="3"/>
  <c r="BH59" i="3"/>
  <c r="BH56" i="3"/>
  <c r="BH55" i="3"/>
  <c r="BH54" i="3"/>
  <c r="BH48" i="3"/>
  <c r="BH30" i="3"/>
  <c r="BH27" i="3"/>
  <c r="BH39" i="3"/>
  <c r="BH38" i="3"/>
  <c r="BH32" i="3"/>
  <c r="BH53" i="3"/>
  <c r="BH45" i="3"/>
  <c r="BH28" i="3"/>
  <c r="BH46" i="3"/>
  <c r="BH44" i="3"/>
  <c r="BH52" i="3"/>
  <c r="BH47" i="3"/>
  <c r="BH33" i="3"/>
  <c r="BH26" i="3"/>
  <c r="BH40" i="3"/>
  <c r="BH34" i="3"/>
  <c r="BH20" i="3"/>
  <c r="BH31" i="3"/>
  <c r="BH18" i="3"/>
  <c r="BH25" i="3"/>
  <c r="BH19" i="3"/>
  <c r="BH17" i="3"/>
  <c r="BH16" i="3"/>
  <c r="BH24" i="3"/>
  <c r="BI36" i="3"/>
  <c r="BI22" i="3"/>
  <c r="BI50" i="3"/>
  <c r="BI14" i="3"/>
  <c r="BI7" i="3"/>
  <c r="BI5" i="3"/>
  <c r="BI12" i="3"/>
  <c r="BI4" i="3" s="1"/>
  <c r="BI8" i="3"/>
  <c r="BI6" i="3"/>
  <c r="BJ13" i="3"/>
  <c r="BH6" i="1"/>
  <c r="BH5" i="1"/>
  <c r="BH8" i="1"/>
  <c r="BH7" i="1"/>
  <c r="BH12" i="1"/>
  <c r="BH4" i="1" s="1"/>
  <c r="BH28" i="1"/>
  <c r="BH14" i="1"/>
  <c r="I77" i="5" l="1"/>
  <c r="I78" i="5"/>
  <c r="I84" i="5"/>
  <c r="I92" i="5"/>
  <c r="I91" i="5"/>
  <c r="I85" i="5"/>
  <c r="I71" i="5"/>
  <c r="M71" i="5" s="1"/>
  <c r="I70" i="5"/>
  <c r="M70" i="5" s="1"/>
  <c r="W65" i="5"/>
  <c r="BH65" i="5"/>
  <c r="BF65" i="5"/>
  <c r="BC65" i="5"/>
  <c r="AQ65" i="5"/>
  <c r="AE65" i="5"/>
  <c r="T65" i="5"/>
  <c r="X65" i="5"/>
  <c r="AD65" i="5"/>
  <c r="BK65" i="5"/>
  <c r="AZ65" i="5"/>
  <c r="BI65" i="5"/>
  <c r="AL65" i="5"/>
  <c r="AR65" i="5"/>
  <c r="Y65" i="5"/>
  <c r="BG65" i="5"/>
  <c r="S65" i="5"/>
  <c r="BA65" i="5"/>
  <c r="U65" i="5"/>
  <c r="AS65" i="5"/>
  <c r="AO65" i="5"/>
  <c r="AF65" i="5"/>
  <c r="AC65" i="5"/>
  <c r="AI65" i="5"/>
  <c r="BE65" i="5"/>
  <c r="R65" i="5"/>
  <c r="AG65" i="5"/>
  <c r="BD65" i="5"/>
  <c r="AH65" i="5"/>
  <c r="AP65" i="5"/>
  <c r="BB65" i="5"/>
  <c r="Z65" i="5"/>
  <c r="BJ65" i="5"/>
  <c r="AM65" i="5"/>
  <c r="V65" i="5"/>
  <c r="AT65" i="5"/>
  <c r="AJ65" i="5"/>
  <c r="M53" i="5"/>
  <c r="AK65" i="5"/>
  <c r="AN65" i="5"/>
  <c r="Q65" i="5"/>
  <c r="N61" i="5"/>
  <c r="AG61" i="5" s="1"/>
  <c r="BL45" i="5"/>
  <c r="BL43" i="5"/>
  <c r="BL51" i="5"/>
  <c r="BL49" i="5"/>
  <c r="BL46" i="5"/>
  <c r="BL50" i="5"/>
  <c r="BL48" i="5"/>
  <c r="BL44" i="5"/>
  <c r="BM22" i="5"/>
  <c r="BL65" i="5"/>
  <c r="BL58" i="5"/>
  <c r="BL64" i="5"/>
  <c r="BL59" i="5"/>
  <c r="BL56" i="5"/>
  <c r="BL63" i="5"/>
  <c r="BL57" i="5"/>
  <c r="BL55" i="5"/>
  <c r="BL62" i="5"/>
  <c r="BL19" i="5"/>
  <c r="BL20" i="5"/>
  <c r="BL31" i="5"/>
  <c r="BL29" i="5"/>
  <c r="BL25" i="5"/>
  <c r="BL30" i="5"/>
  <c r="BL27" i="5"/>
  <c r="BL26" i="5"/>
  <c r="BL24" i="5"/>
  <c r="BL37" i="5"/>
  <c r="BL35" i="5"/>
  <c r="BL36" i="5"/>
  <c r="BL18" i="5"/>
  <c r="BL39" i="5"/>
  <c r="BL17" i="5"/>
  <c r="BL38" i="5"/>
  <c r="BL16" i="5"/>
  <c r="BM33" i="5"/>
  <c r="BM14" i="5"/>
  <c r="BN13" i="5"/>
  <c r="BN41" i="5" s="1"/>
  <c r="BM12" i="5"/>
  <c r="BM4" i="5" s="1"/>
  <c r="BM7" i="5"/>
  <c r="BM8" i="5"/>
  <c r="BM5" i="5"/>
  <c r="BM6" i="5"/>
  <c r="BK58" i="4"/>
  <c r="BJ67" i="4"/>
  <c r="BJ63" i="4"/>
  <c r="BJ61" i="4"/>
  <c r="BJ72" i="4"/>
  <c r="BJ62" i="4"/>
  <c r="BJ73" i="4"/>
  <c r="BJ65" i="4"/>
  <c r="BJ66" i="4"/>
  <c r="BJ60" i="4"/>
  <c r="BK47" i="4"/>
  <c r="BK32" i="4"/>
  <c r="BJ39" i="4"/>
  <c r="BJ45" i="4"/>
  <c r="BJ43" i="4"/>
  <c r="BJ41" i="4"/>
  <c r="BJ38" i="4"/>
  <c r="BJ36" i="4"/>
  <c r="BJ44" i="4"/>
  <c r="BJ42" i="4"/>
  <c r="BJ35" i="4"/>
  <c r="BJ37" i="4"/>
  <c r="BJ34" i="4"/>
  <c r="BJ55" i="4"/>
  <c r="BJ54" i="4"/>
  <c r="BJ51" i="4"/>
  <c r="BJ19" i="4"/>
  <c r="BJ24" i="4"/>
  <c r="BJ56" i="4"/>
  <c r="BJ52" i="4"/>
  <c r="BJ49" i="4"/>
  <c r="BJ50" i="4"/>
  <c r="BJ53" i="4"/>
  <c r="BJ26" i="4"/>
  <c r="BJ30" i="4"/>
  <c r="BJ28" i="4"/>
  <c r="BJ29" i="4"/>
  <c r="BJ27" i="4"/>
  <c r="BJ23" i="4"/>
  <c r="BJ22" i="4"/>
  <c r="BJ21" i="4"/>
  <c r="BJ18" i="4"/>
  <c r="BJ17" i="4"/>
  <c r="BJ16" i="4"/>
  <c r="BK7" i="4"/>
  <c r="BK14" i="4"/>
  <c r="BK6" i="4"/>
  <c r="BK12" i="4"/>
  <c r="BK4" i="4" s="1"/>
  <c r="BK8" i="4"/>
  <c r="BL13" i="4"/>
  <c r="BK5" i="4"/>
  <c r="BJ36" i="3"/>
  <c r="BJ50" i="3"/>
  <c r="BJ22" i="3"/>
  <c r="BJ12" i="3"/>
  <c r="BJ4" i="3" s="1"/>
  <c r="BJ14" i="3"/>
  <c r="BJ6" i="3"/>
  <c r="BJ5" i="3"/>
  <c r="BK13" i="3"/>
  <c r="BJ8" i="3"/>
  <c r="BJ7" i="3"/>
  <c r="BI58" i="3"/>
  <c r="BI59" i="3"/>
  <c r="BI60" i="3"/>
  <c r="BI61" i="3"/>
  <c r="BI52" i="3"/>
  <c r="BI46" i="3"/>
  <c r="BI62" i="3"/>
  <c r="BI54" i="3"/>
  <c r="BI48" i="3"/>
  <c r="BI45" i="3"/>
  <c r="BI44" i="3"/>
  <c r="BI42" i="3"/>
  <c r="BI41" i="3"/>
  <c r="BI38" i="3"/>
  <c r="BI53" i="3"/>
  <c r="BI47" i="3"/>
  <c r="BI31" i="3"/>
  <c r="BI28" i="3"/>
  <c r="BI39" i="3"/>
  <c r="BI32" i="3"/>
  <c r="BI56" i="3"/>
  <c r="BI55" i="3"/>
  <c r="BI24" i="3"/>
  <c r="BI33" i="3"/>
  <c r="BI26" i="3"/>
  <c r="BI40" i="3"/>
  <c r="BI34" i="3"/>
  <c r="BI19" i="3"/>
  <c r="BI25" i="3"/>
  <c r="BI27" i="3"/>
  <c r="BI30" i="3"/>
  <c r="BI17" i="3"/>
  <c r="BI18" i="3"/>
  <c r="BI20" i="3"/>
  <c r="BI16" i="3"/>
  <c r="BH17" i="1"/>
  <c r="BH45" i="1"/>
  <c r="BH46" i="1"/>
  <c r="BH18" i="1"/>
  <c r="BH31" i="1"/>
  <c r="BH47" i="1"/>
  <c r="BH32" i="1"/>
  <c r="BH48" i="1"/>
  <c r="BH44" i="1"/>
  <c r="BH51" i="1"/>
  <c r="BH33" i="1"/>
  <c r="BH19" i="1"/>
  <c r="BH20" i="1"/>
  <c r="BH34" i="1"/>
  <c r="BH52" i="1"/>
  <c r="BH30" i="1"/>
  <c r="BH16" i="1"/>
  <c r="BH23" i="1"/>
  <c r="BH53" i="1"/>
  <c r="BH54" i="1"/>
  <c r="BH37" i="1"/>
  <c r="BH24" i="1"/>
  <c r="BH50" i="1"/>
  <c r="BH38" i="1"/>
  <c r="BH25" i="1"/>
  <c r="BH59" i="1"/>
  <c r="BH26" i="1"/>
  <c r="BH60" i="1"/>
  <c r="BH39" i="1"/>
  <c r="BH22" i="1"/>
  <c r="BH40" i="1"/>
  <c r="BH61" i="1"/>
  <c r="BH36" i="1"/>
  <c r="BH62" i="1"/>
  <c r="BH58" i="1"/>
  <c r="BH65" i="1"/>
  <c r="BH66" i="1"/>
  <c r="BH67" i="1"/>
  <c r="BH64" i="1"/>
  <c r="BH68" i="1"/>
  <c r="BI5" i="1"/>
  <c r="BI8" i="1"/>
  <c r="BI7" i="1"/>
  <c r="BI6" i="1"/>
  <c r="BJ12" i="1"/>
  <c r="BJ4" i="1" s="1"/>
  <c r="BI12" i="1"/>
  <c r="BI4" i="1" s="1"/>
  <c r="BI28" i="1"/>
  <c r="BI14" i="1"/>
  <c r="N71" i="5" l="1"/>
  <c r="AD71" i="5" s="1"/>
  <c r="N70" i="5"/>
  <c r="BG70" i="5" s="1"/>
  <c r="AI61" i="5"/>
  <c r="BL61" i="5"/>
  <c r="AT61" i="5"/>
  <c r="AP61" i="5"/>
  <c r="Q61" i="5"/>
  <c r="AL61" i="5"/>
  <c r="BJ61" i="5"/>
  <c r="AC61" i="5"/>
  <c r="S61" i="5"/>
  <c r="AZ61" i="5"/>
  <c r="AN61" i="5"/>
  <c r="AF61" i="5"/>
  <c r="U61" i="5"/>
  <c r="Z61" i="5"/>
  <c r="BI61" i="5"/>
  <c r="AJ61" i="5"/>
  <c r="BA61" i="5"/>
  <c r="AO61" i="5"/>
  <c r="BC61" i="5"/>
  <c r="BB61" i="5"/>
  <c r="V61" i="5"/>
  <c r="BH61" i="5"/>
  <c r="AH61" i="5"/>
  <c r="AM61" i="5"/>
  <c r="N53" i="5"/>
  <c r="BM53" i="5" s="1"/>
  <c r="BK61" i="5"/>
  <c r="BG61" i="5"/>
  <c r="AE61" i="5"/>
  <c r="AR61" i="5"/>
  <c r="L61" i="5"/>
  <c r="BF61" i="5"/>
  <c r="R61" i="5"/>
  <c r="AK61" i="5"/>
  <c r="Y61" i="5"/>
  <c r="BE61" i="5"/>
  <c r="AD61" i="5"/>
  <c r="T61" i="5"/>
  <c r="BD61" i="5"/>
  <c r="W61" i="5"/>
  <c r="AS61" i="5"/>
  <c r="X61" i="5"/>
  <c r="AQ61" i="5"/>
  <c r="BM50" i="5"/>
  <c r="BM48" i="5"/>
  <c r="BM51" i="5"/>
  <c r="BM46" i="5"/>
  <c r="BM44" i="5"/>
  <c r="BM43" i="5"/>
  <c r="BM49" i="5"/>
  <c r="BM45" i="5"/>
  <c r="BN22" i="5"/>
  <c r="BM64" i="5"/>
  <c r="BM62" i="5"/>
  <c r="BM59" i="5"/>
  <c r="BM57" i="5"/>
  <c r="BM63" i="5"/>
  <c r="BM55" i="5"/>
  <c r="BM56" i="5"/>
  <c r="BM65" i="5"/>
  <c r="BM58" i="5"/>
  <c r="BM61" i="5"/>
  <c r="BM19" i="5"/>
  <c r="BM20" i="5"/>
  <c r="BM31" i="5"/>
  <c r="BM29" i="5"/>
  <c r="BM25" i="5"/>
  <c r="BM27" i="5"/>
  <c r="BM30" i="5"/>
  <c r="BM26" i="5"/>
  <c r="BM24" i="5"/>
  <c r="BM36" i="5"/>
  <c r="BM39" i="5"/>
  <c r="BM18" i="5"/>
  <c r="BM38" i="5"/>
  <c r="BM16" i="5"/>
  <c r="BM17" i="5"/>
  <c r="BM35" i="5"/>
  <c r="BM37" i="5"/>
  <c r="BN33" i="5"/>
  <c r="BN12" i="5"/>
  <c r="BN4" i="5" s="1"/>
  <c r="BN6" i="5"/>
  <c r="BN8" i="5"/>
  <c r="BN14" i="5"/>
  <c r="BO13" i="5"/>
  <c r="BO41" i="5" s="1"/>
  <c r="BN7" i="5"/>
  <c r="BN5" i="5"/>
  <c r="BK72" i="4"/>
  <c r="BK63" i="4"/>
  <c r="BK62" i="4"/>
  <c r="BK61" i="4"/>
  <c r="BK67" i="4"/>
  <c r="BK73" i="4"/>
  <c r="BK66" i="4"/>
  <c r="BK65" i="4"/>
  <c r="BK60" i="4"/>
  <c r="BL58" i="4"/>
  <c r="BL47" i="4"/>
  <c r="BL32" i="4"/>
  <c r="BK39" i="4"/>
  <c r="BK37" i="4"/>
  <c r="BK35" i="4"/>
  <c r="BK45" i="4"/>
  <c r="BK43" i="4"/>
  <c r="BK41" i="4"/>
  <c r="BK38" i="4"/>
  <c r="BK36" i="4"/>
  <c r="BK34" i="4"/>
  <c r="BK44" i="4"/>
  <c r="BK42" i="4"/>
  <c r="BK54" i="4"/>
  <c r="BK55" i="4"/>
  <c r="BK51" i="4"/>
  <c r="BK19" i="4"/>
  <c r="BK24" i="4"/>
  <c r="BK56" i="4"/>
  <c r="BK52" i="4"/>
  <c r="BK49" i="4"/>
  <c r="BK53" i="4"/>
  <c r="BK50" i="4"/>
  <c r="BK30" i="4"/>
  <c r="BK28" i="4"/>
  <c r="BK26" i="4"/>
  <c r="BK29" i="4"/>
  <c r="BK27" i="4"/>
  <c r="BK23" i="4"/>
  <c r="BK21" i="4"/>
  <c r="BK22" i="4"/>
  <c r="BL12" i="4"/>
  <c r="BL4" i="4" s="1"/>
  <c r="BL14" i="4"/>
  <c r="BL5" i="4"/>
  <c r="BM13" i="4"/>
  <c r="BL8" i="4"/>
  <c r="BL7" i="4"/>
  <c r="BL6" i="4"/>
  <c r="BK18" i="4"/>
  <c r="BK17" i="4"/>
  <c r="BK16" i="4"/>
  <c r="BK50" i="3"/>
  <c r="BK36" i="3"/>
  <c r="BK22" i="3"/>
  <c r="BK12" i="3"/>
  <c r="BK4" i="3" s="1"/>
  <c r="BK6" i="3"/>
  <c r="BK5" i="3"/>
  <c r="BL13" i="3"/>
  <c r="BK8" i="3"/>
  <c r="BK7" i="3"/>
  <c r="BK14" i="3"/>
  <c r="BI45" i="1"/>
  <c r="BI17" i="1"/>
  <c r="BI18" i="1"/>
  <c r="BI47" i="1"/>
  <c r="BI31" i="1"/>
  <c r="BI46" i="1"/>
  <c r="BI32" i="1"/>
  <c r="BI48" i="1"/>
  <c r="BI44" i="1"/>
  <c r="BI33" i="1"/>
  <c r="BI51" i="1"/>
  <c r="BI19" i="1"/>
  <c r="BI34" i="1"/>
  <c r="BI20" i="1"/>
  <c r="BI52" i="1"/>
  <c r="BI16" i="1"/>
  <c r="BI30" i="1"/>
  <c r="BI23" i="1"/>
  <c r="BI53" i="1"/>
  <c r="BI37" i="1"/>
  <c r="BI54" i="1"/>
  <c r="BI50" i="1"/>
  <c r="BI24" i="1"/>
  <c r="BI25" i="1"/>
  <c r="BI38" i="1"/>
  <c r="BI59" i="1"/>
  <c r="BI26" i="1"/>
  <c r="BI60" i="1"/>
  <c r="BI39" i="1"/>
  <c r="BI22" i="1"/>
  <c r="BI40" i="1"/>
  <c r="BI61" i="1"/>
  <c r="BI36" i="1"/>
  <c r="BI62" i="1"/>
  <c r="BI58" i="1"/>
  <c r="BI65" i="1"/>
  <c r="BI66" i="1"/>
  <c r="BI67" i="1"/>
  <c r="BI64" i="1"/>
  <c r="BI68" i="1"/>
  <c r="BJ62" i="3"/>
  <c r="BJ61" i="3"/>
  <c r="BJ60" i="3"/>
  <c r="BJ58" i="3"/>
  <c r="BJ56" i="3"/>
  <c r="BJ55" i="3"/>
  <c r="BJ59" i="3"/>
  <c r="BJ53" i="3"/>
  <c r="BJ47" i="3"/>
  <c r="BJ52" i="3"/>
  <c r="BJ46" i="3"/>
  <c r="BJ31" i="3"/>
  <c r="BJ28" i="3"/>
  <c r="BJ38" i="3"/>
  <c r="BJ41" i="3"/>
  <c r="BJ33" i="3"/>
  <c r="BJ44" i="3"/>
  <c r="BJ24" i="3"/>
  <c r="BJ42" i="3"/>
  <c r="BJ45" i="3"/>
  <c r="BJ26" i="3"/>
  <c r="BJ54" i="3"/>
  <c r="BJ40" i="3"/>
  <c r="BJ34" i="3"/>
  <c r="BJ48" i="3"/>
  <c r="BJ39" i="3"/>
  <c r="BJ30" i="3"/>
  <c r="BJ32" i="3"/>
  <c r="BJ25" i="3"/>
  <c r="BJ19" i="3"/>
  <c r="BJ27" i="3"/>
  <c r="BJ17" i="3"/>
  <c r="BJ20" i="3"/>
  <c r="BJ16" i="3"/>
  <c r="BJ18" i="3"/>
  <c r="BJ14" i="1"/>
  <c r="BJ28" i="1"/>
  <c r="BJ6" i="1"/>
  <c r="BJ5" i="1"/>
  <c r="BJ8" i="1"/>
  <c r="BJ7" i="1"/>
  <c r="BK8" i="1"/>
  <c r="BK7" i="1"/>
  <c r="BK28" i="1"/>
  <c r="BM71" i="5" l="1"/>
  <c r="BF71" i="5"/>
  <c r="BE71" i="5"/>
  <c r="X71" i="5"/>
  <c r="BB71" i="5"/>
  <c r="AL71" i="5"/>
  <c r="S71" i="5"/>
  <c r="AE71" i="5"/>
  <c r="AS71" i="5"/>
  <c r="AN71" i="5"/>
  <c r="AK71" i="5"/>
  <c r="BH70" i="5"/>
  <c r="AQ71" i="5"/>
  <c r="V70" i="5"/>
  <c r="S70" i="5"/>
  <c r="AH70" i="5"/>
  <c r="BD71" i="5"/>
  <c r="R71" i="5"/>
  <c r="AP70" i="5"/>
  <c r="BC71" i="5"/>
  <c r="AH71" i="5"/>
  <c r="AZ71" i="5"/>
  <c r="AF71" i="5"/>
  <c r="AC70" i="5"/>
  <c r="R70" i="5"/>
  <c r="AC71" i="5"/>
  <c r="BK71" i="5"/>
  <c r="AM71" i="5"/>
  <c r="AR71" i="5"/>
  <c r="BH71" i="5"/>
  <c r="AO71" i="5"/>
  <c r="AG71" i="5"/>
  <c r="BL71" i="5"/>
  <c r="BG71" i="5"/>
  <c r="Q71" i="5"/>
  <c r="AI71" i="5"/>
  <c r="BI70" i="5"/>
  <c r="BJ70" i="5"/>
  <c r="AL70" i="5"/>
  <c r="W70" i="5"/>
  <c r="I72" i="5"/>
  <c r="BF70" i="5"/>
  <c r="Y70" i="5"/>
  <c r="AN70" i="5"/>
  <c r="AO70" i="5"/>
  <c r="T70" i="5"/>
  <c r="AE70" i="5"/>
  <c r="BM70" i="5"/>
  <c r="AG70" i="5"/>
  <c r="AK70" i="5"/>
  <c r="AF70" i="5"/>
  <c r="AS70" i="5"/>
  <c r="BL70" i="5"/>
  <c r="X70" i="5"/>
  <c r="AT70" i="5"/>
  <c r="U71" i="5"/>
  <c r="AJ71" i="5"/>
  <c r="AQ70" i="5"/>
  <c r="Q70" i="5"/>
  <c r="AP71" i="5"/>
  <c r="BK70" i="5"/>
  <c r="AJ70" i="5"/>
  <c r="Z70" i="5"/>
  <c r="W71" i="5"/>
  <c r="J72" i="5"/>
  <c r="BE70" i="5"/>
  <c r="BB70" i="5"/>
  <c r="AZ70" i="5"/>
  <c r="AD70" i="5"/>
  <c r="AR70" i="5"/>
  <c r="BJ71" i="5"/>
  <c r="Y71" i="5"/>
  <c r="T71" i="5"/>
  <c r="AT71" i="5"/>
  <c r="BD70" i="5"/>
  <c r="U70" i="5"/>
  <c r="AM70" i="5"/>
  <c r="BI71" i="5"/>
  <c r="BA71" i="5"/>
  <c r="V71" i="5"/>
  <c r="BC70" i="5"/>
  <c r="AI70" i="5"/>
  <c r="BA70" i="5"/>
  <c r="Z71" i="5"/>
  <c r="BJ53" i="5"/>
  <c r="Z53" i="5"/>
  <c r="AC53" i="5"/>
  <c r="AH53" i="5"/>
  <c r="T53" i="5"/>
  <c r="BH53" i="5"/>
  <c r="AP53" i="5"/>
  <c r="W53" i="5"/>
  <c r="AV53" i="5"/>
  <c r="BG53" i="5"/>
  <c r="AK53" i="5"/>
  <c r="AY53" i="5"/>
  <c r="AN53" i="5"/>
  <c r="BF53" i="5"/>
  <c r="Q53" i="5"/>
  <c r="U53" i="5"/>
  <c r="S53" i="5"/>
  <c r="BN53" i="5"/>
  <c r="AM53" i="5"/>
  <c r="AI53" i="5"/>
  <c r="BD53" i="5"/>
  <c r="BB53" i="5"/>
  <c r="AE53" i="5"/>
  <c r="Y53" i="5"/>
  <c r="BK53" i="5"/>
  <c r="AS53" i="5"/>
  <c r="BE53" i="5"/>
  <c r="BC53" i="5"/>
  <c r="BA53" i="5"/>
  <c r="X53" i="5"/>
  <c r="AZ53" i="5"/>
  <c r="AB53" i="5"/>
  <c r="AA53" i="5"/>
  <c r="R53" i="5"/>
  <c r="AX53" i="5"/>
  <c r="L53" i="5"/>
  <c r="AD53" i="5"/>
  <c r="AL53" i="5"/>
  <c r="AT53" i="5"/>
  <c r="AR53" i="5"/>
  <c r="AG53" i="5"/>
  <c r="BL53" i="5"/>
  <c r="AO53" i="5"/>
  <c r="AW53" i="5"/>
  <c r="V53" i="5"/>
  <c r="AQ53" i="5"/>
  <c r="BI53" i="5"/>
  <c r="AU53" i="5"/>
  <c r="AF53" i="5"/>
  <c r="AJ53" i="5"/>
  <c r="BN51" i="5"/>
  <c r="BN50" i="5"/>
  <c r="BN49" i="5"/>
  <c r="BN46" i="5"/>
  <c r="BN44" i="5"/>
  <c r="BN48" i="5"/>
  <c r="BN43" i="5"/>
  <c r="BN45" i="5"/>
  <c r="BO22" i="5"/>
  <c r="BO53" i="5"/>
  <c r="BN61" i="5"/>
  <c r="BN56" i="5"/>
  <c r="BN58" i="5"/>
  <c r="BN63" i="5"/>
  <c r="BN55" i="5"/>
  <c r="BN57" i="5"/>
  <c r="BN71" i="5"/>
  <c r="BN70" i="5"/>
  <c r="BN62" i="5"/>
  <c r="BN65" i="5"/>
  <c r="BN59" i="5"/>
  <c r="BN64" i="5"/>
  <c r="BN20" i="5"/>
  <c r="BN19" i="5"/>
  <c r="BN25" i="5"/>
  <c r="BN30" i="5"/>
  <c r="BN24" i="5"/>
  <c r="BN26" i="5"/>
  <c r="BN27" i="5"/>
  <c r="BN31" i="5"/>
  <c r="BN29" i="5"/>
  <c r="BP13" i="5"/>
  <c r="BP41" i="5" s="1"/>
  <c r="BO33" i="5"/>
  <c r="BO12" i="5"/>
  <c r="BO4" i="5" s="1"/>
  <c r="BO8" i="5"/>
  <c r="BO5" i="5"/>
  <c r="BO14" i="5"/>
  <c r="BO7" i="5"/>
  <c r="BO6" i="5"/>
  <c r="BN18" i="5"/>
  <c r="BN39" i="5"/>
  <c r="BN38" i="5"/>
  <c r="BN16" i="5"/>
  <c r="BN35" i="5"/>
  <c r="BN36" i="5"/>
  <c r="BN37" i="5"/>
  <c r="BN17" i="5"/>
  <c r="BL62" i="4"/>
  <c r="BL63" i="4"/>
  <c r="BL61" i="4"/>
  <c r="BL72" i="4"/>
  <c r="BL73" i="4"/>
  <c r="BL60" i="4"/>
  <c r="BL66" i="4"/>
  <c r="BL65" i="4"/>
  <c r="BL67" i="4"/>
  <c r="BM58" i="4"/>
  <c r="BM47" i="4"/>
  <c r="BM32" i="4"/>
  <c r="BL45" i="4"/>
  <c r="BL43" i="4"/>
  <c r="BL41" i="4"/>
  <c r="BL44" i="4"/>
  <c r="BL42" i="4"/>
  <c r="BL39" i="4"/>
  <c r="BL35" i="4"/>
  <c r="BL34" i="4"/>
  <c r="BL37" i="4"/>
  <c r="BL38" i="4"/>
  <c r="BL36" i="4"/>
  <c r="BL55" i="4"/>
  <c r="BL54" i="4"/>
  <c r="BL51" i="4"/>
  <c r="BL19" i="4"/>
  <c r="BL24" i="4"/>
  <c r="BL53" i="4"/>
  <c r="BL50" i="4"/>
  <c r="BL49" i="4"/>
  <c r="BL52" i="4"/>
  <c r="BL56" i="4"/>
  <c r="BL30" i="4"/>
  <c r="BL28" i="4"/>
  <c r="BL26" i="4"/>
  <c r="BL29" i="4"/>
  <c r="BL27" i="4"/>
  <c r="BL23" i="4"/>
  <c r="BL21" i="4"/>
  <c r="BL22" i="4"/>
  <c r="BL18" i="4"/>
  <c r="BL17" i="4"/>
  <c r="BL16" i="4"/>
  <c r="BM8" i="4"/>
  <c r="BM6" i="4"/>
  <c r="BM5" i="4"/>
  <c r="BN13" i="4"/>
  <c r="BM12" i="4"/>
  <c r="BM4" i="4" s="1"/>
  <c r="BM7" i="4"/>
  <c r="BM14" i="4"/>
  <c r="BJ45" i="1"/>
  <c r="BJ17" i="1"/>
  <c r="BJ47" i="1"/>
  <c r="BJ46" i="1"/>
  <c r="BJ18" i="1"/>
  <c r="BJ31" i="1"/>
  <c r="BJ32" i="1"/>
  <c r="BJ48" i="1"/>
  <c r="BJ19" i="1"/>
  <c r="BJ44" i="1"/>
  <c r="BJ33" i="1"/>
  <c r="BJ51" i="1"/>
  <c r="BJ34" i="1"/>
  <c r="BJ52" i="1"/>
  <c r="BJ20" i="1"/>
  <c r="BJ16" i="1"/>
  <c r="BJ30" i="1"/>
  <c r="BJ23" i="1"/>
  <c r="BJ53" i="1"/>
  <c r="BJ54" i="1"/>
  <c r="BJ37" i="1"/>
  <c r="BJ24" i="1"/>
  <c r="BJ50" i="1"/>
  <c r="BJ59" i="1"/>
  <c r="BJ25" i="1"/>
  <c r="BJ38" i="1"/>
  <c r="BJ26" i="1"/>
  <c r="BJ39" i="1"/>
  <c r="BJ22" i="1"/>
  <c r="BJ60" i="1"/>
  <c r="BJ40" i="1"/>
  <c r="BJ61" i="1"/>
  <c r="BJ36" i="1"/>
  <c r="BJ62" i="1"/>
  <c r="BJ58" i="1"/>
  <c r="BJ65" i="1"/>
  <c r="BJ66" i="1"/>
  <c r="BJ67" i="1"/>
  <c r="BJ68" i="1"/>
  <c r="BJ64" i="1"/>
  <c r="BL50" i="3"/>
  <c r="BL36" i="3"/>
  <c r="BL7" i="3"/>
  <c r="BL8" i="3"/>
  <c r="BL14" i="3"/>
  <c r="BL12" i="3"/>
  <c r="BL4" i="3" s="1"/>
  <c r="BL6" i="3"/>
  <c r="BL5" i="3"/>
  <c r="BL22" i="3"/>
  <c r="BM13" i="3"/>
  <c r="BK59" i="3"/>
  <c r="BK60" i="3"/>
  <c r="BK61" i="3"/>
  <c r="BK62" i="3"/>
  <c r="BK53" i="3"/>
  <c r="BK47" i="3"/>
  <c r="BK58" i="3"/>
  <c r="BK55" i="3"/>
  <c r="BK40" i="3"/>
  <c r="BK56" i="3"/>
  <c r="BK39" i="3"/>
  <c r="BK54" i="3"/>
  <c r="BK48" i="3"/>
  <c r="BK52" i="3"/>
  <c r="BK46" i="3"/>
  <c r="BK45" i="3"/>
  <c r="BK44" i="3"/>
  <c r="BK32" i="3"/>
  <c r="BK41" i="3"/>
  <c r="BK33" i="3"/>
  <c r="BK24" i="3"/>
  <c r="BK42" i="3"/>
  <c r="BK31" i="3"/>
  <c r="BK26" i="3"/>
  <c r="BK34" i="3"/>
  <c r="BK38" i="3"/>
  <c r="BK25" i="3"/>
  <c r="BK20" i="3"/>
  <c r="BK27" i="3"/>
  <c r="BK18" i="3"/>
  <c r="BK19" i="3"/>
  <c r="BK28" i="3"/>
  <c r="BK30" i="3"/>
  <c r="BK16" i="3"/>
  <c r="BK17" i="3"/>
  <c r="BK14" i="1"/>
  <c r="BK6" i="1"/>
  <c r="BK5" i="1"/>
  <c r="BK12" i="1"/>
  <c r="BK4" i="1" s="1"/>
  <c r="BL6" i="1"/>
  <c r="BL12" i="1"/>
  <c r="BL4" i="1" s="1"/>
  <c r="BL28" i="1"/>
  <c r="M72" i="5" l="1"/>
  <c r="BO51" i="5"/>
  <c r="BO50" i="5"/>
  <c r="BO49" i="5"/>
  <c r="BO48" i="5"/>
  <c r="BO46" i="5"/>
  <c r="BO44" i="5"/>
  <c r="BO43" i="5"/>
  <c r="BO45" i="5"/>
  <c r="BP22" i="5"/>
  <c r="BP53" i="5"/>
  <c r="BO64" i="5"/>
  <c r="BO63" i="5"/>
  <c r="BO70" i="5"/>
  <c r="BO61" i="5"/>
  <c r="BO56" i="5"/>
  <c r="BO59" i="5"/>
  <c r="BO57" i="5"/>
  <c r="BO71" i="5"/>
  <c r="BO62" i="5"/>
  <c r="BO65" i="5"/>
  <c r="BO58" i="5"/>
  <c r="BO55" i="5"/>
  <c r="BO20" i="5"/>
  <c r="BO19" i="5"/>
  <c r="BO30" i="5"/>
  <c r="BO31" i="5"/>
  <c r="BO29" i="5"/>
  <c r="BO27" i="5"/>
  <c r="BO26" i="5"/>
  <c r="BO24" i="5"/>
  <c r="BO25" i="5"/>
  <c r="BO39" i="5"/>
  <c r="BO38" i="5"/>
  <c r="BO37" i="5"/>
  <c r="BO18" i="5"/>
  <c r="BO16" i="5"/>
  <c r="BO35" i="5"/>
  <c r="BO36" i="5"/>
  <c r="BO17" i="5"/>
  <c r="BP33" i="5"/>
  <c r="BP8" i="5"/>
  <c r="BP14" i="5"/>
  <c r="BP12" i="5"/>
  <c r="BP4" i="5" s="1"/>
  <c r="BP6" i="5"/>
  <c r="BQ13" i="5"/>
  <c r="BP7" i="5"/>
  <c r="BP5" i="5"/>
  <c r="BM60" i="4"/>
  <c r="BM65" i="4"/>
  <c r="BM61" i="4"/>
  <c r="BM66" i="4"/>
  <c r="BM62" i="4"/>
  <c r="BM77" i="4"/>
  <c r="BM63" i="4"/>
  <c r="BM72" i="4"/>
  <c r="BM67" i="4"/>
  <c r="BM73" i="4"/>
  <c r="BM71" i="4"/>
  <c r="BM76" i="4"/>
  <c r="BM74" i="4"/>
  <c r="BN58" i="4"/>
  <c r="BN47" i="4"/>
  <c r="BN32" i="4"/>
  <c r="BM45" i="4"/>
  <c r="BM43" i="4"/>
  <c r="BM41" i="4"/>
  <c r="BM44" i="4"/>
  <c r="BM42" i="4"/>
  <c r="BM35" i="4"/>
  <c r="BM39" i="4"/>
  <c r="BM37" i="4"/>
  <c r="BM34" i="4"/>
  <c r="BM38" i="4"/>
  <c r="BM36" i="4"/>
  <c r="BM55" i="4"/>
  <c r="BM54" i="4"/>
  <c r="BM51" i="4"/>
  <c r="BM19" i="4"/>
  <c r="BM24" i="4"/>
  <c r="BM56" i="4"/>
  <c r="BM53" i="4"/>
  <c r="BM50" i="4"/>
  <c r="BM52" i="4"/>
  <c r="BM49" i="4"/>
  <c r="BM28" i="4"/>
  <c r="BM29" i="4"/>
  <c r="BM27" i="4"/>
  <c r="BM26" i="4"/>
  <c r="BM30" i="4"/>
  <c r="BM23" i="4"/>
  <c r="BM21" i="4"/>
  <c r="BM22" i="4"/>
  <c r="BO13" i="4"/>
  <c r="BN12" i="4"/>
  <c r="BN4" i="4" s="1"/>
  <c r="BN8" i="4"/>
  <c r="BN7" i="4"/>
  <c r="BN5" i="4"/>
  <c r="BN14" i="4"/>
  <c r="BN6" i="4"/>
  <c r="BM18" i="4"/>
  <c r="BM16" i="4"/>
  <c r="BM17" i="4"/>
  <c r="BL60" i="3"/>
  <c r="BL61" i="3"/>
  <c r="BL62" i="3"/>
  <c r="BL59" i="3"/>
  <c r="BL56" i="3"/>
  <c r="BL39" i="3"/>
  <c r="BL58" i="3"/>
  <c r="BL55" i="3"/>
  <c r="BL54" i="3"/>
  <c r="BL48" i="3"/>
  <c r="BL45" i="3"/>
  <c r="BL32" i="3"/>
  <c r="BL38" i="3"/>
  <c r="BL53" i="3"/>
  <c r="BL31" i="3"/>
  <c r="BL46" i="3"/>
  <c r="BL44" i="3"/>
  <c r="BL41" i="3"/>
  <c r="BL34" i="3"/>
  <c r="BL40" i="3"/>
  <c r="BL33" i="3"/>
  <c r="BL52" i="3"/>
  <c r="BL47" i="3"/>
  <c r="BL25" i="3"/>
  <c r="BL30" i="3"/>
  <c r="BL28" i="3"/>
  <c r="BL24" i="3"/>
  <c r="BL19" i="3"/>
  <c r="BL42" i="3"/>
  <c r="BL27" i="3"/>
  <c r="BL18" i="3"/>
  <c r="BL20" i="3"/>
  <c r="BL17" i="3"/>
  <c r="BL26" i="3"/>
  <c r="BL16" i="3"/>
  <c r="BK17" i="1"/>
  <c r="BK45" i="1"/>
  <c r="BK31" i="1"/>
  <c r="BK18" i="1"/>
  <c r="BK47" i="1"/>
  <c r="BK46" i="1"/>
  <c r="BK32" i="1"/>
  <c r="BK48" i="1"/>
  <c r="BK44" i="1"/>
  <c r="BK33" i="1"/>
  <c r="BK19" i="1"/>
  <c r="BK51" i="1"/>
  <c r="BK20" i="1"/>
  <c r="BK34" i="1"/>
  <c r="BK52" i="1"/>
  <c r="BK16" i="1"/>
  <c r="BK23" i="1"/>
  <c r="BK30" i="1"/>
  <c r="BK53" i="1"/>
  <c r="BK37" i="1"/>
  <c r="BK24" i="1"/>
  <c r="BK54" i="1"/>
  <c r="BK50" i="1"/>
  <c r="BK59" i="1"/>
  <c r="BK26" i="1"/>
  <c r="BK25" i="1"/>
  <c r="BK38" i="1"/>
  <c r="BK39" i="1"/>
  <c r="BK22" i="1"/>
  <c r="BK60" i="1"/>
  <c r="BK40" i="1"/>
  <c r="BK36" i="1"/>
  <c r="BK61" i="1"/>
  <c r="BK62" i="1"/>
  <c r="BK58" i="1"/>
  <c r="BK65" i="1"/>
  <c r="BK66" i="1"/>
  <c r="BK67" i="1"/>
  <c r="BK64" i="1"/>
  <c r="BK68" i="1"/>
  <c r="BM36" i="3"/>
  <c r="BM50" i="3"/>
  <c r="BM22" i="3"/>
  <c r="BM12" i="3"/>
  <c r="BM4" i="3" s="1"/>
  <c r="BM8" i="3"/>
  <c r="BM6" i="3"/>
  <c r="BN13" i="3"/>
  <c r="BM5" i="3"/>
  <c r="BM7" i="3"/>
  <c r="BM14" i="3"/>
  <c r="BL14" i="1"/>
  <c r="BL8" i="1"/>
  <c r="BL7" i="1"/>
  <c r="BL5" i="1"/>
  <c r="BM8" i="1"/>
  <c r="BM14" i="1"/>
  <c r="N72" i="5" l="1"/>
  <c r="AR72" i="5" s="1"/>
  <c r="BQ41" i="5"/>
  <c r="BP50" i="5"/>
  <c r="BP49" i="5"/>
  <c r="BP48" i="5"/>
  <c r="BP46" i="5"/>
  <c r="BP44" i="5"/>
  <c r="BP43" i="5"/>
  <c r="BP51" i="5"/>
  <c r="BP45" i="5"/>
  <c r="BQ22" i="5"/>
  <c r="BQ53" i="5"/>
  <c r="BP71" i="5"/>
  <c r="BP62" i="5"/>
  <c r="BP61" i="5"/>
  <c r="BP70" i="5"/>
  <c r="BP59" i="5"/>
  <c r="BP57" i="5"/>
  <c r="BP58" i="5"/>
  <c r="BP63" i="5"/>
  <c r="BP55" i="5"/>
  <c r="BP65" i="5"/>
  <c r="BP64" i="5"/>
  <c r="BP56" i="5"/>
  <c r="BP20" i="5"/>
  <c r="BP19" i="5"/>
  <c r="BP25" i="5"/>
  <c r="BP30" i="5"/>
  <c r="BP26" i="5"/>
  <c r="BP27" i="5"/>
  <c r="BP24" i="5"/>
  <c r="BP31" i="5"/>
  <c r="BP29" i="5"/>
  <c r="BQ7" i="5"/>
  <c r="BQ14" i="5"/>
  <c r="BQ12" i="5"/>
  <c r="BQ4" i="5" s="1"/>
  <c r="BQ5" i="5"/>
  <c r="BQ6" i="5"/>
  <c r="BR13" i="5"/>
  <c r="BR41" i="5" s="1"/>
  <c r="BQ33" i="5"/>
  <c r="BQ8" i="5"/>
  <c r="BP38" i="5"/>
  <c r="BP36" i="5"/>
  <c r="BP39" i="5"/>
  <c r="BP37" i="5"/>
  <c r="BP17" i="5"/>
  <c r="BP35" i="5"/>
  <c r="BP18" i="5"/>
  <c r="BP16" i="5"/>
  <c r="BL53" i="1"/>
  <c r="BN65" i="4"/>
  <c r="BN66" i="4"/>
  <c r="BN62" i="4"/>
  <c r="BN77" i="4"/>
  <c r="BN63" i="4"/>
  <c r="BN67" i="4"/>
  <c r="BN73" i="4"/>
  <c r="BN76" i="4"/>
  <c r="BN72" i="4"/>
  <c r="BN74" i="4"/>
  <c r="BN71" i="4"/>
  <c r="BN60" i="4"/>
  <c r="BN61" i="4"/>
  <c r="BO58" i="4"/>
  <c r="BO47" i="4"/>
  <c r="BO32" i="4"/>
  <c r="BN44" i="4"/>
  <c r="BN42" i="4"/>
  <c r="BN39" i="4"/>
  <c r="BN45" i="4"/>
  <c r="BN43" i="4"/>
  <c r="BN41" i="4"/>
  <c r="BN35" i="4"/>
  <c r="BN37" i="4"/>
  <c r="BN38" i="4"/>
  <c r="BN34" i="4"/>
  <c r="BN36" i="4"/>
  <c r="BN54" i="4"/>
  <c r="BN55" i="4"/>
  <c r="BN51" i="4"/>
  <c r="BN19" i="4"/>
  <c r="BN24" i="4"/>
  <c r="BN53" i="4"/>
  <c r="BN50" i="4"/>
  <c r="BN56" i="4"/>
  <c r="BN52" i="4"/>
  <c r="BN49" i="4"/>
  <c r="BN27" i="4"/>
  <c r="BN29" i="4"/>
  <c r="BN30" i="4"/>
  <c r="BN28" i="4"/>
  <c r="BN26" i="4"/>
  <c r="BN23" i="4"/>
  <c r="BN21" i="4"/>
  <c r="BN22" i="4"/>
  <c r="BN16" i="4"/>
  <c r="BN17" i="4"/>
  <c r="BN18" i="4"/>
  <c r="BO7" i="4"/>
  <c r="BO5" i="4"/>
  <c r="BP13" i="4"/>
  <c r="BO12" i="4"/>
  <c r="BO4" i="4" s="1"/>
  <c r="BO14" i="4"/>
  <c r="BO6" i="4"/>
  <c r="BO8" i="4"/>
  <c r="BL44" i="1"/>
  <c r="BL36" i="1"/>
  <c r="BL50" i="1"/>
  <c r="BL48" i="1"/>
  <c r="BL23" i="1"/>
  <c r="BL18" i="1"/>
  <c r="BL64" i="1"/>
  <c r="BL39" i="1"/>
  <c r="BL16" i="1"/>
  <c r="BL47" i="1"/>
  <c r="BN50" i="3"/>
  <c r="BN22" i="3"/>
  <c r="BN36" i="3"/>
  <c r="BO13" i="3"/>
  <c r="BN12" i="3"/>
  <c r="BN4" i="3" s="1"/>
  <c r="BN5" i="3"/>
  <c r="BN6" i="3"/>
  <c r="BN14" i="3"/>
  <c r="BN8" i="3"/>
  <c r="BN7" i="3"/>
  <c r="BL68" i="1"/>
  <c r="BL26" i="1"/>
  <c r="BL34" i="1"/>
  <c r="BL31" i="1"/>
  <c r="BL46" i="1"/>
  <c r="BM60" i="3"/>
  <c r="BM61" i="3"/>
  <c r="BM62" i="3"/>
  <c r="BM54" i="3"/>
  <c r="BM48" i="3"/>
  <c r="BM59" i="3"/>
  <c r="BM56" i="3"/>
  <c r="BM44" i="3"/>
  <c r="BM41" i="3"/>
  <c r="BM58" i="3"/>
  <c r="BM55" i="3"/>
  <c r="BM34" i="3"/>
  <c r="BM53" i="3"/>
  <c r="BM52" i="3"/>
  <c r="BM47" i="3"/>
  <c r="BM46" i="3"/>
  <c r="BM38" i="3"/>
  <c r="BM39" i="3"/>
  <c r="BM33" i="3"/>
  <c r="BM25" i="3"/>
  <c r="BM42" i="3"/>
  <c r="BM45" i="3"/>
  <c r="BM26" i="3"/>
  <c r="BM40" i="3"/>
  <c r="BM27" i="3"/>
  <c r="BM30" i="3"/>
  <c r="BM32" i="3"/>
  <c r="BM24" i="3"/>
  <c r="BM31" i="3"/>
  <c r="BM28" i="3"/>
  <c r="BM16" i="3"/>
  <c r="BM20" i="3"/>
  <c r="BM17" i="3"/>
  <c r="BM19" i="3"/>
  <c r="BM18" i="3"/>
  <c r="BL67" i="1"/>
  <c r="BL38" i="1"/>
  <c r="BL20" i="1"/>
  <c r="BL17" i="1"/>
  <c r="BL22" i="1"/>
  <c r="BL30" i="1"/>
  <c r="BL66" i="1"/>
  <c r="BL59" i="1"/>
  <c r="BL52" i="1"/>
  <c r="BL45" i="1"/>
  <c r="BL65" i="1"/>
  <c r="BL25" i="1"/>
  <c r="BL33" i="1"/>
  <c r="BL60" i="1"/>
  <c r="BL58" i="1"/>
  <c r="BL24" i="1"/>
  <c r="BL51" i="1"/>
  <c r="BL40" i="1"/>
  <c r="BL62" i="1"/>
  <c r="BL37" i="1"/>
  <c r="BL19" i="1"/>
  <c r="BL32" i="1"/>
  <c r="BL61" i="1"/>
  <c r="BL54" i="1"/>
  <c r="BM6" i="1"/>
  <c r="BM7" i="1"/>
  <c r="BM12" i="1"/>
  <c r="BM4" i="1" s="1"/>
  <c r="BM5" i="1"/>
  <c r="BM28" i="1"/>
  <c r="BN6" i="1"/>
  <c r="BN5" i="1"/>
  <c r="BN7" i="1"/>
  <c r="BN8" i="1"/>
  <c r="BN12" i="1"/>
  <c r="BN4" i="1" s="1"/>
  <c r="BN14" i="1"/>
  <c r="BN28" i="1"/>
  <c r="BN72" i="5" l="1"/>
  <c r="BF72" i="5"/>
  <c r="BE72" i="5"/>
  <c r="AH72" i="5"/>
  <c r="BC72" i="5"/>
  <c r="AP72" i="5"/>
  <c r="T72" i="5"/>
  <c r="BD72" i="5"/>
  <c r="R72" i="5"/>
  <c r="BM72" i="5"/>
  <c r="AZ72" i="5"/>
  <c r="BL72" i="5"/>
  <c r="V72" i="5"/>
  <c r="BI72" i="5"/>
  <c r="X72" i="5"/>
  <c r="BG72" i="5"/>
  <c r="AE72" i="5"/>
  <c r="AQ72" i="5"/>
  <c r="BA72" i="5"/>
  <c r="AT72" i="5"/>
  <c r="AJ72" i="5"/>
  <c r="Y72" i="5"/>
  <c r="AO72" i="5"/>
  <c r="AL72" i="5"/>
  <c r="BP72" i="5"/>
  <c r="BK72" i="5"/>
  <c r="AI72" i="5"/>
  <c r="AF72" i="5"/>
  <c r="Z72" i="5"/>
  <c r="Q72" i="5"/>
  <c r="AG72" i="5"/>
  <c r="AN72" i="5"/>
  <c r="S72" i="5"/>
  <c r="BJ72" i="5"/>
  <c r="AM72" i="5"/>
  <c r="AD72" i="5"/>
  <c r="W72" i="5"/>
  <c r="U72" i="5"/>
  <c r="AK72" i="5"/>
  <c r="AC72" i="5"/>
  <c r="BH72" i="5"/>
  <c r="BB72" i="5"/>
  <c r="AS72" i="5"/>
  <c r="I74" i="5"/>
  <c r="I73" i="5"/>
  <c r="M73" i="5" s="1"/>
  <c r="BO72" i="5"/>
  <c r="BQ48" i="5"/>
  <c r="BQ46" i="5"/>
  <c r="BQ44" i="5"/>
  <c r="BQ43" i="5"/>
  <c r="BQ50" i="5"/>
  <c r="BQ51" i="5"/>
  <c r="BQ45" i="5"/>
  <c r="BQ49" i="5"/>
  <c r="BR22" i="5"/>
  <c r="BR53" i="5"/>
  <c r="BQ72" i="5"/>
  <c r="BQ70" i="5"/>
  <c r="BQ59" i="5"/>
  <c r="BQ58" i="5"/>
  <c r="BQ71" i="5"/>
  <c r="BQ65" i="5"/>
  <c r="BQ62" i="5"/>
  <c r="BQ64" i="5"/>
  <c r="BQ57" i="5"/>
  <c r="BQ56" i="5"/>
  <c r="BQ63" i="5"/>
  <c r="BQ55" i="5"/>
  <c r="BQ61" i="5"/>
  <c r="BQ20" i="5"/>
  <c r="BQ19" i="5"/>
  <c r="BQ25" i="5"/>
  <c r="BQ30" i="5"/>
  <c r="BQ27" i="5"/>
  <c r="BQ26" i="5"/>
  <c r="BQ24" i="5"/>
  <c r="BQ31" i="5"/>
  <c r="BQ29" i="5"/>
  <c r="BQ39" i="5"/>
  <c r="BQ17" i="5"/>
  <c r="BQ37" i="5"/>
  <c r="BQ38" i="5"/>
  <c r="BQ36" i="5"/>
  <c r="BQ35" i="5"/>
  <c r="BQ18" i="5"/>
  <c r="BQ16" i="5"/>
  <c r="BR7" i="5"/>
  <c r="BR12" i="5"/>
  <c r="BR4" i="5" s="1"/>
  <c r="BR5" i="5"/>
  <c r="BR6" i="5"/>
  <c r="BS13" i="5"/>
  <c r="BS41" i="5" s="1"/>
  <c r="BR33" i="5"/>
  <c r="BR8" i="5"/>
  <c r="BR14" i="5"/>
  <c r="BP58" i="4"/>
  <c r="BO66" i="4"/>
  <c r="BO77" i="4"/>
  <c r="BO63" i="4"/>
  <c r="BO67" i="4"/>
  <c r="BO72" i="4"/>
  <c r="BO71" i="4"/>
  <c r="BO76" i="4"/>
  <c r="BO73" i="4"/>
  <c r="BO60" i="4"/>
  <c r="BO65" i="4"/>
  <c r="BO61" i="4"/>
  <c r="BO62" i="4"/>
  <c r="BO74" i="4"/>
  <c r="BP47" i="4"/>
  <c r="BP32" i="4"/>
  <c r="BO38" i="4"/>
  <c r="BO36" i="4"/>
  <c r="BO34" i="4"/>
  <c r="BO44" i="4"/>
  <c r="BO39" i="4"/>
  <c r="BO37" i="4"/>
  <c r="BO35" i="4"/>
  <c r="BO45" i="4"/>
  <c r="BO41" i="4"/>
  <c r="BO43" i="4"/>
  <c r="BO42" i="4"/>
  <c r="BO55" i="4"/>
  <c r="BO54" i="4"/>
  <c r="BO51" i="4"/>
  <c r="BO19" i="4"/>
  <c r="BO24" i="4"/>
  <c r="BO53" i="4"/>
  <c r="BO50" i="4"/>
  <c r="BO52" i="4"/>
  <c r="BO49" i="4"/>
  <c r="BO56" i="4"/>
  <c r="BO29" i="4"/>
  <c r="BO27" i="4"/>
  <c r="BO26" i="4"/>
  <c r="BO30" i="4"/>
  <c r="BO28" i="4"/>
  <c r="BO23" i="4"/>
  <c r="BO21" i="4"/>
  <c r="BO22" i="4"/>
  <c r="BO18" i="4"/>
  <c r="BO17" i="4"/>
  <c r="BO16" i="4"/>
  <c r="BP14" i="4"/>
  <c r="BQ13" i="4"/>
  <c r="BP8" i="4"/>
  <c r="BP5" i="4"/>
  <c r="BP12" i="4"/>
  <c r="BP4" i="4" s="1"/>
  <c r="BP7" i="4"/>
  <c r="BP6" i="4"/>
  <c r="BN17" i="1"/>
  <c r="BN45" i="1"/>
  <c r="BN47" i="1"/>
  <c r="BN46" i="1"/>
  <c r="BN31" i="1"/>
  <c r="BN18" i="1"/>
  <c r="BN32" i="1"/>
  <c r="BN48" i="1"/>
  <c r="BN44" i="1"/>
  <c r="BN19" i="1"/>
  <c r="BN33" i="1"/>
  <c r="BN51" i="1"/>
  <c r="BN20" i="1"/>
  <c r="BN34" i="1"/>
  <c r="BN52" i="1"/>
  <c r="BN16" i="1"/>
  <c r="BN30" i="1"/>
  <c r="BN53" i="1"/>
  <c r="BN23" i="1"/>
  <c r="BN37" i="1"/>
  <c r="BN54" i="1"/>
  <c r="BN50" i="1"/>
  <c r="BN24" i="1"/>
  <c r="BN38" i="1"/>
  <c r="BN25" i="1"/>
  <c r="BN59" i="1"/>
  <c r="BN26" i="1"/>
  <c r="BN60" i="1"/>
  <c r="BN22" i="1"/>
  <c r="BN39" i="1"/>
  <c r="BN40" i="1"/>
  <c r="BN61" i="1"/>
  <c r="BN36" i="1"/>
  <c r="BN62" i="1"/>
  <c r="BN58" i="1"/>
  <c r="BN65" i="1"/>
  <c r="BN66" i="1"/>
  <c r="BN67" i="1"/>
  <c r="BN68" i="1"/>
  <c r="BN64" i="1"/>
  <c r="BM17" i="1"/>
  <c r="BM45" i="1"/>
  <c r="BM47" i="1"/>
  <c r="BM31" i="1"/>
  <c r="BM18" i="1"/>
  <c r="BM46" i="1"/>
  <c r="BM32" i="1"/>
  <c r="BM48" i="1"/>
  <c r="BM44" i="1"/>
  <c r="BM19" i="1"/>
  <c r="BM51" i="1"/>
  <c r="BM33" i="1"/>
  <c r="BM52" i="1"/>
  <c r="BM34" i="1"/>
  <c r="BM20" i="1"/>
  <c r="BM16" i="1"/>
  <c r="BM30" i="1"/>
  <c r="BM53" i="1"/>
  <c r="BM23" i="1"/>
  <c r="BM37" i="1"/>
  <c r="BM54" i="1"/>
  <c r="BM24" i="1"/>
  <c r="BM50" i="1"/>
  <c r="BM25" i="1"/>
  <c r="BM38" i="1"/>
  <c r="BM59" i="1"/>
  <c r="BM26" i="1"/>
  <c r="BM60" i="1"/>
  <c r="BM22" i="1"/>
  <c r="BM39" i="1"/>
  <c r="BM40" i="1"/>
  <c r="BM36" i="1"/>
  <c r="BM61" i="1"/>
  <c r="BM62" i="1"/>
  <c r="BM58" i="1"/>
  <c r="BM65" i="1"/>
  <c r="BM66" i="1"/>
  <c r="BM67" i="1"/>
  <c r="BM64" i="1"/>
  <c r="BM68" i="1"/>
  <c r="BN61" i="3"/>
  <c r="BN62" i="3"/>
  <c r="BN60" i="3"/>
  <c r="BN42" i="3"/>
  <c r="BN54" i="3"/>
  <c r="BN48" i="3"/>
  <c r="BN53" i="3"/>
  <c r="BN52" i="3"/>
  <c r="BN47" i="3"/>
  <c r="BN46" i="3"/>
  <c r="BN40" i="3"/>
  <c r="BN59" i="3"/>
  <c r="BN45" i="3"/>
  <c r="BN39" i="3"/>
  <c r="BN33" i="3"/>
  <c r="BN41" i="3"/>
  <c r="BN58" i="3"/>
  <c r="BN56" i="3"/>
  <c r="BN55" i="3"/>
  <c r="BN26" i="3"/>
  <c r="BN44" i="3"/>
  <c r="BN25" i="3"/>
  <c r="BN38" i="3"/>
  <c r="BN27" i="3"/>
  <c r="BN30" i="3"/>
  <c r="BN32" i="3"/>
  <c r="BN28" i="3"/>
  <c r="BN31" i="3"/>
  <c r="BN19" i="3"/>
  <c r="BN34" i="3"/>
  <c r="BN16" i="3"/>
  <c r="BN20" i="3"/>
  <c r="BN24" i="3"/>
  <c r="BN17" i="3"/>
  <c r="BN18" i="3"/>
  <c r="BO50" i="3"/>
  <c r="BO22" i="3"/>
  <c r="BO36" i="3"/>
  <c r="BO8" i="3"/>
  <c r="BO6" i="3"/>
  <c r="BP13" i="3"/>
  <c r="BO14" i="3"/>
  <c r="BO7" i="3"/>
  <c r="BO12" i="3"/>
  <c r="BO4" i="3" s="1"/>
  <c r="BO5" i="3"/>
  <c r="BO6" i="1"/>
  <c r="BO5" i="1"/>
  <c r="BO7" i="1"/>
  <c r="BO8" i="1"/>
  <c r="BO12" i="1"/>
  <c r="BO4" i="1" s="1"/>
  <c r="BO14" i="1"/>
  <c r="BO28" i="1"/>
  <c r="N73" i="5" l="1"/>
  <c r="BR46" i="5"/>
  <c r="BR44" i="5"/>
  <c r="BR51" i="5"/>
  <c r="BR43" i="5"/>
  <c r="BR50" i="5"/>
  <c r="BR48" i="5"/>
  <c r="BR45" i="5"/>
  <c r="BR49" i="5"/>
  <c r="BS22" i="5"/>
  <c r="BS53" i="5"/>
  <c r="BR71" i="5"/>
  <c r="BR70" i="5"/>
  <c r="BR59" i="5"/>
  <c r="BR72" i="5"/>
  <c r="BR64" i="5"/>
  <c r="BR63" i="5"/>
  <c r="BR55" i="5"/>
  <c r="BR57" i="5"/>
  <c r="BR65" i="5"/>
  <c r="BR62" i="5"/>
  <c r="BR61" i="5"/>
  <c r="BR56" i="5"/>
  <c r="BR58" i="5"/>
  <c r="BR19" i="5"/>
  <c r="BR20" i="5"/>
  <c r="BR30" i="5"/>
  <c r="BR27" i="5"/>
  <c r="BR26" i="5"/>
  <c r="BR24" i="5"/>
  <c r="BR31" i="5"/>
  <c r="BR29" i="5"/>
  <c r="BR25" i="5"/>
  <c r="BS6" i="5"/>
  <c r="BS14" i="5"/>
  <c r="BS8" i="5"/>
  <c r="BS33" i="5"/>
  <c r="BT13" i="5"/>
  <c r="BT41" i="5" s="1"/>
  <c r="BS5" i="5"/>
  <c r="BS7" i="5"/>
  <c r="BS12" i="5"/>
  <c r="BS4" i="5" s="1"/>
  <c r="BR35" i="5"/>
  <c r="BR38" i="5"/>
  <c r="BR37" i="5"/>
  <c r="BR36" i="5"/>
  <c r="BR39" i="5"/>
  <c r="BR16" i="5"/>
  <c r="BR17" i="5"/>
  <c r="BR18" i="5"/>
  <c r="BQ58" i="4"/>
  <c r="BP63" i="4"/>
  <c r="BP72" i="4"/>
  <c r="BP67" i="4"/>
  <c r="BP61" i="4"/>
  <c r="BP66" i="4"/>
  <c r="BP73" i="4"/>
  <c r="BP62" i="4"/>
  <c r="BP60" i="4"/>
  <c r="BP65" i="4"/>
  <c r="BQ47" i="4"/>
  <c r="BQ32" i="4"/>
  <c r="BP44" i="4"/>
  <c r="BP42" i="4"/>
  <c r="BP37" i="4"/>
  <c r="BP39" i="4"/>
  <c r="BP35" i="4"/>
  <c r="BP45" i="4"/>
  <c r="BP43" i="4"/>
  <c r="BP41" i="4"/>
  <c r="BP38" i="4"/>
  <c r="BP34" i="4"/>
  <c r="BP36" i="4"/>
  <c r="BP55" i="4"/>
  <c r="BP54" i="4"/>
  <c r="BP51" i="4"/>
  <c r="BP19" i="4"/>
  <c r="BP24" i="4"/>
  <c r="BP53" i="4"/>
  <c r="BP50" i="4"/>
  <c r="BP52" i="4"/>
  <c r="BP49" i="4"/>
  <c r="BP56" i="4"/>
  <c r="BP27" i="4"/>
  <c r="BP29" i="4"/>
  <c r="BP30" i="4"/>
  <c r="BP28" i="4"/>
  <c r="BP26" i="4"/>
  <c r="BP22" i="4"/>
  <c r="BP23" i="4"/>
  <c r="BP21" i="4"/>
  <c r="BP17" i="4"/>
  <c r="BP18" i="4"/>
  <c r="BP16" i="4"/>
  <c r="BQ6" i="4"/>
  <c r="BQ12" i="4"/>
  <c r="BQ4" i="4" s="1"/>
  <c r="BQ8" i="4"/>
  <c r="BQ7" i="4"/>
  <c r="BQ14" i="4"/>
  <c r="BR13" i="4"/>
  <c r="BQ5" i="4"/>
  <c r="BO45" i="1"/>
  <c r="BO17" i="1"/>
  <c r="BO47" i="1"/>
  <c r="BO18" i="1"/>
  <c r="BO46" i="1"/>
  <c r="BO31" i="1"/>
  <c r="BO32" i="1"/>
  <c r="BO48" i="1"/>
  <c r="BO44" i="1"/>
  <c r="BO19" i="1"/>
  <c r="BO33" i="1"/>
  <c r="BO51" i="1"/>
  <c r="BO52" i="1"/>
  <c r="BO34" i="1"/>
  <c r="BO20" i="1"/>
  <c r="BO16" i="1"/>
  <c r="BO30" i="1"/>
  <c r="BO23" i="1"/>
  <c r="BO53" i="1"/>
  <c r="BO37" i="1"/>
  <c r="BO54" i="1"/>
  <c r="BO50" i="1"/>
  <c r="BO24" i="1"/>
  <c r="BO59" i="1"/>
  <c r="BO38" i="1"/>
  <c r="BO25" i="1"/>
  <c r="BO26" i="1"/>
  <c r="BO60" i="1"/>
  <c r="BO22" i="1"/>
  <c r="BO39" i="1"/>
  <c r="BO40" i="1"/>
  <c r="BO61" i="1"/>
  <c r="BO36" i="1"/>
  <c r="BO62" i="1"/>
  <c r="BO58" i="1"/>
  <c r="BO65" i="1"/>
  <c r="BO66" i="1"/>
  <c r="BO67" i="1"/>
  <c r="BO64" i="1"/>
  <c r="BO68" i="1"/>
  <c r="BP50" i="3"/>
  <c r="BP22" i="3"/>
  <c r="BP36" i="3"/>
  <c r="BP8" i="3"/>
  <c r="BQ13" i="3"/>
  <c r="BR13" i="3" s="1"/>
  <c r="BP14" i="3"/>
  <c r="BP6" i="3"/>
  <c r="BP7" i="3"/>
  <c r="BP12" i="3"/>
  <c r="BP4" i="3" s="1"/>
  <c r="BP5" i="3"/>
  <c r="BO61" i="3"/>
  <c r="BO62" i="3"/>
  <c r="BO58" i="3"/>
  <c r="BO55" i="3"/>
  <c r="BO60" i="3"/>
  <c r="BO45" i="3"/>
  <c r="BO42" i="3"/>
  <c r="BO41" i="3"/>
  <c r="BO56" i="3"/>
  <c r="BO53" i="3"/>
  <c r="BO52" i="3"/>
  <c r="BO47" i="3"/>
  <c r="BO46" i="3"/>
  <c r="BO40" i="3"/>
  <c r="BO59" i="3"/>
  <c r="BO44" i="3"/>
  <c r="BO26" i="3"/>
  <c r="BO54" i="3"/>
  <c r="BO48" i="3"/>
  <c r="BO34" i="3"/>
  <c r="BO33" i="3"/>
  <c r="BO25" i="3"/>
  <c r="BO38" i="3"/>
  <c r="BO27" i="3"/>
  <c r="BO30" i="3"/>
  <c r="BO32" i="3"/>
  <c r="BO28" i="3"/>
  <c r="BO24" i="3"/>
  <c r="BO16" i="3"/>
  <c r="BO20" i="3"/>
  <c r="BO17" i="3"/>
  <c r="BO18" i="3"/>
  <c r="BO39" i="3"/>
  <c r="BO31" i="3"/>
  <c r="BO19" i="3"/>
  <c r="BP6" i="1"/>
  <c r="BP5" i="1"/>
  <c r="BP8" i="1"/>
  <c r="BP7" i="1"/>
  <c r="BP12" i="1"/>
  <c r="BP4" i="1" s="1"/>
  <c r="BP14" i="1"/>
  <c r="BP28" i="1"/>
  <c r="AO73" i="5" l="1"/>
  <c r="BP73" i="5"/>
  <c r="AD73" i="5"/>
  <c r="AF73" i="5"/>
  <c r="BI73" i="5"/>
  <c r="AC73" i="5"/>
  <c r="BH73" i="5"/>
  <c r="BG73" i="5"/>
  <c r="U73" i="5"/>
  <c r="BF73" i="5"/>
  <c r="BD73" i="5"/>
  <c r="T73" i="5"/>
  <c r="BR73" i="5"/>
  <c r="AR73" i="5"/>
  <c r="AE73" i="5"/>
  <c r="AQ73" i="5"/>
  <c r="AP73" i="5"/>
  <c r="R73" i="5"/>
  <c r="BE73" i="5"/>
  <c r="AN73" i="5"/>
  <c r="Z73" i="5"/>
  <c r="AM73" i="5"/>
  <c r="BO73" i="5"/>
  <c r="BC73" i="5"/>
  <c r="AL73" i="5"/>
  <c r="Y73" i="5"/>
  <c r="BN73" i="5"/>
  <c r="BB73" i="5"/>
  <c r="AK73" i="5"/>
  <c r="X73" i="5"/>
  <c r="S73" i="5"/>
  <c r="BM73" i="5"/>
  <c r="BA73" i="5"/>
  <c r="AJ73" i="5"/>
  <c r="Q73" i="5"/>
  <c r="BL73" i="5"/>
  <c r="AZ73" i="5"/>
  <c r="AI73" i="5"/>
  <c r="W73" i="5"/>
  <c r="BK73" i="5"/>
  <c r="AT73" i="5"/>
  <c r="AH73" i="5"/>
  <c r="BS73" i="5"/>
  <c r="BJ73" i="5"/>
  <c r="AS73" i="5"/>
  <c r="AG73" i="5"/>
  <c r="V73" i="5"/>
  <c r="BQ73" i="5"/>
  <c r="J74" i="5"/>
  <c r="M74" i="5" s="1"/>
  <c r="BS51" i="5"/>
  <c r="BS49" i="5"/>
  <c r="BS50" i="5"/>
  <c r="BS48" i="5"/>
  <c r="BS45" i="5"/>
  <c r="BS46" i="5"/>
  <c r="BS44" i="5"/>
  <c r="BS43" i="5"/>
  <c r="BT22" i="5"/>
  <c r="BT53" i="5"/>
  <c r="BS65" i="5"/>
  <c r="BS63" i="5"/>
  <c r="BS61" i="5"/>
  <c r="BS58" i="5"/>
  <c r="BS56" i="5"/>
  <c r="BS72" i="5"/>
  <c r="BS64" i="5"/>
  <c r="BS62" i="5"/>
  <c r="BS59" i="5"/>
  <c r="BS55" i="5"/>
  <c r="BS71" i="5"/>
  <c r="BS70" i="5"/>
  <c r="BS57" i="5"/>
  <c r="BS20" i="5"/>
  <c r="BS19" i="5"/>
  <c r="BS30" i="5"/>
  <c r="BS27" i="5"/>
  <c r="BS26" i="5"/>
  <c r="BS24" i="5"/>
  <c r="BS31" i="5"/>
  <c r="BS29" i="5"/>
  <c r="BS25" i="5"/>
  <c r="BT33" i="5"/>
  <c r="BT14" i="5"/>
  <c r="BT6" i="5"/>
  <c r="BU13" i="5"/>
  <c r="BU41" i="5" s="1"/>
  <c r="BT12" i="5"/>
  <c r="BT4" i="5" s="1"/>
  <c r="BT8" i="5"/>
  <c r="BT5" i="5"/>
  <c r="BT7" i="5"/>
  <c r="BS38" i="5"/>
  <c r="BS36" i="5"/>
  <c r="BS39" i="5"/>
  <c r="BS37" i="5"/>
  <c r="BS17" i="5"/>
  <c r="BS18" i="5"/>
  <c r="BS16" i="5"/>
  <c r="BS35" i="5"/>
  <c r="BR58" i="4"/>
  <c r="BQ63" i="4"/>
  <c r="BQ61" i="4"/>
  <c r="BQ62" i="4"/>
  <c r="BQ72" i="4"/>
  <c r="BQ67" i="4"/>
  <c r="BQ73" i="4"/>
  <c r="BQ60" i="4"/>
  <c r="BQ65" i="4"/>
  <c r="BQ66" i="4"/>
  <c r="BR47" i="4"/>
  <c r="BR32" i="4"/>
  <c r="BQ38" i="4"/>
  <c r="BQ36" i="4"/>
  <c r="BQ34" i="4"/>
  <c r="BQ44" i="4"/>
  <c r="BQ42" i="4"/>
  <c r="BQ39" i="4"/>
  <c r="BQ37" i="4"/>
  <c r="BQ35" i="4"/>
  <c r="BQ45" i="4"/>
  <c r="BQ43" i="4"/>
  <c r="BQ41" i="4"/>
  <c r="BQ55" i="4"/>
  <c r="BQ54" i="4"/>
  <c r="BQ51" i="4"/>
  <c r="BQ19" i="4"/>
  <c r="BQ24" i="4"/>
  <c r="BQ53" i="4"/>
  <c r="BQ50" i="4"/>
  <c r="BQ56" i="4"/>
  <c r="BQ52" i="4"/>
  <c r="BQ49" i="4"/>
  <c r="BQ29" i="4"/>
  <c r="BQ27" i="4"/>
  <c r="BQ30" i="4"/>
  <c r="BQ28" i="4"/>
  <c r="BQ26" i="4"/>
  <c r="BQ22" i="4"/>
  <c r="BQ23" i="4"/>
  <c r="BQ21" i="4"/>
  <c r="BS13" i="4"/>
  <c r="BR12" i="4"/>
  <c r="BR4" i="4" s="1"/>
  <c r="BR8" i="4"/>
  <c r="BR7" i="4"/>
  <c r="BR14" i="4"/>
  <c r="BR6" i="4"/>
  <c r="BR5" i="4"/>
  <c r="BR5" i="3"/>
  <c r="BR8" i="3"/>
  <c r="BR14" i="3"/>
  <c r="BR22" i="3"/>
  <c r="BR12" i="3"/>
  <c r="BR4" i="3" s="1"/>
  <c r="BR6" i="3"/>
  <c r="BS13" i="3"/>
  <c r="BR7" i="3"/>
  <c r="BR36" i="3"/>
  <c r="BR50" i="3"/>
  <c r="BQ17" i="4"/>
  <c r="BQ18" i="4"/>
  <c r="BQ16" i="4"/>
  <c r="BQ50" i="3"/>
  <c r="BQ22" i="3"/>
  <c r="BQ36" i="3"/>
  <c r="BQ14" i="3"/>
  <c r="BQ5" i="3"/>
  <c r="BQ8" i="3"/>
  <c r="BQ7" i="3"/>
  <c r="BQ12" i="3"/>
  <c r="BQ4" i="3" s="1"/>
  <c r="BQ6" i="3"/>
  <c r="BP17" i="1"/>
  <c r="BP45" i="1"/>
  <c r="BP31" i="1"/>
  <c r="BP47" i="1"/>
  <c r="BP18" i="1"/>
  <c r="BP46" i="1"/>
  <c r="BP32" i="1"/>
  <c r="BP48" i="1"/>
  <c r="BP44" i="1"/>
  <c r="BP19" i="1"/>
  <c r="BP51" i="1"/>
  <c r="BP33" i="1"/>
  <c r="BP20" i="1"/>
  <c r="BP52" i="1"/>
  <c r="BP34" i="1"/>
  <c r="BP16" i="1"/>
  <c r="BP30" i="1"/>
  <c r="BP53" i="1"/>
  <c r="BP23" i="1"/>
  <c r="BP24" i="1"/>
  <c r="BP54" i="1"/>
  <c r="BP37" i="1"/>
  <c r="BP50" i="1"/>
  <c r="BP38" i="1"/>
  <c r="BP25" i="1"/>
  <c r="BP59" i="1"/>
  <c r="BP26" i="1"/>
  <c r="BP39" i="1"/>
  <c r="BP60" i="1"/>
  <c r="BP22" i="1"/>
  <c r="BP40" i="1"/>
  <c r="BP61" i="1"/>
  <c r="BP36" i="1"/>
  <c r="BP62" i="1"/>
  <c r="BP58" i="1"/>
  <c r="BP65" i="1"/>
  <c r="BP66" i="1"/>
  <c r="BP67" i="1"/>
  <c r="BP68" i="1"/>
  <c r="BP64" i="1"/>
  <c r="BP62" i="3"/>
  <c r="BP61" i="3"/>
  <c r="BP56" i="3"/>
  <c r="BP58" i="3"/>
  <c r="BP55" i="3"/>
  <c r="BP54" i="3"/>
  <c r="BP60" i="3"/>
  <c r="BP59" i="3"/>
  <c r="BP45" i="3"/>
  <c r="BP44" i="3"/>
  <c r="BP41" i="3"/>
  <c r="BP53" i="3"/>
  <c r="BP40" i="3"/>
  <c r="BP34" i="3"/>
  <c r="BP52" i="3"/>
  <c r="BP47" i="3"/>
  <c r="BP46" i="3"/>
  <c r="BP38" i="3"/>
  <c r="BP27" i="3"/>
  <c r="BP30" i="3"/>
  <c r="BP32" i="3"/>
  <c r="BP28" i="3"/>
  <c r="BP48" i="3"/>
  <c r="BP39" i="3"/>
  <c r="BP31" i="3"/>
  <c r="BP42" i="3"/>
  <c r="BP33" i="3"/>
  <c r="BP25" i="3"/>
  <c r="BP16" i="3"/>
  <c r="BP20" i="3"/>
  <c r="BP17" i="3"/>
  <c r="BP18" i="3"/>
  <c r="BP26" i="3"/>
  <c r="BP19" i="3"/>
  <c r="BP24" i="3"/>
  <c r="BQ6" i="1"/>
  <c r="BQ5" i="1"/>
  <c r="BQ7" i="1"/>
  <c r="BQ8" i="1"/>
  <c r="BQ12" i="1"/>
  <c r="BQ4" i="1" s="1"/>
  <c r="BQ14" i="1"/>
  <c r="BQ28" i="1"/>
  <c r="BT73" i="5" l="1"/>
  <c r="N74" i="5"/>
  <c r="J78" i="5" s="1"/>
  <c r="M78" i="5" s="1"/>
  <c r="N78" i="5" s="1"/>
  <c r="J79" i="5" s="1"/>
  <c r="M69" i="5"/>
  <c r="BT50" i="5"/>
  <c r="BT48" i="5"/>
  <c r="BT45" i="5"/>
  <c r="BT51" i="5"/>
  <c r="BT43" i="5"/>
  <c r="BT46" i="5"/>
  <c r="BT49" i="5"/>
  <c r="BT44" i="5"/>
  <c r="BU22" i="5"/>
  <c r="BU53" i="5"/>
  <c r="BT65" i="5"/>
  <c r="BT72" i="5"/>
  <c r="BT64" i="5"/>
  <c r="BT63" i="5"/>
  <c r="BT62" i="5"/>
  <c r="BT61" i="5"/>
  <c r="BT57" i="5"/>
  <c r="BT71" i="5"/>
  <c r="BT70" i="5"/>
  <c r="BT56" i="5"/>
  <c r="BT58" i="5"/>
  <c r="BT55" i="5"/>
  <c r="BT59" i="5"/>
  <c r="BT19" i="5"/>
  <c r="BT20" i="5"/>
  <c r="BT24" i="5"/>
  <c r="BT26" i="5"/>
  <c r="BT27" i="5"/>
  <c r="BT31" i="5"/>
  <c r="BT29" i="5"/>
  <c r="BT25" i="5"/>
  <c r="BT30" i="5"/>
  <c r="BU14" i="5"/>
  <c r="BU5" i="5"/>
  <c r="BU12" i="5"/>
  <c r="BU4" i="5" s="1"/>
  <c r="BV13" i="5"/>
  <c r="BV41" i="5" s="1"/>
  <c r="BU7" i="5"/>
  <c r="BU8" i="5"/>
  <c r="BU6" i="5"/>
  <c r="BU33" i="5"/>
  <c r="BT36" i="5"/>
  <c r="BT18" i="5"/>
  <c r="BT35" i="5"/>
  <c r="BT39" i="5"/>
  <c r="BT37" i="5"/>
  <c r="BT17" i="5"/>
  <c r="BT16" i="5"/>
  <c r="BT38" i="5"/>
  <c r="BR67" i="4"/>
  <c r="BR72" i="4"/>
  <c r="BR61" i="4"/>
  <c r="BR62" i="4"/>
  <c r="BR63" i="4"/>
  <c r="BR73" i="4"/>
  <c r="BR60" i="4"/>
  <c r="BR65" i="4"/>
  <c r="BR66" i="4"/>
  <c r="BS58" i="4"/>
  <c r="BS47" i="4"/>
  <c r="BS32" i="4"/>
  <c r="BR44" i="4"/>
  <c r="BR42" i="4"/>
  <c r="BR41" i="4"/>
  <c r="BR45" i="4"/>
  <c r="BR43" i="4"/>
  <c r="BR35" i="4"/>
  <c r="BR38" i="4"/>
  <c r="BR37" i="4"/>
  <c r="BR34" i="4"/>
  <c r="BR36" i="4"/>
  <c r="BR39" i="4"/>
  <c r="BR55" i="4"/>
  <c r="BR54" i="4"/>
  <c r="BR51" i="4"/>
  <c r="BR19" i="4"/>
  <c r="BR24" i="4"/>
  <c r="BR56" i="4"/>
  <c r="BR52" i="4"/>
  <c r="BR49" i="4"/>
  <c r="BR53" i="4"/>
  <c r="BR50" i="4"/>
  <c r="BR27" i="4"/>
  <c r="BR30" i="4"/>
  <c r="BR28" i="4"/>
  <c r="BR26" i="4"/>
  <c r="BR29" i="4"/>
  <c r="BR22" i="4"/>
  <c r="BR21" i="4"/>
  <c r="BR23" i="4"/>
  <c r="BR18" i="4"/>
  <c r="BR16" i="4"/>
  <c r="BR17" i="4"/>
  <c r="BT13" i="3"/>
  <c r="BS14" i="3"/>
  <c r="BS12" i="3"/>
  <c r="BS4" i="3" s="1"/>
  <c r="BS6" i="3"/>
  <c r="BS7" i="3"/>
  <c r="BS5" i="3"/>
  <c r="BS8" i="3"/>
  <c r="BS22" i="3"/>
  <c r="BS36" i="3"/>
  <c r="BS50" i="3"/>
  <c r="BR19" i="3"/>
  <c r="BR32" i="3"/>
  <c r="BR33" i="3"/>
  <c r="BR17" i="3"/>
  <c r="BR24" i="3"/>
  <c r="BR20" i="3"/>
  <c r="BR27" i="3"/>
  <c r="BR25" i="3"/>
  <c r="BR30" i="3"/>
  <c r="BR31" i="3"/>
  <c r="BR28" i="3"/>
  <c r="BR18" i="3"/>
  <c r="BR26" i="3"/>
  <c r="BR34" i="3"/>
  <c r="BR16" i="3"/>
  <c r="BR39" i="3"/>
  <c r="BR41" i="3"/>
  <c r="BR40" i="3"/>
  <c r="BR42" i="3"/>
  <c r="BR38" i="3"/>
  <c r="BR45" i="3"/>
  <c r="BR46" i="3"/>
  <c r="BR47" i="3"/>
  <c r="BR48" i="3"/>
  <c r="BR44" i="3"/>
  <c r="BR53" i="3"/>
  <c r="BR54" i="3"/>
  <c r="BR55" i="3"/>
  <c r="BR56" i="3"/>
  <c r="BR52" i="3"/>
  <c r="BR59" i="3"/>
  <c r="BR60" i="3"/>
  <c r="BR61" i="3"/>
  <c r="BR58" i="3"/>
  <c r="BR62" i="3"/>
  <c r="BS5" i="4"/>
  <c r="BS8" i="4"/>
  <c r="BS14" i="4"/>
  <c r="BS6" i="4"/>
  <c r="BS7" i="4"/>
  <c r="BT13" i="4"/>
  <c r="BS12" i="4"/>
  <c r="BS4" i="4" s="1"/>
  <c r="BQ62" i="3"/>
  <c r="BQ59" i="3"/>
  <c r="BQ56" i="3"/>
  <c r="BQ44" i="3"/>
  <c r="BQ41" i="3"/>
  <c r="BQ61" i="3"/>
  <c r="BQ52" i="3"/>
  <c r="BQ46" i="3"/>
  <c r="BQ39" i="3"/>
  <c r="BQ58" i="3"/>
  <c r="BQ55" i="3"/>
  <c r="BQ54" i="3"/>
  <c r="BQ48" i="3"/>
  <c r="BQ53" i="3"/>
  <c r="BQ60" i="3"/>
  <c r="BQ45" i="3"/>
  <c r="BQ42" i="3"/>
  <c r="BQ26" i="3"/>
  <c r="BQ40" i="3"/>
  <c r="BQ34" i="3"/>
  <c r="BQ30" i="3"/>
  <c r="BQ27" i="3"/>
  <c r="BQ47" i="3"/>
  <c r="BQ33" i="3"/>
  <c r="BQ25" i="3"/>
  <c r="BQ32" i="3"/>
  <c r="BQ28" i="3"/>
  <c r="BQ24" i="3"/>
  <c r="BQ31" i="3"/>
  <c r="BQ16" i="3"/>
  <c r="BQ20" i="3"/>
  <c r="BQ17" i="3"/>
  <c r="BQ18" i="3"/>
  <c r="BQ38" i="3"/>
  <c r="BQ19" i="3"/>
  <c r="BQ17" i="1"/>
  <c r="BQ45" i="1"/>
  <c r="BQ46" i="1"/>
  <c r="BQ18" i="1"/>
  <c r="BQ47" i="1"/>
  <c r="BQ31" i="1"/>
  <c r="BQ32" i="1"/>
  <c r="BQ48" i="1"/>
  <c r="BQ44" i="1"/>
  <c r="BQ19" i="1"/>
  <c r="BQ51" i="1"/>
  <c r="BQ33" i="1"/>
  <c r="BQ20" i="1"/>
  <c r="BQ34" i="1"/>
  <c r="BQ52" i="1"/>
  <c r="BQ23" i="1"/>
  <c r="BQ30" i="1"/>
  <c r="BQ16" i="1"/>
  <c r="BQ53" i="1"/>
  <c r="BQ37" i="1"/>
  <c r="BQ54" i="1"/>
  <c r="BQ50" i="1"/>
  <c r="BQ25" i="1"/>
  <c r="BQ24" i="1"/>
  <c r="BQ59" i="1"/>
  <c r="BQ38" i="1"/>
  <c r="BQ26" i="1"/>
  <c r="BQ39" i="1"/>
  <c r="BQ22" i="1"/>
  <c r="BQ60" i="1"/>
  <c r="BQ40" i="1"/>
  <c r="BQ61" i="1"/>
  <c r="BQ36" i="1"/>
  <c r="BQ62" i="1"/>
  <c r="BQ58" i="1"/>
  <c r="BQ65" i="1"/>
  <c r="BQ66" i="1"/>
  <c r="BQ67" i="1"/>
  <c r="BQ68" i="1"/>
  <c r="BQ64" i="1"/>
  <c r="AD74" i="5" l="1"/>
  <c r="J77" i="5"/>
  <c r="M77" i="5" s="1"/>
  <c r="N77" i="5" s="1"/>
  <c r="R77" i="5" s="1"/>
  <c r="BI78" i="5"/>
  <c r="BH78" i="5"/>
  <c r="BG78" i="5"/>
  <c r="AS78" i="5"/>
  <c r="AR78" i="5"/>
  <c r="AQ78" i="5"/>
  <c r="AP78" i="5"/>
  <c r="AG78" i="5"/>
  <c r="AF78" i="5"/>
  <c r="AD78" i="5"/>
  <c r="S78" i="5"/>
  <c r="BJ78" i="5"/>
  <c r="R78" i="5"/>
  <c r="AE78" i="5"/>
  <c r="Q78" i="5"/>
  <c r="BR78" i="5"/>
  <c r="BF78" i="5"/>
  <c r="AO78" i="5"/>
  <c r="AC78" i="5"/>
  <c r="BT78" i="5"/>
  <c r="BQ78" i="5"/>
  <c r="BE78" i="5"/>
  <c r="AN78" i="5"/>
  <c r="Z78" i="5"/>
  <c r="BP78" i="5"/>
  <c r="BD78" i="5"/>
  <c r="AM78" i="5"/>
  <c r="Y78" i="5"/>
  <c r="BO78" i="5"/>
  <c r="BC78" i="5"/>
  <c r="AL78" i="5"/>
  <c r="X78" i="5"/>
  <c r="BN78" i="5"/>
  <c r="BB78" i="5"/>
  <c r="AK78" i="5"/>
  <c r="W78" i="5"/>
  <c r="BU78" i="5"/>
  <c r="BM78" i="5"/>
  <c r="BA78" i="5"/>
  <c r="AJ78" i="5"/>
  <c r="V78" i="5"/>
  <c r="BL78" i="5"/>
  <c r="AZ78" i="5"/>
  <c r="AI78" i="5"/>
  <c r="U78" i="5"/>
  <c r="BK78" i="5"/>
  <c r="AT78" i="5"/>
  <c r="AH78" i="5"/>
  <c r="T78" i="5"/>
  <c r="BS78" i="5"/>
  <c r="BU73" i="5"/>
  <c r="BP74" i="5"/>
  <c r="BN74" i="5"/>
  <c r="AE74" i="5"/>
  <c r="AI74" i="5"/>
  <c r="Y74" i="5"/>
  <c r="BA74" i="5"/>
  <c r="BO74" i="5"/>
  <c r="AP74" i="5"/>
  <c r="AK74" i="5"/>
  <c r="BM74" i="5"/>
  <c r="Z74" i="5"/>
  <c r="BL74" i="5"/>
  <c r="BK74" i="5"/>
  <c r="AT74" i="5"/>
  <c r="AQ74" i="5"/>
  <c r="BT74" i="5"/>
  <c r="BH74" i="5"/>
  <c r="BD74" i="5"/>
  <c r="AM74" i="5"/>
  <c r="AS74" i="5"/>
  <c r="BF74" i="5"/>
  <c r="X74" i="5"/>
  <c r="BG74" i="5"/>
  <c r="AJ74" i="5"/>
  <c r="V74" i="5"/>
  <c r="T74" i="5"/>
  <c r="BR74" i="5"/>
  <c r="U74" i="5"/>
  <c r="BE74" i="5"/>
  <c r="AO74" i="5"/>
  <c r="R74" i="5"/>
  <c r="AF74" i="5"/>
  <c r="W74" i="5"/>
  <c r="AN74" i="5"/>
  <c r="AL74" i="5"/>
  <c r="BQ74" i="5"/>
  <c r="AR74" i="5"/>
  <c r="S74" i="5"/>
  <c r="AH74" i="5"/>
  <c r="BJ74" i="5"/>
  <c r="AZ74" i="5"/>
  <c r="AG74" i="5"/>
  <c r="BC74" i="5"/>
  <c r="BI74" i="5"/>
  <c r="AC74" i="5"/>
  <c r="BB74" i="5"/>
  <c r="Q74" i="5"/>
  <c r="BS74" i="5"/>
  <c r="N69" i="5"/>
  <c r="AI69" i="5" s="1"/>
  <c r="BU51" i="5"/>
  <c r="BU50" i="5"/>
  <c r="BU48" i="5"/>
  <c r="BU45" i="5"/>
  <c r="BU49" i="5"/>
  <c r="BU43" i="5"/>
  <c r="BU46" i="5"/>
  <c r="BU44" i="5"/>
  <c r="BV22" i="5"/>
  <c r="BV53" i="5"/>
  <c r="BU72" i="5"/>
  <c r="BU74" i="5"/>
  <c r="BU63" i="5"/>
  <c r="BU62" i="5"/>
  <c r="BU61" i="5"/>
  <c r="BU71" i="5"/>
  <c r="BU57" i="5"/>
  <c r="BU65" i="5"/>
  <c r="BU70" i="5"/>
  <c r="BU56" i="5"/>
  <c r="BU64" i="5"/>
  <c r="BU59" i="5"/>
  <c r="BU58" i="5"/>
  <c r="BU55" i="5"/>
  <c r="BU19" i="5"/>
  <c r="BU20" i="5"/>
  <c r="BU26" i="5"/>
  <c r="BU27" i="5"/>
  <c r="BU31" i="5"/>
  <c r="BU29" i="5"/>
  <c r="BU25" i="5"/>
  <c r="BU30" i="5"/>
  <c r="BU24" i="5"/>
  <c r="BU35" i="5"/>
  <c r="BU39" i="5"/>
  <c r="BU36" i="5"/>
  <c r="BU17" i="5"/>
  <c r="BU16" i="5"/>
  <c r="BU18" i="5"/>
  <c r="BU38" i="5"/>
  <c r="BU37" i="5"/>
  <c r="BV33" i="5"/>
  <c r="BV5" i="5"/>
  <c r="BV8" i="5"/>
  <c r="BV14" i="5"/>
  <c r="BW13" i="5"/>
  <c r="BW41" i="5" s="1"/>
  <c r="BV7" i="5"/>
  <c r="BV6" i="5"/>
  <c r="BV12" i="5"/>
  <c r="BV4" i="5" s="1"/>
  <c r="BS61" i="4"/>
  <c r="BS63" i="4"/>
  <c r="BS73" i="4"/>
  <c r="BS72" i="4"/>
  <c r="BS67" i="4"/>
  <c r="BS62" i="4"/>
  <c r="BS60" i="4"/>
  <c r="BS66" i="4"/>
  <c r="BS65" i="4"/>
  <c r="BT58" i="4"/>
  <c r="BT47" i="4"/>
  <c r="BT32" i="4"/>
  <c r="BS44" i="4"/>
  <c r="BS42" i="4"/>
  <c r="BS45" i="4"/>
  <c r="BS43" i="4"/>
  <c r="BS41" i="4"/>
  <c r="BS34" i="4"/>
  <c r="BS38" i="4"/>
  <c r="BS37" i="4"/>
  <c r="BS36" i="4"/>
  <c r="BS39" i="4"/>
  <c r="BS35" i="4"/>
  <c r="BS55" i="4"/>
  <c r="BS54" i="4"/>
  <c r="BS51" i="4"/>
  <c r="BS19" i="4"/>
  <c r="BS24" i="4"/>
  <c r="BS56" i="4"/>
  <c r="BS52" i="4"/>
  <c r="BS49" i="4"/>
  <c r="BS53" i="4"/>
  <c r="BS50" i="4"/>
  <c r="BS30" i="4"/>
  <c r="BS28" i="4"/>
  <c r="BS26" i="4"/>
  <c r="BS29" i="4"/>
  <c r="BS27" i="4"/>
  <c r="BS22" i="4"/>
  <c r="BS21" i="4"/>
  <c r="BS23" i="4"/>
  <c r="BU13" i="3"/>
  <c r="BT5" i="3"/>
  <c r="BT14" i="3"/>
  <c r="BT12" i="3"/>
  <c r="BT4" i="3" s="1"/>
  <c r="BT8" i="3"/>
  <c r="BT6" i="3"/>
  <c r="BT22" i="3"/>
  <c r="BT7" i="3"/>
  <c r="BT36" i="3"/>
  <c r="BT50" i="3"/>
  <c r="BT12" i="4"/>
  <c r="BT4" i="4" s="1"/>
  <c r="BT7" i="4"/>
  <c r="BT6" i="4"/>
  <c r="BT14" i="4"/>
  <c r="BU13" i="4"/>
  <c r="BT5" i="4"/>
  <c r="BT8" i="4"/>
  <c r="BS17" i="4"/>
  <c r="BS16" i="4"/>
  <c r="BS18" i="4"/>
  <c r="BS18" i="3"/>
  <c r="BS26" i="3"/>
  <c r="BS30" i="3"/>
  <c r="BS31" i="3"/>
  <c r="BS19" i="3"/>
  <c r="BS34" i="3"/>
  <c r="BS25" i="3"/>
  <c r="BS28" i="3"/>
  <c r="BS24" i="3"/>
  <c r="BS33" i="3"/>
  <c r="BS16" i="3"/>
  <c r="BS39" i="3"/>
  <c r="BS17" i="3"/>
  <c r="BS20" i="3"/>
  <c r="BS27" i="3"/>
  <c r="BS32" i="3"/>
  <c r="BS40" i="3"/>
  <c r="BS41" i="3"/>
  <c r="BS42" i="3"/>
  <c r="BS38" i="3"/>
  <c r="BS45" i="3"/>
  <c r="BS46" i="3"/>
  <c r="BS47" i="3"/>
  <c r="BS48" i="3"/>
  <c r="BS44" i="3"/>
  <c r="BS53" i="3"/>
  <c r="BS54" i="3"/>
  <c r="BS55" i="3"/>
  <c r="BS56" i="3"/>
  <c r="BS52" i="3"/>
  <c r="BS59" i="3"/>
  <c r="BS60" i="3"/>
  <c r="BS61" i="3"/>
  <c r="BS58" i="3"/>
  <c r="BS62" i="3"/>
  <c r="AM77" i="5" l="1"/>
  <c r="AT77" i="5"/>
  <c r="AK77" i="5"/>
  <c r="I79" i="5"/>
  <c r="M79" i="5" s="1"/>
  <c r="N79" i="5" s="1"/>
  <c r="R79" i="5" s="1"/>
  <c r="V77" i="5"/>
  <c r="AN77" i="5"/>
  <c r="BQ77" i="5"/>
  <c r="Y77" i="5"/>
  <c r="BB77" i="5"/>
  <c r="BD77" i="5"/>
  <c r="BN77" i="5"/>
  <c r="BP77" i="5"/>
  <c r="AD77" i="5"/>
  <c r="AJ77" i="5"/>
  <c r="AG77" i="5"/>
  <c r="BA77" i="5"/>
  <c r="BR77" i="5"/>
  <c r="AS77" i="5"/>
  <c r="U77" i="5"/>
  <c r="BM77" i="5"/>
  <c r="BO77" i="5"/>
  <c r="BJ77" i="5"/>
  <c r="AI77" i="5"/>
  <c r="Q77" i="5"/>
  <c r="BS77" i="5"/>
  <c r="AZ77" i="5"/>
  <c r="Z77" i="5"/>
  <c r="AC77" i="5"/>
  <c r="BT77" i="5"/>
  <c r="BE77" i="5"/>
  <c r="BG77" i="5"/>
  <c r="AE77" i="5"/>
  <c r="AO77" i="5"/>
  <c r="BL77" i="5"/>
  <c r="X77" i="5"/>
  <c r="AF77" i="5"/>
  <c r="AP77" i="5"/>
  <c r="T77" i="5"/>
  <c r="BU77" i="5"/>
  <c r="AL77" i="5"/>
  <c r="AR77" i="5"/>
  <c r="AQ77" i="5"/>
  <c r="AH77" i="5"/>
  <c r="BC77" i="5"/>
  <c r="BI77" i="5"/>
  <c r="BF77" i="5"/>
  <c r="S77" i="5"/>
  <c r="BK77" i="5"/>
  <c r="W77" i="5"/>
  <c r="BH77" i="5"/>
  <c r="BV77" i="5"/>
  <c r="BV78" i="5"/>
  <c r="BV73" i="5"/>
  <c r="BP69" i="5"/>
  <c r="BA69" i="5"/>
  <c r="BD69" i="5"/>
  <c r="AQ69" i="5"/>
  <c r="AK69" i="5"/>
  <c r="BO69" i="5"/>
  <c r="Z69" i="5"/>
  <c r="AZ69" i="5"/>
  <c r="L69" i="5"/>
  <c r="BR69" i="5"/>
  <c r="BN69" i="5"/>
  <c r="S69" i="5"/>
  <c r="T69" i="5"/>
  <c r="W69" i="5"/>
  <c r="AJ69" i="5"/>
  <c r="Q69" i="5"/>
  <c r="BQ69" i="5"/>
  <c r="BB69" i="5"/>
  <c r="AC69" i="5"/>
  <c r="BL69" i="5"/>
  <c r="BC69" i="5"/>
  <c r="AP69" i="5"/>
  <c r="AL69" i="5"/>
  <c r="AR69" i="5"/>
  <c r="V69" i="5"/>
  <c r="BM69" i="5"/>
  <c r="BK69" i="5"/>
  <c r="AG69" i="5"/>
  <c r="AF69" i="5"/>
  <c r="AS69" i="5"/>
  <c r="BJ69" i="5"/>
  <c r="R69" i="5"/>
  <c r="AT69" i="5"/>
  <c r="U69" i="5"/>
  <c r="BE69" i="5"/>
  <c r="AE69" i="5"/>
  <c r="AH69" i="5"/>
  <c r="BT69" i="5"/>
  <c r="BI69" i="5"/>
  <c r="AD69" i="5"/>
  <c r="BG69" i="5"/>
  <c r="Y69" i="5"/>
  <c r="AM69" i="5"/>
  <c r="BF69" i="5"/>
  <c r="BU69" i="5"/>
  <c r="BS69" i="5"/>
  <c r="BH69" i="5"/>
  <c r="AO69" i="5"/>
  <c r="X69" i="5"/>
  <c r="AN69" i="5"/>
  <c r="BV45" i="5"/>
  <c r="BV51" i="5"/>
  <c r="BV50" i="5"/>
  <c r="BV49" i="5"/>
  <c r="BV48" i="5"/>
  <c r="BV46" i="5"/>
  <c r="BV44" i="5"/>
  <c r="BV43" i="5"/>
  <c r="BW22" i="5"/>
  <c r="BW53" i="5"/>
  <c r="BV72" i="5"/>
  <c r="BV70" i="5"/>
  <c r="BV61" i="5"/>
  <c r="BV71" i="5"/>
  <c r="BV58" i="5"/>
  <c r="BV56" i="5"/>
  <c r="BV63" i="5"/>
  <c r="BV65" i="5"/>
  <c r="BV62" i="5"/>
  <c r="BV69" i="5"/>
  <c r="BV64" i="5"/>
  <c r="BV74" i="5"/>
  <c r="BV59" i="5"/>
  <c r="BV55" i="5"/>
  <c r="BV57" i="5"/>
  <c r="BV19" i="5"/>
  <c r="BV20" i="5"/>
  <c r="BV27" i="5"/>
  <c r="BV26" i="5"/>
  <c r="BV24" i="5"/>
  <c r="BV31" i="5"/>
  <c r="BV29" i="5"/>
  <c r="BV25" i="5"/>
  <c r="BV30" i="5"/>
  <c r="BW12" i="5"/>
  <c r="BW4" i="5" s="1"/>
  <c r="BX13" i="5"/>
  <c r="BX41" i="5" s="1"/>
  <c r="BW7" i="5"/>
  <c r="BW6" i="5"/>
  <c r="BW33" i="5"/>
  <c r="BW5" i="5"/>
  <c r="BW8" i="5"/>
  <c r="BW14" i="5"/>
  <c r="BV39" i="5"/>
  <c r="BV37" i="5"/>
  <c r="BV35" i="5"/>
  <c r="BV36" i="5"/>
  <c r="BV16" i="5"/>
  <c r="BV38" i="5"/>
  <c r="BV18" i="5"/>
  <c r="BV17" i="5"/>
  <c r="BU58" i="4"/>
  <c r="BT73" i="4"/>
  <c r="BT72" i="4"/>
  <c r="BT62" i="4"/>
  <c r="BT63" i="4"/>
  <c r="BT67" i="4"/>
  <c r="BT61" i="4"/>
  <c r="BT66" i="4"/>
  <c r="BT60" i="4"/>
  <c r="BT65" i="4"/>
  <c r="BU47" i="4"/>
  <c r="BU32" i="4"/>
  <c r="BT39" i="4"/>
  <c r="BT45" i="4"/>
  <c r="BT43" i="4"/>
  <c r="BT38" i="4"/>
  <c r="BT44" i="4"/>
  <c r="BT42" i="4"/>
  <c r="BT34" i="4"/>
  <c r="BT37" i="4"/>
  <c r="BT35" i="4"/>
  <c r="BT36" i="4"/>
  <c r="BT41" i="4"/>
  <c r="BT55" i="4"/>
  <c r="BT54" i="4"/>
  <c r="BT51" i="4"/>
  <c r="BT19" i="4"/>
  <c r="BT24" i="4"/>
  <c r="BT56" i="4"/>
  <c r="BT52" i="4"/>
  <c r="BT49" i="4"/>
  <c r="BT53" i="4"/>
  <c r="BT50" i="4"/>
  <c r="BT26" i="4"/>
  <c r="BT28" i="4"/>
  <c r="BT30" i="4"/>
  <c r="BT29" i="4"/>
  <c r="BT27" i="4"/>
  <c r="BT22" i="4"/>
  <c r="BT21" i="4"/>
  <c r="BT23" i="4"/>
  <c r="BU8" i="4"/>
  <c r="BU7" i="4"/>
  <c r="BU14" i="4"/>
  <c r="BU5" i="4"/>
  <c r="BU12" i="4"/>
  <c r="BU4" i="4" s="1"/>
  <c r="BU6" i="4"/>
  <c r="BV13" i="4"/>
  <c r="BT28" i="3"/>
  <c r="BT31" i="3"/>
  <c r="BT32" i="3"/>
  <c r="BT18" i="3"/>
  <c r="BT30" i="3"/>
  <c r="BT24" i="3"/>
  <c r="BT26" i="3"/>
  <c r="BT19" i="3"/>
  <c r="BT39" i="3"/>
  <c r="BT33" i="3"/>
  <c r="BT20" i="3"/>
  <c r="BT27" i="3"/>
  <c r="BT17" i="3"/>
  <c r="BT16" i="3"/>
  <c r="BT34" i="3"/>
  <c r="BT25" i="3"/>
  <c r="BT40" i="3"/>
  <c r="BT41" i="3"/>
  <c r="BT42" i="3"/>
  <c r="BT38" i="3"/>
  <c r="BT45" i="3"/>
  <c r="BT46" i="3"/>
  <c r="BT47" i="3"/>
  <c r="BT48" i="3"/>
  <c r="BT44" i="3"/>
  <c r="BT53" i="3"/>
  <c r="BT54" i="3"/>
  <c r="BT55" i="3"/>
  <c r="BT56" i="3"/>
  <c r="BT52" i="3"/>
  <c r="BT59" i="3"/>
  <c r="BT60" i="3"/>
  <c r="BT61" i="3"/>
  <c r="BT58" i="3"/>
  <c r="BT62" i="3"/>
  <c r="BT18" i="4"/>
  <c r="BT17" i="4"/>
  <c r="BT16" i="4"/>
  <c r="BV13" i="3"/>
  <c r="BU14" i="3"/>
  <c r="BU7" i="3"/>
  <c r="BU8" i="3"/>
  <c r="BU22" i="3"/>
  <c r="BU6" i="3"/>
  <c r="BU5" i="3"/>
  <c r="BU12" i="3"/>
  <c r="BU4" i="3" s="1"/>
  <c r="BU36" i="3"/>
  <c r="BU50" i="3"/>
  <c r="BT79" i="5" l="1"/>
  <c r="BH79" i="5"/>
  <c r="AQ79" i="5"/>
  <c r="AE79" i="5"/>
  <c r="Q79" i="5"/>
  <c r="BS79" i="5"/>
  <c r="BG79" i="5"/>
  <c r="AP79" i="5"/>
  <c r="AD79" i="5"/>
  <c r="BR79" i="5"/>
  <c r="BF79" i="5"/>
  <c r="AO79" i="5"/>
  <c r="AC79" i="5"/>
  <c r="Z79" i="5"/>
  <c r="BD79" i="5"/>
  <c r="BO79" i="5"/>
  <c r="BC79" i="5"/>
  <c r="AL79" i="5"/>
  <c r="X79" i="5"/>
  <c r="BQ79" i="5"/>
  <c r="BP79" i="5"/>
  <c r="BV79" i="5"/>
  <c r="BN79" i="5"/>
  <c r="BB79" i="5"/>
  <c r="AK79" i="5"/>
  <c r="W79" i="5"/>
  <c r="BE79" i="5"/>
  <c r="AM79" i="5"/>
  <c r="BM79" i="5"/>
  <c r="BA79" i="5"/>
  <c r="AJ79" i="5"/>
  <c r="V79" i="5"/>
  <c r="AN79" i="5"/>
  <c r="BU79" i="5"/>
  <c r="Y79" i="5"/>
  <c r="BW79" i="5"/>
  <c r="BW78" i="5"/>
  <c r="BW77" i="5"/>
  <c r="BL79" i="5"/>
  <c r="AZ79" i="5"/>
  <c r="AI79" i="5"/>
  <c r="U79" i="5"/>
  <c r="BK79" i="5"/>
  <c r="AT79" i="5"/>
  <c r="AH79" i="5"/>
  <c r="T79" i="5"/>
  <c r="BJ79" i="5"/>
  <c r="AS79" i="5"/>
  <c r="AG79" i="5"/>
  <c r="S79" i="5"/>
  <c r="BI79" i="5"/>
  <c r="AR79" i="5"/>
  <c r="AF79" i="5"/>
  <c r="I81" i="5"/>
  <c r="I80" i="5"/>
  <c r="M80" i="5" s="1"/>
  <c r="BW73" i="5"/>
  <c r="BW51" i="5"/>
  <c r="BW45" i="5"/>
  <c r="BW49" i="5"/>
  <c r="BW48" i="5"/>
  <c r="BW46" i="5"/>
  <c r="BW50" i="5"/>
  <c r="BW44" i="5"/>
  <c r="BW43" i="5"/>
  <c r="BX22" i="5"/>
  <c r="BX53" i="5"/>
  <c r="BW74" i="5"/>
  <c r="BW71" i="5"/>
  <c r="BW69" i="5"/>
  <c r="BW72" i="5"/>
  <c r="BW65" i="5"/>
  <c r="BW63" i="5"/>
  <c r="BW62" i="5"/>
  <c r="BW70" i="5"/>
  <c r="BW64" i="5"/>
  <c r="BW56" i="5"/>
  <c r="BW59" i="5"/>
  <c r="BW58" i="5"/>
  <c r="BW55" i="5"/>
  <c r="BW61" i="5"/>
  <c r="BW57" i="5"/>
  <c r="BW19" i="5"/>
  <c r="BW20" i="5"/>
  <c r="BW27" i="5"/>
  <c r="BW26" i="5"/>
  <c r="BW24" i="5"/>
  <c r="BW31" i="5"/>
  <c r="BW29" i="5"/>
  <c r="BW25" i="5"/>
  <c r="BW30" i="5"/>
  <c r="BW39" i="5"/>
  <c r="BW16" i="5"/>
  <c r="BW38" i="5"/>
  <c r="BW18" i="5"/>
  <c r="BW17" i="5"/>
  <c r="BW37" i="5"/>
  <c r="BW35" i="5"/>
  <c r="BW36" i="5"/>
  <c r="BY13" i="5"/>
  <c r="BX33" i="5"/>
  <c r="BX7" i="5"/>
  <c r="BX5" i="5"/>
  <c r="BX8" i="5"/>
  <c r="BX12" i="5"/>
  <c r="BX4" i="5" s="1"/>
  <c r="BX14" i="5"/>
  <c r="BX6" i="5"/>
  <c r="BV58" i="4"/>
  <c r="BU61" i="4"/>
  <c r="BU73" i="4"/>
  <c r="BU67" i="4"/>
  <c r="BU63" i="4"/>
  <c r="BU72" i="4"/>
  <c r="BU62" i="4"/>
  <c r="BU66" i="4"/>
  <c r="BU65" i="4"/>
  <c r="BU60" i="4"/>
  <c r="BV47" i="4"/>
  <c r="BV32" i="4"/>
  <c r="BU39" i="4"/>
  <c r="BU37" i="4"/>
  <c r="BU35" i="4"/>
  <c r="BU45" i="4"/>
  <c r="BU43" i="4"/>
  <c r="BU38" i="4"/>
  <c r="BU36" i="4"/>
  <c r="BU34" i="4"/>
  <c r="BU44" i="4"/>
  <c r="BU42" i="4"/>
  <c r="BU41" i="4"/>
  <c r="BU55" i="4"/>
  <c r="BU54" i="4"/>
  <c r="BU51" i="4"/>
  <c r="BU19" i="4"/>
  <c r="BU24" i="4"/>
  <c r="BU56" i="4"/>
  <c r="BU52" i="4"/>
  <c r="BU49" i="4"/>
  <c r="BU50" i="4"/>
  <c r="BU53" i="4"/>
  <c r="BU30" i="4"/>
  <c r="BU28" i="4"/>
  <c r="BU26" i="4"/>
  <c r="BU27" i="4"/>
  <c r="BU29" i="4"/>
  <c r="BU22" i="4"/>
  <c r="BU23" i="4"/>
  <c r="BU21" i="4"/>
  <c r="BU17" i="4"/>
  <c r="BU16" i="4"/>
  <c r="BU18" i="4"/>
  <c r="BW13" i="4"/>
  <c r="BV14" i="4"/>
  <c r="BV6" i="4"/>
  <c r="BV5" i="4"/>
  <c r="BV7" i="4"/>
  <c r="BV12" i="4"/>
  <c r="BV4" i="4" s="1"/>
  <c r="BV8" i="4"/>
  <c r="BV7" i="3"/>
  <c r="BV6" i="3"/>
  <c r="BV12" i="3"/>
  <c r="BV4" i="3" s="1"/>
  <c r="BV22" i="3"/>
  <c r="BV14" i="3"/>
  <c r="BW13" i="3"/>
  <c r="BV8" i="3"/>
  <c r="BV5" i="3"/>
  <c r="BV36" i="3"/>
  <c r="BV50" i="3"/>
  <c r="BU33" i="3"/>
  <c r="BU16" i="3"/>
  <c r="BU27" i="3"/>
  <c r="BU39" i="3"/>
  <c r="BU26" i="3"/>
  <c r="BU41" i="3"/>
  <c r="BU20" i="3"/>
  <c r="BU19" i="3"/>
  <c r="BU34" i="3"/>
  <c r="BU25" i="3"/>
  <c r="BU24" i="3"/>
  <c r="BU32" i="3"/>
  <c r="BU40" i="3"/>
  <c r="BU18" i="3"/>
  <c r="BU30" i="3"/>
  <c r="BU17" i="3"/>
  <c r="BU31" i="3"/>
  <c r="BU28" i="3"/>
  <c r="BU42" i="3"/>
  <c r="BU38" i="3"/>
  <c r="BU45" i="3"/>
  <c r="BU46" i="3"/>
  <c r="BU47" i="3"/>
  <c r="BU48" i="3"/>
  <c r="BU44" i="3"/>
  <c r="BU53" i="3"/>
  <c r="BU54" i="3"/>
  <c r="BU55" i="3"/>
  <c r="BU56" i="3"/>
  <c r="BU52" i="3"/>
  <c r="BU59" i="3"/>
  <c r="BU60" i="3"/>
  <c r="BU61" i="3"/>
  <c r="BU58" i="3"/>
  <c r="BU62" i="3"/>
  <c r="N80" i="5" l="1"/>
  <c r="BX79" i="5"/>
  <c r="BX78" i="5"/>
  <c r="BX77" i="5"/>
  <c r="BY41" i="5"/>
  <c r="BZ13" i="5"/>
  <c r="BX73" i="5"/>
  <c r="BX45" i="5"/>
  <c r="BX43" i="5"/>
  <c r="BX50" i="5"/>
  <c r="BX46" i="5"/>
  <c r="BX51" i="5"/>
  <c r="BX49" i="5"/>
  <c r="BX44" i="5"/>
  <c r="BX48" i="5"/>
  <c r="BY22" i="5"/>
  <c r="BY53" i="5"/>
  <c r="BX65" i="5"/>
  <c r="BX74" i="5"/>
  <c r="BX72" i="5"/>
  <c r="BX71" i="5"/>
  <c r="BX58" i="5"/>
  <c r="BX62" i="5"/>
  <c r="BX70" i="5"/>
  <c r="BX64" i="5"/>
  <c r="BX56" i="5"/>
  <c r="BX69" i="5"/>
  <c r="BX55" i="5"/>
  <c r="BX59" i="5"/>
  <c r="BX61" i="5"/>
  <c r="BX57" i="5"/>
  <c r="BX63" i="5"/>
  <c r="BX20" i="5"/>
  <c r="BX19" i="5"/>
  <c r="BX31" i="5"/>
  <c r="BX29" i="5"/>
  <c r="BX25" i="5"/>
  <c r="BX30" i="5"/>
  <c r="BX27" i="5"/>
  <c r="BX26" i="5"/>
  <c r="BX24" i="5"/>
  <c r="BX38" i="5"/>
  <c r="BX35" i="5"/>
  <c r="BX39" i="5"/>
  <c r="BX36" i="5"/>
  <c r="BX18" i="5"/>
  <c r="BX17" i="5"/>
  <c r="BX37" i="5"/>
  <c r="BX16" i="5"/>
  <c r="BY14" i="5"/>
  <c r="BY12" i="5"/>
  <c r="BY4" i="5" s="1"/>
  <c r="BY7" i="5"/>
  <c r="BY6" i="5"/>
  <c r="BY5" i="5"/>
  <c r="BY8" i="5"/>
  <c r="BY33" i="5"/>
  <c r="BV72" i="4"/>
  <c r="BV62" i="4"/>
  <c r="BV61" i="4"/>
  <c r="BV60" i="4"/>
  <c r="BV67" i="4"/>
  <c r="BV73" i="4"/>
  <c r="BV63" i="4"/>
  <c r="BV66" i="4"/>
  <c r="BV65" i="4"/>
  <c r="BW58" i="4"/>
  <c r="BW47" i="4"/>
  <c r="BW32" i="4"/>
  <c r="BV39" i="4"/>
  <c r="BV45" i="4"/>
  <c r="BV43" i="4"/>
  <c r="BV41" i="4"/>
  <c r="BV36" i="4"/>
  <c r="BV38" i="4"/>
  <c r="BV44" i="4"/>
  <c r="BV42" i="4"/>
  <c r="BV37" i="4"/>
  <c r="BV34" i="4"/>
  <c r="BV35" i="4"/>
  <c r="BV55" i="4"/>
  <c r="BV54" i="4"/>
  <c r="BV51" i="4"/>
  <c r="BV19" i="4"/>
  <c r="BV24" i="4"/>
  <c r="BV56" i="4"/>
  <c r="BV52" i="4"/>
  <c r="BV49" i="4"/>
  <c r="BV53" i="4"/>
  <c r="BV50" i="4"/>
  <c r="BV30" i="4"/>
  <c r="BV28" i="4"/>
  <c r="BV26" i="4"/>
  <c r="BV29" i="4"/>
  <c r="BV27" i="4"/>
  <c r="BV21" i="4"/>
  <c r="BV22" i="4"/>
  <c r="BV23" i="4"/>
  <c r="BV18" i="4"/>
  <c r="BV17" i="4"/>
  <c r="BV16" i="4"/>
  <c r="BV16" i="3"/>
  <c r="BV27" i="3"/>
  <c r="BV24" i="3"/>
  <c r="BV25" i="3"/>
  <c r="BV17" i="3"/>
  <c r="BV32" i="3"/>
  <c r="BV30" i="3"/>
  <c r="BV33" i="3"/>
  <c r="BV18" i="3"/>
  <c r="BV26" i="3"/>
  <c r="BV20" i="3"/>
  <c r="BV34" i="3"/>
  <c r="BV19" i="3"/>
  <c r="BV28" i="3"/>
  <c r="BV39" i="3"/>
  <c r="BV40" i="3"/>
  <c r="BV41" i="3"/>
  <c r="BV42" i="3"/>
  <c r="BV38" i="3"/>
  <c r="BV45" i="3"/>
  <c r="BV46" i="3"/>
  <c r="BV47" i="3"/>
  <c r="BV48" i="3"/>
  <c r="BV44" i="3"/>
  <c r="BV53" i="3"/>
  <c r="BV54" i="3"/>
  <c r="BV55" i="3"/>
  <c r="BV56" i="3"/>
  <c r="BV52" i="3"/>
  <c r="BV59" i="3"/>
  <c r="BV60" i="3"/>
  <c r="BV61" i="3"/>
  <c r="BV62" i="3"/>
  <c r="BV58" i="3"/>
  <c r="BW7" i="4"/>
  <c r="BW14" i="4"/>
  <c r="BW6" i="4"/>
  <c r="BW12" i="4"/>
  <c r="BW4" i="4" s="1"/>
  <c r="BW8" i="4"/>
  <c r="BW5" i="4"/>
  <c r="BX13" i="4"/>
  <c r="BW5" i="3"/>
  <c r="BW8" i="3"/>
  <c r="BW14" i="3"/>
  <c r="BW22" i="3"/>
  <c r="BW12" i="3"/>
  <c r="BW4" i="3" s="1"/>
  <c r="BW6" i="3"/>
  <c r="BX13" i="3"/>
  <c r="BW7" i="3"/>
  <c r="BW36" i="3"/>
  <c r="BW50" i="3"/>
  <c r="BV31" i="3"/>
  <c r="AS80" i="5" l="1"/>
  <c r="J85" i="5"/>
  <c r="M85" i="5" s="1"/>
  <c r="BC80" i="5"/>
  <c r="Q80" i="5"/>
  <c r="J84" i="5"/>
  <c r="M84" i="5" s="1"/>
  <c r="AP80" i="5"/>
  <c r="AM80" i="5"/>
  <c r="AL80" i="5"/>
  <c r="AD80" i="5"/>
  <c r="Y80" i="5"/>
  <c r="X80" i="5"/>
  <c r="BS80" i="5"/>
  <c r="BP80" i="5"/>
  <c r="BD80" i="5"/>
  <c r="BO80" i="5"/>
  <c r="BG80" i="5"/>
  <c r="BQ80" i="5"/>
  <c r="BE80" i="5"/>
  <c r="AN80" i="5"/>
  <c r="Z80" i="5"/>
  <c r="BN80" i="5"/>
  <c r="BB80" i="5"/>
  <c r="AK80" i="5"/>
  <c r="W80" i="5"/>
  <c r="BM80" i="5"/>
  <c r="BA80" i="5"/>
  <c r="AJ80" i="5"/>
  <c r="V80" i="5"/>
  <c r="BL80" i="5"/>
  <c r="AZ80" i="5"/>
  <c r="AI80" i="5"/>
  <c r="U80" i="5"/>
  <c r="BX80" i="5"/>
  <c r="BV80" i="5"/>
  <c r="BK80" i="5"/>
  <c r="AT80" i="5"/>
  <c r="AH80" i="5"/>
  <c r="T80" i="5"/>
  <c r="BJ80" i="5"/>
  <c r="AG80" i="5"/>
  <c r="BY80" i="5"/>
  <c r="BY79" i="5"/>
  <c r="BY78" i="5"/>
  <c r="BY77" i="5"/>
  <c r="BU80" i="5"/>
  <c r="BI80" i="5"/>
  <c r="AR80" i="5"/>
  <c r="AF80" i="5"/>
  <c r="R80" i="5"/>
  <c r="S80" i="5"/>
  <c r="BT80" i="5"/>
  <c r="BH80" i="5"/>
  <c r="AQ80" i="5"/>
  <c r="AE80" i="5"/>
  <c r="J81" i="5"/>
  <c r="M81" i="5" s="1"/>
  <c r="BR80" i="5"/>
  <c r="BF80" i="5"/>
  <c r="AO80" i="5"/>
  <c r="AC80" i="5"/>
  <c r="BW80" i="5"/>
  <c r="BZ8" i="5"/>
  <c r="BZ7" i="5"/>
  <c r="CA13" i="5"/>
  <c r="BZ6" i="5"/>
  <c r="BZ5" i="5"/>
  <c r="BZ12" i="5"/>
  <c r="BZ4" i="5" s="1"/>
  <c r="BZ14" i="5"/>
  <c r="BZ22" i="5"/>
  <c r="BZ33" i="5"/>
  <c r="BZ41" i="5"/>
  <c r="BZ53" i="5"/>
  <c r="BY73" i="5"/>
  <c r="BY50" i="5"/>
  <c r="BY48" i="5"/>
  <c r="BY51" i="5"/>
  <c r="BY49" i="5"/>
  <c r="BY45" i="5"/>
  <c r="BY44" i="5"/>
  <c r="BY43" i="5"/>
  <c r="BY46" i="5"/>
  <c r="BY64" i="5"/>
  <c r="BY62" i="5"/>
  <c r="BY59" i="5"/>
  <c r="BY57" i="5"/>
  <c r="BY65" i="5"/>
  <c r="BY69" i="5"/>
  <c r="BY72" i="5"/>
  <c r="BY70" i="5"/>
  <c r="BY71" i="5"/>
  <c r="BY55" i="5"/>
  <c r="BY61" i="5"/>
  <c r="BY58" i="5"/>
  <c r="BY74" i="5"/>
  <c r="BY63" i="5"/>
  <c r="BY56" i="5"/>
  <c r="BY19" i="5"/>
  <c r="BY20" i="5"/>
  <c r="BY31" i="5"/>
  <c r="BY29" i="5"/>
  <c r="BY25" i="5"/>
  <c r="BY26" i="5"/>
  <c r="BY30" i="5"/>
  <c r="BY27" i="5"/>
  <c r="BY24" i="5"/>
  <c r="BY37" i="5"/>
  <c r="BY38" i="5"/>
  <c r="BY39" i="5"/>
  <c r="BY36" i="5"/>
  <c r="BY18" i="5"/>
  <c r="BY17" i="5"/>
  <c r="BY16" i="5"/>
  <c r="BY35" i="5"/>
  <c r="BX58" i="4"/>
  <c r="BW72" i="4"/>
  <c r="BW66" i="4"/>
  <c r="BW63" i="4"/>
  <c r="BW67" i="4"/>
  <c r="BW61" i="4"/>
  <c r="BW73" i="4"/>
  <c r="BW62" i="4"/>
  <c r="BW60" i="4"/>
  <c r="BW65" i="4"/>
  <c r="BX47" i="4"/>
  <c r="BX32" i="4"/>
  <c r="BW39" i="4"/>
  <c r="BW37" i="4"/>
  <c r="BW35" i="4"/>
  <c r="BW45" i="4"/>
  <c r="BW43" i="4"/>
  <c r="BW41" i="4"/>
  <c r="BW38" i="4"/>
  <c r="BW36" i="4"/>
  <c r="BW34" i="4"/>
  <c r="BW44" i="4"/>
  <c r="BW42" i="4"/>
  <c r="BW55" i="4"/>
  <c r="BW54" i="4"/>
  <c r="BW51" i="4"/>
  <c r="BW19" i="4"/>
  <c r="BW24" i="4"/>
  <c r="BW56" i="4"/>
  <c r="BW52" i="4"/>
  <c r="BW49" i="4"/>
  <c r="BW53" i="4"/>
  <c r="BW50" i="4"/>
  <c r="BW30" i="4"/>
  <c r="BW28" i="4"/>
  <c r="BW26" i="4"/>
  <c r="BW29" i="4"/>
  <c r="BW27" i="4"/>
  <c r="BW23" i="4"/>
  <c r="BW21" i="4"/>
  <c r="BW22" i="4"/>
  <c r="BX22" i="3"/>
  <c r="BX6" i="3"/>
  <c r="BX12" i="3"/>
  <c r="BX4" i="3" s="1"/>
  <c r="BX8" i="3"/>
  <c r="BX5" i="3"/>
  <c r="BY13" i="3"/>
  <c r="BX7" i="3"/>
  <c r="BX14" i="3"/>
  <c r="BX36" i="3"/>
  <c r="BX50" i="3"/>
  <c r="BW18" i="4"/>
  <c r="BW16" i="4"/>
  <c r="BW17" i="4"/>
  <c r="BX12" i="4"/>
  <c r="BX4" i="4" s="1"/>
  <c r="BX14" i="4"/>
  <c r="BX5" i="4"/>
  <c r="BX6" i="4"/>
  <c r="BX8" i="4"/>
  <c r="BX7" i="4"/>
  <c r="BY13" i="4"/>
  <c r="BW16" i="3"/>
  <c r="BW19" i="3"/>
  <c r="BW27" i="3"/>
  <c r="BW39" i="3"/>
  <c r="BW32" i="3"/>
  <c r="BW18" i="3"/>
  <c r="BW24" i="3"/>
  <c r="BW30" i="3"/>
  <c r="BW17" i="3"/>
  <c r="BW34" i="3"/>
  <c r="BW20" i="3"/>
  <c r="BW31" i="3"/>
  <c r="BW25" i="3"/>
  <c r="BW28" i="3"/>
  <c r="BW26" i="3"/>
  <c r="BW33" i="3"/>
  <c r="BW40" i="3"/>
  <c r="BW41" i="3"/>
  <c r="BW42" i="3"/>
  <c r="BW38" i="3"/>
  <c r="BW45" i="3"/>
  <c r="BW46" i="3"/>
  <c r="BW47" i="3"/>
  <c r="BW44" i="3"/>
  <c r="BW48" i="3"/>
  <c r="BW53" i="3"/>
  <c r="BW54" i="3"/>
  <c r="BW55" i="3"/>
  <c r="BW56" i="3"/>
  <c r="BW52" i="3"/>
  <c r="BW59" i="3"/>
  <c r="BW60" i="3"/>
  <c r="BW61" i="3"/>
  <c r="BW58" i="3"/>
  <c r="BW62" i="3"/>
  <c r="N85" i="5" l="1"/>
  <c r="J86" i="5" s="1"/>
  <c r="N84" i="5"/>
  <c r="BD84" i="5" s="1"/>
  <c r="N81" i="5"/>
  <c r="N76" i="5" s="1"/>
  <c r="M76" i="5"/>
  <c r="BZ79" i="5"/>
  <c r="BZ78" i="5"/>
  <c r="BZ77" i="5"/>
  <c r="BZ80" i="5"/>
  <c r="BZ44" i="5"/>
  <c r="BZ17" i="5"/>
  <c r="BZ45" i="5"/>
  <c r="BZ18" i="5"/>
  <c r="BZ46" i="5"/>
  <c r="BZ19" i="5"/>
  <c r="BZ20" i="5"/>
  <c r="BZ43" i="5"/>
  <c r="BZ25" i="5"/>
  <c r="BZ16" i="5"/>
  <c r="BZ36" i="5"/>
  <c r="BZ26" i="5"/>
  <c r="BZ27" i="5"/>
  <c r="BZ24" i="5"/>
  <c r="BZ30" i="5"/>
  <c r="BZ31" i="5"/>
  <c r="BZ29" i="5"/>
  <c r="BZ37" i="5"/>
  <c r="BZ38" i="5"/>
  <c r="BZ39" i="5"/>
  <c r="BZ49" i="5"/>
  <c r="BZ35" i="5"/>
  <c r="BZ50" i="5"/>
  <c r="BZ51" i="5"/>
  <c r="BZ56" i="5"/>
  <c r="BZ48" i="5"/>
  <c r="BZ58" i="5"/>
  <c r="BZ57" i="5"/>
  <c r="BZ59" i="5"/>
  <c r="BZ55" i="5"/>
  <c r="BZ62" i="5"/>
  <c r="BZ63" i="5"/>
  <c r="BZ64" i="5"/>
  <c r="BZ65" i="5"/>
  <c r="BZ61" i="5"/>
  <c r="BZ71" i="5"/>
  <c r="BZ70" i="5"/>
  <c r="BZ72" i="5"/>
  <c r="BZ73" i="5"/>
  <c r="BZ74" i="5"/>
  <c r="BZ69" i="5"/>
  <c r="CA7" i="5"/>
  <c r="CA6" i="5"/>
  <c r="CB13" i="5"/>
  <c r="CA12" i="5"/>
  <c r="CA4" i="5" s="1"/>
  <c r="CA5" i="5"/>
  <c r="CA8" i="5"/>
  <c r="CA14" i="5"/>
  <c r="CA22" i="5"/>
  <c r="CA33" i="5"/>
  <c r="CA41" i="5"/>
  <c r="CA53" i="5"/>
  <c r="BY58" i="4"/>
  <c r="BX63" i="4"/>
  <c r="BX61" i="4"/>
  <c r="BX62" i="4"/>
  <c r="BX72" i="4"/>
  <c r="BX67" i="4"/>
  <c r="BX73" i="4"/>
  <c r="BX66" i="4"/>
  <c r="BX60" i="4"/>
  <c r="BX65" i="4"/>
  <c r="BY47" i="4"/>
  <c r="BY32" i="4"/>
  <c r="BX45" i="4"/>
  <c r="BX43" i="4"/>
  <c r="BX41" i="4"/>
  <c r="BX44" i="4"/>
  <c r="BX42" i="4"/>
  <c r="BX39" i="4"/>
  <c r="BX37" i="4"/>
  <c r="BX34" i="4"/>
  <c r="BX38" i="4"/>
  <c r="BX36" i="4"/>
  <c r="BX35" i="4"/>
  <c r="BX54" i="4"/>
  <c r="BX55" i="4"/>
  <c r="BX51" i="4"/>
  <c r="BX19" i="4"/>
  <c r="BX24" i="4"/>
  <c r="BX53" i="4"/>
  <c r="BX50" i="4"/>
  <c r="BX56" i="4"/>
  <c r="BX52" i="4"/>
  <c r="BX49" i="4"/>
  <c r="BX30" i="4"/>
  <c r="BX28" i="4"/>
  <c r="BX26" i="4"/>
  <c r="BX29" i="4"/>
  <c r="BX27" i="4"/>
  <c r="BX23" i="4"/>
  <c r="BX21" i="4"/>
  <c r="BX22" i="4"/>
  <c r="BY8" i="3"/>
  <c r="BY14" i="3"/>
  <c r="BY7" i="3"/>
  <c r="BY22" i="3"/>
  <c r="BY5" i="3"/>
  <c r="BY6" i="3"/>
  <c r="BY12" i="3"/>
  <c r="BY4" i="3" s="1"/>
  <c r="BY36" i="3"/>
  <c r="BY50" i="3"/>
  <c r="BY8" i="4"/>
  <c r="BY6" i="4"/>
  <c r="BY5" i="4"/>
  <c r="BY12" i="4"/>
  <c r="BY4" i="4" s="1"/>
  <c r="BY7" i="4"/>
  <c r="BY14" i="4"/>
  <c r="BX18" i="4"/>
  <c r="BX16" i="4"/>
  <c r="BX17" i="4"/>
  <c r="BX25" i="3"/>
  <c r="BX34" i="3"/>
  <c r="BX28" i="3"/>
  <c r="BX39" i="3"/>
  <c r="BX26" i="3"/>
  <c r="BX32" i="3"/>
  <c r="BX18" i="3"/>
  <c r="BX33" i="3"/>
  <c r="BX31" i="3"/>
  <c r="BX30" i="3"/>
  <c r="BX17" i="3"/>
  <c r="BX16" i="3"/>
  <c r="BX19" i="3"/>
  <c r="BX24" i="3"/>
  <c r="BX27" i="3"/>
  <c r="BX20" i="3"/>
  <c r="BX40" i="3"/>
  <c r="BX41" i="3"/>
  <c r="BX42" i="3"/>
  <c r="BX38" i="3"/>
  <c r="BX45" i="3"/>
  <c r="BX46" i="3"/>
  <c r="BX47" i="3"/>
  <c r="BX48" i="3"/>
  <c r="BX44" i="3"/>
  <c r="BX53" i="3"/>
  <c r="BX54" i="3"/>
  <c r="BX55" i="3"/>
  <c r="BX56" i="3"/>
  <c r="BX52" i="3"/>
  <c r="BX59" i="3"/>
  <c r="BX60" i="3"/>
  <c r="BX61" i="3"/>
  <c r="BX58" i="3"/>
  <c r="BX62" i="3"/>
  <c r="BX85" i="5" l="1"/>
  <c r="BZ85" i="5"/>
  <c r="BW85" i="5"/>
  <c r="U85" i="5"/>
  <c r="BL85" i="5"/>
  <c r="BT85" i="5"/>
  <c r="AP85" i="5"/>
  <c r="BI85" i="5"/>
  <c r="BG85" i="5"/>
  <c r="V85" i="5"/>
  <c r="AG85" i="5"/>
  <c r="AJ85" i="5"/>
  <c r="BY85" i="5"/>
  <c r="AT85" i="5"/>
  <c r="BF85" i="5"/>
  <c r="BV85" i="5"/>
  <c r="BB85" i="5"/>
  <c r="BN85" i="5"/>
  <c r="Y85" i="5"/>
  <c r="BR85" i="5"/>
  <c r="AE85" i="5"/>
  <c r="AD85" i="5"/>
  <c r="AK85" i="5"/>
  <c r="AN85" i="5"/>
  <c r="S85" i="5"/>
  <c r="BE85" i="5"/>
  <c r="AQ85" i="5"/>
  <c r="BC85" i="5"/>
  <c r="AF85" i="5"/>
  <c r="AH85" i="5"/>
  <c r="AS85" i="5"/>
  <c r="X85" i="5"/>
  <c r="AR85" i="5"/>
  <c r="BH85" i="5"/>
  <c r="Q85" i="5"/>
  <c r="BK85" i="5"/>
  <c r="R85" i="5"/>
  <c r="BP85" i="5"/>
  <c r="T85" i="5"/>
  <c r="AL85" i="5"/>
  <c r="BA85" i="5"/>
  <c r="Z85" i="5"/>
  <c r="AI85" i="5"/>
  <c r="AD84" i="5"/>
  <c r="BH84" i="5"/>
  <c r="AC85" i="5"/>
  <c r="AI84" i="5"/>
  <c r="BM85" i="5"/>
  <c r="BP84" i="5"/>
  <c r="BO85" i="5"/>
  <c r="W84" i="5"/>
  <c r="BU84" i="5"/>
  <c r="BF84" i="5"/>
  <c r="BI84" i="5"/>
  <c r="BT84" i="5"/>
  <c r="BS85" i="5"/>
  <c r="BU85" i="5"/>
  <c r="BJ85" i="5"/>
  <c r="AZ85" i="5"/>
  <c r="BG84" i="5"/>
  <c r="AK84" i="5"/>
  <c r="Y84" i="5"/>
  <c r="BO84" i="5"/>
  <c r="AR84" i="5"/>
  <c r="BQ84" i="5"/>
  <c r="T84" i="5"/>
  <c r="BD85" i="5"/>
  <c r="BX84" i="5"/>
  <c r="BR84" i="5"/>
  <c r="AQ84" i="5"/>
  <c r="BW84" i="5"/>
  <c r="BV84" i="5"/>
  <c r="BJ84" i="5"/>
  <c r="AO85" i="5"/>
  <c r="AM85" i="5"/>
  <c r="AG81" i="5"/>
  <c r="AJ84" i="5"/>
  <c r="AG84" i="5"/>
  <c r="AN84" i="5"/>
  <c r="BL84" i="5"/>
  <c r="AH84" i="5"/>
  <c r="AM84" i="5"/>
  <c r="AS84" i="5"/>
  <c r="AD81" i="5"/>
  <c r="AE84" i="5"/>
  <c r="S84" i="5"/>
  <c r="AO84" i="5"/>
  <c r="BM84" i="5"/>
  <c r="R84" i="5"/>
  <c r="AC84" i="5"/>
  <c r="BN84" i="5"/>
  <c r="BX81" i="5"/>
  <c r="AP84" i="5"/>
  <c r="AL84" i="5"/>
  <c r="AZ84" i="5"/>
  <c r="U84" i="5"/>
  <c r="X84" i="5"/>
  <c r="BK84" i="5"/>
  <c r="BB84" i="5"/>
  <c r="BA84" i="5"/>
  <c r="AT84" i="5"/>
  <c r="BZ84" i="5"/>
  <c r="BD81" i="5"/>
  <c r="Q84" i="5"/>
  <c r="BE84" i="5"/>
  <c r="BC84" i="5"/>
  <c r="BS84" i="5"/>
  <c r="W85" i="5"/>
  <c r="BQ85" i="5"/>
  <c r="BC81" i="5"/>
  <c r="BV81" i="5"/>
  <c r="BA81" i="5"/>
  <c r="Y81" i="5"/>
  <c r="BS81" i="5"/>
  <c r="AZ81" i="5"/>
  <c r="X81" i="5"/>
  <c r="BQ81" i="5"/>
  <c r="AT81" i="5"/>
  <c r="W81" i="5"/>
  <c r="Z81" i="5"/>
  <c r="BO81" i="5"/>
  <c r="AN81" i="5"/>
  <c r="BB81" i="5"/>
  <c r="BP81" i="5"/>
  <c r="BM81" i="5"/>
  <c r="BW81" i="5"/>
  <c r="AS81" i="5"/>
  <c r="BZ81" i="5"/>
  <c r="AL81" i="5"/>
  <c r="BL81" i="5"/>
  <c r="AJ81" i="5"/>
  <c r="BJ81" i="5"/>
  <c r="AI81" i="5"/>
  <c r="V84" i="5"/>
  <c r="Z84" i="5"/>
  <c r="BG81" i="5"/>
  <c r="AH81" i="5"/>
  <c r="AF84" i="5"/>
  <c r="I86" i="5"/>
  <c r="M86" i="5" s="1"/>
  <c r="BY84" i="5"/>
  <c r="BN81" i="5"/>
  <c r="AP81" i="5"/>
  <c r="V81" i="5"/>
  <c r="BK81" i="5"/>
  <c r="AM81" i="5"/>
  <c r="U81" i="5"/>
  <c r="BE81" i="5"/>
  <c r="AK81" i="5"/>
  <c r="S81" i="5"/>
  <c r="L76" i="5"/>
  <c r="Q76" i="5"/>
  <c r="R76" i="5"/>
  <c r="S76" i="5"/>
  <c r="T76" i="5"/>
  <c r="U76" i="5"/>
  <c r="V76" i="5"/>
  <c r="W76" i="5"/>
  <c r="X76" i="5"/>
  <c r="Y76" i="5"/>
  <c r="Z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T81" i="5"/>
  <c r="CA79" i="5"/>
  <c r="CA78" i="5"/>
  <c r="CA81" i="5"/>
  <c r="CA77" i="5"/>
  <c r="CA80" i="5"/>
  <c r="CA76" i="5"/>
  <c r="BU81" i="5"/>
  <c r="BI81" i="5"/>
  <c r="AR81" i="5"/>
  <c r="AF81" i="5"/>
  <c r="R81" i="5"/>
  <c r="BT81" i="5"/>
  <c r="BH81" i="5"/>
  <c r="AQ81" i="5"/>
  <c r="AE81" i="5"/>
  <c r="Q81" i="5"/>
  <c r="BZ76" i="5"/>
  <c r="BR81" i="5"/>
  <c r="BF81" i="5"/>
  <c r="AO81" i="5"/>
  <c r="AC81" i="5"/>
  <c r="BY81" i="5"/>
  <c r="CB12" i="5"/>
  <c r="CB4" i="5" s="1"/>
  <c r="CB5" i="5"/>
  <c r="CC13" i="5"/>
  <c r="CB6" i="5"/>
  <c r="CB7" i="5"/>
  <c r="CB8" i="5"/>
  <c r="CB14" i="5"/>
  <c r="CB22" i="5"/>
  <c r="CB33" i="5"/>
  <c r="CB41" i="5"/>
  <c r="CB53" i="5"/>
  <c r="CA44" i="5"/>
  <c r="CA17" i="5"/>
  <c r="CA18" i="5"/>
  <c r="CA45" i="5"/>
  <c r="CA19" i="5"/>
  <c r="CA46" i="5"/>
  <c r="CA43" i="5"/>
  <c r="CA20" i="5"/>
  <c r="CA25" i="5"/>
  <c r="CA16" i="5"/>
  <c r="CA36" i="5"/>
  <c r="CA26" i="5"/>
  <c r="CA27" i="5"/>
  <c r="CA24" i="5"/>
  <c r="CA30" i="5"/>
  <c r="CA31" i="5"/>
  <c r="CA29" i="5"/>
  <c r="CA37" i="5"/>
  <c r="CA38" i="5"/>
  <c r="CA39" i="5"/>
  <c r="CA49" i="5"/>
  <c r="CA35" i="5"/>
  <c r="CA50" i="5"/>
  <c r="CA51" i="5"/>
  <c r="CA56" i="5"/>
  <c r="CA48" i="5"/>
  <c r="CA57" i="5"/>
  <c r="CA58" i="5"/>
  <c r="CA59" i="5"/>
  <c r="CA55" i="5"/>
  <c r="CA62" i="5"/>
  <c r="CA63" i="5"/>
  <c r="CA64" i="5"/>
  <c r="CA65" i="5"/>
  <c r="CA61" i="5"/>
  <c r="CA70" i="5"/>
  <c r="CA71" i="5"/>
  <c r="CA72" i="5"/>
  <c r="CA73" i="5"/>
  <c r="CA85" i="5"/>
  <c r="CA84" i="5"/>
  <c r="CA74" i="5"/>
  <c r="CA69" i="5"/>
  <c r="BY73" i="4"/>
  <c r="BY62" i="4"/>
  <c r="BY61" i="4"/>
  <c r="BY67" i="4"/>
  <c r="BY72" i="4"/>
  <c r="BY66" i="4"/>
  <c r="BY63" i="4"/>
  <c r="BY65" i="4"/>
  <c r="BY60" i="4"/>
  <c r="BY45" i="4"/>
  <c r="BY43" i="4"/>
  <c r="BY41" i="4"/>
  <c r="BY44" i="4"/>
  <c r="BY42" i="4"/>
  <c r="BY38" i="4"/>
  <c r="BY36" i="4"/>
  <c r="BY35" i="4"/>
  <c r="BY39" i="4"/>
  <c r="BY37" i="4"/>
  <c r="BY34" i="4"/>
  <c r="BY55" i="4"/>
  <c r="BY54" i="4"/>
  <c r="BY51" i="4"/>
  <c r="BY19" i="4"/>
  <c r="BY24" i="4"/>
  <c r="BY53" i="4"/>
  <c r="BY50" i="4"/>
  <c r="BY56" i="4"/>
  <c r="BY52" i="4"/>
  <c r="BY49" i="4"/>
  <c r="BY29" i="4"/>
  <c r="BY27" i="4"/>
  <c r="BY30" i="4"/>
  <c r="BY28" i="4"/>
  <c r="BY26" i="4"/>
  <c r="BY23" i="4"/>
  <c r="BY21" i="4"/>
  <c r="BY22" i="4"/>
  <c r="BY28" i="3"/>
  <c r="BY31" i="3"/>
  <c r="BY40" i="3"/>
  <c r="BY20" i="3"/>
  <c r="BY32" i="3"/>
  <c r="BY34" i="3"/>
  <c r="BY39" i="3"/>
  <c r="BY18" i="3"/>
  <c r="BY30" i="3"/>
  <c r="BY16" i="3"/>
  <c r="BY19" i="3"/>
  <c r="BY26" i="3"/>
  <c r="BY41" i="3"/>
  <c r="BY17" i="3"/>
  <c r="BY24" i="3"/>
  <c r="BY33" i="3"/>
  <c r="BY25" i="3"/>
  <c r="BY27" i="3"/>
  <c r="BY42" i="3"/>
  <c r="BY38" i="3"/>
  <c r="BY45" i="3"/>
  <c r="BY46" i="3"/>
  <c r="BY47" i="3"/>
  <c r="BY48" i="3"/>
  <c r="BY44" i="3"/>
  <c r="BY53" i="3"/>
  <c r="BY54" i="3"/>
  <c r="BY55" i="3"/>
  <c r="BY56" i="3"/>
  <c r="BY52" i="3"/>
  <c r="BY59" i="3"/>
  <c r="BY60" i="3"/>
  <c r="BY61" i="3"/>
  <c r="BY58" i="3"/>
  <c r="BY62" i="3"/>
  <c r="BY18" i="4"/>
  <c r="BY16" i="4"/>
  <c r="BY17" i="4"/>
  <c r="N86" i="5" l="1"/>
  <c r="BS86" i="5" s="1"/>
  <c r="CB79" i="5"/>
  <c r="CB78" i="5"/>
  <c r="CB81" i="5"/>
  <c r="CB77" i="5"/>
  <c r="CB80" i="5"/>
  <c r="CB76" i="5"/>
  <c r="CB44" i="5"/>
  <c r="CB17" i="5"/>
  <c r="CB45" i="5"/>
  <c r="CB18" i="5"/>
  <c r="CB46" i="5"/>
  <c r="CB19" i="5"/>
  <c r="CB43" i="5"/>
  <c r="CB20" i="5"/>
  <c r="CB16" i="5"/>
  <c r="CB25" i="5"/>
  <c r="CB36" i="5"/>
  <c r="CB26" i="5"/>
  <c r="CB27" i="5"/>
  <c r="CB24" i="5"/>
  <c r="CB30" i="5"/>
  <c r="CB31" i="5"/>
  <c r="CB29" i="5"/>
  <c r="CB37" i="5"/>
  <c r="CB38" i="5"/>
  <c r="CB39" i="5"/>
  <c r="CB49" i="5"/>
  <c r="CB35" i="5"/>
  <c r="CB50" i="5"/>
  <c r="CB51" i="5"/>
  <c r="CB56" i="5"/>
  <c r="CB48" i="5"/>
  <c r="CB57" i="5"/>
  <c r="CB58" i="5"/>
  <c r="CB59" i="5"/>
  <c r="CB55" i="5"/>
  <c r="CB62" i="5"/>
  <c r="CB63" i="5"/>
  <c r="CB64" i="5"/>
  <c r="CB65" i="5"/>
  <c r="CB70" i="5"/>
  <c r="CB61" i="5"/>
  <c r="CB71" i="5"/>
  <c r="CB72" i="5"/>
  <c r="CB73" i="5"/>
  <c r="CB85" i="5"/>
  <c r="CB84" i="5"/>
  <c r="CB74" i="5"/>
  <c r="CB69" i="5"/>
  <c r="CC8" i="5"/>
  <c r="CC12" i="5"/>
  <c r="CC4" i="5" s="1"/>
  <c r="CC6" i="5"/>
  <c r="CC7" i="5"/>
  <c r="CD13" i="5"/>
  <c r="CC5" i="5"/>
  <c r="CC14" i="5"/>
  <c r="CC22" i="5"/>
  <c r="CC33" i="5"/>
  <c r="CC41" i="5"/>
  <c r="CC53" i="5"/>
  <c r="I74" i="4"/>
  <c r="M74" i="4" s="1"/>
  <c r="CB86" i="5" l="1"/>
  <c r="R86" i="5"/>
  <c r="Y86" i="5"/>
  <c r="AQ86" i="5"/>
  <c r="BU86" i="5"/>
  <c r="AE86" i="5"/>
  <c r="AH86" i="5"/>
  <c r="AG86" i="5"/>
  <c r="W86" i="5"/>
  <c r="U86" i="5"/>
  <c r="BI86" i="5"/>
  <c r="BJ86" i="5"/>
  <c r="AD86" i="5"/>
  <c r="AI86" i="5"/>
  <c r="AJ86" i="5"/>
  <c r="BD86" i="5"/>
  <c r="AP86" i="5"/>
  <c r="BV86" i="5"/>
  <c r="V86" i="5"/>
  <c r="BY86" i="5"/>
  <c r="T86" i="5"/>
  <c r="BE86" i="5"/>
  <c r="BQ86" i="5"/>
  <c r="BC86" i="5"/>
  <c r="BF86" i="5"/>
  <c r="Z86" i="5"/>
  <c r="AO86" i="5"/>
  <c r="AF86" i="5"/>
  <c r="AN86" i="5"/>
  <c r="BZ86" i="5"/>
  <c r="BA86" i="5"/>
  <c r="AM86" i="5"/>
  <c r="BT86" i="5"/>
  <c r="AL86" i="5"/>
  <c r="S86" i="5"/>
  <c r="AZ86" i="5"/>
  <c r="BX86" i="5"/>
  <c r="AC86" i="5"/>
  <c r="X86" i="5"/>
  <c r="BB86" i="5"/>
  <c r="BP86" i="5"/>
  <c r="BW86" i="5"/>
  <c r="BM86" i="5"/>
  <c r="AK86" i="5"/>
  <c r="BG86" i="5"/>
  <c r="BR86" i="5"/>
  <c r="Q86" i="5"/>
  <c r="AT86" i="5"/>
  <c r="AS86" i="5"/>
  <c r="BL86" i="5"/>
  <c r="BN86" i="5"/>
  <c r="BH86" i="5"/>
  <c r="AR86" i="5"/>
  <c r="BO86" i="5"/>
  <c r="BK86" i="5"/>
  <c r="I87" i="5"/>
  <c r="M87" i="5" s="1"/>
  <c r="I88" i="5"/>
  <c r="CA86" i="5"/>
  <c r="CC78" i="5"/>
  <c r="CC81" i="5"/>
  <c r="CC77" i="5"/>
  <c r="CC80" i="5"/>
  <c r="CC76" i="5"/>
  <c r="CC79" i="5"/>
  <c r="CD8" i="5"/>
  <c r="CD12" i="5"/>
  <c r="CD4" i="5" s="1"/>
  <c r="CD6" i="5"/>
  <c r="CD5" i="5"/>
  <c r="CE13" i="5"/>
  <c r="CD7" i="5"/>
  <c r="CD14" i="5"/>
  <c r="CD22" i="5"/>
  <c r="CD33" i="5"/>
  <c r="CD41" i="5"/>
  <c r="CD53" i="5"/>
  <c r="CC44" i="5"/>
  <c r="CC45" i="5"/>
  <c r="CC17" i="5"/>
  <c r="CC18" i="5"/>
  <c r="CC46" i="5"/>
  <c r="CC19" i="5"/>
  <c r="CC20" i="5"/>
  <c r="CC43" i="5"/>
  <c r="CC36" i="5"/>
  <c r="CC16" i="5"/>
  <c r="CC25" i="5"/>
  <c r="CC26" i="5"/>
  <c r="CC27" i="5"/>
  <c r="CC24" i="5"/>
  <c r="CC30" i="5"/>
  <c r="CC31" i="5"/>
  <c r="CC29" i="5"/>
  <c r="CC37" i="5"/>
  <c r="CC38" i="5"/>
  <c r="CC39" i="5"/>
  <c r="CC49" i="5"/>
  <c r="CC35" i="5"/>
  <c r="CC50" i="5"/>
  <c r="CC51" i="5"/>
  <c r="CC56" i="5"/>
  <c r="CC48" i="5"/>
  <c r="CC57" i="5"/>
  <c r="CC58" i="5"/>
  <c r="CC59" i="5"/>
  <c r="CC55" i="5"/>
  <c r="CC62" i="5"/>
  <c r="CC63" i="5"/>
  <c r="CC64" i="5"/>
  <c r="CC65" i="5"/>
  <c r="CC61" i="5"/>
  <c r="CC70" i="5"/>
  <c r="CC71" i="5"/>
  <c r="CC72" i="5"/>
  <c r="CC73" i="5"/>
  <c r="CC84" i="5"/>
  <c r="CC85" i="5"/>
  <c r="CC74" i="5"/>
  <c r="CC69" i="5"/>
  <c r="CC86" i="5"/>
  <c r="M71" i="4"/>
  <c r="N74" i="4"/>
  <c r="N87" i="5" l="1"/>
  <c r="BC87" i="5" s="1"/>
  <c r="CD78" i="5"/>
  <c r="CD81" i="5"/>
  <c r="CD77" i="5"/>
  <c r="CD79" i="5"/>
  <c r="CD80" i="5"/>
  <c r="CD76" i="5"/>
  <c r="CE12" i="5"/>
  <c r="CE4" i="5" s="1"/>
  <c r="CE5" i="5"/>
  <c r="CF13" i="5"/>
  <c r="CE8" i="5"/>
  <c r="CE6" i="5"/>
  <c r="CE7" i="5"/>
  <c r="CE14" i="5"/>
  <c r="CE22" i="5"/>
  <c r="CE33" i="5"/>
  <c r="CE41" i="5"/>
  <c r="CE53" i="5"/>
  <c r="CD45" i="5"/>
  <c r="CD19" i="5"/>
  <c r="CD46" i="5"/>
  <c r="CD17" i="5"/>
  <c r="CD44" i="5"/>
  <c r="CD18" i="5"/>
  <c r="CD43" i="5"/>
  <c r="CD20" i="5"/>
  <c r="CD16" i="5"/>
  <c r="CD25" i="5"/>
  <c r="CD36" i="5"/>
  <c r="CD26" i="5"/>
  <c r="CD27" i="5"/>
  <c r="CD24" i="5"/>
  <c r="CD30" i="5"/>
  <c r="CD31" i="5"/>
  <c r="CD29" i="5"/>
  <c r="CD37" i="5"/>
  <c r="CD38" i="5"/>
  <c r="CD39" i="5"/>
  <c r="CD35" i="5"/>
  <c r="CD49" i="5"/>
  <c r="CD50" i="5"/>
  <c r="CD51" i="5"/>
  <c r="CD48" i="5"/>
  <c r="CD56" i="5"/>
  <c r="CD57" i="5"/>
  <c r="CD58" i="5"/>
  <c r="CD59" i="5"/>
  <c r="CD55" i="5"/>
  <c r="CD62" i="5"/>
  <c r="CD63" i="5"/>
  <c r="CD64" i="5"/>
  <c r="CD65" i="5"/>
  <c r="CD61" i="5"/>
  <c r="CD71" i="5"/>
  <c r="CD70" i="5"/>
  <c r="CD72" i="5"/>
  <c r="CD73" i="5"/>
  <c r="CD84" i="5"/>
  <c r="CD74" i="5"/>
  <c r="CD85" i="5"/>
  <c r="CD69" i="5"/>
  <c r="CD86" i="5"/>
  <c r="CD87" i="5"/>
  <c r="N71" i="4"/>
  <c r="AX71" i="4" s="1"/>
  <c r="J77" i="4"/>
  <c r="M77" i="4" s="1"/>
  <c r="BI74" i="4"/>
  <c r="BJ74" i="4"/>
  <c r="AP74" i="4"/>
  <c r="AM74" i="4"/>
  <c r="AJ74" i="4"/>
  <c r="BU74" i="4"/>
  <c r="BQ74" i="4"/>
  <c r="S74" i="4"/>
  <c r="BH74" i="4"/>
  <c r="AY74" i="4"/>
  <c r="BL74" i="4"/>
  <c r="Y74" i="4"/>
  <c r="L71" i="4"/>
  <c r="BY74" i="4"/>
  <c r="AQ74" i="4"/>
  <c r="U74" i="4"/>
  <c r="R74" i="4"/>
  <c r="BF74" i="4"/>
  <c r="BS74" i="4"/>
  <c r="Q74" i="4"/>
  <c r="AG74" i="4"/>
  <c r="BA74" i="4"/>
  <c r="AZ74" i="4"/>
  <c r="BC74" i="4"/>
  <c r="BE74" i="4"/>
  <c r="BW74" i="4"/>
  <c r="Z74" i="4"/>
  <c r="AK74" i="4"/>
  <c r="AF74" i="4"/>
  <c r="AU74" i="4"/>
  <c r="V74" i="4"/>
  <c r="BV74" i="4"/>
  <c r="AN74" i="4"/>
  <c r="AV74" i="4"/>
  <c r="BB74" i="4"/>
  <c r="AW74" i="4"/>
  <c r="AS74" i="4"/>
  <c r="BX74" i="4"/>
  <c r="W74" i="4"/>
  <c r="AR74" i="4"/>
  <c r="T74" i="4"/>
  <c r="BP74" i="4"/>
  <c r="AI74" i="4"/>
  <c r="AT74" i="4"/>
  <c r="AX74" i="4"/>
  <c r="AO74" i="4"/>
  <c r="AH74" i="4"/>
  <c r="BT74" i="4"/>
  <c r="BK74" i="4"/>
  <c r="AL74" i="4"/>
  <c r="X74" i="4"/>
  <c r="BG74" i="4"/>
  <c r="BR74" i="4"/>
  <c r="BD74" i="4"/>
  <c r="BZ87" i="5" l="1"/>
  <c r="BP87" i="5"/>
  <c r="BA87" i="5"/>
  <c r="BQ87" i="5"/>
  <c r="W87" i="5"/>
  <c r="AD87" i="5"/>
  <c r="AI87" i="5"/>
  <c r="AJ87" i="5"/>
  <c r="AZ87" i="5"/>
  <c r="BF87" i="5"/>
  <c r="AH87" i="5"/>
  <c r="CA87" i="5"/>
  <c r="BY87" i="5"/>
  <c r="BN87" i="5"/>
  <c r="AT87" i="5"/>
  <c r="AK87" i="5"/>
  <c r="BD87" i="5"/>
  <c r="V87" i="5"/>
  <c r="BX87" i="5"/>
  <c r="BE87" i="5"/>
  <c r="BT87" i="5"/>
  <c r="Q87" i="5"/>
  <c r="CB87" i="5"/>
  <c r="Y87" i="5"/>
  <c r="Z87" i="5"/>
  <c r="S87" i="5"/>
  <c r="BB87" i="5"/>
  <c r="AL87" i="5"/>
  <c r="AG87" i="5"/>
  <c r="BM87" i="5"/>
  <c r="AQ87" i="5"/>
  <c r="U87" i="5"/>
  <c r="AS87" i="5"/>
  <c r="AR87" i="5"/>
  <c r="CC87" i="5"/>
  <c r="BJ87" i="5"/>
  <c r="BG87" i="5"/>
  <c r="BH87" i="5"/>
  <c r="J92" i="5"/>
  <c r="M92" i="5" s="1"/>
  <c r="BW87" i="5"/>
  <c r="AC87" i="5"/>
  <c r="BU87" i="5"/>
  <c r="AF87" i="5"/>
  <c r="BK87" i="5"/>
  <c r="AP87" i="5"/>
  <c r="BS87" i="5"/>
  <c r="AN87" i="5"/>
  <c r="J91" i="5"/>
  <c r="M91" i="5" s="1"/>
  <c r="BI87" i="5"/>
  <c r="T87" i="5"/>
  <c r="R87" i="5"/>
  <c r="X87" i="5"/>
  <c r="AE87" i="5"/>
  <c r="BV87" i="5"/>
  <c r="AM87" i="5"/>
  <c r="AO87" i="5"/>
  <c r="BR87" i="5"/>
  <c r="BL87" i="5"/>
  <c r="BO87" i="5"/>
  <c r="J88" i="5"/>
  <c r="M88" i="5" s="1"/>
  <c r="CE78" i="5"/>
  <c r="CE81" i="5"/>
  <c r="CE77" i="5"/>
  <c r="CE80" i="5"/>
  <c r="CE76" i="5"/>
  <c r="CE79" i="5"/>
  <c r="CE18" i="5"/>
  <c r="CE45" i="5"/>
  <c r="CE46" i="5"/>
  <c r="CE44" i="5"/>
  <c r="CE19" i="5"/>
  <c r="CE17" i="5"/>
  <c r="CE20" i="5"/>
  <c r="CE43" i="5"/>
  <c r="CE25" i="5"/>
  <c r="CE36" i="5"/>
  <c r="CE16" i="5"/>
  <c r="CE26" i="5"/>
  <c r="CE27" i="5"/>
  <c r="CE24" i="5"/>
  <c r="CE30" i="5"/>
  <c r="CE31" i="5"/>
  <c r="CE29" i="5"/>
  <c r="CE37" i="5"/>
  <c r="CE38" i="5"/>
  <c r="CE39" i="5"/>
  <c r="CE49" i="5"/>
  <c r="CE35" i="5"/>
  <c r="CE50" i="5"/>
  <c r="CE51" i="5"/>
  <c r="CE48" i="5"/>
  <c r="CE56" i="5"/>
  <c r="CE57" i="5"/>
  <c r="CE58" i="5"/>
  <c r="CE59" i="5"/>
  <c r="CE55" i="5"/>
  <c r="CE62" i="5"/>
  <c r="CE63" i="5"/>
  <c r="CE64" i="5"/>
  <c r="CE65" i="5"/>
  <c r="CE61" i="5"/>
  <c r="CE71" i="5"/>
  <c r="CE70" i="5"/>
  <c r="CE72" i="5"/>
  <c r="CE73" i="5"/>
  <c r="CE84" i="5"/>
  <c r="CE74" i="5"/>
  <c r="CE85" i="5"/>
  <c r="CE69" i="5"/>
  <c r="CE86" i="5"/>
  <c r="CE87" i="5"/>
  <c r="CF7" i="5"/>
  <c r="CF8" i="5"/>
  <c r="CF12" i="5"/>
  <c r="CF4" i="5" s="1"/>
  <c r="CF5" i="5"/>
  <c r="CG13" i="5"/>
  <c r="CF6" i="5"/>
  <c r="CF14" i="5"/>
  <c r="CF22" i="5"/>
  <c r="CF33" i="5"/>
  <c r="CF41" i="5"/>
  <c r="CF53" i="5"/>
  <c r="BX71" i="4"/>
  <c r="BR71" i="4"/>
  <c r="BB71" i="4"/>
  <c r="AJ71" i="4"/>
  <c r="X71" i="4"/>
  <c r="BD71" i="4"/>
  <c r="R71" i="4"/>
  <c r="BY71" i="4"/>
  <c r="BL71" i="4"/>
  <c r="BT71" i="4"/>
  <c r="AS71" i="4"/>
  <c r="BP71" i="4"/>
  <c r="T71" i="4"/>
  <c r="Y71" i="4"/>
  <c r="AW71" i="4"/>
  <c r="S71" i="4"/>
  <c r="BI71" i="4"/>
  <c r="AP71" i="4"/>
  <c r="AK71" i="4"/>
  <c r="Z71" i="4"/>
  <c r="AR71" i="4"/>
  <c r="AM71" i="4"/>
  <c r="AI71" i="4"/>
  <c r="AH71" i="4"/>
  <c r="BS71" i="4"/>
  <c r="AZ71" i="4"/>
  <c r="AO71" i="4"/>
  <c r="BH71" i="4"/>
  <c r="AT71" i="4"/>
  <c r="BQ71" i="4"/>
  <c r="AF71" i="4"/>
  <c r="U71" i="4"/>
  <c r="BJ71" i="4"/>
  <c r="AY71" i="4"/>
  <c r="BV71" i="4"/>
  <c r="AU71" i="4"/>
  <c r="Q71" i="4"/>
  <c r="BG71" i="4"/>
  <c r="V71" i="4"/>
  <c r="AV71" i="4"/>
  <c r="BW71" i="4"/>
  <c r="BA71" i="4"/>
  <c r="AG71" i="4"/>
  <c r="BC71" i="4"/>
  <c r="W71" i="4"/>
  <c r="BE71" i="4"/>
  <c r="AL71" i="4"/>
  <c r="AN71" i="4"/>
  <c r="BF71" i="4"/>
  <c r="BK71" i="4"/>
  <c r="AQ71" i="4"/>
  <c r="BU71" i="4"/>
  <c r="M76" i="4"/>
  <c r="N77" i="4"/>
  <c r="R77" i="4" s="1"/>
  <c r="N92" i="5" l="1"/>
  <c r="BF92" i="5" s="1"/>
  <c r="N91" i="5"/>
  <c r="BT91" i="5" s="1"/>
  <c r="N88" i="5"/>
  <c r="N83" i="5" s="1"/>
  <c r="M83" i="5"/>
  <c r="CF81" i="5"/>
  <c r="CF77" i="5"/>
  <c r="CF80" i="5"/>
  <c r="CF76" i="5"/>
  <c r="CF79" i="5"/>
  <c r="CF78" i="5"/>
  <c r="CF18" i="5"/>
  <c r="CF17" i="5"/>
  <c r="CF46" i="5"/>
  <c r="CF19" i="5"/>
  <c r="CF44" i="5"/>
  <c r="CF45" i="5"/>
  <c r="CF20" i="5"/>
  <c r="CF43" i="5"/>
  <c r="CF25" i="5"/>
  <c r="CF36" i="5"/>
  <c r="CF16" i="5"/>
  <c r="CF26" i="5"/>
  <c r="CF27" i="5"/>
  <c r="CF24" i="5"/>
  <c r="CF30" i="5"/>
  <c r="CF31" i="5"/>
  <c r="CF29" i="5"/>
  <c r="CF37" i="5"/>
  <c r="CF38" i="5"/>
  <c r="CF35" i="5"/>
  <c r="CF39" i="5"/>
  <c r="CF49" i="5"/>
  <c r="CF50" i="5"/>
  <c r="CF51" i="5"/>
  <c r="CF48" i="5"/>
  <c r="CF56" i="5"/>
  <c r="CF57" i="5"/>
  <c r="CF58" i="5"/>
  <c r="CF59" i="5"/>
  <c r="CF55" i="5"/>
  <c r="CF62" i="5"/>
  <c r="CF63" i="5"/>
  <c r="CF64" i="5"/>
  <c r="CF65" i="5"/>
  <c r="CF61" i="5"/>
  <c r="CF71" i="5"/>
  <c r="CF70" i="5"/>
  <c r="CF72" i="5"/>
  <c r="CF73" i="5"/>
  <c r="CF84" i="5"/>
  <c r="CF85" i="5"/>
  <c r="CF74" i="5"/>
  <c r="CF69" i="5"/>
  <c r="CF86" i="5"/>
  <c r="CF87" i="5"/>
  <c r="CG8" i="5"/>
  <c r="CG12" i="5"/>
  <c r="CG4" i="5" s="1"/>
  <c r="CG5" i="5"/>
  <c r="CG7" i="5"/>
  <c r="CG6" i="5"/>
  <c r="CH13" i="5"/>
  <c r="CG14" i="5"/>
  <c r="CG22" i="5"/>
  <c r="CG33" i="5"/>
  <c r="CG41" i="5"/>
  <c r="CG53" i="5"/>
  <c r="BX77" i="4"/>
  <c r="AZ77" i="4"/>
  <c r="BB77" i="4"/>
  <c r="BA77" i="4"/>
  <c r="AY77" i="4"/>
  <c r="AM77" i="4"/>
  <c r="BU77" i="4"/>
  <c r="BV77" i="4"/>
  <c r="BS77" i="4"/>
  <c r="AN77" i="4"/>
  <c r="AH77" i="4"/>
  <c r="BQ77" i="4"/>
  <c r="W77" i="4"/>
  <c r="AL77" i="4"/>
  <c r="BR77" i="4"/>
  <c r="AF77" i="4"/>
  <c r="BD77" i="4"/>
  <c r="BC77" i="4"/>
  <c r="S77" i="4"/>
  <c r="BP77" i="4"/>
  <c r="Z77" i="4"/>
  <c r="AX77" i="4"/>
  <c r="AT77" i="4"/>
  <c r="BK77" i="4"/>
  <c r="AR77" i="4"/>
  <c r="T77" i="4"/>
  <c r="BJ77" i="4"/>
  <c r="AQ77" i="4"/>
  <c r="U77" i="4"/>
  <c r="BL77" i="4"/>
  <c r="BI77" i="4"/>
  <c r="AP77" i="4"/>
  <c r="BY77" i="4"/>
  <c r="BF77" i="4"/>
  <c r="AO77" i="4"/>
  <c r="V77" i="4"/>
  <c r="AW77" i="4"/>
  <c r="AK77" i="4"/>
  <c r="Y77" i="4"/>
  <c r="BW77" i="4"/>
  <c r="BH77" i="4"/>
  <c r="AV77" i="4"/>
  <c r="AJ77" i="4"/>
  <c r="X77" i="4"/>
  <c r="BG77" i="4"/>
  <c r="AU77" i="4"/>
  <c r="AI77" i="4"/>
  <c r="Q77" i="4"/>
  <c r="N76" i="4"/>
  <c r="T76" i="4" s="1"/>
  <c r="BT77" i="4"/>
  <c r="BE77" i="4"/>
  <c r="AS77" i="4"/>
  <c r="AG77" i="4"/>
  <c r="M69" i="4"/>
  <c r="S92" i="5" l="1"/>
  <c r="BI92" i="5"/>
  <c r="CD92" i="5"/>
  <c r="AL92" i="5"/>
  <c r="CB92" i="5"/>
  <c r="BD92" i="5"/>
  <c r="CA92" i="5"/>
  <c r="AH92" i="5"/>
  <c r="BS92" i="5"/>
  <c r="BY92" i="5"/>
  <c r="AM92" i="5"/>
  <c r="BX92" i="5"/>
  <c r="AF92" i="5"/>
  <c r="T92" i="5"/>
  <c r="BV92" i="5"/>
  <c r="BR92" i="5"/>
  <c r="BZ92" i="5"/>
  <c r="CF92" i="5"/>
  <c r="BK92" i="5"/>
  <c r="AN92" i="5"/>
  <c r="CE92" i="5"/>
  <c r="BO92" i="5"/>
  <c r="R92" i="5"/>
  <c r="BJ92" i="5"/>
  <c r="W92" i="5"/>
  <c r="CC92" i="5"/>
  <c r="Y92" i="5"/>
  <c r="BG92" i="5"/>
  <c r="BE92" i="5"/>
  <c r="BB92" i="5"/>
  <c r="BP92" i="5"/>
  <c r="BW92" i="5"/>
  <c r="AO92" i="5"/>
  <c r="U92" i="5"/>
  <c r="BQ92" i="5"/>
  <c r="AQ92" i="5"/>
  <c r="AT92" i="5"/>
  <c r="Z92" i="5"/>
  <c r="AG92" i="5"/>
  <c r="AK92" i="5"/>
  <c r="BM92" i="5"/>
  <c r="BC92" i="5"/>
  <c r="AJ92" i="5"/>
  <c r="AR92" i="5"/>
  <c r="AE92" i="5"/>
  <c r="BT92" i="5"/>
  <c r="X92" i="5"/>
  <c r="BA92" i="5"/>
  <c r="BG91" i="5"/>
  <c r="AO91" i="5"/>
  <c r="AD92" i="5"/>
  <c r="AP92" i="5"/>
  <c r="AS92" i="5"/>
  <c r="AC92" i="5"/>
  <c r="BE91" i="5"/>
  <c r="BC91" i="5"/>
  <c r="BW88" i="5"/>
  <c r="AI91" i="5"/>
  <c r="W91" i="5"/>
  <c r="V91" i="5"/>
  <c r="CC88" i="5"/>
  <c r="BR91" i="5"/>
  <c r="BH92" i="5"/>
  <c r="BN92" i="5"/>
  <c r="BU92" i="5"/>
  <c r="BI91" i="5"/>
  <c r="BX88" i="5"/>
  <c r="Z88" i="5"/>
  <c r="AG91" i="5"/>
  <c r="T88" i="5"/>
  <c r="AR88" i="5"/>
  <c r="AR91" i="5"/>
  <c r="BU91" i="5"/>
  <c r="BL91" i="5"/>
  <c r="AG88" i="5"/>
  <c r="AT88" i="5"/>
  <c r="X91" i="5"/>
  <c r="BY88" i="5"/>
  <c r="CB91" i="5"/>
  <c r="BS91" i="5"/>
  <c r="AS91" i="5"/>
  <c r="AK91" i="5"/>
  <c r="AZ91" i="5"/>
  <c r="AJ91" i="5"/>
  <c r="S88" i="5"/>
  <c r="BZ91" i="5"/>
  <c r="Z91" i="5"/>
  <c r="Y91" i="5"/>
  <c r="BO91" i="5"/>
  <c r="U91" i="5"/>
  <c r="BQ91" i="5"/>
  <c r="AN91" i="5"/>
  <c r="CC91" i="5"/>
  <c r="BQ88" i="5"/>
  <c r="AP91" i="5"/>
  <c r="BY91" i="5"/>
  <c r="BD88" i="5"/>
  <c r="BX91" i="5"/>
  <c r="AH91" i="5"/>
  <c r="AD91" i="5"/>
  <c r="AF91" i="5"/>
  <c r="V92" i="5"/>
  <c r="CA91" i="5"/>
  <c r="BB88" i="5"/>
  <c r="CE88" i="5"/>
  <c r="AZ88" i="5"/>
  <c r="BW91" i="5"/>
  <c r="AE91" i="5"/>
  <c r="AQ91" i="5"/>
  <c r="BJ91" i="5"/>
  <c r="BL92" i="5"/>
  <c r="AI92" i="5"/>
  <c r="AC91" i="5"/>
  <c r="BK91" i="5"/>
  <c r="CF91" i="5"/>
  <c r="CF83" i="5"/>
  <c r="BC88" i="5"/>
  <c r="BV91" i="5"/>
  <c r="AL91" i="5"/>
  <c r="T91" i="5"/>
  <c r="BA91" i="5"/>
  <c r="AP88" i="5"/>
  <c r="AL88" i="5"/>
  <c r="BT88" i="5"/>
  <c r="BV88" i="5"/>
  <c r="BN88" i="5"/>
  <c r="AN88" i="5"/>
  <c r="Q88" i="5"/>
  <c r="BP88" i="5"/>
  <c r="BO88" i="5"/>
  <c r="BS88" i="5"/>
  <c r="Y88" i="5"/>
  <c r="R88" i="5"/>
  <c r="AO88" i="5"/>
  <c r="BR88" i="5"/>
  <c r="U88" i="5"/>
  <c r="CB88" i="5"/>
  <c r="BU88" i="5"/>
  <c r="AQ88" i="5"/>
  <c r="AH88" i="5"/>
  <c r="BB91" i="5"/>
  <c r="BN91" i="5"/>
  <c r="BD91" i="5"/>
  <c r="S91" i="5"/>
  <c r="AZ92" i="5"/>
  <c r="CF88" i="5"/>
  <c r="V88" i="5"/>
  <c r="W88" i="5"/>
  <c r="BK88" i="5"/>
  <c r="Q91" i="5"/>
  <c r="BF91" i="5"/>
  <c r="BE88" i="5"/>
  <c r="AD88" i="5"/>
  <c r="AF88" i="5"/>
  <c r="Q92" i="5"/>
  <c r="J93" i="5"/>
  <c r="AM88" i="5"/>
  <c r="AE88" i="5"/>
  <c r="BJ88" i="5"/>
  <c r="AT91" i="5"/>
  <c r="BM91" i="5"/>
  <c r="I93" i="5"/>
  <c r="CD88" i="5"/>
  <c r="BH88" i="5"/>
  <c r="AI88" i="5"/>
  <c r="CA88" i="5"/>
  <c r="CD91" i="5"/>
  <c r="BH91" i="5"/>
  <c r="R91" i="5"/>
  <c r="AM91" i="5"/>
  <c r="BP91" i="5"/>
  <c r="CE91" i="5"/>
  <c r="X88" i="5"/>
  <c r="BL88" i="5"/>
  <c r="BM88" i="5"/>
  <c r="BG88" i="5"/>
  <c r="AJ88" i="5"/>
  <c r="AC88" i="5"/>
  <c r="BF88" i="5"/>
  <c r="BI88" i="5"/>
  <c r="AK88" i="5"/>
  <c r="AS88" i="5"/>
  <c r="BA88" i="5"/>
  <c r="BZ88" i="5"/>
  <c r="T83" i="5"/>
  <c r="AH83" i="5"/>
  <c r="AT83" i="5"/>
  <c r="BK83" i="5"/>
  <c r="BW83" i="5"/>
  <c r="AL83" i="5"/>
  <c r="BI83" i="5"/>
  <c r="U83" i="5"/>
  <c r="AI83" i="5"/>
  <c r="AZ83" i="5"/>
  <c r="BL83" i="5"/>
  <c r="BX83" i="5"/>
  <c r="AK83" i="5"/>
  <c r="X83" i="5"/>
  <c r="BD83" i="5"/>
  <c r="V83" i="5"/>
  <c r="AJ83" i="5"/>
  <c r="BA83" i="5"/>
  <c r="BM83" i="5"/>
  <c r="BY83" i="5"/>
  <c r="W83" i="5"/>
  <c r="BN83" i="5"/>
  <c r="AR83" i="5"/>
  <c r="BB83" i="5"/>
  <c r="BO83" i="5"/>
  <c r="BP83" i="5"/>
  <c r="CB83" i="5"/>
  <c r="BC83" i="5"/>
  <c r="L83" i="5"/>
  <c r="Y83" i="5"/>
  <c r="AM83" i="5"/>
  <c r="BZ83" i="5"/>
  <c r="Z83" i="5"/>
  <c r="AN83" i="5"/>
  <c r="BE83" i="5"/>
  <c r="BQ83" i="5"/>
  <c r="BU83" i="5"/>
  <c r="Q83" i="5"/>
  <c r="AC83" i="5"/>
  <c r="AO83" i="5"/>
  <c r="BF83" i="5"/>
  <c r="BR83" i="5"/>
  <c r="R83" i="5"/>
  <c r="AD83" i="5"/>
  <c r="AP83" i="5"/>
  <c r="BG83" i="5"/>
  <c r="BS83" i="5"/>
  <c r="AF83" i="5"/>
  <c r="CA83" i="5"/>
  <c r="AE83" i="5"/>
  <c r="AQ83" i="5"/>
  <c r="BH83" i="5"/>
  <c r="BT83" i="5"/>
  <c r="S83" i="5"/>
  <c r="AG83" i="5"/>
  <c r="AS83" i="5"/>
  <c r="BJ83" i="5"/>
  <c r="BV83" i="5"/>
  <c r="CC83" i="5"/>
  <c r="CD83" i="5"/>
  <c r="CE83" i="5"/>
  <c r="CG77" i="5"/>
  <c r="CG81" i="5"/>
  <c r="CG78" i="5"/>
  <c r="CG80" i="5"/>
  <c r="CG76" i="5"/>
  <c r="CG79" i="5"/>
  <c r="CI13" i="5"/>
  <c r="CH5" i="5"/>
  <c r="CH7" i="5"/>
  <c r="CH8" i="5"/>
  <c r="CH12" i="5"/>
  <c r="CH4" i="5" s="1"/>
  <c r="CH6" i="5"/>
  <c r="CH14" i="5"/>
  <c r="CH22" i="5"/>
  <c r="CH33" i="5"/>
  <c r="CH41" i="5"/>
  <c r="CH53" i="5"/>
  <c r="CG44" i="5"/>
  <c r="CG17" i="5"/>
  <c r="CG45" i="5"/>
  <c r="CG18" i="5"/>
  <c r="CG20" i="5"/>
  <c r="CG19" i="5"/>
  <c r="CG46" i="5"/>
  <c r="CG16" i="5"/>
  <c r="CG43" i="5"/>
  <c r="CG25" i="5"/>
  <c r="CG36" i="5"/>
  <c r="CG26" i="5"/>
  <c r="CG27" i="5"/>
  <c r="CG24" i="5"/>
  <c r="CG30" i="5"/>
  <c r="CG31" i="5"/>
  <c r="CG29" i="5"/>
  <c r="CG37" i="5"/>
  <c r="CG38" i="5"/>
  <c r="CG39" i="5"/>
  <c r="CG35" i="5"/>
  <c r="CG49" i="5"/>
  <c r="CG50" i="5"/>
  <c r="CG51" i="5"/>
  <c r="CG48" i="5"/>
  <c r="CG56" i="5"/>
  <c r="CG58" i="5"/>
  <c r="CG57" i="5"/>
  <c r="CG59" i="5"/>
  <c r="CG55" i="5"/>
  <c r="CG62" i="5"/>
  <c r="CG63" i="5"/>
  <c r="CG64" i="5"/>
  <c r="CG65" i="5"/>
  <c r="CG61" i="5"/>
  <c r="CG71" i="5"/>
  <c r="CG70" i="5"/>
  <c r="CG72" i="5"/>
  <c r="CG73" i="5"/>
  <c r="CG84" i="5"/>
  <c r="CG74" i="5"/>
  <c r="CG91" i="5"/>
  <c r="CG85" i="5"/>
  <c r="CG92" i="5"/>
  <c r="CG69" i="5"/>
  <c r="CG86" i="5"/>
  <c r="CG87" i="5"/>
  <c r="CG88" i="5"/>
  <c r="CG83" i="5"/>
  <c r="AU76" i="4"/>
  <c r="BV76" i="4"/>
  <c r="BU76" i="4"/>
  <c r="BT76" i="4"/>
  <c r="BS76" i="4"/>
  <c r="AR76" i="4"/>
  <c r="AT76" i="4"/>
  <c r="AS76" i="4"/>
  <c r="BG76" i="4"/>
  <c r="BR76" i="4"/>
  <c r="BQ76" i="4"/>
  <c r="AP76" i="4"/>
  <c r="BE76" i="4"/>
  <c r="AI76" i="4"/>
  <c r="AH76" i="4"/>
  <c r="BD76" i="4"/>
  <c r="BC76" i="4"/>
  <c r="AQ76" i="4"/>
  <c r="BF76" i="4"/>
  <c r="AG76" i="4"/>
  <c r="AF76" i="4"/>
  <c r="S76" i="4"/>
  <c r="BB76" i="4"/>
  <c r="Q76" i="4"/>
  <c r="AO76" i="4"/>
  <c r="W76" i="4"/>
  <c r="BP76" i="4"/>
  <c r="AZ76" i="4"/>
  <c r="AN76" i="4"/>
  <c r="Z76" i="4"/>
  <c r="BA76" i="4"/>
  <c r="AY76" i="4"/>
  <c r="AM76" i="4"/>
  <c r="L76" i="4"/>
  <c r="V76" i="4"/>
  <c r="BL76" i="4"/>
  <c r="AX76" i="4"/>
  <c r="U76" i="4"/>
  <c r="BK76" i="4"/>
  <c r="BJ76" i="4"/>
  <c r="BX76" i="4"/>
  <c r="AW76" i="4"/>
  <c r="AK76" i="4"/>
  <c r="X76" i="4"/>
  <c r="BY76" i="4"/>
  <c r="AL76" i="4"/>
  <c r="BI76" i="4"/>
  <c r="BW76" i="4"/>
  <c r="BH76" i="4"/>
  <c r="AV76" i="4"/>
  <c r="AJ76" i="4"/>
  <c r="R76" i="4"/>
  <c r="N69" i="4"/>
  <c r="BT69" i="4" s="1"/>
  <c r="Y76" i="4"/>
  <c r="M93" i="5" l="1"/>
  <c r="N93" i="5" s="1"/>
  <c r="AM93" i="5" s="1"/>
  <c r="CH81" i="5"/>
  <c r="CH77" i="5"/>
  <c r="CH80" i="5"/>
  <c r="CH76" i="5"/>
  <c r="CH79" i="5"/>
  <c r="CH78" i="5"/>
  <c r="CH25" i="5"/>
  <c r="CH17" i="5"/>
  <c r="CH19" i="5"/>
  <c r="CH45" i="5"/>
  <c r="CH43" i="5"/>
  <c r="CH20" i="5"/>
  <c r="CH16" i="5"/>
  <c r="CH44" i="5"/>
  <c r="CH36" i="5"/>
  <c r="CH18" i="5"/>
  <c r="CH46" i="5"/>
  <c r="CH26" i="5"/>
  <c r="CH27" i="5"/>
  <c r="CH24" i="5"/>
  <c r="CH30" i="5"/>
  <c r="CH31" i="5"/>
  <c r="CH29" i="5"/>
  <c r="CH37" i="5"/>
  <c r="CH38" i="5"/>
  <c r="CH39" i="5"/>
  <c r="CH49" i="5"/>
  <c r="CH35" i="5"/>
  <c r="CH50" i="5"/>
  <c r="CH51" i="5"/>
  <c r="CH56" i="5"/>
  <c r="CH48" i="5"/>
  <c r="CH57" i="5"/>
  <c r="CH58" i="5"/>
  <c r="CH59" i="5"/>
  <c r="CH55" i="5"/>
  <c r="CH62" i="5"/>
  <c r="CH63" i="5"/>
  <c r="CH64" i="5"/>
  <c r="CH65" i="5"/>
  <c r="CH61" i="5"/>
  <c r="CH71" i="5"/>
  <c r="CH70" i="5"/>
  <c r="CH72" i="5"/>
  <c r="CH73" i="5"/>
  <c r="CH84" i="5"/>
  <c r="CH74" i="5"/>
  <c r="CH85" i="5"/>
  <c r="CH92" i="5"/>
  <c r="CH91" i="5"/>
  <c r="CH69" i="5"/>
  <c r="CH86" i="5"/>
  <c r="CH87" i="5"/>
  <c r="CH88" i="5"/>
  <c r="CH83" i="5"/>
  <c r="CI12" i="5"/>
  <c r="CI4" i="5" s="1"/>
  <c r="CJ13" i="5"/>
  <c r="CI7" i="5"/>
  <c r="CI8" i="5"/>
  <c r="CI5" i="5"/>
  <c r="CI6" i="5"/>
  <c r="CI14" i="5"/>
  <c r="CI22" i="5"/>
  <c r="CI33" i="5"/>
  <c r="CI41" i="5"/>
  <c r="CI53" i="5"/>
  <c r="BB69" i="4"/>
  <c r="BG69" i="4"/>
  <c r="AP69" i="4"/>
  <c r="Q69" i="4"/>
  <c r="AG69" i="4"/>
  <c r="AE69" i="4"/>
  <c r="AN69" i="4"/>
  <c r="AR69" i="4"/>
  <c r="U69" i="4"/>
  <c r="BS69" i="4"/>
  <c r="AZ69" i="4"/>
  <c r="L69" i="4"/>
  <c r="Z69" i="4"/>
  <c r="AU69" i="4"/>
  <c r="AO69" i="4"/>
  <c r="BA69" i="4"/>
  <c r="AT69" i="4"/>
  <c r="X69" i="4"/>
  <c r="T69" i="4"/>
  <c r="AF69" i="4"/>
  <c r="AQ69" i="4"/>
  <c r="AV69" i="4"/>
  <c r="V69" i="4"/>
  <c r="BH69" i="4"/>
  <c r="AB69" i="4"/>
  <c r="BF69" i="4"/>
  <c r="AX69" i="4"/>
  <c r="BV69" i="4"/>
  <c r="BD69" i="4"/>
  <c r="Y69" i="4"/>
  <c r="BP69" i="4"/>
  <c r="AS69" i="4"/>
  <c r="AK69" i="4"/>
  <c r="BY69" i="4"/>
  <c r="BE69" i="4"/>
  <c r="S69" i="4"/>
  <c r="BJ69" i="4"/>
  <c r="BN69" i="4"/>
  <c r="R69" i="4"/>
  <c r="AC69" i="4"/>
  <c r="BU69" i="4"/>
  <c r="BW69" i="4"/>
  <c r="AI69" i="4"/>
  <c r="AM69" i="4"/>
  <c r="BL69" i="4"/>
  <c r="W69" i="4"/>
  <c r="AH69" i="4"/>
  <c r="AD69" i="4"/>
  <c r="AY69" i="4"/>
  <c r="BO69" i="4"/>
  <c r="AA69" i="4"/>
  <c r="BC69" i="4"/>
  <c r="BI69" i="4"/>
  <c r="BR69" i="4"/>
  <c r="BQ69" i="4"/>
  <c r="BM69" i="4"/>
  <c r="AL69" i="4"/>
  <c r="BK69" i="4"/>
  <c r="AW69" i="4"/>
  <c r="BX69" i="4"/>
  <c r="AJ69" i="4"/>
  <c r="AD93" i="5" l="1"/>
  <c r="BX93" i="5"/>
  <c r="BM93" i="5"/>
  <c r="BD93" i="5"/>
  <c r="CE93" i="5"/>
  <c r="BE93" i="5"/>
  <c r="AG93" i="5"/>
  <c r="BF93" i="5"/>
  <c r="Q93" i="5"/>
  <c r="AZ93" i="5"/>
  <c r="CC93" i="5"/>
  <c r="BG93" i="5"/>
  <c r="AN93" i="5"/>
  <c r="BH93" i="5"/>
  <c r="BL93" i="5"/>
  <c r="CD93" i="5"/>
  <c r="CB93" i="5"/>
  <c r="CA93" i="5"/>
  <c r="BZ93" i="5"/>
  <c r="BQ93" i="5"/>
  <c r="AQ93" i="5"/>
  <c r="AJ93" i="5"/>
  <c r="BC93" i="5"/>
  <c r="AT93" i="5"/>
  <c r="Y93" i="5"/>
  <c r="T93" i="5"/>
  <c r="CH93" i="5"/>
  <c r="BY93" i="5"/>
  <c r="AE93" i="5"/>
  <c r="BJ93" i="5"/>
  <c r="BW93" i="5"/>
  <c r="Z93" i="5"/>
  <c r="X93" i="5"/>
  <c r="AR93" i="5"/>
  <c r="AF93" i="5"/>
  <c r="BO93" i="5"/>
  <c r="BA93" i="5"/>
  <c r="BS93" i="5"/>
  <c r="BP93" i="5"/>
  <c r="BK93" i="5"/>
  <c r="AC93" i="5"/>
  <c r="BV93" i="5"/>
  <c r="S93" i="5"/>
  <c r="AL93" i="5"/>
  <c r="AP93" i="5"/>
  <c r="BU93" i="5"/>
  <c r="W93" i="5"/>
  <c r="CG93" i="5"/>
  <c r="BT93" i="5"/>
  <c r="BI93" i="5"/>
  <c r="BR93" i="5"/>
  <c r="AK93" i="5"/>
  <c r="BB93" i="5"/>
  <c r="AS93" i="5"/>
  <c r="AH93" i="5"/>
  <c r="BN93" i="5"/>
  <c r="CF93" i="5"/>
  <c r="R93" i="5"/>
  <c r="U93" i="5"/>
  <c r="V93" i="5"/>
  <c r="AI93" i="5"/>
  <c r="AO93" i="5"/>
  <c r="I95" i="5"/>
  <c r="I94" i="5"/>
  <c r="M94" i="5" s="1"/>
  <c r="CI80" i="5"/>
  <c r="CI79" i="5"/>
  <c r="CI78" i="5"/>
  <c r="CI81" i="5"/>
  <c r="CI77" i="5"/>
  <c r="CI76" i="5"/>
  <c r="CK13" i="5"/>
  <c r="CJ12" i="5"/>
  <c r="CJ4" i="5" s="1"/>
  <c r="CJ7" i="5"/>
  <c r="CJ6" i="5"/>
  <c r="CJ8" i="5"/>
  <c r="CJ5" i="5"/>
  <c r="CJ14" i="5"/>
  <c r="CJ22" i="5"/>
  <c r="CJ33" i="5"/>
  <c r="CJ41" i="5"/>
  <c r="CJ53" i="5"/>
  <c r="CI17" i="5"/>
  <c r="CI44" i="5"/>
  <c r="CI18" i="5"/>
  <c r="CI45" i="5"/>
  <c r="CI19" i="5"/>
  <c r="CI46" i="5"/>
  <c r="CI43" i="5"/>
  <c r="CI20" i="5"/>
  <c r="CI36" i="5"/>
  <c r="CI25" i="5"/>
  <c r="CI16" i="5"/>
  <c r="CI26" i="5"/>
  <c r="CI27" i="5"/>
  <c r="CI24" i="5"/>
  <c r="CI30" i="5"/>
  <c r="CI31" i="5"/>
  <c r="CI29" i="5"/>
  <c r="CI37" i="5"/>
  <c r="CI38" i="5"/>
  <c r="CI39" i="5"/>
  <c r="CI49" i="5"/>
  <c r="CI35" i="5"/>
  <c r="CI50" i="5"/>
  <c r="CI51" i="5"/>
  <c r="CI48" i="5"/>
  <c r="CI56" i="5"/>
  <c r="CI57" i="5"/>
  <c r="CI58" i="5"/>
  <c r="CI59" i="5"/>
  <c r="CI55" i="5"/>
  <c r="CI62" i="5"/>
  <c r="CI63" i="5"/>
  <c r="CI64" i="5"/>
  <c r="CI65" i="5"/>
  <c r="CI61" i="5"/>
  <c r="CI70" i="5"/>
  <c r="CI71" i="5"/>
  <c r="CI72" i="5"/>
  <c r="CI73" i="5"/>
  <c r="CI91" i="5"/>
  <c r="CI85" i="5"/>
  <c r="CI84" i="5"/>
  <c r="CI92" i="5"/>
  <c r="CI74" i="5"/>
  <c r="CI69" i="5"/>
  <c r="CI86" i="5"/>
  <c r="CI93" i="5"/>
  <c r="CI87" i="5"/>
  <c r="CI88" i="5"/>
  <c r="CI83" i="5"/>
  <c r="N94" i="5" l="1"/>
  <c r="AJ94" i="5" s="1"/>
  <c r="CJ77" i="5"/>
  <c r="CJ79" i="5"/>
  <c r="CJ78" i="5"/>
  <c r="CJ81" i="5"/>
  <c r="CJ80" i="5"/>
  <c r="CJ76" i="5"/>
  <c r="CJ17" i="5"/>
  <c r="CJ44" i="5"/>
  <c r="CJ45" i="5"/>
  <c r="CJ18" i="5"/>
  <c r="CJ46" i="5"/>
  <c r="CJ19" i="5"/>
  <c r="CJ20" i="5"/>
  <c r="CJ43" i="5"/>
  <c r="CJ16" i="5"/>
  <c r="CJ25" i="5"/>
  <c r="CJ36" i="5"/>
  <c r="CJ26" i="5"/>
  <c r="CJ27" i="5"/>
  <c r="CJ24" i="5"/>
  <c r="CJ30" i="5"/>
  <c r="CJ31" i="5"/>
  <c r="CJ29" i="5"/>
  <c r="CJ37" i="5"/>
  <c r="CJ38" i="5"/>
  <c r="CJ39" i="5"/>
  <c r="CJ49" i="5"/>
  <c r="CJ35" i="5"/>
  <c r="CJ50" i="5"/>
  <c r="CJ51" i="5"/>
  <c r="CJ56" i="5"/>
  <c r="CJ48" i="5"/>
  <c r="CJ57" i="5"/>
  <c r="CJ58" i="5"/>
  <c r="CJ59" i="5"/>
  <c r="CJ55" i="5"/>
  <c r="CJ62" i="5"/>
  <c r="CJ63" i="5"/>
  <c r="CJ64" i="5"/>
  <c r="CJ61" i="5"/>
  <c r="CJ65" i="5"/>
  <c r="CJ71" i="5"/>
  <c r="CJ70" i="5"/>
  <c r="CJ72" i="5"/>
  <c r="CJ73" i="5"/>
  <c r="CJ84" i="5"/>
  <c r="CJ74" i="5"/>
  <c r="CJ85" i="5"/>
  <c r="CJ91" i="5"/>
  <c r="CJ92" i="5"/>
  <c r="CJ69" i="5"/>
  <c r="CJ93" i="5"/>
  <c r="CJ86" i="5"/>
  <c r="CJ94" i="5"/>
  <c r="CJ87" i="5"/>
  <c r="CJ88" i="5"/>
  <c r="CJ83" i="5"/>
  <c r="CK8" i="5"/>
  <c r="CK12" i="5"/>
  <c r="CK4" i="5" s="1"/>
  <c r="CK6" i="5"/>
  <c r="CK5" i="5"/>
  <c r="CL13" i="5"/>
  <c r="CK7" i="5"/>
  <c r="CK14" i="5"/>
  <c r="CK22" i="5"/>
  <c r="CK33" i="5"/>
  <c r="CK41" i="5"/>
  <c r="CK53" i="5"/>
  <c r="AK94" i="5" l="1"/>
  <c r="X94" i="5"/>
  <c r="BU94" i="5"/>
  <c r="BX94" i="5"/>
  <c r="AO94" i="5"/>
  <c r="CH94" i="5"/>
  <c r="AD94" i="5"/>
  <c r="CG94" i="5"/>
  <c r="BG94" i="5"/>
  <c r="CB94" i="5"/>
  <c r="AE94" i="5"/>
  <c r="AS94" i="5"/>
  <c r="AZ94" i="5"/>
  <c r="CC94" i="5"/>
  <c r="AF94" i="5"/>
  <c r="CA94" i="5"/>
  <c r="U94" i="5"/>
  <c r="BD94" i="5"/>
  <c r="AM94" i="5"/>
  <c r="BM94" i="5"/>
  <c r="BB94" i="5"/>
  <c r="AN94" i="5"/>
  <c r="CF94" i="5"/>
  <c r="Q94" i="5"/>
  <c r="R94" i="5"/>
  <c r="CD94" i="5"/>
  <c r="T94" i="5"/>
  <c r="BA94" i="5"/>
  <c r="AH94" i="5"/>
  <c r="BY94" i="5"/>
  <c r="AI94" i="5"/>
  <c r="BJ94" i="5"/>
  <c r="BP94" i="5"/>
  <c r="BE94" i="5"/>
  <c r="BF94" i="5"/>
  <c r="BL94" i="5"/>
  <c r="BZ94" i="5"/>
  <c r="BQ94" i="5"/>
  <c r="BN94" i="5"/>
  <c r="BK94" i="5"/>
  <c r="Y94" i="5"/>
  <c r="AR94" i="5"/>
  <c r="Z94" i="5"/>
  <c r="AQ94" i="5"/>
  <c r="AL94" i="5"/>
  <c r="V94" i="5"/>
  <c r="BO94" i="5"/>
  <c r="BS94" i="5"/>
  <c r="W94" i="5"/>
  <c r="BH94" i="5"/>
  <c r="BI94" i="5"/>
  <c r="BV94" i="5"/>
  <c r="BR94" i="5"/>
  <c r="AT94" i="5"/>
  <c r="S94" i="5"/>
  <c r="AC94" i="5"/>
  <c r="AG94" i="5"/>
  <c r="J95" i="5"/>
  <c r="M95" i="5" s="1"/>
  <c r="CE94" i="5"/>
  <c r="BW94" i="5"/>
  <c r="AP94" i="5"/>
  <c r="BC94" i="5"/>
  <c r="BT94" i="5"/>
  <c r="CI94" i="5"/>
  <c r="CK80" i="5"/>
  <c r="CK76" i="5"/>
  <c r="CK79" i="5"/>
  <c r="CK78" i="5"/>
  <c r="CK81" i="5"/>
  <c r="CK77" i="5"/>
  <c r="CM13" i="5"/>
  <c r="CL12" i="5"/>
  <c r="CL4" i="5" s="1"/>
  <c r="CL7" i="5"/>
  <c r="CL6" i="5"/>
  <c r="CL8" i="5"/>
  <c r="CL5" i="5"/>
  <c r="CL14" i="5"/>
  <c r="CL22" i="5"/>
  <c r="CL33" i="5"/>
  <c r="CL41" i="5"/>
  <c r="CL53" i="5"/>
  <c r="CK17" i="5"/>
  <c r="CK44" i="5"/>
  <c r="CK45" i="5"/>
  <c r="CK18" i="5"/>
  <c r="CK46" i="5"/>
  <c r="CK19" i="5"/>
  <c r="CK20" i="5"/>
  <c r="CK43" i="5"/>
  <c r="CK36" i="5"/>
  <c r="CK25" i="5"/>
  <c r="CK16" i="5"/>
  <c r="CK26" i="5"/>
  <c r="CK27" i="5"/>
  <c r="CK24" i="5"/>
  <c r="CK30" i="5"/>
  <c r="CK31" i="5"/>
  <c r="CK29" i="5"/>
  <c r="CK37" i="5"/>
  <c r="CK38" i="5"/>
  <c r="CK39" i="5"/>
  <c r="CK49" i="5"/>
  <c r="CK35" i="5"/>
  <c r="CK50" i="5"/>
  <c r="CK51" i="5"/>
  <c r="CK56" i="5"/>
  <c r="CK57" i="5"/>
  <c r="CK48" i="5"/>
  <c r="CK58" i="5"/>
  <c r="CK59" i="5"/>
  <c r="CK55" i="5"/>
  <c r="CK62" i="5"/>
  <c r="CK63" i="5"/>
  <c r="CK64" i="5"/>
  <c r="CK65" i="5"/>
  <c r="CK61" i="5"/>
  <c r="CK71" i="5"/>
  <c r="CK70" i="5"/>
  <c r="CK72" i="5"/>
  <c r="CK73" i="5"/>
  <c r="CK84" i="5"/>
  <c r="CK91" i="5"/>
  <c r="CK74" i="5"/>
  <c r="CK85" i="5"/>
  <c r="CK92" i="5"/>
  <c r="CK69" i="5"/>
  <c r="CK86" i="5"/>
  <c r="CK93" i="5"/>
  <c r="CK87" i="5"/>
  <c r="CK94" i="5"/>
  <c r="CK88" i="5"/>
  <c r="CK83" i="5"/>
  <c r="N95" i="5" l="1"/>
  <c r="AC95" i="5" s="1"/>
  <c r="M90" i="5"/>
  <c r="CL79" i="5"/>
  <c r="CL78" i="5"/>
  <c r="CL77" i="5"/>
  <c r="CL81" i="5"/>
  <c r="CL80" i="5"/>
  <c r="CL76" i="5"/>
  <c r="CL44" i="5"/>
  <c r="CL18" i="5"/>
  <c r="CL45" i="5"/>
  <c r="CL17" i="5"/>
  <c r="CL46" i="5"/>
  <c r="CL19" i="5"/>
  <c r="CL43" i="5"/>
  <c r="CL20" i="5"/>
  <c r="CL16" i="5"/>
  <c r="CL36" i="5"/>
  <c r="CL25" i="5"/>
  <c r="CL26" i="5"/>
  <c r="CL27" i="5"/>
  <c r="CL30" i="5"/>
  <c r="CL24" i="5"/>
  <c r="CL31" i="5"/>
  <c r="CL37" i="5"/>
  <c r="CL29" i="5"/>
  <c r="CL38" i="5"/>
  <c r="CL39" i="5"/>
  <c r="CL35" i="5"/>
  <c r="CL49" i="5"/>
  <c r="CL50" i="5"/>
  <c r="CL51" i="5"/>
  <c r="CL48" i="5"/>
  <c r="CL56" i="5"/>
  <c r="CL57" i="5"/>
  <c r="CL58" i="5"/>
  <c r="CL59" i="5"/>
  <c r="CL55" i="5"/>
  <c r="CL62" i="5"/>
  <c r="CL63" i="5"/>
  <c r="CL64" i="5"/>
  <c r="CL65" i="5"/>
  <c r="CL61" i="5"/>
  <c r="CL70" i="5"/>
  <c r="CL71" i="5"/>
  <c r="CL72" i="5"/>
  <c r="CL73" i="5"/>
  <c r="CL84" i="5"/>
  <c r="CL74" i="5"/>
  <c r="CL92" i="5"/>
  <c r="CL91" i="5"/>
  <c r="CL85" i="5"/>
  <c r="CL69" i="5"/>
  <c r="CL93" i="5"/>
  <c r="CL86" i="5"/>
  <c r="CL87" i="5"/>
  <c r="CL94" i="5"/>
  <c r="CL88" i="5"/>
  <c r="CL83" i="5"/>
  <c r="CN13" i="5"/>
  <c r="CM7" i="5"/>
  <c r="CM6" i="5"/>
  <c r="CM5" i="5"/>
  <c r="CM8" i="5"/>
  <c r="CM12" i="5"/>
  <c r="CM4" i="5" s="1"/>
  <c r="CM14" i="5"/>
  <c r="CM22" i="5"/>
  <c r="CM33" i="5"/>
  <c r="CM41" i="5"/>
  <c r="CM53" i="5"/>
  <c r="CD95" i="5" l="1"/>
  <c r="Q95" i="5"/>
  <c r="BX95" i="5"/>
  <c r="BE95" i="5"/>
  <c r="CL95" i="5"/>
  <c r="AM95" i="5"/>
  <c r="BK95" i="5"/>
  <c r="CI95" i="5"/>
  <c r="CA95" i="5"/>
  <c r="CF95" i="5"/>
  <c r="AO95" i="5"/>
  <c r="BM95" i="5"/>
  <c r="CJ95" i="5"/>
  <c r="R95" i="5"/>
  <c r="CG95" i="5"/>
  <c r="AH95" i="5"/>
  <c r="CB95" i="5"/>
  <c r="CC95" i="5"/>
  <c r="BF95" i="5"/>
  <c r="BS95" i="5"/>
  <c r="W95" i="5"/>
  <c r="V95" i="5"/>
  <c r="AD95" i="5"/>
  <c r="BL95" i="5"/>
  <c r="Z95" i="5"/>
  <c r="CH95" i="5"/>
  <c r="BB95" i="5"/>
  <c r="BY95" i="5"/>
  <c r="BP95" i="5"/>
  <c r="T95" i="5"/>
  <c r="BC95" i="5"/>
  <c r="BV95" i="5"/>
  <c r="AL95" i="5"/>
  <c r="AT95" i="5"/>
  <c r="AZ95" i="5"/>
  <c r="BI95" i="5"/>
  <c r="Y95" i="5"/>
  <c r="S95" i="5"/>
  <c r="BH95" i="5"/>
  <c r="BO95" i="5"/>
  <c r="AS95" i="5"/>
  <c r="AQ95" i="5"/>
  <c r="BD95" i="5"/>
  <c r="AP95" i="5"/>
  <c r="BW95" i="5"/>
  <c r="AF95" i="5"/>
  <c r="X95" i="5"/>
  <c r="AE95" i="5"/>
  <c r="AN95" i="5"/>
  <c r="BZ95" i="5"/>
  <c r="BQ95" i="5"/>
  <c r="AJ95" i="5"/>
  <c r="AG95" i="5"/>
  <c r="BT95" i="5"/>
  <c r="AR95" i="5"/>
  <c r="M67" i="5"/>
  <c r="BR95" i="5"/>
  <c r="BN95" i="5"/>
  <c r="BJ95" i="5"/>
  <c r="BU95" i="5"/>
  <c r="BA95" i="5"/>
  <c r="N90" i="5"/>
  <c r="BR90" i="5" s="1"/>
  <c r="CE95" i="5"/>
  <c r="U95" i="5"/>
  <c r="BG95" i="5"/>
  <c r="AI95" i="5"/>
  <c r="AK95" i="5"/>
  <c r="CK95" i="5"/>
  <c r="CM79" i="5"/>
  <c r="CM78" i="5"/>
  <c r="CM80" i="5"/>
  <c r="CM81" i="5"/>
  <c r="CM77" i="5"/>
  <c r="CM76" i="5"/>
  <c r="CM44" i="5"/>
  <c r="CM17" i="5"/>
  <c r="CM45" i="5"/>
  <c r="CM18" i="5"/>
  <c r="CM19" i="5"/>
  <c r="CM46" i="5"/>
  <c r="CM43" i="5"/>
  <c r="CM25" i="5"/>
  <c r="CM20" i="5"/>
  <c r="CM36" i="5"/>
  <c r="CM16" i="5"/>
  <c r="CM26" i="5"/>
  <c r="CM27" i="5"/>
  <c r="CM24" i="5"/>
  <c r="CM30" i="5"/>
  <c r="CM31" i="5"/>
  <c r="CM29" i="5"/>
  <c r="CM37" i="5"/>
  <c r="CM38" i="5"/>
  <c r="CM39" i="5"/>
  <c r="CM35" i="5"/>
  <c r="CM49" i="5"/>
  <c r="CM50" i="5"/>
  <c r="CM51" i="5"/>
  <c r="CM48" i="5"/>
  <c r="CM56" i="5"/>
  <c r="CM57" i="5"/>
  <c r="CM58" i="5"/>
  <c r="CM59" i="5"/>
  <c r="CM55" i="5"/>
  <c r="CM62" i="5"/>
  <c r="CM63" i="5"/>
  <c r="CM64" i="5"/>
  <c r="CM65" i="5"/>
  <c r="CM61" i="5"/>
  <c r="CM71" i="5"/>
  <c r="CM70" i="5"/>
  <c r="CM72" i="5"/>
  <c r="CM73" i="5"/>
  <c r="CM84" i="5"/>
  <c r="CM74" i="5"/>
  <c r="CM91" i="5"/>
  <c r="CM85" i="5"/>
  <c r="CM92" i="5"/>
  <c r="CM69" i="5"/>
  <c r="CM86" i="5"/>
  <c r="CM93" i="5"/>
  <c r="CM87" i="5"/>
  <c r="CM94" i="5"/>
  <c r="CM95" i="5"/>
  <c r="CM83" i="5"/>
  <c r="CM88" i="5"/>
  <c r="CN8" i="5"/>
  <c r="CO13" i="5"/>
  <c r="CN7" i="5"/>
  <c r="CN6" i="5"/>
  <c r="CN12" i="5"/>
  <c r="CN4" i="5" s="1"/>
  <c r="CN5" i="5"/>
  <c r="CN14" i="5"/>
  <c r="CN22" i="5"/>
  <c r="CN33" i="5"/>
  <c r="CN41" i="5"/>
  <c r="CN53" i="5"/>
  <c r="CL90" i="5" l="1"/>
  <c r="CG90" i="5"/>
  <c r="AT90" i="5"/>
  <c r="AO90" i="5"/>
  <c r="Q90" i="5"/>
  <c r="BP90" i="5"/>
  <c r="L90" i="5"/>
  <c r="BX90" i="5"/>
  <c r="CM90" i="5"/>
  <c r="CJ90" i="5"/>
  <c r="CK90" i="5"/>
  <c r="CI90" i="5"/>
  <c r="CH90" i="5"/>
  <c r="BT90" i="5"/>
  <c r="AJ90" i="5"/>
  <c r="AQ90" i="5"/>
  <c r="BU90" i="5"/>
  <c r="X90" i="5"/>
  <c r="AI90" i="5"/>
  <c r="BS90" i="5"/>
  <c r="AG90" i="5"/>
  <c r="AN90" i="5"/>
  <c r="BY90" i="5"/>
  <c r="AP90" i="5"/>
  <c r="CC90" i="5"/>
  <c r="BE90" i="5"/>
  <c r="AM90" i="5"/>
  <c r="BL90" i="5"/>
  <c r="BB90" i="5"/>
  <c r="S90" i="5"/>
  <c r="T90" i="5"/>
  <c r="AS90" i="5"/>
  <c r="AE90" i="5"/>
  <c r="AZ90" i="5"/>
  <c r="BH90" i="5"/>
  <c r="AK90" i="5"/>
  <c r="AC90" i="5"/>
  <c r="BK90" i="5"/>
  <c r="BZ90" i="5"/>
  <c r="BI90" i="5"/>
  <c r="CA90" i="5"/>
  <c r="U90" i="5"/>
  <c r="AF90" i="5"/>
  <c r="CE90" i="5"/>
  <c r="Y90" i="5"/>
  <c r="BM90" i="5"/>
  <c r="BC90" i="5"/>
  <c r="CD90" i="5"/>
  <c r="W90" i="5"/>
  <c r="BW90" i="5"/>
  <c r="BN90" i="5"/>
  <c r="BG90" i="5"/>
  <c r="BA90" i="5"/>
  <c r="BO90" i="5"/>
  <c r="AD90" i="5"/>
  <c r="BV90" i="5"/>
  <c r="R90" i="5"/>
  <c r="Z90" i="5"/>
  <c r="BQ90" i="5"/>
  <c r="V90" i="5"/>
  <c r="BJ90" i="5"/>
  <c r="AR90" i="5"/>
  <c r="N67" i="5"/>
  <c r="CN67" i="5" s="1"/>
  <c r="CF90" i="5"/>
  <c r="CB90" i="5"/>
  <c r="AL90" i="5"/>
  <c r="BF90" i="5"/>
  <c r="BD90" i="5"/>
  <c r="AH90" i="5"/>
  <c r="CN79" i="5"/>
  <c r="CN78" i="5"/>
  <c r="CN81" i="5"/>
  <c r="CN77" i="5"/>
  <c r="CN80" i="5"/>
  <c r="CN76" i="5"/>
  <c r="CO12" i="5"/>
  <c r="CO4" i="5" s="1"/>
  <c r="CO6" i="5"/>
  <c r="CP13" i="5"/>
  <c r="CO8" i="5"/>
  <c r="CO7" i="5"/>
  <c r="CO5" i="5"/>
  <c r="CO14" i="5"/>
  <c r="CO22" i="5"/>
  <c r="CO33" i="5"/>
  <c r="CO41" i="5"/>
  <c r="CO53" i="5"/>
  <c r="CN44" i="5"/>
  <c r="CN17" i="5"/>
  <c r="CN18" i="5"/>
  <c r="CN45" i="5"/>
  <c r="CN46" i="5"/>
  <c r="CN19" i="5"/>
  <c r="CN43" i="5"/>
  <c r="CN20" i="5"/>
  <c r="CN16" i="5"/>
  <c r="CN36" i="5"/>
  <c r="CN25" i="5"/>
  <c r="CN26" i="5"/>
  <c r="CN27" i="5"/>
  <c r="CN24" i="5"/>
  <c r="CN30" i="5"/>
  <c r="CN31" i="5"/>
  <c r="CN29" i="5"/>
  <c r="CN37" i="5"/>
  <c r="CN38" i="5"/>
  <c r="CN39" i="5"/>
  <c r="CN49" i="5"/>
  <c r="CN35" i="5"/>
  <c r="CN50" i="5"/>
  <c r="CN51" i="5"/>
  <c r="CN56" i="5"/>
  <c r="CN48" i="5"/>
  <c r="CN57" i="5"/>
  <c r="CN58" i="5"/>
  <c r="CN59" i="5"/>
  <c r="CN55" i="5"/>
  <c r="CN62" i="5"/>
  <c r="CN63" i="5"/>
  <c r="CN64" i="5"/>
  <c r="CN65" i="5"/>
  <c r="CN61" i="5"/>
  <c r="CN71" i="5"/>
  <c r="CN70" i="5"/>
  <c r="CN72" i="5"/>
  <c r="CN73" i="5"/>
  <c r="CN85" i="5"/>
  <c r="CN74" i="5"/>
  <c r="CN84" i="5"/>
  <c r="CN91" i="5"/>
  <c r="CN92" i="5"/>
  <c r="CN69" i="5"/>
  <c r="CN86" i="5"/>
  <c r="CN93" i="5"/>
  <c r="CN94" i="5"/>
  <c r="CN87" i="5"/>
  <c r="CN83" i="5"/>
  <c r="CN88" i="5"/>
  <c r="CN95" i="5"/>
  <c r="CN90" i="5"/>
  <c r="CH67" i="5" l="1"/>
  <c r="AM67" i="5"/>
  <c r="V67" i="5"/>
  <c r="AT67" i="5"/>
  <c r="BU67" i="5"/>
  <c r="BT67" i="5"/>
  <c r="S67" i="5"/>
  <c r="AI67" i="5"/>
  <c r="CM67" i="5"/>
  <c r="AH67" i="5"/>
  <c r="CE67" i="5"/>
  <c r="AP67" i="5"/>
  <c r="AO67" i="5"/>
  <c r="BI67" i="5"/>
  <c r="R67" i="5"/>
  <c r="AR67" i="5"/>
  <c r="CL67" i="5"/>
  <c r="AS67" i="5"/>
  <c r="BC67" i="5"/>
  <c r="AQ67" i="5"/>
  <c r="AD67" i="5"/>
  <c r="CK67" i="5"/>
  <c r="AN67" i="5"/>
  <c r="AE67" i="5"/>
  <c r="BX67" i="5"/>
  <c r="AG67" i="5"/>
  <c r="BS67" i="5"/>
  <c r="CJ67" i="5"/>
  <c r="BB67" i="5"/>
  <c r="BE67" i="5"/>
  <c r="BR67" i="5"/>
  <c r="BW67" i="5"/>
  <c r="CI67" i="5"/>
  <c r="AF67" i="5"/>
  <c r="CB67" i="5"/>
  <c r="BL67" i="5"/>
  <c r="CO67" i="5"/>
  <c r="BY67" i="5"/>
  <c r="AB67" i="5"/>
  <c r="AX67" i="5"/>
  <c r="BO67" i="5"/>
  <c r="AJ67" i="5"/>
  <c r="CG67" i="5"/>
  <c r="L67" i="5"/>
  <c r="CD67" i="5"/>
  <c r="AW67" i="5"/>
  <c r="AA67" i="5"/>
  <c r="BA67" i="5"/>
  <c r="BN67" i="5"/>
  <c r="BM67" i="5"/>
  <c r="AL67" i="5"/>
  <c r="BF67" i="5"/>
  <c r="U67" i="5"/>
  <c r="AZ67" i="5"/>
  <c r="X67" i="5"/>
  <c r="W67" i="5"/>
  <c r="Z67" i="5"/>
  <c r="Q67" i="5"/>
  <c r="BD67" i="5"/>
  <c r="BH67" i="5"/>
  <c r="AK67" i="5"/>
  <c r="Y67" i="5"/>
  <c r="BQ67" i="5"/>
  <c r="AU67" i="5"/>
  <c r="CC67" i="5"/>
  <c r="BV67" i="5"/>
  <c r="CF67" i="5"/>
  <c r="AY67" i="5"/>
  <c r="BJ67" i="5"/>
  <c r="BK67" i="5"/>
  <c r="AC67" i="5"/>
  <c r="BZ67" i="5"/>
  <c r="AV67" i="5"/>
  <c r="BG67" i="5"/>
  <c r="T67" i="5"/>
  <c r="CA67" i="5"/>
  <c r="BP67" i="5"/>
  <c r="CO78" i="5"/>
  <c r="CO81" i="5"/>
  <c r="CO77" i="5"/>
  <c r="CO76" i="5"/>
  <c r="CO80" i="5"/>
  <c r="CO79" i="5"/>
  <c r="CQ13" i="5"/>
  <c r="CP5" i="5"/>
  <c r="CP8" i="5"/>
  <c r="CP7" i="5"/>
  <c r="CP12" i="5"/>
  <c r="CP4" i="5" s="1"/>
  <c r="CP6" i="5"/>
  <c r="CP14" i="5"/>
  <c r="CP22" i="5"/>
  <c r="CP33" i="5"/>
  <c r="CP41" i="5"/>
  <c r="CP53" i="5"/>
  <c r="CP67" i="5"/>
  <c r="CO44" i="5"/>
  <c r="CO17" i="5"/>
  <c r="CO45" i="5"/>
  <c r="CO18" i="5"/>
  <c r="CO19" i="5"/>
  <c r="CO46" i="5"/>
  <c r="CO20" i="5"/>
  <c r="CO43" i="5"/>
  <c r="CO36" i="5"/>
  <c r="CO25" i="5"/>
  <c r="CO16" i="5"/>
  <c r="CO26" i="5"/>
  <c r="CO27" i="5"/>
  <c r="CO24" i="5"/>
  <c r="CO30" i="5"/>
  <c r="CO31" i="5"/>
  <c r="CO29" i="5"/>
  <c r="CO37" i="5"/>
  <c r="CO38" i="5"/>
  <c r="CO39" i="5"/>
  <c r="CO49" i="5"/>
  <c r="CO35" i="5"/>
  <c r="CO50" i="5"/>
  <c r="CO51" i="5"/>
  <c r="CO56" i="5"/>
  <c r="CO48" i="5"/>
  <c r="CO58" i="5"/>
  <c r="CO57" i="5"/>
  <c r="CO59" i="5"/>
  <c r="CO55" i="5"/>
  <c r="CO62" i="5"/>
  <c r="CO63" i="5"/>
  <c r="CO64" i="5"/>
  <c r="CO61" i="5"/>
  <c r="CO65" i="5"/>
  <c r="CO71" i="5"/>
  <c r="CO70" i="5"/>
  <c r="CO72" i="5"/>
  <c r="CO73" i="5"/>
  <c r="CO84" i="5"/>
  <c r="CO74" i="5"/>
  <c r="CO85" i="5"/>
  <c r="CO91" i="5"/>
  <c r="CO92" i="5"/>
  <c r="CO69" i="5"/>
  <c r="CO86" i="5"/>
  <c r="CO93" i="5"/>
  <c r="CO87" i="5"/>
  <c r="CO94" i="5"/>
  <c r="CO88" i="5"/>
  <c r="CO95" i="5"/>
  <c r="CO83" i="5"/>
  <c r="CO90" i="5"/>
  <c r="CP78" i="5" l="1"/>
  <c r="CP81" i="5"/>
  <c r="CP77" i="5"/>
  <c r="CP79" i="5"/>
  <c r="CP80" i="5"/>
  <c r="CP76" i="5"/>
  <c r="CP44" i="5"/>
  <c r="CP18" i="5"/>
  <c r="CP45" i="5"/>
  <c r="CP17" i="5"/>
  <c r="CP19" i="5"/>
  <c r="CP46" i="5"/>
  <c r="CP43" i="5"/>
  <c r="CP20" i="5"/>
  <c r="CP36" i="5"/>
  <c r="CP25" i="5"/>
  <c r="CP16" i="5"/>
  <c r="CP26" i="5"/>
  <c r="CP27" i="5"/>
  <c r="CP24" i="5"/>
  <c r="CP30" i="5"/>
  <c r="CP31" i="5"/>
  <c r="CP29" i="5"/>
  <c r="CP37" i="5"/>
  <c r="CP38" i="5"/>
  <c r="CP39" i="5"/>
  <c r="CP35" i="5"/>
  <c r="CP49" i="5"/>
  <c r="CP50" i="5"/>
  <c r="CP51" i="5"/>
  <c r="CP56" i="5"/>
  <c r="CP48" i="5"/>
  <c r="CP57" i="5"/>
  <c r="CP58" i="5"/>
  <c r="CP59" i="5"/>
  <c r="CP55" i="5"/>
  <c r="CP62" i="5"/>
  <c r="CP63" i="5"/>
  <c r="CP64" i="5"/>
  <c r="CP65" i="5"/>
  <c r="CP61" i="5"/>
  <c r="CP70" i="5"/>
  <c r="CP71" i="5"/>
  <c r="CP72" i="5"/>
  <c r="CP73" i="5"/>
  <c r="CP84" i="5"/>
  <c r="CP91" i="5"/>
  <c r="CP85" i="5"/>
  <c r="CP74" i="5"/>
  <c r="CP92" i="5"/>
  <c r="CP69" i="5"/>
  <c r="CP86" i="5"/>
  <c r="CP93" i="5"/>
  <c r="CP94" i="5"/>
  <c r="CP87" i="5"/>
  <c r="CP88" i="5"/>
  <c r="CP83" i="5"/>
  <c r="CP95" i="5"/>
  <c r="CP90" i="5"/>
  <c r="CR13" i="5"/>
  <c r="CQ12" i="5"/>
  <c r="CQ4" i="5" s="1"/>
  <c r="CQ7" i="5"/>
  <c r="CQ6" i="5"/>
  <c r="CQ5" i="5"/>
  <c r="CQ8" i="5"/>
  <c r="CQ14" i="5"/>
  <c r="CQ22" i="5"/>
  <c r="CQ33" i="5"/>
  <c r="CQ41" i="5"/>
  <c r="CQ53" i="5"/>
  <c r="CQ67" i="5"/>
  <c r="CQ78" i="5" l="1"/>
  <c r="CQ81" i="5"/>
  <c r="CQ77" i="5"/>
  <c r="CQ80" i="5"/>
  <c r="CQ76" i="5"/>
  <c r="CQ79" i="5"/>
  <c r="CQ17" i="5"/>
  <c r="CQ44" i="5"/>
  <c r="CQ18" i="5"/>
  <c r="CQ45" i="5"/>
  <c r="CQ46" i="5"/>
  <c r="CQ19" i="5"/>
  <c r="CQ20" i="5"/>
  <c r="CQ43" i="5"/>
  <c r="CQ16" i="5"/>
  <c r="CQ25" i="5"/>
  <c r="CQ36" i="5"/>
  <c r="CQ26" i="5"/>
  <c r="CQ27" i="5"/>
  <c r="CQ24" i="5"/>
  <c r="CQ30" i="5"/>
  <c r="CQ31" i="5"/>
  <c r="CQ29" i="5"/>
  <c r="CQ37" i="5"/>
  <c r="CQ38" i="5"/>
  <c r="CQ39" i="5"/>
  <c r="CQ35" i="5"/>
  <c r="CQ49" i="5"/>
  <c r="CQ50" i="5"/>
  <c r="CQ51" i="5"/>
  <c r="CQ48" i="5"/>
  <c r="CQ56" i="5"/>
  <c r="CQ57" i="5"/>
  <c r="CQ58" i="5"/>
  <c r="CQ59" i="5"/>
  <c r="CQ55" i="5"/>
  <c r="CQ62" i="5"/>
  <c r="CQ63" i="5"/>
  <c r="CQ64" i="5"/>
  <c r="CQ65" i="5"/>
  <c r="CQ61" i="5"/>
  <c r="CQ71" i="5"/>
  <c r="CQ70" i="5"/>
  <c r="CQ72" i="5"/>
  <c r="CQ73" i="5"/>
  <c r="CQ84" i="5"/>
  <c r="CQ92" i="5"/>
  <c r="CQ85" i="5"/>
  <c r="CQ91" i="5"/>
  <c r="CQ74" i="5"/>
  <c r="CQ69" i="5"/>
  <c r="CQ86" i="5"/>
  <c r="CQ93" i="5"/>
  <c r="CQ87" i="5"/>
  <c r="CQ94" i="5"/>
  <c r="CQ95" i="5"/>
  <c r="CQ83" i="5"/>
  <c r="CQ88" i="5"/>
  <c r="CQ90" i="5"/>
  <c r="CR12" i="5"/>
  <c r="CR4" i="5" s="1"/>
  <c r="CR7" i="5"/>
  <c r="CR5" i="5"/>
  <c r="CR8" i="5"/>
  <c r="CS13" i="5"/>
  <c r="CR6" i="5"/>
  <c r="CR14" i="5"/>
  <c r="CR22" i="5"/>
  <c r="CR33" i="5"/>
  <c r="CR41" i="5"/>
  <c r="CR53" i="5"/>
  <c r="CR67" i="5"/>
  <c r="CR81" i="5" l="1"/>
  <c r="CR77" i="5"/>
  <c r="CR80" i="5"/>
  <c r="CR76" i="5"/>
  <c r="CR79" i="5"/>
  <c r="CR78" i="5"/>
  <c r="CR44" i="5"/>
  <c r="CR17" i="5"/>
  <c r="CR45" i="5"/>
  <c r="CR18" i="5"/>
  <c r="CR19" i="5"/>
  <c r="CR46" i="5"/>
  <c r="CR43" i="5"/>
  <c r="CR20" i="5"/>
  <c r="CR36" i="5"/>
  <c r="CR25" i="5"/>
  <c r="CR16" i="5"/>
  <c r="CR26" i="5"/>
  <c r="CR27" i="5"/>
  <c r="CR24" i="5"/>
  <c r="CR30" i="5"/>
  <c r="CR31" i="5"/>
  <c r="CR29" i="5"/>
  <c r="CR37" i="5"/>
  <c r="CR38" i="5"/>
  <c r="CR39" i="5"/>
  <c r="CR49" i="5"/>
  <c r="CR35" i="5"/>
  <c r="CR50" i="5"/>
  <c r="CR51" i="5"/>
  <c r="CR56" i="5"/>
  <c r="CR48" i="5"/>
  <c r="CR57" i="5"/>
  <c r="CR58" i="5"/>
  <c r="CR59" i="5"/>
  <c r="CR55" i="5"/>
  <c r="CR62" i="5"/>
  <c r="CR63" i="5"/>
  <c r="CR64" i="5"/>
  <c r="CR65" i="5"/>
  <c r="CR61" i="5"/>
  <c r="CR71" i="5"/>
  <c r="CR70" i="5"/>
  <c r="CR72" i="5"/>
  <c r="CR73" i="5"/>
  <c r="CR84" i="5"/>
  <c r="CR91" i="5"/>
  <c r="CR85" i="5"/>
  <c r="CR92" i="5"/>
  <c r="CR74" i="5"/>
  <c r="CR69" i="5"/>
  <c r="CR86" i="5"/>
  <c r="CR93" i="5"/>
  <c r="CR87" i="5"/>
  <c r="CR94" i="5"/>
  <c r="CR95" i="5"/>
  <c r="CR83" i="5"/>
  <c r="CR88" i="5"/>
  <c r="CR90" i="5"/>
  <c r="CS7" i="5"/>
  <c r="CS5" i="5"/>
  <c r="CS12" i="5"/>
  <c r="CS4" i="5" s="1"/>
  <c r="CS6" i="5"/>
  <c r="CS8" i="5"/>
  <c r="CT13" i="5"/>
  <c r="CS14" i="5"/>
  <c r="CS22" i="5"/>
  <c r="CS33" i="5"/>
  <c r="CS41" i="5"/>
  <c r="CS53" i="5"/>
  <c r="CS67" i="5"/>
  <c r="CS81" i="5" l="1"/>
  <c r="CS80" i="5"/>
  <c r="CS76" i="5"/>
  <c r="CS79" i="5"/>
  <c r="CS78" i="5"/>
  <c r="CS77" i="5"/>
  <c r="CS44" i="5"/>
  <c r="CS17" i="5"/>
  <c r="CS45" i="5"/>
  <c r="CS18" i="5"/>
  <c r="CS46" i="5"/>
  <c r="CS19" i="5"/>
  <c r="CS20" i="5"/>
  <c r="CS43" i="5"/>
  <c r="CS25" i="5"/>
  <c r="CS16" i="5"/>
  <c r="CS36" i="5"/>
  <c r="CS26" i="5"/>
  <c r="CS27" i="5"/>
  <c r="CS24" i="5"/>
  <c r="CS30" i="5"/>
  <c r="CS31" i="5"/>
  <c r="CS29" i="5"/>
  <c r="CS37" i="5"/>
  <c r="CS38" i="5"/>
  <c r="CS39" i="5"/>
  <c r="CS49" i="5"/>
  <c r="CS35" i="5"/>
  <c r="CS50" i="5"/>
  <c r="CS51" i="5"/>
  <c r="CS56" i="5"/>
  <c r="CS48" i="5"/>
  <c r="CS57" i="5"/>
  <c r="CS58" i="5"/>
  <c r="CS59" i="5"/>
  <c r="CS55" i="5"/>
  <c r="CS62" i="5"/>
  <c r="CS63" i="5"/>
  <c r="CS64" i="5"/>
  <c r="CS65" i="5"/>
  <c r="CS61" i="5"/>
  <c r="CS71" i="5"/>
  <c r="CS70" i="5"/>
  <c r="CS72" i="5"/>
  <c r="CS73" i="5"/>
  <c r="CS84" i="5"/>
  <c r="CS74" i="5"/>
  <c r="CS91" i="5"/>
  <c r="CS92" i="5"/>
  <c r="CS85" i="5"/>
  <c r="CS69" i="5"/>
  <c r="CS86" i="5"/>
  <c r="CS93" i="5"/>
  <c r="CS87" i="5"/>
  <c r="CS94" i="5"/>
  <c r="CS95" i="5"/>
  <c r="CS83" i="5"/>
  <c r="CS88" i="5"/>
  <c r="CS90" i="5"/>
  <c r="CT12" i="5"/>
  <c r="CT4" i="5" s="1"/>
  <c r="CT6" i="5"/>
  <c r="CT8" i="5"/>
  <c r="CT5" i="5"/>
  <c r="CT7" i="5"/>
  <c r="CT14" i="5"/>
  <c r="CT22" i="5"/>
  <c r="CT33" i="5"/>
  <c r="CT41" i="5"/>
  <c r="CT53" i="5"/>
  <c r="CT67" i="5"/>
  <c r="CT81" i="5" l="1"/>
  <c r="CT80" i="5"/>
  <c r="CT76" i="5"/>
  <c r="CT79" i="5"/>
  <c r="CT78" i="5"/>
  <c r="CT77" i="5"/>
  <c r="CT44" i="5"/>
  <c r="CT17" i="5"/>
  <c r="CT18" i="5"/>
  <c r="CT45" i="5"/>
  <c r="CT46" i="5"/>
  <c r="CT19" i="5"/>
  <c r="CT43" i="5"/>
  <c r="CT20" i="5"/>
  <c r="CT36" i="5"/>
  <c r="CT16" i="5"/>
  <c r="CT25" i="5"/>
  <c r="CT26" i="5"/>
  <c r="CT27" i="5"/>
  <c r="CT24" i="5"/>
  <c r="CT30" i="5"/>
  <c r="CT31" i="5"/>
  <c r="CT29" i="5"/>
  <c r="CT37" i="5"/>
  <c r="CT38" i="5"/>
  <c r="CT39" i="5"/>
  <c r="CT49" i="5"/>
  <c r="CT35" i="5"/>
  <c r="CT50" i="5"/>
  <c r="CT51" i="5"/>
  <c r="CT56" i="5"/>
  <c r="CT48" i="5"/>
  <c r="CT57" i="5"/>
  <c r="CT58" i="5"/>
  <c r="CT59" i="5"/>
  <c r="CT55" i="5"/>
  <c r="CT62" i="5"/>
  <c r="CT63" i="5"/>
  <c r="CT64" i="5"/>
  <c r="CT65" i="5"/>
  <c r="CT61" i="5"/>
  <c r="CT70" i="5"/>
  <c r="CT71" i="5"/>
  <c r="CT72" i="5"/>
  <c r="CT73" i="5"/>
  <c r="CT84" i="5"/>
  <c r="CT92" i="5"/>
  <c r="CT85" i="5"/>
  <c r="CT74" i="5"/>
  <c r="CT91" i="5"/>
  <c r="CT69" i="5"/>
  <c r="CT86" i="5"/>
  <c r="CT93" i="5"/>
  <c r="CT87" i="5"/>
  <c r="CT94" i="5"/>
  <c r="CT88" i="5"/>
  <c r="CT95" i="5"/>
  <c r="CT83" i="5"/>
  <c r="CT90" i="5"/>
</calcChain>
</file>

<file path=xl/sharedStrings.xml><?xml version="1.0" encoding="utf-8"?>
<sst xmlns="http://schemas.openxmlformats.org/spreadsheetml/2006/main" count="794" uniqueCount="240">
  <si>
    <t>Comunidades y perfiles tipo en RRSS</t>
  </si>
  <si>
    <t>Fase 1</t>
  </si>
  <si>
    <t>Fase 2</t>
  </si>
  <si>
    <t>Inferir perfil similar a clientes o potencial alto</t>
  </si>
  <si>
    <t>Estimación de edad de las personas</t>
  </si>
  <si>
    <t>Consolidación de bases</t>
  </si>
  <si>
    <t>Ejecución de código</t>
  </si>
  <si>
    <t>Modificación al código python (amigos FB)</t>
  </si>
  <si>
    <t>Marca de base (ranking de potencial por amistad)</t>
  </si>
  <si>
    <t>Inicio</t>
  </si>
  <si>
    <t>1.1.1</t>
  </si>
  <si>
    <t>1.1.2</t>
  </si>
  <si>
    <t>1.1.3</t>
  </si>
  <si>
    <t>1.1.4</t>
  </si>
  <si>
    <t>Fecha 1</t>
  </si>
  <si>
    <t>Fecha 2</t>
  </si>
  <si>
    <t>Fecha 3</t>
  </si>
  <si>
    <t>Código</t>
  </si>
  <si>
    <t>Tarea</t>
  </si>
  <si>
    <t>1.2.1</t>
  </si>
  <si>
    <t>1.2.2</t>
  </si>
  <si>
    <t>1.2.3</t>
  </si>
  <si>
    <t>1.2.4</t>
  </si>
  <si>
    <t>Modificación al código python (muestreo)</t>
  </si>
  <si>
    <t>Marca de base</t>
  </si>
  <si>
    <t>Identificación de potencial adicional (externos)</t>
  </si>
  <si>
    <t>v1</t>
  </si>
  <si>
    <t>Precedentes</t>
  </si>
  <si>
    <t>Descarga de base clientes (documento, edad)</t>
  </si>
  <si>
    <t>Análisis descriptivo de edad típica de clientes Inteligo</t>
  </si>
  <si>
    <t>Creación de regla general (DNI)</t>
  </si>
  <si>
    <t>Literatura scraping con captcha</t>
  </si>
  <si>
    <t>Código python para captcha essalud</t>
  </si>
  <si>
    <t>Automatización de proceso</t>
  </si>
  <si>
    <t>Extracción masiva de DNIs y validaciones</t>
  </si>
  <si>
    <t>2.1.1</t>
  </si>
  <si>
    <t>2.1.2</t>
  </si>
  <si>
    <t>2.1.3</t>
  </si>
  <si>
    <t>2.1.4</t>
  </si>
  <si>
    <t>2.2.1</t>
  </si>
  <si>
    <t>2.2.2</t>
  </si>
  <si>
    <t>2.2.3</t>
  </si>
  <si>
    <t>2.2.4</t>
  </si>
  <si>
    <t>Resp.</t>
  </si>
  <si>
    <t>AC</t>
  </si>
  <si>
    <t>LC</t>
  </si>
  <si>
    <t>Días lab.</t>
  </si>
  <si>
    <t>v2</t>
  </si>
  <si>
    <t>v3</t>
  </si>
  <si>
    <t>Vacaciones de…</t>
  </si>
  <si>
    <t>Ale</t>
  </si>
  <si>
    <t>Lucho</t>
  </si>
  <si>
    <t>Market Basket Analysis</t>
  </si>
  <si>
    <t>3.1.1</t>
  </si>
  <si>
    <t>3.1.2</t>
  </si>
  <si>
    <t>3.1.3</t>
  </si>
  <si>
    <t>3.1.4</t>
  </si>
  <si>
    <t>3.2.1</t>
  </si>
  <si>
    <t>3.2.2</t>
  </si>
  <si>
    <t>3.2.3</t>
  </si>
  <si>
    <t>3.2.4</t>
  </si>
  <si>
    <t>4.1.1</t>
  </si>
  <si>
    <t>4.1.2</t>
  </si>
  <si>
    <t>4.1.3</t>
  </si>
  <si>
    <t>4.1.4</t>
  </si>
  <si>
    <t>4.2.1</t>
  </si>
  <si>
    <t>4.2.2</t>
  </si>
  <si>
    <t>4.2.4</t>
  </si>
  <si>
    <t>4.2.3</t>
  </si>
  <si>
    <t>Segmentacíón por tenencia y uso de productos</t>
  </si>
  <si>
    <t>Reglas de asociación</t>
  </si>
  <si>
    <t>Armado de tablón base para segmentación</t>
  </si>
  <si>
    <t>Análisis descriptivo de variables</t>
  </si>
  <si>
    <t>Depuración y creación de variables artificiales</t>
  </si>
  <si>
    <t>Aplicación de algoritmos de clusterización</t>
  </si>
  <si>
    <t>Interpretación y presentación</t>
  </si>
  <si>
    <t>Armado de tablón de tenencia de productos</t>
  </si>
  <si>
    <t>Creación de combinaciones de items a analizar</t>
  </si>
  <si>
    <t>Identificación de reglas de asociación por tenencia</t>
  </si>
  <si>
    <t>Armado de tablón de tenencia secuencial de productos</t>
  </si>
  <si>
    <t>Creación de cadenas de markov</t>
  </si>
  <si>
    <t>Identificación de patrón de compra por cluster</t>
  </si>
  <si>
    <t>Entendimiento de lógicas para clasificación de productos</t>
  </si>
  <si>
    <t>Entendimiento de lógica para tenencia de producto</t>
  </si>
  <si>
    <t>Entendimiento de lógica para uso de productos</t>
  </si>
  <si>
    <t>Incorporación en código Python</t>
  </si>
  <si>
    <t>Modelo Churn</t>
  </si>
  <si>
    <t>Valor Actual</t>
  </si>
  <si>
    <t>Modelamiento e implementación</t>
  </si>
  <si>
    <t>Análisis inicial y depuración de data</t>
  </si>
  <si>
    <t>Cierre de definiciones (visitas/llamadas y rentabilidad)</t>
  </si>
  <si>
    <t>Cálculo de línea base Churn (con nueva definición)</t>
  </si>
  <si>
    <t>Armado de tablón con variables base</t>
  </si>
  <si>
    <t>Análisis descriptivo inicial de variables</t>
  </si>
  <si>
    <t>Data cleaning de variables iniciales</t>
  </si>
  <si>
    <t>Presentación de variables a considerar y línea base</t>
  </si>
  <si>
    <t>Preparación de data para evaluación de modelos</t>
  </si>
  <si>
    <t>Modelado - regresión logística</t>
  </si>
  <si>
    <t>Modelado - árboles de decisión</t>
  </si>
  <si>
    <t>Modelado - redes neuronales</t>
  </si>
  <si>
    <t>Comparación de mejores modelos</t>
  </si>
  <si>
    <t>Presentación de propuesta de modelo y resultados</t>
  </si>
  <si>
    <t>Documentación</t>
  </si>
  <si>
    <t>Test inicial de corrida en servidor BI</t>
  </si>
  <si>
    <t>Mapeo de variables faltantes</t>
  </si>
  <si>
    <t>Armado de tablón base de productos y AUM</t>
  </si>
  <si>
    <t>Propuesta indicador de cross sell</t>
  </si>
  <si>
    <t>Evaluación de robustez en el tiempo</t>
  </si>
  <si>
    <t>Automatización para la explotación de variable</t>
  </si>
  <si>
    <t>Revisión de variables de rentabilidad</t>
  </si>
  <si>
    <t>Análisis descriptivo de variables de rentabilidad (evolución)</t>
  </si>
  <si>
    <t>Curvas Paretto (cortes de rentabilidad)</t>
  </si>
  <si>
    <t>Incorporación de AUM y cross sell</t>
  </si>
  <si>
    <t>Enfoque de solo rentabilidad</t>
  </si>
  <si>
    <t>Integración de variables en tablón único</t>
  </si>
  <si>
    <t>Fin</t>
  </si>
  <si>
    <t>AC / IA</t>
  </si>
  <si>
    <t>LC / IA</t>
  </si>
  <si>
    <t>Variables artificiales y feature selection</t>
  </si>
  <si>
    <t>Valor Potencial</t>
  </si>
  <si>
    <t>1.3.1</t>
  </si>
  <si>
    <t>1.3.2</t>
  </si>
  <si>
    <t>1.3.3</t>
  </si>
  <si>
    <t>1.3.4</t>
  </si>
  <si>
    <t>Frente 1: sin acceso a data externa</t>
  </si>
  <si>
    <t>Identificación de clientes "tipo"</t>
  </si>
  <si>
    <t>Identificación de apóstoles y clientes alto AUM (diferentes cortes)</t>
  </si>
  <si>
    <t>Validación con ejecutivos acerca del SOW de sus clientes (cualtitativo)</t>
  </si>
  <si>
    <t>Perfilamiento de clientes "tipo"</t>
  </si>
  <si>
    <t>Perfilamiento con información interna</t>
  </si>
  <si>
    <t>Búsqueda de redes sociales, google, linkedin</t>
  </si>
  <si>
    <t>Modelamiento</t>
  </si>
  <si>
    <t>Modelado - árbol de decisión</t>
  </si>
  <si>
    <t>Modelado - tabla de puntajes</t>
  </si>
  <si>
    <t>Definición de target para modelo (cuali: ejecutivos + declarado por cliente)</t>
  </si>
  <si>
    <t>Presentación de resultados y lógica</t>
  </si>
  <si>
    <t>Clusterización de clientes con data externa e interna</t>
  </si>
  <si>
    <t>Limpieza y manipulación de tablas externas (SAT, RCC, Educación, etc.)</t>
  </si>
  <si>
    <t>2.1.5</t>
  </si>
  <si>
    <t>Cruce de clusters con clientes "tipo" del Frente 1 para elegir clusters atractivos</t>
  </si>
  <si>
    <t>Definición de filtros a solicitar (gama de vehículos, nivel educativo, líneas TC)</t>
  </si>
  <si>
    <t>Limpieza y manipulación de tablas filtradas (SAT, RCC, Educación, etc.)</t>
  </si>
  <si>
    <t>RM</t>
  </si>
  <si>
    <t>LC/RM</t>
  </si>
  <si>
    <t>Consolidado de variables de perfilamiento</t>
  </si>
  <si>
    <t>Modelamiento básico</t>
  </si>
  <si>
    <t>3.1.5</t>
  </si>
  <si>
    <t>Solicitud y recepción de bases</t>
  </si>
  <si>
    <t>Filtrado inicial</t>
  </si>
  <si>
    <t>LC/AC</t>
  </si>
  <si>
    <t>Frente 2: acceso acotado a bases externas (filtros específicos)</t>
  </si>
  <si>
    <t>Frente 3: acceso total a bases externas</t>
  </si>
  <si>
    <t>3.1.6</t>
  </si>
  <si>
    <t>3.1.7</t>
  </si>
  <si>
    <t>Solicitud y recepción de base</t>
  </si>
  <si>
    <t>RM / AQ</t>
  </si>
  <si>
    <t>LC / AQ</t>
  </si>
  <si>
    <t>LC/AC/AQ</t>
  </si>
  <si>
    <t xml:space="preserve">Levantamiento de información </t>
  </si>
  <si>
    <t>Recolección de data</t>
  </si>
  <si>
    <t>Consolidación y etiquetado de 3 tipos de SOW (alto, medio y bajo)</t>
  </si>
  <si>
    <t>Identificación de los tipos de canales y comunicación existentes</t>
  </si>
  <si>
    <t>Obtención de información histórica</t>
  </si>
  <si>
    <t>Definición de niveles de respuesta / comportamiento por cada uno</t>
  </si>
  <si>
    <t>Análisis inicial de data</t>
  </si>
  <si>
    <t>Análisis de calidad de data</t>
  </si>
  <si>
    <t>Análisis descriptivo de cada canal / comunicación</t>
  </si>
  <si>
    <t>Análisis integral multicanal</t>
  </si>
  <si>
    <t>Descubrimiento de clusters</t>
  </si>
  <si>
    <t>5.1.1</t>
  </si>
  <si>
    <t>5.1.2</t>
  </si>
  <si>
    <t>5.1.3</t>
  </si>
  <si>
    <t>Consolidación de data</t>
  </si>
  <si>
    <t>Identificación de clusters con variables de canales</t>
  </si>
  <si>
    <t>Inclusión de variables adicionales para descripción de clusters / extrapolación</t>
  </si>
  <si>
    <t>Adicional</t>
  </si>
  <si>
    <t>5.2.1</t>
  </si>
  <si>
    <t>Identificación de frecuencia ideal de comunicación/canal por cluster</t>
  </si>
  <si>
    <t>Multicanalidad</t>
  </si>
  <si>
    <t>Ingresos</t>
  </si>
  <si>
    <t>Gastos</t>
  </si>
  <si>
    <t>Rentabilidad</t>
  </si>
  <si>
    <t>Definir drivers de Gestión (# clientes, AUM, tiempo, etc)</t>
  </si>
  <si>
    <t>Encuestas para drivers de tiempo/dedicación</t>
  </si>
  <si>
    <t>Recopilar información para distribuir gastos directos e indirectos</t>
  </si>
  <si>
    <t>Asignación de gastos</t>
  </si>
  <si>
    <t>Finanzas</t>
  </si>
  <si>
    <t>AC/Finanzas</t>
  </si>
  <si>
    <t>Identificación de fuentes</t>
  </si>
  <si>
    <t>Consolidación</t>
  </si>
  <si>
    <t>Coordinación con administradores para acceso a fuente(s)</t>
  </si>
  <si>
    <t>Conexión a fuente(s) de información</t>
  </si>
  <si>
    <t>Construir lógica para extraer información</t>
  </si>
  <si>
    <t>Extraer y consolidar información</t>
  </si>
  <si>
    <t>Determinar fuente o fuentes de información válida</t>
  </si>
  <si>
    <t>AC/TI/Guillermo</t>
  </si>
  <si>
    <t>AC/TI</t>
  </si>
  <si>
    <t>TI/AC</t>
  </si>
  <si>
    <t>Analytics</t>
  </si>
  <si>
    <t>Calcular ingreso por cliente</t>
  </si>
  <si>
    <t>Calcular gasto por cliente</t>
  </si>
  <si>
    <t>Calcular rentabilidad por cliente</t>
  </si>
  <si>
    <t>Identificar y segmentar tipos de rentabilidad</t>
  </si>
  <si>
    <t>Consolidación y distribución de gastos por sector/grupo (Comunicación)</t>
  </si>
  <si>
    <t>Modelo Propensión Compra</t>
  </si>
  <si>
    <t>Generación de tablón inicial</t>
  </si>
  <si>
    <t>Definición de activos a considerar (nivel de detalle)</t>
  </si>
  <si>
    <t>Levantamiento (ideas) de variables a considerar</t>
  </si>
  <si>
    <t>Variables artificiales y feature selection (por activo a modelar)</t>
  </si>
  <si>
    <t>Cierre de pendientes de modelos enero</t>
  </si>
  <si>
    <t>Churn v2</t>
  </si>
  <si>
    <t>Plus</t>
  </si>
  <si>
    <t>5.1.4</t>
  </si>
  <si>
    <t>5.2.2</t>
  </si>
  <si>
    <t>5.2.3</t>
  </si>
  <si>
    <t>5.2.4</t>
  </si>
  <si>
    <t>Activo 1</t>
  </si>
  <si>
    <t>6.1.1</t>
  </si>
  <si>
    <t>6.1.2</t>
  </si>
  <si>
    <t>6.1.3</t>
  </si>
  <si>
    <t>6.1.4</t>
  </si>
  <si>
    <t>6.1.5</t>
  </si>
  <si>
    <t>Activo 2</t>
  </si>
  <si>
    <t>6.2.1</t>
  </si>
  <si>
    <t>6.2.2</t>
  </si>
  <si>
    <t>6.2.3</t>
  </si>
  <si>
    <t>6.2.4</t>
  </si>
  <si>
    <t>6.2.5</t>
  </si>
  <si>
    <t>Activo 3</t>
  </si>
  <si>
    <t>Activo 4</t>
  </si>
  <si>
    <t>6.3.1</t>
  </si>
  <si>
    <t>6.3.2</t>
  </si>
  <si>
    <t>6.3.3</t>
  </si>
  <si>
    <t>6.3.4</t>
  </si>
  <si>
    <t>6.3.5</t>
  </si>
  <si>
    <t>6.4.1</t>
  </si>
  <si>
    <t>6.4.2</t>
  </si>
  <si>
    <t>6.4.3</t>
  </si>
  <si>
    <t>6.4.4</t>
  </si>
  <si>
    <t>6.4.5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</si>
</sst>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22" x14ac:knownFonts="1">
    <font>
      <sz val="10"/>
      <color theme="1"/>
      <name val="Times"/>
      <family val="2"/>
      <scheme val="minor"/>
    </font>
    <font>
      <sz val="8"/>
      <name val="Times"/>
      <family val="2"/>
      <scheme val="minor"/>
    </font>
    <font>
      <b/>
      <sz val="10"/>
      <color theme="1"/>
      <name val="Times"/>
      <scheme val="minor"/>
    </font>
    <font>
      <b/>
      <sz val="12"/>
      <color theme="1"/>
      <name val="Times"/>
      <scheme val="minor"/>
    </font>
    <font>
      <b/>
      <i/>
      <sz val="10"/>
      <color theme="1"/>
      <name val="Times"/>
      <scheme val="minor"/>
    </font>
    <font>
      <b/>
      <i/>
      <sz val="11"/>
      <color theme="1"/>
      <name val="Times"/>
      <scheme val="minor"/>
    </font>
    <font>
      <b/>
      <sz val="11"/>
      <color theme="0" tint="-4.9989318521683403E-2"/>
      <name val="Times"/>
      <family val="2"/>
      <scheme val="minor"/>
    </font>
    <font>
      <sz val="11"/>
      <color theme="1"/>
      <name val="Times"/>
      <family val="2"/>
      <scheme val="minor"/>
    </font>
    <font>
      <sz val="10"/>
      <color theme="2" tint="0.39997558519241921"/>
      <name val="Times"/>
      <family val="2"/>
      <scheme val="minor"/>
    </font>
    <font>
      <b/>
      <sz val="12"/>
      <color theme="2" tint="-0.249977111117893"/>
      <name val="Times"/>
      <scheme val="minor"/>
    </font>
    <font>
      <b/>
      <sz val="12"/>
      <color rgb="FFFFFFFF"/>
      <name val="Times"/>
      <scheme val="minor"/>
    </font>
    <font>
      <sz val="9"/>
      <color theme="1"/>
      <name val="Times"/>
      <family val="2"/>
      <scheme val="minor"/>
    </font>
    <font>
      <sz val="8"/>
      <color theme="1"/>
      <name val="Times"/>
      <family val="2"/>
      <scheme val="minor"/>
    </font>
    <font>
      <sz val="6"/>
      <color theme="1"/>
      <name val="Times"/>
      <family val="2"/>
      <scheme val="minor"/>
    </font>
    <font>
      <sz val="8"/>
      <color theme="1"/>
      <name val="Times"/>
      <scheme val="minor"/>
    </font>
    <font>
      <sz val="6"/>
      <color rgb="FFFFFFFF"/>
      <name val="Times"/>
      <family val="2"/>
      <scheme val="minor"/>
    </font>
    <font>
      <sz val="9"/>
      <color rgb="FFFFFFFF"/>
      <name val="Times"/>
      <family val="2"/>
      <scheme val="minor"/>
    </font>
    <font>
      <sz val="10"/>
      <color theme="1"/>
      <name val="Times"/>
      <scheme val="minor"/>
    </font>
    <font>
      <sz val="11"/>
      <color theme="1"/>
      <name val="Times"/>
      <scheme val="minor"/>
    </font>
    <font>
      <sz val="14"/>
      <color rgb="FFFFFFFF"/>
      <name val="Times"/>
      <family val="2"/>
      <scheme val="minor"/>
    </font>
    <font>
      <sz val="1"/>
      <color rgb="FFFFFFFF"/>
      <name val="Times"/>
      <family val="2"/>
      <scheme val="minor"/>
    </font>
    <font>
      <sz val="1"/>
      <color theme="1"/>
      <name val="Times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lightUp">
        <fgColor theme="5" tint="-0.24994659260841701"/>
        <bgColor theme="2" tint="0.59999389629810485"/>
      </patternFill>
    </fill>
    <fill>
      <patternFill patternType="solid">
        <fgColor rgb="FF346184"/>
        <bgColor indexed="64"/>
      </patternFill>
    </fill>
    <fill>
      <patternFill patternType="solid">
        <fgColor rgb="FF628F99"/>
        <bgColor indexed="64"/>
      </patternFill>
    </fill>
    <fill>
      <patternFill patternType="solid">
        <fgColor rgb="FFD0753A"/>
        <bgColor indexed="64"/>
      </patternFill>
    </fill>
    <fill>
      <patternFill patternType="solid">
        <fgColor rgb="FF80808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hair">
        <color theme="1"/>
      </right>
      <top style="thin">
        <color theme="1"/>
      </top>
      <bottom/>
      <diagonal/>
    </border>
    <border>
      <left style="hair">
        <color theme="1"/>
      </left>
      <right style="hair">
        <color theme="1"/>
      </right>
      <top style="thin">
        <color theme="1"/>
      </top>
      <bottom/>
      <diagonal/>
    </border>
    <border>
      <left style="thin">
        <color theme="1"/>
      </left>
      <right style="hair">
        <color theme="1"/>
      </right>
      <top/>
      <bottom/>
      <diagonal/>
    </border>
    <border>
      <left style="hair">
        <color theme="1"/>
      </left>
      <right style="hair">
        <color theme="1"/>
      </right>
      <top/>
      <bottom/>
      <diagonal/>
    </border>
    <border>
      <left style="thin">
        <color theme="1"/>
      </left>
      <right style="hair">
        <color theme="1"/>
      </right>
      <top/>
      <bottom style="thin">
        <color theme="1"/>
      </bottom>
      <diagonal/>
    </border>
    <border>
      <left style="hair">
        <color theme="1"/>
      </left>
      <right style="hair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6" fontId="7" fillId="0" borderId="1" xfId="0" applyNumberFormat="1" applyFont="1" applyBorder="1" applyAlignment="1">
      <alignment horizontal="right" vertical="center"/>
    </xf>
    <xf numFmtId="16" fontId="8" fillId="0" borderId="0" xfId="0" applyNumberFormat="1" applyFont="1" applyAlignment="1">
      <alignment horizontal="center" vertical="center" wrapText="1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16" fontId="0" fillId="0" borderId="4" xfId="0" applyNumberFormat="1" applyBorder="1" applyAlignment="1">
      <alignment horizontal="center" vertical="center" wrapText="1"/>
    </xf>
    <xf numFmtId="0" fontId="0" fillId="0" borderId="5" xfId="0" applyBorder="1" applyAlignment="1">
      <alignment horizontal="left" vertical="center" indent="1"/>
    </xf>
    <xf numFmtId="0" fontId="0" fillId="0" borderId="5" xfId="0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0" fillId="0" borderId="5" xfId="0" applyNumberForma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vertical="center"/>
    </xf>
    <xf numFmtId="16" fontId="8" fillId="3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6" fontId="2" fillId="3" borderId="2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right" vertic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14" fillId="0" borderId="0" xfId="0" applyFont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5" fillId="7" borderId="11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164" fontId="13" fillId="6" borderId="11" xfId="0" applyNumberFormat="1" applyFont="1" applyFill="1" applyBorder="1" applyAlignment="1">
      <alignment horizontal="center" vertical="center"/>
    </xf>
    <xf numFmtId="164" fontId="13" fillId="6" borderId="12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vertical="center"/>
    </xf>
    <xf numFmtId="0" fontId="14" fillId="8" borderId="3" xfId="0" applyFont="1" applyFill="1" applyBorder="1" applyAlignment="1">
      <alignment horizontal="center" vertical="center" wrapText="1"/>
    </xf>
    <xf numFmtId="16" fontId="8" fillId="8" borderId="3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16" fontId="4" fillId="8" borderId="3" xfId="0" applyNumberFormat="1" applyFont="1" applyFill="1" applyBorder="1" applyAlignment="1">
      <alignment horizontal="center" vertical="center" wrapText="1"/>
    </xf>
    <xf numFmtId="16" fontId="9" fillId="4" borderId="7" xfId="0" applyNumberFormat="1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right" vertical="center"/>
    </xf>
    <xf numFmtId="0" fontId="18" fillId="0" borderId="2" xfId="0" applyFont="1" applyFill="1" applyBorder="1" applyAlignment="1">
      <alignment vertical="center"/>
    </xf>
    <xf numFmtId="0" fontId="10" fillId="2" borderId="8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16" fontId="4" fillId="0" borderId="2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14" fontId="0" fillId="0" borderId="0" xfId="0" applyNumberFormat="1"/>
    <xf numFmtId="16" fontId="0" fillId="0" borderId="5" xfId="0" applyNumberFormat="1" applyBorder="1" applyAlignment="1">
      <alignment horizontal="center" vertical="center"/>
    </xf>
    <xf numFmtId="16" fontId="0" fillId="0" borderId="4" xfId="0" applyNumberFormat="1" applyBorder="1" applyAlignment="1">
      <alignment horizontal="center" vertical="center"/>
    </xf>
    <xf numFmtId="0" fontId="10" fillId="2" borderId="7" xfId="0" applyFont="1" applyFill="1" applyBorder="1" applyAlignment="1">
      <alignment horizontal="center" vertical="center"/>
    </xf>
    <xf numFmtId="0" fontId="19" fillId="10" borderId="3" xfId="0" applyFont="1" applyFill="1" applyBorder="1" applyAlignment="1">
      <alignment horizontal="center" vertical="center" textRotation="90" wrapText="1"/>
    </xf>
    <xf numFmtId="0" fontId="19" fillId="10" borderId="4" xfId="0" applyFont="1" applyFill="1" applyBorder="1" applyAlignment="1">
      <alignment horizontal="center" vertical="center" textRotation="90" wrapText="1"/>
    </xf>
    <xf numFmtId="0" fontId="19" fillId="10" borderId="5" xfId="0" applyFont="1" applyFill="1" applyBorder="1" applyAlignment="1">
      <alignment horizontal="center" vertical="center" textRotation="90" wrapText="1"/>
    </xf>
    <xf numFmtId="0" fontId="19" fillId="11" borderId="3" xfId="0" applyFont="1" applyFill="1" applyBorder="1" applyAlignment="1">
      <alignment horizontal="center" vertical="center" textRotation="90" wrapText="1"/>
    </xf>
    <xf numFmtId="0" fontId="19" fillId="11" borderId="4" xfId="0" applyFont="1" applyFill="1" applyBorder="1" applyAlignment="1">
      <alignment horizontal="center" vertical="center" textRotation="90" wrapText="1"/>
    </xf>
    <xf numFmtId="0" fontId="19" fillId="11" borderId="5" xfId="0" applyFont="1" applyFill="1" applyBorder="1" applyAlignment="1">
      <alignment horizontal="center" vertical="center" textRotation="90" wrapText="1"/>
    </xf>
    <xf numFmtId="0" fontId="14" fillId="9" borderId="19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0" fontId="19" fillId="12" borderId="3" xfId="0" applyFont="1" applyFill="1" applyBorder="1" applyAlignment="1">
      <alignment horizontal="center" vertical="center" textRotation="90" wrapText="1"/>
    </xf>
    <xf numFmtId="0" fontId="19" fillId="12" borderId="4" xfId="0" applyFont="1" applyFill="1" applyBorder="1" applyAlignment="1">
      <alignment horizontal="center" vertical="center" textRotation="90" wrapText="1"/>
    </xf>
    <xf numFmtId="0" fontId="19" fillId="12" borderId="5" xfId="0" applyFont="1" applyFill="1" applyBorder="1" applyAlignment="1">
      <alignment horizontal="center" vertical="center" textRotation="90" wrapText="1"/>
    </xf>
    <xf numFmtId="0" fontId="19" fillId="13" borderId="3" xfId="0" applyFont="1" applyFill="1" applyBorder="1" applyAlignment="1">
      <alignment horizontal="center" vertical="center" textRotation="90" wrapText="1"/>
    </xf>
    <xf numFmtId="0" fontId="19" fillId="13" borderId="4" xfId="0" applyFont="1" applyFill="1" applyBorder="1" applyAlignment="1">
      <alignment horizontal="center" vertical="center" textRotation="90" wrapText="1"/>
    </xf>
    <xf numFmtId="0" fontId="19" fillId="13" borderId="5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591"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ill>
        <patternFill patternType="gray125">
          <fgColor theme="5" tint="-0.24994659260841701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ill>
        <patternFill patternType="gray125">
          <fgColor theme="5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8" tint="0.79998168889431442"/>
      </font>
      <fill>
        <patternFill>
          <bgColor theme="8" tint="0.79998168889431442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346184"/>
      <color rgb="FF808080"/>
      <color rgb="FFD0753A"/>
      <color rgb="FF628F9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inteligo01">
  <a:themeElements>
    <a:clrScheme name="INTELIGO PALETA SECUNDARIOS">
      <a:dk1>
        <a:srgbClr val="000098"/>
      </a:dk1>
      <a:lt1>
        <a:srgbClr val="DFDFDF"/>
      </a:lt1>
      <a:dk2>
        <a:srgbClr val="3A3CBC"/>
      </a:dk2>
      <a:lt2>
        <a:srgbClr val="808080"/>
      </a:lt2>
      <a:accent1>
        <a:srgbClr val="D0753A"/>
      </a:accent1>
      <a:accent2>
        <a:srgbClr val="628F99"/>
      </a:accent2>
      <a:accent3>
        <a:srgbClr val="99BCD7"/>
      </a:accent3>
      <a:accent4>
        <a:srgbClr val="6C69DE"/>
      </a:accent4>
      <a:accent5>
        <a:srgbClr val="748858"/>
      </a:accent5>
      <a:accent6>
        <a:srgbClr val="D3C01D"/>
      </a:accent6>
      <a:hlink>
        <a:srgbClr val="909D75"/>
      </a:hlink>
      <a:folHlink>
        <a:srgbClr val="29A2B5"/>
      </a:folHlink>
    </a:clrScheme>
    <a:fontScheme name="Blank Presentation">
      <a:majorFont>
        <a:latin typeface="Arial"/>
        <a:ea typeface="ＭＳ Ｐゴシック"/>
        <a:cs typeface="ＭＳ Ｐゴシック"/>
      </a:majorFont>
      <a:minorFont>
        <a:latin typeface="Times"/>
        <a:ea typeface="ＭＳ Ｐゴシック"/>
        <a:cs typeface="ＭＳ Ｐゴシック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06" charset="0"/>
            <a:ea typeface="ＭＳ Ｐゴシック" pitchFamily="-106" charset="-128"/>
            <a:cs typeface="ＭＳ Ｐゴシック" pitchFamily="-106" charset="-128"/>
          </a:defRPr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chemeClr val="accent1"/>
        </a:solidFill>
        <a:ln w="952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1440" tIns="45720" rIns="91440" bIns="45720" numCol="1" anchor="t" anchorCtr="0" compatLnSpc="1">
        <a:prstTxWarp prst="textNoShape">
          <a:avLst/>
        </a:prstTxWarp>
      </a:bodyPr>
      <a:lstStyle>
        <a:defPPr marL="0" marR="0" indent="0" algn="l" defTabSz="914400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lang="en-US" sz="24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pitchFamily="-106" charset="0"/>
            <a:ea typeface="ＭＳ Ｐゴシック" pitchFamily="-106" charset="-128"/>
            <a:cs typeface="ＭＳ Ｐゴシック" pitchFamily="-106" charset="-128"/>
          </a:defRPr>
        </a:defPPr>
      </a:lstStyle>
    </a:lnDef>
  </a:objectDefaults>
  <a:extraClrSchemeLst>
    <a:extraClrScheme>
      <a:clrScheme name="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inteligo01" id="{AAD7F628-55F0-4927-B27C-32E7E60D1BA9}" vid="{0D9C1F0C-BD76-4A09-B708-706722D38A4F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50745-ADD4-4B9C-BDEF-03B2605C501E}">
  <dimension ref="B2:BQ68"/>
  <sheetViews>
    <sheetView showGridLines="0" zoomScale="80" zoomScaleNormal="80" workbookViewId="0">
      <pane xSplit="16" ySplit="13" topLeftCell="Q38" activePane="bottomRight" state="frozen"/>
      <selection activeCell="E47" sqref="E47"/>
      <selection pane="topRight" activeCell="E47" sqref="E47"/>
      <selection pane="bottomLeft" activeCell="E47" sqref="E47"/>
      <selection pane="bottomRight" activeCell="B14" sqref="B14:B40"/>
    </sheetView>
  </sheetViews>
  <sheetFormatPr baseColWidth="10" defaultRowHeight="13.2" x14ac:dyDescent="0.25"/>
  <cols>
    <col min="1" max="1" width="0.88671875" style="1" customWidth="1"/>
    <col min="2" max="2" width="8.6640625" style="1" customWidth="1"/>
    <col min="3" max="3" width="0.88671875" style="1" customWidth="1"/>
    <col min="4" max="4" width="8.33203125" style="5" customWidth="1"/>
    <col min="5" max="5" width="44.21875" style="1" bestFit="1" customWidth="1"/>
    <col min="6" max="8" width="5.21875" style="27" customWidth="1"/>
    <col min="9" max="11" width="9.6640625" style="3" hidden="1" customWidth="1"/>
    <col min="12" max="15" width="9.88671875" style="2" customWidth="1"/>
    <col min="16" max="16" width="0.88671875" style="1" customWidth="1"/>
    <col min="17" max="69" width="4.5546875" style="51" customWidth="1"/>
    <col min="70" max="16384" width="11.5546875" style="1"/>
  </cols>
  <sheetData>
    <row r="2" spans="2:69" ht="13.8" x14ac:dyDescent="0.25">
      <c r="D2" s="21" t="s">
        <v>9</v>
      </c>
    </row>
    <row r="3" spans="2:69" ht="13.8" x14ac:dyDescent="0.25">
      <c r="D3" s="6">
        <v>43997</v>
      </c>
    </row>
    <row r="4" spans="2:69" x14ac:dyDescent="0.25">
      <c r="Q4" s="35" t="str">
        <f>+Q12</f>
        <v>lun</v>
      </c>
      <c r="R4" s="36" t="str">
        <f t="shared" ref="R4:BQ4" si="0">+R12</f>
        <v>mar</v>
      </c>
      <c r="S4" s="36" t="str">
        <f t="shared" si="0"/>
        <v>mié</v>
      </c>
      <c r="T4" s="36" t="str">
        <f t="shared" si="0"/>
        <v>jue</v>
      </c>
      <c r="U4" s="36" t="str">
        <f t="shared" si="0"/>
        <v>vie</v>
      </c>
      <c r="V4" s="36" t="str">
        <f t="shared" si="0"/>
        <v>lun</v>
      </c>
      <c r="W4" s="36" t="str">
        <f t="shared" si="0"/>
        <v>mar</v>
      </c>
      <c r="X4" s="36" t="str">
        <f t="shared" si="0"/>
        <v>mié</v>
      </c>
      <c r="Y4" s="36" t="str">
        <f t="shared" si="0"/>
        <v>jue</v>
      </c>
      <c r="Z4" s="36" t="str">
        <f t="shared" si="0"/>
        <v>vie</v>
      </c>
      <c r="AA4" s="36" t="str">
        <f t="shared" si="0"/>
        <v>mar</v>
      </c>
      <c r="AB4" s="36" t="str">
        <f t="shared" si="0"/>
        <v>mié</v>
      </c>
      <c r="AC4" s="36" t="str">
        <f t="shared" si="0"/>
        <v>jue</v>
      </c>
      <c r="AD4" s="36" t="str">
        <f t="shared" si="0"/>
        <v>vie</v>
      </c>
      <c r="AE4" s="36" t="str">
        <f t="shared" si="0"/>
        <v>lun</v>
      </c>
      <c r="AF4" s="36" t="str">
        <f t="shared" si="0"/>
        <v>mar</v>
      </c>
      <c r="AG4" s="36" t="str">
        <f t="shared" si="0"/>
        <v>mié</v>
      </c>
      <c r="AH4" s="36" t="str">
        <f t="shared" si="0"/>
        <v>jue</v>
      </c>
      <c r="AI4" s="36" t="str">
        <f t="shared" si="0"/>
        <v>vie</v>
      </c>
      <c r="AJ4" s="36" t="str">
        <f t="shared" si="0"/>
        <v>lun</v>
      </c>
      <c r="AK4" s="36" t="str">
        <f t="shared" si="0"/>
        <v>mar</v>
      </c>
      <c r="AL4" s="36" t="str">
        <f t="shared" si="0"/>
        <v>mié</v>
      </c>
      <c r="AM4" s="36" t="str">
        <f t="shared" si="0"/>
        <v>jue</v>
      </c>
      <c r="AN4" s="36" t="str">
        <f t="shared" si="0"/>
        <v>vie</v>
      </c>
      <c r="AO4" s="36" t="str">
        <f t="shared" si="0"/>
        <v>lun</v>
      </c>
      <c r="AP4" s="36" t="str">
        <f t="shared" si="0"/>
        <v>mar</v>
      </c>
      <c r="AQ4" s="36" t="str">
        <f t="shared" si="0"/>
        <v>mié</v>
      </c>
      <c r="AR4" s="36" t="str">
        <f t="shared" si="0"/>
        <v>jue</v>
      </c>
      <c r="AS4" s="36" t="str">
        <f t="shared" si="0"/>
        <v>vie</v>
      </c>
      <c r="AT4" s="36" t="str">
        <f t="shared" si="0"/>
        <v>lun</v>
      </c>
      <c r="AU4" s="36" t="str">
        <f t="shared" si="0"/>
        <v>jue</v>
      </c>
      <c r="AV4" s="36" t="str">
        <f t="shared" si="0"/>
        <v>vie</v>
      </c>
      <c r="AW4" s="36" t="str">
        <f t="shared" si="0"/>
        <v>lun</v>
      </c>
      <c r="AX4" s="36" t="str">
        <f t="shared" si="0"/>
        <v>mar</v>
      </c>
      <c r="AY4" s="36" t="str">
        <f t="shared" si="0"/>
        <v>mié</v>
      </c>
      <c r="AZ4" s="36" t="str">
        <f t="shared" si="0"/>
        <v>jue</v>
      </c>
      <c r="BA4" s="36" t="str">
        <f t="shared" si="0"/>
        <v>vie</v>
      </c>
      <c r="BB4" s="36" t="str">
        <f t="shared" si="0"/>
        <v>lun</v>
      </c>
      <c r="BC4" s="36" t="str">
        <f t="shared" si="0"/>
        <v>mar</v>
      </c>
      <c r="BD4" s="36" t="str">
        <f t="shared" si="0"/>
        <v>mié</v>
      </c>
      <c r="BE4" s="36" t="str">
        <f t="shared" si="0"/>
        <v>jue</v>
      </c>
      <c r="BF4" s="36" t="str">
        <f t="shared" si="0"/>
        <v>vie</v>
      </c>
      <c r="BG4" s="36" t="str">
        <f t="shared" si="0"/>
        <v>lun</v>
      </c>
      <c r="BH4" s="36" t="str">
        <f t="shared" si="0"/>
        <v>mar</v>
      </c>
      <c r="BI4" s="36" t="str">
        <f t="shared" si="0"/>
        <v>mié</v>
      </c>
      <c r="BJ4" s="36" t="str">
        <f t="shared" si="0"/>
        <v>jue</v>
      </c>
      <c r="BK4" s="36" t="str">
        <f t="shared" si="0"/>
        <v>vie</v>
      </c>
      <c r="BL4" s="36" t="str">
        <f t="shared" si="0"/>
        <v>lun</v>
      </c>
      <c r="BM4" s="36" t="str">
        <f t="shared" si="0"/>
        <v>mar</v>
      </c>
      <c r="BN4" s="36" t="str">
        <f t="shared" si="0"/>
        <v>mié</v>
      </c>
      <c r="BO4" s="36" t="str">
        <f t="shared" si="0"/>
        <v>jue</v>
      </c>
      <c r="BP4" s="36" t="str">
        <f t="shared" si="0"/>
        <v>vie</v>
      </c>
      <c r="BQ4" s="36" t="str">
        <f t="shared" si="0"/>
        <v>lun</v>
      </c>
    </row>
    <row r="5" spans="2:69" ht="15.6" x14ac:dyDescent="0.25">
      <c r="D5" s="33" t="s">
        <v>17</v>
      </c>
      <c r="E5" s="48" t="s">
        <v>49</v>
      </c>
      <c r="L5" s="22" t="s">
        <v>46</v>
      </c>
      <c r="M5" s="23" t="s">
        <v>9</v>
      </c>
      <c r="N5" s="24" t="s">
        <v>9</v>
      </c>
      <c r="Q5" s="37">
        <f>+Q13</f>
        <v>43997</v>
      </c>
      <c r="R5" s="38">
        <f t="shared" ref="R5:BQ5" si="1">+R13</f>
        <v>43998</v>
      </c>
      <c r="S5" s="38">
        <f t="shared" si="1"/>
        <v>43999</v>
      </c>
      <c r="T5" s="38">
        <f t="shared" si="1"/>
        <v>44000</v>
      </c>
      <c r="U5" s="38">
        <f t="shared" si="1"/>
        <v>44001</v>
      </c>
      <c r="V5" s="38">
        <f t="shared" si="1"/>
        <v>44004</v>
      </c>
      <c r="W5" s="38">
        <f t="shared" si="1"/>
        <v>44005</v>
      </c>
      <c r="X5" s="38">
        <f t="shared" si="1"/>
        <v>44006</v>
      </c>
      <c r="Y5" s="38">
        <f t="shared" si="1"/>
        <v>44007</v>
      </c>
      <c r="Z5" s="38">
        <f t="shared" si="1"/>
        <v>44008</v>
      </c>
      <c r="AA5" s="38">
        <f t="shared" si="1"/>
        <v>44012</v>
      </c>
      <c r="AB5" s="38">
        <f t="shared" si="1"/>
        <v>44013</v>
      </c>
      <c r="AC5" s="38">
        <f t="shared" si="1"/>
        <v>44014</v>
      </c>
      <c r="AD5" s="38">
        <f t="shared" si="1"/>
        <v>44015</v>
      </c>
      <c r="AE5" s="38">
        <f t="shared" si="1"/>
        <v>44018</v>
      </c>
      <c r="AF5" s="38">
        <f t="shared" si="1"/>
        <v>44019</v>
      </c>
      <c r="AG5" s="38">
        <f t="shared" si="1"/>
        <v>44020</v>
      </c>
      <c r="AH5" s="38">
        <f t="shared" si="1"/>
        <v>44021</v>
      </c>
      <c r="AI5" s="38">
        <f t="shared" si="1"/>
        <v>44022</v>
      </c>
      <c r="AJ5" s="38">
        <f t="shared" si="1"/>
        <v>44025</v>
      </c>
      <c r="AK5" s="38">
        <f t="shared" si="1"/>
        <v>44026</v>
      </c>
      <c r="AL5" s="38">
        <f t="shared" si="1"/>
        <v>44027</v>
      </c>
      <c r="AM5" s="38">
        <f t="shared" si="1"/>
        <v>44028</v>
      </c>
      <c r="AN5" s="38">
        <f t="shared" si="1"/>
        <v>44029</v>
      </c>
      <c r="AO5" s="38">
        <f t="shared" si="1"/>
        <v>44032</v>
      </c>
      <c r="AP5" s="38">
        <f t="shared" si="1"/>
        <v>44033</v>
      </c>
      <c r="AQ5" s="38">
        <f t="shared" si="1"/>
        <v>44034</v>
      </c>
      <c r="AR5" s="38">
        <f t="shared" si="1"/>
        <v>44035</v>
      </c>
      <c r="AS5" s="38">
        <f t="shared" si="1"/>
        <v>44036</v>
      </c>
      <c r="AT5" s="38">
        <f t="shared" si="1"/>
        <v>44039</v>
      </c>
      <c r="AU5" s="38">
        <f t="shared" si="1"/>
        <v>44042</v>
      </c>
      <c r="AV5" s="38">
        <f t="shared" si="1"/>
        <v>44043</v>
      </c>
      <c r="AW5" s="38">
        <f t="shared" si="1"/>
        <v>44046</v>
      </c>
      <c r="AX5" s="38">
        <f t="shared" si="1"/>
        <v>44047</v>
      </c>
      <c r="AY5" s="38">
        <f t="shared" si="1"/>
        <v>44048</v>
      </c>
      <c r="AZ5" s="38">
        <f t="shared" si="1"/>
        <v>44049</v>
      </c>
      <c r="BA5" s="38">
        <f t="shared" si="1"/>
        <v>44050</v>
      </c>
      <c r="BB5" s="38">
        <f t="shared" si="1"/>
        <v>44053</v>
      </c>
      <c r="BC5" s="38">
        <f t="shared" si="1"/>
        <v>44054</v>
      </c>
      <c r="BD5" s="38">
        <f t="shared" si="1"/>
        <v>44055</v>
      </c>
      <c r="BE5" s="38">
        <f t="shared" si="1"/>
        <v>44056</v>
      </c>
      <c r="BF5" s="38">
        <f t="shared" si="1"/>
        <v>44057</v>
      </c>
      <c r="BG5" s="38">
        <f t="shared" si="1"/>
        <v>44060</v>
      </c>
      <c r="BH5" s="38">
        <f t="shared" si="1"/>
        <v>44061</v>
      </c>
      <c r="BI5" s="38">
        <f t="shared" si="1"/>
        <v>44062</v>
      </c>
      <c r="BJ5" s="38">
        <f t="shared" si="1"/>
        <v>44063</v>
      </c>
      <c r="BK5" s="38">
        <f t="shared" si="1"/>
        <v>44064</v>
      </c>
      <c r="BL5" s="38">
        <f t="shared" si="1"/>
        <v>44067</v>
      </c>
      <c r="BM5" s="38">
        <f t="shared" si="1"/>
        <v>44068</v>
      </c>
      <c r="BN5" s="38">
        <f t="shared" si="1"/>
        <v>44069</v>
      </c>
      <c r="BO5" s="38">
        <f t="shared" si="1"/>
        <v>44070</v>
      </c>
      <c r="BP5" s="38">
        <f t="shared" si="1"/>
        <v>44071</v>
      </c>
      <c r="BQ5" s="38">
        <f t="shared" si="1"/>
        <v>44074</v>
      </c>
    </row>
    <row r="6" spans="2:69" ht="13.8" x14ac:dyDescent="0.25">
      <c r="D6" s="46" t="s">
        <v>26</v>
      </c>
      <c r="E6" s="47" t="s">
        <v>50</v>
      </c>
      <c r="F6" s="3"/>
      <c r="G6" s="3"/>
      <c r="H6" s="3"/>
      <c r="L6" s="49">
        <v>5</v>
      </c>
      <c r="M6" s="50">
        <v>44018</v>
      </c>
      <c r="N6" s="50">
        <f>+WORKDAY.INTL(M6,L6-1)</f>
        <v>44022</v>
      </c>
      <c r="Q6" s="52">
        <f t="shared" ref="Q6:Z8" si="2">+IF(AND(Q$13&gt;=$M6,Q$13&lt;=$N6),1,0)</f>
        <v>0</v>
      </c>
      <c r="R6" s="53">
        <f t="shared" si="2"/>
        <v>0</v>
      </c>
      <c r="S6" s="53">
        <f t="shared" si="2"/>
        <v>0</v>
      </c>
      <c r="T6" s="53">
        <f t="shared" si="2"/>
        <v>0</v>
      </c>
      <c r="U6" s="53">
        <f t="shared" si="2"/>
        <v>0</v>
      </c>
      <c r="V6" s="53">
        <f t="shared" si="2"/>
        <v>0</v>
      </c>
      <c r="W6" s="53">
        <f t="shared" si="2"/>
        <v>0</v>
      </c>
      <c r="X6" s="53">
        <f t="shared" si="2"/>
        <v>0</v>
      </c>
      <c r="Y6" s="53">
        <f t="shared" si="2"/>
        <v>0</v>
      </c>
      <c r="Z6" s="53">
        <f t="shared" si="2"/>
        <v>0</v>
      </c>
      <c r="AA6" s="53">
        <f t="shared" ref="AA6:AJ8" si="3">+IF(AND(AA$13&gt;=$M6,AA$13&lt;=$N6),1,0)</f>
        <v>0</v>
      </c>
      <c r="AB6" s="53">
        <f t="shared" si="3"/>
        <v>0</v>
      </c>
      <c r="AC6" s="53">
        <f t="shared" si="3"/>
        <v>0</v>
      </c>
      <c r="AD6" s="53">
        <f t="shared" si="3"/>
        <v>0</v>
      </c>
      <c r="AE6" s="53">
        <f t="shared" si="3"/>
        <v>1</v>
      </c>
      <c r="AF6" s="53">
        <f t="shared" si="3"/>
        <v>1</v>
      </c>
      <c r="AG6" s="53">
        <f t="shared" si="3"/>
        <v>1</v>
      </c>
      <c r="AH6" s="53">
        <f t="shared" si="3"/>
        <v>1</v>
      </c>
      <c r="AI6" s="53">
        <f t="shared" si="3"/>
        <v>1</v>
      </c>
      <c r="AJ6" s="53">
        <f t="shared" si="3"/>
        <v>0</v>
      </c>
      <c r="AK6" s="53">
        <f t="shared" ref="AK6:AT8" si="4">+IF(AND(AK$13&gt;=$M6,AK$13&lt;=$N6),1,0)</f>
        <v>0</v>
      </c>
      <c r="AL6" s="53">
        <f t="shared" si="4"/>
        <v>0</v>
      </c>
      <c r="AM6" s="53">
        <f t="shared" si="4"/>
        <v>0</v>
      </c>
      <c r="AN6" s="53">
        <f t="shared" si="4"/>
        <v>0</v>
      </c>
      <c r="AO6" s="53">
        <f t="shared" si="4"/>
        <v>0</v>
      </c>
      <c r="AP6" s="53">
        <f t="shared" si="4"/>
        <v>0</v>
      </c>
      <c r="AQ6" s="53">
        <f t="shared" si="4"/>
        <v>0</v>
      </c>
      <c r="AR6" s="53">
        <f t="shared" si="4"/>
        <v>0</v>
      </c>
      <c r="AS6" s="53">
        <f t="shared" si="4"/>
        <v>0</v>
      </c>
      <c r="AT6" s="53">
        <f t="shared" si="4"/>
        <v>0</v>
      </c>
      <c r="AU6" s="53">
        <f t="shared" ref="AU6:BD8" si="5">+IF(AND(AU$13&gt;=$M6,AU$13&lt;=$N6),1,0)</f>
        <v>0</v>
      </c>
      <c r="AV6" s="53">
        <f t="shared" si="5"/>
        <v>0</v>
      </c>
      <c r="AW6" s="53">
        <f t="shared" si="5"/>
        <v>0</v>
      </c>
      <c r="AX6" s="53">
        <f t="shared" si="5"/>
        <v>0</v>
      </c>
      <c r="AY6" s="53">
        <f t="shared" si="5"/>
        <v>0</v>
      </c>
      <c r="AZ6" s="53">
        <f t="shared" si="5"/>
        <v>0</v>
      </c>
      <c r="BA6" s="53">
        <f t="shared" si="5"/>
        <v>0</v>
      </c>
      <c r="BB6" s="53">
        <f t="shared" si="5"/>
        <v>0</v>
      </c>
      <c r="BC6" s="53">
        <f t="shared" si="5"/>
        <v>0</v>
      </c>
      <c r="BD6" s="53">
        <f t="shared" si="5"/>
        <v>0</v>
      </c>
      <c r="BE6" s="53">
        <f t="shared" ref="BE6:BQ8" si="6">+IF(AND(BE$13&gt;=$M6,BE$13&lt;=$N6),1,0)</f>
        <v>0</v>
      </c>
      <c r="BF6" s="53">
        <f t="shared" si="6"/>
        <v>0</v>
      </c>
      <c r="BG6" s="53">
        <f t="shared" si="6"/>
        <v>0</v>
      </c>
      <c r="BH6" s="53">
        <f t="shared" si="6"/>
        <v>0</v>
      </c>
      <c r="BI6" s="53">
        <f t="shared" si="6"/>
        <v>0</v>
      </c>
      <c r="BJ6" s="53">
        <f t="shared" si="6"/>
        <v>0</v>
      </c>
      <c r="BK6" s="53">
        <f t="shared" si="6"/>
        <v>0</v>
      </c>
      <c r="BL6" s="53">
        <f t="shared" si="6"/>
        <v>0</v>
      </c>
      <c r="BM6" s="53">
        <f t="shared" si="6"/>
        <v>0</v>
      </c>
      <c r="BN6" s="53">
        <f t="shared" si="6"/>
        <v>0</v>
      </c>
      <c r="BO6" s="53">
        <f t="shared" si="6"/>
        <v>0</v>
      </c>
      <c r="BP6" s="53">
        <f t="shared" si="6"/>
        <v>0</v>
      </c>
      <c r="BQ6" s="53">
        <f t="shared" si="6"/>
        <v>0</v>
      </c>
    </row>
    <row r="7" spans="2:69" ht="13.8" x14ac:dyDescent="0.25">
      <c r="D7" s="46" t="s">
        <v>47</v>
      </c>
      <c r="E7" s="47" t="s">
        <v>50</v>
      </c>
      <c r="F7" s="3"/>
      <c r="G7" s="3"/>
      <c r="H7" s="3"/>
      <c r="L7" s="49">
        <v>4</v>
      </c>
      <c r="M7" s="50">
        <v>44042</v>
      </c>
      <c r="N7" s="50">
        <f>+WORKDAY.INTL(M7,L7-1)</f>
        <v>44047</v>
      </c>
      <c r="Q7" s="52">
        <f t="shared" si="2"/>
        <v>0</v>
      </c>
      <c r="R7" s="53">
        <f t="shared" si="2"/>
        <v>0</v>
      </c>
      <c r="S7" s="53">
        <f t="shared" si="2"/>
        <v>0</v>
      </c>
      <c r="T7" s="53">
        <f t="shared" si="2"/>
        <v>0</v>
      </c>
      <c r="U7" s="53">
        <f t="shared" si="2"/>
        <v>0</v>
      </c>
      <c r="V7" s="53">
        <f t="shared" si="2"/>
        <v>0</v>
      </c>
      <c r="W7" s="53">
        <f t="shared" si="2"/>
        <v>0</v>
      </c>
      <c r="X7" s="53">
        <f t="shared" si="2"/>
        <v>0</v>
      </c>
      <c r="Y7" s="53">
        <f t="shared" si="2"/>
        <v>0</v>
      </c>
      <c r="Z7" s="53">
        <f t="shared" si="2"/>
        <v>0</v>
      </c>
      <c r="AA7" s="53">
        <f t="shared" si="3"/>
        <v>0</v>
      </c>
      <c r="AB7" s="53">
        <f t="shared" si="3"/>
        <v>0</v>
      </c>
      <c r="AC7" s="53">
        <f t="shared" si="3"/>
        <v>0</v>
      </c>
      <c r="AD7" s="53">
        <f t="shared" si="3"/>
        <v>0</v>
      </c>
      <c r="AE7" s="53">
        <f t="shared" si="3"/>
        <v>0</v>
      </c>
      <c r="AF7" s="53">
        <f t="shared" si="3"/>
        <v>0</v>
      </c>
      <c r="AG7" s="53">
        <f t="shared" si="3"/>
        <v>0</v>
      </c>
      <c r="AH7" s="53">
        <f t="shared" si="3"/>
        <v>0</v>
      </c>
      <c r="AI7" s="53">
        <f t="shared" si="3"/>
        <v>0</v>
      </c>
      <c r="AJ7" s="53">
        <f t="shared" si="3"/>
        <v>0</v>
      </c>
      <c r="AK7" s="53">
        <f t="shared" si="4"/>
        <v>0</v>
      </c>
      <c r="AL7" s="53">
        <f t="shared" si="4"/>
        <v>0</v>
      </c>
      <c r="AM7" s="53">
        <f t="shared" si="4"/>
        <v>0</v>
      </c>
      <c r="AN7" s="53">
        <f t="shared" si="4"/>
        <v>0</v>
      </c>
      <c r="AO7" s="53">
        <f t="shared" si="4"/>
        <v>0</v>
      </c>
      <c r="AP7" s="53">
        <f t="shared" si="4"/>
        <v>0</v>
      </c>
      <c r="AQ7" s="53">
        <f t="shared" si="4"/>
        <v>0</v>
      </c>
      <c r="AR7" s="53">
        <f t="shared" si="4"/>
        <v>0</v>
      </c>
      <c r="AS7" s="53">
        <f t="shared" si="4"/>
        <v>0</v>
      </c>
      <c r="AT7" s="53">
        <f t="shared" si="4"/>
        <v>0</v>
      </c>
      <c r="AU7" s="53">
        <f t="shared" si="5"/>
        <v>1</v>
      </c>
      <c r="AV7" s="53">
        <f t="shared" si="5"/>
        <v>1</v>
      </c>
      <c r="AW7" s="53">
        <f t="shared" si="5"/>
        <v>1</v>
      </c>
      <c r="AX7" s="53">
        <f t="shared" si="5"/>
        <v>1</v>
      </c>
      <c r="AY7" s="53">
        <f t="shared" si="5"/>
        <v>0</v>
      </c>
      <c r="AZ7" s="53">
        <f t="shared" si="5"/>
        <v>0</v>
      </c>
      <c r="BA7" s="53">
        <f t="shared" si="5"/>
        <v>0</v>
      </c>
      <c r="BB7" s="53">
        <f t="shared" si="5"/>
        <v>0</v>
      </c>
      <c r="BC7" s="53">
        <f t="shared" si="5"/>
        <v>0</v>
      </c>
      <c r="BD7" s="53">
        <f t="shared" si="5"/>
        <v>0</v>
      </c>
      <c r="BE7" s="53">
        <f t="shared" si="6"/>
        <v>0</v>
      </c>
      <c r="BF7" s="53">
        <f t="shared" si="6"/>
        <v>0</v>
      </c>
      <c r="BG7" s="53">
        <f t="shared" si="6"/>
        <v>0</v>
      </c>
      <c r="BH7" s="53">
        <f t="shared" si="6"/>
        <v>0</v>
      </c>
      <c r="BI7" s="53">
        <f t="shared" si="6"/>
        <v>0</v>
      </c>
      <c r="BJ7" s="53">
        <f t="shared" si="6"/>
        <v>0</v>
      </c>
      <c r="BK7" s="53">
        <f t="shared" si="6"/>
        <v>0</v>
      </c>
      <c r="BL7" s="53">
        <f t="shared" si="6"/>
        <v>0</v>
      </c>
      <c r="BM7" s="53">
        <f t="shared" si="6"/>
        <v>0</v>
      </c>
      <c r="BN7" s="53">
        <f t="shared" si="6"/>
        <v>0</v>
      </c>
      <c r="BO7" s="53">
        <f t="shared" si="6"/>
        <v>0</v>
      </c>
      <c r="BP7" s="53">
        <f t="shared" si="6"/>
        <v>0</v>
      </c>
      <c r="BQ7" s="53">
        <f t="shared" si="6"/>
        <v>0</v>
      </c>
    </row>
    <row r="8" spans="2:69" ht="13.8" x14ac:dyDescent="0.25">
      <c r="D8" s="46" t="s">
        <v>48</v>
      </c>
      <c r="E8" s="47" t="s">
        <v>51</v>
      </c>
      <c r="F8" s="3"/>
      <c r="G8" s="3"/>
      <c r="H8" s="3"/>
      <c r="L8" s="49">
        <v>5</v>
      </c>
      <c r="M8" s="50">
        <v>44018</v>
      </c>
      <c r="N8" s="50">
        <f>+WORKDAY.INTL(M8,L8-1)</f>
        <v>44022</v>
      </c>
      <c r="Q8" s="52">
        <f t="shared" si="2"/>
        <v>0</v>
      </c>
      <c r="R8" s="53">
        <f t="shared" si="2"/>
        <v>0</v>
      </c>
      <c r="S8" s="53">
        <f t="shared" si="2"/>
        <v>0</v>
      </c>
      <c r="T8" s="53">
        <f t="shared" si="2"/>
        <v>0</v>
      </c>
      <c r="U8" s="53">
        <f t="shared" si="2"/>
        <v>0</v>
      </c>
      <c r="V8" s="53">
        <f t="shared" si="2"/>
        <v>0</v>
      </c>
      <c r="W8" s="53">
        <f t="shared" si="2"/>
        <v>0</v>
      </c>
      <c r="X8" s="53">
        <f t="shared" si="2"/>
        <v>0</v>
      </c>
      <c r="Y8" s="53">
        <f t="shared" si="2"/>
        <v>0</v>
      </c>
      <c r="Z8" s="53">
        <f t="shared" si="2"/>
        <v>0</v>
      </c>
      <c r="AA8" s="53">
        <f t="shared" si="3"/>
        <v>0</v>
      </c>
      <c r="AB8" s="53">
        <f t="shared" si="3"/>
        <v>0</v>
      </c>
      <c r="AC8" s="53">
        <f t="shared" si="3"/>
        <v>0</v>
      </c>
      <c r="AD8" s="53">
        <f t="shared" si="3"/>
        <v>0</v>
      </c>
      <c r="AE8" s="53">
        <f t="shared" si="3"/>
        <v>1</v>
      </c>
      <c r="AF8" s="53">
        <f t="shared" si="3"/>
        <v>1</v>
      </c>
      <c r="AG8" s="53">
        <f t="shared" si="3"/>
        <v>1</v>
      </c>
      <c r="AH8" s="53">
        <f t="shared" si="3"/>
        <v>1</v>
      </c>
      <c r="AI8" s="53">
        <f t="shared" si="3"/>
        <v>1</v>
      </c>
      <c r="AJ8" s="53">
        <f t="shared" si="3"/>
        <v>0</v>
      </c>
      <c r="AK8" s="53">
        <f t="shared" si="4"/>
        <v>0</v>
      </c>
      <c r="AL8" s="53">
        <f t="shared" si="4"/>
        <v>0</v>
      </c>
      <c r="AM8" s="53">
        <f t="shared" si="4"/>
        <v>0</v>
      </c>
      <c r="AN8" s="53">
        <f t="shared" si="4"/>
        <v>0</v>
      </c>
      <c r="AO8" s="53">
        <f t="shared" si="4"/>
        <v>0</v>
      </c>
      <c r="AP8" s="53">
        <f t="shared" si="4"/>
        <v>0</v>
      </c>
      <c r="AQ8" s="53">
        <f t="shared" si="4"/>
        <v>0</v>
      </c>
      <c r="AR8" s="53">
        <f t="shared" si="4"/>
        <v>0</v>
      </c>
      <c r="AS8" s="53">
        <f t="shared" si="4"/>
        <v>0</v>
      </c>
      <c r="AT8" s="53">
        <f t="shared" si="4"/>
        <v>0</v>
      </c>
      <c r="AU8" s="53">
        <f t="shared" si="5"/>
        <v>0</v>
      </c>
      <c r="AV8" s="53">
        <f t="shared" si="5"/>
        <v>0</v>
      </c>
      <c r="AW8" s="53">
        <f t="shared" si="5"/>
        <v>0</v>
      </c>
      <c r="AX8" s="53">
        <f t="shared" si="5"/>
        <v>0</v>
      </c>
      <c r="AY8" s="53">
        <f t="shared" si="5"/>
        <v>0</v>
      </c>
      <c r="AZ8" s="53">
        <f t="shared" si="5"/>
        <v>0</v>
      </c>
      <c r="BA8" s="53">
        <f t="shared" si="5"/>
        <v>0</v>
      </c>
      <c r="BB8" s="53">
        <f t="shared" si="5"/>
        <v>0</v>
      </c>
      <c r="BC8" s="53">
        <f t="shared" si="5"/>
        <v>0</v>
      </c>
      <c r="BD8" s="53">
        <f t="shared" si="5"/>
        <v>0</v>
      </c>
      <c r="BE8" s="53">
        <f t="shared" si="6"/>
        <v>0</v>
      </c>
      <c r="BF8" s="53">
        <f t="shared" si="6"/>
        <v>0</v>
      </c>
      <c r="BG8" s="53">
        <f t="shared" si="6"/>
        <v>0</v>
      </c>
      <c r="BH8" s="53">
        <f t="shared" si="6"/>
        <v>0</v>
      </c>
      <c r="BI8" s="53">
        <f t="shared" si="6"/>
        <v>0</v>
      </c>
      <c r="BJ8" s="53">
        <f t="shared" si="6"/>
        <v>0</v>
      </c>
      <c r="BK8" s="53">
        <f t="shared" si="6"/>
        <v>0</v>
      </c>
      <c r="BL8" s="53">
        <f t="shared" si="6"/>
        <v>0</v>
      </c>
      <c r="BM8" s="53">
        <f t="shared" si="6"/>
        <v>0</v>
      </c>
      <c r="BN8" s="53">
        <f t="shared" si="6"/>
        <v>0</v>
      </c>
      <c r="BO8" s="53">
        <f t="shared" si="6"/>
        <v>0</v>
      </c>
      <c r="BP8" s="53">
        <f t="shared" si="6"/>
        <v>0</v>
      </c>
      <c r="BQ8" s="53">
        <f t="shared" si="6"/>
        <v>0</v>
      </c>
    </row>
    <row r="12" spans="2:69" x14ac:dyDescent="0.25">
      <c r="Q12" s="35" t="str">
        <f>+TEXT(WEEKDAY(Q13),"DDD")</f>
        <v>lun</v>
      </c>
      <c r="R12" s="36" t="str">
        <f t="shared" ref="R12:BI12" si="7">+TEXT(WEEKDAY(R13),"DDD")</f>
        <v>mar</v>
      </c>
      <c r="S12" s="36" t="str">
        <f t="shared" si="7"/>
        <v>mié</v>
      </c>
      <c r="T12" s="36" t="str">
        <f t="shared" si="7"/>
        <v>jue</v>
      </c>
      <c r="U12" s="36" t="str">
        <f t="shared" si="7"/>
        <v>vie</v>
      </c>
      <c r="V12" s="36" t="str">
        <f t="shared" si="7"/>
        <v>lun</v>
      </c>
      <c r="W12" s="36" t="str">
        <f t="shared" si="7"/>
        <v>mar</v>
      </c>
      <c r="X12" s="36" t="str">
        <f t="shared" si="7"/>
        <v>mié</v>
      </c>
      <c r="Y12" s="36" t="str">
        <f t="shared" si="7"/>
        <v>jue</v>
      </c>
      <c r="Z12" s="36" t="str">
        <f t="shared" si="7"/>
        <v>vie</v>
      </c>
      <c r="AA12" s="36" t="str">
        <f t="shared" si="7"/>
        <v>mar</v>
      </c>
      <c r="AB12" s="36" t="str">
        <f t="shared" si="7"/>
        <v>mié</v>
      </c>
      <c r="AC12" s="36" t="str">
        <f t="shared" si="7"/>
        <v>jue</v>
      </c>
      <c r="AD12" s="36" t="str">
        <f t="shared" si="7"/>
        <v>vie</v>
      </c>
      <c r="AE12" s="36" t="str">
        <f t="shared" si="7"/>
        <v>lun</v>
      </c>
      <c r="AF12" s="36" t="str">
        <f t="shared" si="7"/>
        <v>mar</v>
      </c>
      <c r="AG12" s="36" t="str">
        <f t="shared" si="7"/>
        <v>mié</v>
      </c>
      <c r="AH12" s="36" t="str">
        <f t="shared" si="7"/>
        <v>jue</v>
      </c>
      <c r="AI12" s="36" t="str">
        <f t="shared" si="7"/>
        <v>vie</v>
      </c>
      <c r="AJ12" s="36" t="str">
        <f t="shared" si="7"/>
        <v>lun</v>
      </c>
      <c r="AK12" s="36" t="str">
        <f t="shared" si="7"/>
        <v>mar</v>
      </c>
      <c r="AL12" s="36" t="str">
        <f t="shared" si="7"/>
        <v>mié</v>
      </c>
      <c r="AM12" s="36" t="str">
        <f t="shared" si="7"/>
        <v>jue</v>
      </c>
      <c r="AN12" s="36" t="str">
        <f t="shared" si="7"/>
        <v>vie</v>
      </c>
      <c r="AO12" s="36" t="str">
        <f t="shared" si="7"/>
        <v>lun</v>
      </c>
      <c r="AP12" s="36" t="str">
        <f t="shared" si="7"/>
        <v>mar</v>
      </c>
      <c r="AQ12" s="36" t="str">
        <f t="shared" si="7"/>
        <v>mié</v>
      </c>
      <c r="AR12" s="36" t="str">
        <f t="shared" si="7"/>
        <v>jue</v>
      </c>
      <c r="AS12" s="36" t="str">
        <f t="shared" si="7"/>
        <v>vie</v>
      </c>
      <c r="AT12" s="36" t="str">
        <f t="shared" si="7"/>
        <v>lun</v>
      </c>
      <c r="AU12" s="36" t="str">
        <f t="shared" si="7"/>
        <v>jue</v>
      </c>
      <c r="AV12" s="36" t="str">
        <f t="shared" si="7"/>
        <v>vie</v>
      </c>
      <c r="AW12" s="36" t="str">
        <f t="shared" si="7"/>
        <v>lun</v>
      </c>
      <c r="AX12" s="36" t="str">
        <f t="shared" si="7"/>
        <v>mar</v>
      </c>
      <c r="AY12" s="36" t="str">
        <f t="shared" si="7"/>
        <v>mié</v>
      </c>
      <c r="AZ12" s="36" t="str">
        <f t="shared" si="7"/>
        <v>jue</v>
      </c>
      <c r="BA12" s="36" t="str">
        <f t="shared" si="7"/>
        <v>vie</v>
      </c>
      <c r="BB12" s="36" t="str">
        <f t="shared" si="7"/>
        <v>lun</v>
      </c>
      <c r="BC12" s="36" t="str">
        <f t="shared" si="7"/>
        <v>mar</v>
      </c>
      <c r="BD12" s="36" t="str">
        <f t="shared" si="7"/>
        <v>mié</v>
      </c>
      <c r="BE12" s="36" t="str">
        <f t="shared" si="7"/>
        <v>jue</v>
      </c>
      <c r="BF12" s="36" t="str">
        <f t="shared" si="7"/>
        <v>vie</v>
      </c>
      <c r="BG12" s="36" t="str">
        <f t="shared" si="7"/>
        <v>lun</v>
      </c>
      <c r="BH12" s="36" t="str">
        <f t="shared" si="7"/>
        <v>mar</v>
      </c>
      <c r="BI12" s="36" t="str">
        <f t="shared" si="7"/>
        <v>mié</v>
      </c>
      <c r="BJ12" s="36" t="str">
        <f t="shared" ref="BJ12" si="8">+TEXT(WEEKDAY(BJ13),"DDD")</f>
        <v>jue</v>
      </c>
      <c r="BK12" s="36" t="str">
        <f t="shared" ref="BK12" si="9">+TEXT(WEEKDAY(BK13),"DDD")</f>
        <v>vie</v>
      </c>
      <c r="BL12" s="36" t="str">
        <f t="shared" ref="BL12" si="10">+TEXT(WEEKDAY(BL13),"DDD")</f>
        <v>lun</v>
      </c>
      <c r="BM12" s="36" t="str">
        <f t="shared" ref="BM12" si="11">+TEXT(WEEKDAY(BM13),"DDD")</f>
        <v>mar</v>
      </c>
      <c r="BN12" s="36" t="str">
        <f t="shared" ref="BN12" si="12">+TEXT(WEEKDAY(BN13),"DDD")</f>
        <v>mié</v>
      </c>
      <c r="BO12" s="36" t="str">
        <f t="shared" ref="BO12" si="13">+TEXT(WEEKDAY(BO13),"DDD")</f>
        <v>jue</v>
      </c>
      <c r="BP12" s="36" t="str">
        <f t="shared" ref="BP12" si="14">+TEXT(WEEKDAY(BP13),"DDD")</f>
        <v>vie</v>
      </c>
      <c r="BQ12" s="36" t="str">
        <f t="shared" ref="BQ12" si="15">+TEXT(WEEKDAY(BQ13),"DDD")</f>
        <v>lun</v>
      </c>
    </row>
    <row r="13" spans="2:69" s="4" customFormat="1" ht="27" customHeight="1" x14ac:dyDescent="0.25">
      <c r="D13" s="33" t="s">
        <v>17</v>
      </c>
      <c r="E13" s="34" t="s">
        <v>18</v>
      </c>
      <c r="F13" s="70" t="s">
        <v>27</v>
      </c>
      <c r="G13" s="70"/>
      <c r="H13" s="70"/>
      <c r="I13" s="45" t="s">
        <v>14</v>
      </c>
      <c r="J13" s="45" t="s">
        <v>15</v>
      </c>
      <c r="K13" s="45" t="s">
        <v>16</v>
      </c>
      <c r="L13" s="23" t="s">
        <v>46</v>
      </c>
      <c r="M13" s="23" t="s">
        <v>9</v>
      </c>
      <c r="N13" s="23" t="s">
        <v>115</v>
      </c>
      <c r="O13" s="24" t="s">
        <v>43</v>
      </c>
      <c r="Q13" s="37">
        <f>+D3</f>
        <v>43997</v>
      </c>
      <c r="R13" s="38">
        <f t="shared" ref="R13:AW13" si="16">+WORKDAY.INTL(Q13,1,,feriados)</f>
        <v>43998</v>
      </c>
      <c r="S13" s="38">
        <f t="shared" si="16"/>
        <v>43999</v>
      </c>
      <c r="T13" s="38">
        <f t="shared" si="16"/>
        <v>44000</v>
      </c>
      <c r="U13" s="38">
        <f t="shared" si="16"/>
        <v>44001</v>
      </c>
      <c r="V13" s="38">
        <f t="shared" si="16"/>
        <v>44004</v>
      </c>
      <c r="W13" s="38">
        <f t="shared" si="16"/>
        <v>44005</v>
      </c>
      <c r="X13" s="38">
        <f t="shared" si="16"/>
        <v>44006</v>
      </c>
      <c r="Y13" s="38">
        <f t="shared" si="16"/>
        <v>44007</v>
      </c>
      <c r="Z13" s="38">
        <f t="shared" si="16"/>
        <v>44008</v>
      </c>
      <c r="AA13" s="38">
        <f t="shared" si="16"/>
        <v>44012</v>
      </c>
      <c r="AB13" s="38">
        <f t="shared" si="16"/>
        <v>44013</v>
      </c>
      <c r="AC13" s="38">
        <f t="shared" si="16"/>
        <v>44014</v>
      </c>
      <c r="AD13" s="38">
        <f t="shared" si="16"/>
        <v>44015</v>
      </c>
      <c r="AE13" s="38">
        <f t="shared" si="16"/>
        <v>44018</v>
      </c>
      <c r="AF13" s="38">
        <f t="shared" si="16"/>
        <v>44019</v>
      </c>
      <c r="AG13" s="38">
        <f t="shared" si="16"/>
        <v>44020</v>
      </c>
      <c r="AH13" s="38">
        <f t="shared" si="16"/>
        <v>44021</v>
      </c>
      <c r="AI13" s="38">
        <f t="shared" si="16"/>
        <v>44022</v>
      </c>
      <c r="AJ13" s="38">
        <f t="shared" si="16"/>
        <v>44025</v>
      </c>
      <c r="AK13" s="38">
        <f t="shared" si="16"/>
        <v>44026</v>
      </c>
      <c r="AL13" s="38">
        <f t="shared" si="16"/>
        <v>44027</v>
      </c>
      <c r="AM13" s="38">
        <f t="shared" si="16"/>
        <v>44028</v>
      </c>
      <c r="AN13" s="38">
        <f t="shared" si="16"/>
        <v>44029</v>
      </c>
      <c r="AO13" s="38">
        <f t="shared" si="16"/>
        <v>44032</v>
      </c>
      <c r="AP13" s="38">
        <f t="shared" si="16"/>
        <v>44033</v>
      </c>
      <c r="AQ13" s="38">
        <f t="shared" si="16"/>
        <v>44034</v>
      </c>
      <c r="AR13" s="38">
        <f t="shared" si="16"/>
        <v>44035</v>
      </c>
      <c r="AS13" s="38">
        <f t="shared" si="16"/>
        <v>44036</v>
      </c>
      <c r="AT13" s="38">
        <f t="shared" si="16"/>
        <v>44039</v>
      </c>
      <c r="AU13" s="38">
        <f t="shared" si="16"/>
        <v>44042</v>
      </c>
      <c r="AV13" s="38">
        <f t="shared" si="16"/>
        <v>44043</v>
      </c>
      <c r="AW13" s="38">
        <f t="shared" si="16"/>
        <v>44046</v>
      </c>
      <c r="AX13" s="38">
        <f t="shared" ref="AX13:BQ13" si="17">+WORKDAY.INTL(AW13,1,,feriados)</f>
        <v>44047</v>
      </c>
      <c r="AY13" s="38">
        <f t="shared" si="17"/>
        <v>44048</v>
      </c>
      <c r="AZ13" s="38">
        <f t="shared" si="17"/>
        <v>44049</v>
      </c>
      <c r="BA13" s="38">
        <f t="shared" si="17"/>
        <v>44050</v>
      </c>
      <c r="BB13" s="38">
        <f t="shared" si="17"/>
        <v>44053</v>
      </c>
      <c r="BC13" s="38">
        <f t="shared" si="17"/>
        <v>44054</v>
      </c>
      <c r="BD13" s="38">
        <f t="shared" si="17"/>
        <v>44055</v>
      </c>
      <c r="BE13" s="38">
        <f t="shared" si="17"/>
        <v>44056</v>
      </c>
      <c r="BF13" s="38">
        <f t="shared" si="17"/>
        <v>44057</v>
      </c>
      <c r="BG13" s="38">
        <f t="shared" si="17"/>
        <v>44060</v>
      </c>
      <c r="BH13" s="38">
        <f t="shared" si="17"/>
        <v>44061</v>
      </c>
      <c r="BI13" s="38">
        <f t="shared" si="17"/>
        <v>44062</v>
      </c>
      <c r="BJ13" s="38">
        <f t="shared" si="17"/>
        <v>44063</v>
      </c>
      <c r="BK13" s="38">
        <f t="shared" si="17"/>
        <v>44064</v>
      </c>
      <c r="BL13" s="38">
        <f t="shared" si="17"/>
        <v>44067</v>
      </c>
      <c r="BM13" s="38">
        <f t="shared" si="17"/>
        <v>44068</v>
      </c>
      <c r="BN13" s="38">
        <f t="shared" si="17"/>
        <v>44069</v>
      </c>
      <c r="BO13" s="38">
        <f t="shared" si="17"/>
        <v>44070</v>
      </c>
      <c r="BP13" s="38">
        <f t="shared" si="17"/>
        <v>44071</v>
      </c>
      <c r="BQ13" s="38">
        <f t="shared" si="17"/>
        <v>44074</v>
      </c>
    </row>
    <row r="14" spans="2:69" ht="15.6" customHeight="1" x14ac:dyDescent="0.25">
      <c r="B14" s="71" t="s">
        <v>0</v>
      </c>
      <c r="D14" s="16">
        <v>1</v>
      </c>
      <c r="E14" s="17" t="s">
        <v>3</v>
      </c>
      <c r="F14" s="77"/>
      <c r="G14" s="78"/>
      <c r="H14" s="79"/>
      <c r="I14" s="18">
        <f>+IF(F14=0,$D$3,WORKDAY.INTL(VLOOKUP(F14,$D$5:$N13,11,FALSE),1))</f>
        <v>43997</v>
      </c>
      <c r="J14" s="18">
        <f>+IF(G14=0,$D$3,WORKDAY.INTL(VLOOKUP(G14,$D$5:$N13,11,FALSE),1))</f>
        <v>43997</v>
      </c>
      <c r="K14" s="18">
        <f>+IF(H14=0,$D$3,WORKDAY.INTL(VLOOKUP(H14,$D$5:$N13,11,FALSE),1))</f>
        <v>43997</v>
      </c>
      <c r="L14" s="19">
        <f>+NETWORKDAYS(M14,N14)</f>
        <v>40</v>
      </c>
      <c r="M14" s="20">
        <f>+MIN(M15:M26)</f>
        <v>43997</v>
      </c>
      <c r="N14" s="20">
        <f>+MAX(N15:N26)</f>
        <v>44050</v>
      </c>
      <c r="O14" s="20"/>
      <c r="Q14" s="54">
        <f t="shared" ref="Q14:BI14" si="18">+IF(AND(Q$13&gt;=$M14,Q$13&lt;=$N14),1,0)</f>
        <v>1</v>
      </c>
      <c r="R14" s="55">
        <f t="shared" si="18"/>
        <v>1</v>
      </c>
      <c r="S14" s="55">
        <f t="shared" si="18"/>
        <v>1</v>
      </c>
      <c r="T14" s="55">
        <f t="shared" si="18"/>
        <v>1</v>
      </c>
      <c r="U14" s="55">
        <f t="shared" si="18"/>
        <v>1</v>
      </c>
      <c r="V14" s="55">
        <f t="shared" si="18"/>
        <v>1</v>
      </c>
      <c r="W14" s="55">
        <f t="shared" si="18"/>
        <v>1</v>
      </c>
      <c r="X14" s="55">
        <f t="shared" si="18"/>
        <v>1</v>
      </c>
      <c r="Y14" s="55">
        <f t="shared" si="18"/>
        <v>1</v>
      </c>
      <c r="Z14" s="55">
        <f t="shared" si="18"/>
        <v>1</v>
      </c>
      <c r="AA14" s="55">
        <f t="shared" si="18"/>
        <v>1</v>
      </c>
      <c r="AB14" s="55">
        <f t="shared" si="18"/>
        <v>1</v>
      </c>
      <c r="AC14" s="55">
        <f t="shared" si="18"/>
        <v>1</v>
      </c>
      <c r="AD14" s="55">
        <f t="shared" si="18"/>
        <v>1</v>
      </c>
      <c r="AE14" s="55">
        <f t="shared" si="18"/>
        <v>1</v>
      </c>
      <c r="AF14" s="55">
        <f t="shared" si="18"/>
        <v>1</v>
      </c>
      <c r="AG14" s="55">
        <f t="shared" si="18"/>
        <v>1</v>
      </c>
      <c r="AH14" s="55">
        <f t="shared" si="18"/>
        <v>1</v>
      </c>
      <c r="AI14" s="55">
        <f t="shared" si="18"/>
        <v>1</v>
      </c>
      <c r="AJ14" s="55">
        <f t="shared" si="18"/>
        <v>1</v>
      </c>
      <c r="AK14" s="55">
        <f t="shared" si="18"/>
        <v>1</v>
      </c>
      <c r="AL14" s="55">
        <f t="shared" si="18"/>
        <v>1</v>
      </c>
      <c r="AM14" s="55">
        <f t="shared" si="18"/>
        <v>1</v>
      </c>
      <c r="AN14" s="55">
        <f t="shared" si="18"/>
        <v>1</v>
      </c>
      <c r="AO14" s="55">
        <f t="shared" si="18"/>
        <v>1</v>
      </c>
      <c r="AP14" s="55">
        <f t="shared" si="18"/>
        <v>1</v>
      </c>
      <c r="AQ14" s="55">
        <f t="shared" si="18"/>
        <v>1</v>
      </c>
      <c r="AR14" s="55">
        <f t="shared" si="18"/>
        <v>1</v>
      </c>
      <c r="AS14" s="55">
        <f t="shared" si="18"/>
        <v>1</v>
      </c>
      <c r="AT14" s="55">
        <f t="shared" si="18"/>
        <v>1</v>
      </c>
      <c r="AU14" s="55">
        <f t="shared" si="18"/>
        <v>1</v>
      </c>
      <c r="AV14" s="55">
        <f t="shared" si="18"/>
        <v>1</v>
      </c>
      <c r="AW14" s="55">
        <f t="shared" si="18"/>
        <v>1</v>
      </c>
      <c r="AX14" s="55">
        <f t="shared" si="18"/>
        <v>1</v>
      </c>
      <c r="AY14" s="55">
        <f t="shared" si="18"/>
        <v>1</v>
      </c>
      <c r="AZ14" s="55">
        <f t="shared" si="18"/>
        <v>1</v>
      </c>
      <c r="BA14" s="55">
        <f t="shared" si="18"/>
        <v>1</v>
      </c>
      <c r="BB14" s="55">
        <f t="shared" si="18"/>
        <v>0</v>
      </c>
      <c r="BC14" s="55">
        <f t="shared" si="18"/>
        <v>0</v>
      </c>
      <c r="BD14" s="55">
        <f t="shared" si="18"/>
        <v>0</v>
      </c>
      <c r="BE14" s="55">
        <f t="shared" si="18"/>
        <v>0</v>
      </c>
      <c r="BF14" s="55">
        <f t="shared" si="18"/>
        <v>0</v>
      </c>
      <c r="BG14" s="55">
        <f t="shared" si="18"/>
        <v>0</v>
      </c>
      <c r="BH14" s="55">
        <f t="shared" si="18"/>
        <v>0</v>
      </c>
      <c r="BI14" s="55">
        <f t="shared" si="18"/>
        <v>0</v>
      </c>
      <c r="BJ14" s="55">
        <f t="shared" ref="BJ14:BQ14" si="19">+IF(AND(BJ$13&gt;=$M14,BJ$13&lt;=$N14),1,0)</f>
        <v>0</v>
      </c>
      <c r="BK14" s="55">
        <f t="shared" si="19"/>
        <v>0</v>
      </c>
      <c r="BL14" s="55">
        <f t="shared" si="19"/>
        <v>0</v>
      </c>
      <c r="BM14" s="55">
        <f t="shared" si="19"/>
        <v>0</v>
      </c>
      <c r="BN14" s="55">
        <f t="shared" si="19"/>
        <v>0</v>
      </c>
      <c r="BO14" s="55">
        <f t="shared" si="19"/>
        <v>0</v>
      </c>
      <c r="BP14" s="55">
        <f t="shared" si="19"/>
        <v>0</v>
      </c>
      <c r="BQ14" s="55">
        <f t="shared" si="19"/>
        <v>0</v>
      </c>
    </row>
    <row r="15" spans="2:69" ht="4.2" customHeight="1" x14ac:dyDescent="0.25">
      <c r="B15" s="72"/>
      <c r="I15" s="7">
        <f>+IF(F15=0,$D$3,WORKDAY.INTL(VLOOKUP(F15,$D$5:$N14,11,FALSE),1))</f>
        <v>43997</v>
      </c>
      <c r="J15" s="7">
        <f>+IF(G15=0,$D$3,WORKDAY.INTL(VLOOKUP(G15,$D$5:$N14,11,FALSE),1))</f>
        <v>43997</v>
      </c>
      <c r="K15" s="7">
        <f>+IF(H15=0,$D$3,WORKDAY.INTL(VLOOKUP(H15,$D$5:$N14,11,FALSE),1))</f>
        <v>43997</v>
      </c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</row>
    <row r="16" spans="2:69" ht="14.4" x14ac:dyDescent="0.25">
      <c r="B16" s="72"/>
      <c r="D16" s="39">
        <v>1.1000000000000001</v>
      </c>
      <c r="E16" s="40" t="s">
        <v>1</v>
      </c>
      <c r="F16" s="41"/>
      <c r="G16" s="41"/>
      <c r="H16" s="41"/>
      <c r="I16" s="42">
        <f>+IF(F16=0,$D$3,WORKDAY.INTL(VLOOKUP(F16,$D$5:$N15,11,FALSE),1))</f>
        <v>43997</v>
      </c>
      <c r="J16" s="42">
        <f>+IF(G16=0,$D$3,WORKDAY.INTL(VLOOKUP(G16,$D$5:$N15,11,FALSE),1))</f>
        <v>43997</v>
      </c>
      <c r="K16" s="42">
        <f>+IF(H16=0,$D$3,WORKDAY.INTL(VLOOKUP(H16,$D$5:$N15,11,FALSE),1))</f>
        <v>43997</v>
      </c>
      <c r="L16" s="43">
        <f>+NETWORKDAYS(M16,N16)</f>
        <v>15</v>
      </c>
      <c r="M16" s="44">
        <f>+MIN(M17:M20)</f>
        <v>43997</v>
      </c>
      <c r="N16" s="44">
        <f>+MAX(N17:N20)</f>
        <v>44015</v>
      </c>
      <c r="O16" s="44" t="s">
        <v>44</v>
      </c>
      <c r="Q16" s="57">
        <f>+IF(SUM(Q$6:Q$11)&gt;0,2,IF(AND(Q$13&gt;=$M16,Q$13&lt;=$N16),1,0))</f>
        <v>1</v>
      </c>
      <c r="R16" s="58">
        <f t="shared" ref="R16:AG20" si="20">+IF(SUM(R$6:R$11)&gt;0,2,IF(AND(R$13&gt;=$M16,R$13&lt;=$N16),1,0))</f>
        <v>1</v>
      </c>
      <c r="S16" s="58">
        <f t="shared" si="20"/>
        <v>1</v>
      </c>
      <c r="T16" s="58">
        <f t="shared" si="20"/>
        <v>1</v>
      </c>
      <c r="U16" s="58">
        <f t="shared" si="20"/>
        <v>1</v>
      </c>
      <c r="V16" s="58">
        <f t="shared" si="20"/>
        <v>1</v>
      </c>
      <c r="W16" s="58">
        <f t="shared" si="20"/>
        <v>1</v>
      </c>
      <c r="X16" s="58">
        <f t="shared" si="20"/>
        <v>1</v>
      </c>
      <c r="Y16" s="58">
        <f t="shared" si="20"/>
        <v>1</v>
      </c>
      <c r="Z16" s="58">
        <f t="shared" si="20"/>
        <v>1</v>
      </c>
      <c r="AA16" s="58">
        <f t="shared" si="20"/>
        <v>1</v>
      </c>
      <c r="AB16" s="58">
        <f t="shared" si="20"/>
        <v>1</v>
      </c>
      <c r="AC16" s="58">
        <f t="shared" si="20"/>
        <v>1</v>
      </c>
      <c r="AD16" s="58">
        <f t="shared" si="20"/>
        <v>1</v>
      </c>
      <c r="AE16" s="58">
        <f t="shared" si="20"/>
        <v>2</v>
      </c>
      <c r="AF16" s="58">
        <f t="shared" si="20"/>
        <v>2</v>
      </c>
      <c r="AG16" s="58">
        <f t="shared" si="20"/>
        <v>2</v>
      </c>
      <c r="AH16" s="58">
        <f t="shared" ref="AH16:AW20" si="21">+IF(SUM(AH$6:AH$11)&gt;0,2,IF(AND(AH$13&gt;=$M16,AH$13&lt;=$N16),1,0))</f>
        <v>2</v>
      </c>
      <c r="AI16" s="58">
        <f t="shared" si="21"/>
        <v>2</v>
      </c>
      <c r="AJ16" s="58">
        <f t="shared" si="21"/>
        <v>0</v>
      </c>
      <c r="AK16" s="58">
        <f t="shared" si="21"/>
        <v>0</v>
      </c>
      <c r="AL16" s="58">
        <f t="shared" si="21"/>
        <v>0</v>
      </c>
      <c r="AM16" s="58">
        <f t="shared" si="21"/>
        <v>0</v>
      </c>
      <c r="AN16" s="58">
        <f t="shared" si="21"/>
        <v>0</v>
      </c>
      <c r="AO16" s="58">
        <f t="shared" si="21"/>
        <v>0</v>
      </c>
      <c r="AP16" s="58">
        <f t="shared" si="21"/>
        <v>0</v>
      </c>
      <c r="AQ16" s="58">
        <f t="shared" si="21"/>
        <v>0</v>
      </c>
      <c r="AR16" s="58">
        <f t="shared" si="21"/>
        <v>0</v>
      </c>
      <c r="AS16" s="58">
        <f t="shared" si="21"/>
        <v>0</v>
      </c>
      <c r="AT16" s="58">
        <f t="shared" si="21"/>
        <v>0</v>
      </c>
      <c r="AU16" s="58">
        <f t="shared" si="21"/>
        <v>2</v>
      </c>
      <c r="AV16" s="58">
        <f t="shared" si="21"/>
        <v>2</v>
      </c>
      <c r="AW16" s="58">
        <f t="shared" si="21"/>
        <v>2</v>
      </c>
      <c r="AX16" s="58">
        <f t="shared" ref="AX16:BM20" si="22">+IF(SUM(AX$6:AX$11)&gt;0,2,IF(AND(AX$13&gt;=$M16,AX$13&lt;=$N16),1,0))</f>
        <v>2</v>
      </c>
      <c r="AY16" s="58">
        <f t="shared" si="22"/>
        <v>0</v>
      </c>
      <c r="AZ16" s="58">
        <f t="shared" si="22"/>
        <v>0</v>
      </c>
      <c r="BA16" s="58">
        <f t="shared" si="22"/>
        <v>0</v>
      </c>
      <c r="BB16" s="58">
        <f t="shared" si="22"/>
        <v>0</v>
      </c>
      <c r="BC16" s="58">
        <f t="shared" si="22"/>
        <v>0</v>
      </c>
      <c r="BD16" s="58">
        <f t="shared" si="22"/>
        <v>0</v>
      </c>
      <c r="BE16" s="58">
        <f t="shared" si="22"/>
        <v>0</v>
      </c>
      <c r="BF16" s="58">
        <f t="shared" si="22"/>
        <v>0</v>
      </c>
      <c r="BG16" s="58">
        <f t="shared" si="22"/>
        <v>0</v>
      </c>
      <c r="BH16" s="58">
        <f t="shared" si="22"/>
        <v>0</v>
      </c>
      <c r="BI16" s="58">
        <f t="shared" si="22"/>
        <v>0</v>
      </c>
      <c r="BJ16" s="58">
        <f t="shared" si="22"/>
        <v>0</v>
      </c>
      <c r="BK16" s="58">
        <f t="shared" si="22"/>
        <v>0</v>
      </c>
      <c r="BL16" s="58">
        <f t="shared" si="22"/>
        <v>0</v>
      </c>
      <c r="BM16" s="58">
        <f t="shared" si="22"/>
        <v>0</v>
      </c>
      <c r="BN16" s="58">
        <f t="shared" ref="BN16:BQ20" si="23">+IF(SUM(BN$6:BN$11)&gt;0,2,IF(AND(BN$13&gt;=$M16,BN$13&lt;=$N16),1,0))</f>
        <v>0</v>
      </c>
      <c r="BO16" s="58">
        <f t="shared" si="23"/>
        <v>0</v>
      </c>
      <c r="BP16" s="58">
        <f t="shared" si="23"/>
        <v>0</v>
      </c>
      <c r="BQ16" s="58">
        <f t="shared" si="23"/>
        <v>0</v>
      </c>
    </row>
    <row r="17" spans="2:69" x14ac:dyDescent="0.25">
      <c r="B17" s="72"/>
      <c r="D17" s="25" t="s">
        <v>10</v>
      </c>
      <c r="E17" s="8" t="s">
        <v>7</v>
      </c>
      <c r="F17" s="28"/>
      <c r="G17" s="28"/>
      <c r="H17" s="28"/>
      <c r="I17" s="10">
        <f>+IF(F17=0,$D$3,WORKDAY.INTL(VLOOKUP(F17,$D$5:$N16,11,FALSE),1))</f>
        <v>43997</v>
      </c>
      <c r="J17" s="10">
        <f>+IF(G17=0,$D$3,WORKDAY.INTL(VLOOKUP(G17,$D$5:$N16,11,FALSE),1))</f>
        <v>43997</v>
      </c>
      <c r="K17" s="10">
        <f>+IF(H17=0,$D$3,WORKDAY.INTL(VLOOKUP(H17,$D$5:$N16,11,FALSE),1))</f>
        <v>43997</v>
      </c>
      <c r="L17" s="9">
        <v>5</v>
      </c>
      <c r="M17" s="11">
        <f>+MAX(I17:K17)</f>
        <v>43997</v>
      </c>
      <c r="N17" s="11">
        <f>+WORKDAY.INTL(M17,L17-1,,feriados)</f>
        <v>44001</v>
      </c>
      <c r="O17" s="11" t="s">
        <v>44</v>
      </c>
      <c r="Q17" s="59">
        <f t="shared" ref="Q17:Q20" si="24">+IF(SUM(Q$6:Q$11)&gt;0,2,IF(AND(Q$13&gt;=$M17,Q$13&lt;=$N17),1,0))</f>
        <v>1</v>
      </c>
      <c r="R17" s="60">
        <f t="shared" si="20"/>
        <v>1</v>
      </c>
      <c r="S17" s="60">
        <f t="shared" si="20"/>
        <v>1</v>
      </c>
      <c r="T17" s="60">
        <f t="shared" si="20"/>
        <v>1</v>
      </c>
      <c r="U17" s="60">
        <f t="shared" si="20"/>
        <v>1</v>
      </c>
      <c r="V17" s="60">
        <f t="shared" si="20"/>
        <v>0</v>
      </c>
      <c r="W17" s="60">
        <f t="shared" si="20"/>
        <v>0</v>
      </c>
      <c r="X17" s="60">
        <f t="shared" si="20"/>
        <v>0</v>
      </c>
      <c r="Y17" s="60">
        <f t="shared" si="20"/>
        <v>0</v>
      </c>
      <c r="Z17" s="60">
        <f t="shared" si="20"/>
        <v>0</v>
      </c>
      <c r="AA17" s="60">
        <f t="shared" si="20"/>
        <v>0</v>
      </c>
      <c r="AB17" s="60">
        <f t="shared" si="20"/>
        <v>0</v>
      </c>
      <c r="AC17" s="60">
        <f t="shared" si="20"/>
        <v>0</v>
      </c>
      <c r="AD17" s="60">
        <f t="shared" si="20"/>
        <v>0</v>
      </c>
      <c r="AE17" s="60">
        <f t="shared" si="20"/>
        <v>2</v>
      </c>
      <c r="AF17" s="60">
        <f t="shared" si="20"/>
        <v>2</v>
      </c>
      <c r="AG17" s="60">
        <f t="shared" si="20"/>
        <v>2</v>
      </c>
      <c r="AH17" s="60">
        <f t="shared" si="21"/>
        <v>2</v>
      </c>
      <c r="AI17" s="60">
        <f t="shared" si="21"/>
        <v>2</v>
      </c>
      <c r="AJ17" s="60">
        <f t="shared" si="21"/>
        <v>0</v>
      </c>
      <c r="AK17" s="60">
        <f t="shared" si="21"/>
        <v>0</v>
      </c>
      <c r="AL17" s="60">
        <f t="shared" si="21"/>
        <v>0</v>
      </c>
      <c r="AM17" s="60">
        <f t="shared" si="21"/>
        <v>0</v>
      </c>
      <c r="AN17" s="60">
        <f t="shared" si="21"/>
        <v>0</v>
      </c>
      <c r="AO17" s="60">
        <f t="shared" si="21"/>
        <v>0</v>
      </c>
      <c r="AP17" s="60">
        <f t="shared" si="21"/>
        <v>0</v>
      </c>
      <c r="AQ17" s="60">
        <f t="shared" si="21"/>
        <v>0</v>
      </c>
      <c r="AR17" s="60">
        <f t="shared" si="21"/>
        <v>0</v>
      </c>
      <c r="AS17" s="60">
        <f t="shared" si="21"/>
        <v>0</v>
      </c>
      <c r="AT17" s="60">
        <f t="shared" si="21"/>
        <v>0</v>
      </c>
      <c r="AU17" s="60">
        <f t="shared" si="21"/>
        <v>2</v>
      </c>
      <c r="AV17" s="60">
        <f t="shared" si="21"/>
        <v>2</v>
      </c>
      <c r="AW17" s="60">
        <f t="shared" si="21"/>
        <v>2</v>
      </c>
      <c r="AX17" s="60">
        <f t="shared" si="22"/>
        <v>2</v>
      </c>
      <c r="AY17" s="60">
        <f t="shared" si="22"/>
        <v>0</v>
      </c>
      <c r="AZ17" s="60">
        <f t="shared" si="22"/>
        <v>0</v>
      </c>
      <c r="BA17" s="60">
        <f t="shared" si="22"/>
        <v>0</v>
      </c>
      <c r="BB17" s="60">
        <f t="shared" si="22"/>
        <v>0</v>
      </c>
      <c r="BC17" s="60">
        <f t="shared" si="22"/>
        <v>0</v>
      </c>
      <c r="BD17" s="60">
        <f t="shared" si="22"/>
        <v>0</v>
      </c>
      <c r="BE17" s="60">
        <f t="shared" si="22"/>
        <v>0</v>
      </c>
      <c r="BF17" s="60">
        <f t="shared" si="22"/>
        <v>0</v>
      </c>
      <c r="BG17" s="60">
        <f t="shared" si="22"/>
        <v>0</v>
      </c>
      <c r="BH17" s="60">
        <f t="shared" si="22"/>
        <v>0</v>
      </c>
      <c r="BI17" s="60">
        <f t="shared" si="22"/>
        <v>0</v>
      </c>
      <c r="BJ17" s="60">
        <f t="shared" si="22"/>
        <v>0</v>
      </c>
      <c r="BK17" s="60">
        <f t="shared" si="22"/>
        <v>0</v>
      </c>
      <c r="BL17" s="60">
        <f t="shared" si="22"/>
        <v>0</v>
      </c>
      <c r="BM17" s="60">
        <f t="shared" si="22"/>
        <v>0</v>
      </c>
      <c r="BN17" s="60">
        <f t="shared" si="23"/>
        <v>0</v>
      </c>
      <c r="BO17" s="60">
        <f t="shared" si="23"/>
        <v>0</v>
      </c>
      <c r="BP17" s="60">
        <f t="shared" si="23"/>
        <v>0</v>
      </c>
      <c r="BQ17" s="60">
        <f t="shared" si="23"/>
        <v>0</v>
      </c>
    </row>
    <row r="18" spans="2:69" x14ac:dyDescent="0.25">
      <c r="B18" s="72"/>
      <c r="D18" s="25" t="s">
        <v>11</v>
      </c>
      <c r="E18" s="8" t="s">
        <v>5</v>
      </c>
      <c r="F18" s="28"/>
      <c r="G18" s="28"/>
      <c r="H18" s="28"/>
      <c r="I18" s="10">
        <f>+IF(F18=0,$D$3,WORKDAY.INTL(VLOOKUP(F18,$D$5:$N17,11,FALSE),1))</f>
        <v>43997</v>
      </c>
      <c r="J18" s="10">
        <f>+IF(G18=0,$D$3,WORKDAY.INTL(VLOOKUP(G18,$D$5:$N17,11,FALSE),1))</f>
        <v>43997</v>
      </c>
      <c r="K18" s="10">
        <f>+IF(H18=0,$D$3,WORKDAY.INTL(VLOOKUP(H18,$D$5:$N17,11,FALSE),1))</f>
        <v>43997</v>
      </c>
      <c r="L18" s="9">
        <v>1</v>
      </c>
      <c r="M18" s="11">
        <f>+MAX(I18:K18)</f>
        <v>43997</v>
      </c>
      <c r="N18" s="11">
        <f>+WORKDAY.INTL(M18,L18-1,,feriados)</f>
        <v>43997</v>
      </c>
      <c r="O18" s="11" t="s">
        <v>44</v>
      </c>
      <c r="Q18" s="59">
        <f t="shared" si="24"/>
        <v>1</v>
      </c>
      <c r="R18" s="60">
        <f t="shared" si="20"/>
        <v>0</v>
      </c>
      <c r="S18" s="60">
        <f t="shared" si="20"/>
        <v>0</v>
      </c>
      <c r="T18" s="60">
        <f t="shared" si="20"/>
        <v>0</v>
      </c>
      <c r="U18" s="60">
        <f t="shared" si="20"/>
        <v>0</v>
      </c>
      <c r="V18" s="60">
        <f t="shared" si="20"/>
        <v>0</v>
      </c>
      <c r="W18" s="60">
        <f t="shared" si="20"/>
        <v>0</v>
      </c>
      <c r="X18" s="60">
        <f t="shared" si="20"/>
        <v>0</v>
      </c>
      <c r="Y18" s="60">
        <f t="shared" si="20"/>
        <v>0</v>
      </c>
      <c r="Z18" s="60">
        <f t="shared" si="20"/>
        <v>0</v>
      </c>
      <c r="AA18" s="60">
        <f t="shared" si="20"/>
        <v>0</v>
      </c>
      <c r="AB18" s="60">
        <f t="shared" si="20"/>
        <v>0</v>
      </c>
      <c r="AC18" s="60">
        <f t="shared" si="20"/>
        <v>0</v>
      </c>
      <c r="AD18" s="60">
        <f t="shared" si="20"/>
        <v>0</v>
      </c>
      <c r="AE18" s="60">
        <f t="shared" si="20"/>
        <v>2</v>
      </c>
      <c r="AF18" s="60">
        <f t="shared" si="20"/>
        <v>2</v>
      </c>
      <c r="AG18" s="60">
        <f t="shared" si="20"/>
        <v>2</v>
      </c>
      <c r="AH18" s="60">
        <f t="shared" si="21"/>
        <v>2</v>
      </c>
      <c r="AI18" s="60">
        <f t="shared" si="21"/>
        <v>2</v>
      </c>
      <c r="AJ18" s="60">
        <f t="shared" si="21"/>
        <v>0</v>
      </c>
      <c r="AK18" s="60">
        <f t="shared" si="21"/>
        <v>0</v>
      </c>
      <c r="AL18" s="60">
        <f t="shared" si="21"/>
        <v>0</v>
      </c>
      <c r="AM18" s="60">
        <f t="shared" si="21"/>
        <v>0</v>
      </c>
      <c r="AN18" s="60">
        <f t="shared" si="21"/>
        <v>0</v>
      </c>
      <c r="AO18" s="60">
        <f t="shared" si="21"/>
        <v>0</v>
      </c>
      <c r="AP18" s="60">
        <f t="shared" si="21"/>
        <v>0</v>
      </c>
      <c r="AQ18" s="60">
        <f t="shared" si="21"/>
        <v>0</v>
      </c>
      <c r="AR18" s="60">
        <f t="shared" si="21"/>
        <v>0</v>
      </c>
      <c r="AS18" s="60">
        <f t="shared" si="21"/>
        <v>0</v>
      </c>
      <c r="AT18" s="60">
        <f t="shared" si="21"/>
        <v>0</v>
      </c>
      <c r="AU18" s="60">
        <f t="shared" si="21"/>
        <v>2</v>
      </c>
      <c r="AV18" s="60">
        <f t="shared" si="21"/>
        <v>2</v>
      </c>
      <c r="AW18" s="60">
        <f t="shared" si="21"/>
        <v>2</v>
      </c>
      <c r="AX18" s="60">
        <f t="shared" si="22"/>
        <v>2</v>
      </c>
      <c r="AY18" s="60">
        <f t="shared" si="22"/>
        <v>0</v>
      </c>
      <c r="AZ18" s="60">
        <f t="shared" si="22"/>
        <v>0</v>
      </c>
      <c r="BA18" s="60">
        <f t="shared" si="22"/>
        <v>0</v>
      </c>
      <c r="BB18" s="60">
        <f t="shared" si="22"/>
        <v>0</v>
      </c>
      <c r="BC18" s="60">
        <f t="shared" si="22"/>
        <v>0</v>
      </c>
      <c r="BD18" s="60">
        <f t="shared" si="22"/>
        <v>0</v>
      </c>
      <c r="BE18" s="60">
        <f t="shared" si="22"/>
        <v>0</v>
      </c>
      <c r="BF18" s="60">
        <f t="shared" si="22"/>
        <v>0</v>
      </c>
      <c r="BG18" s="60">
        <f t="shared" si="22"/>
        <v>0</v>
      </c>
      <c r="BH18" s="60">
        <f t="shared" si="22"/>
        <v>0</v>
      </c>
      <c r="BI18" s="60">
        <f t="shared" si="22"/>
        <v>0</v>
      </c>
      <c r="BJ18" s="60">
        <f t="shared" si="22"/>
        <v>0</v>
      </c>
      <c r="BK18" s="60">
        <f t="shared" si="22"/>
        <v>0</v>
      </c>
      <c r="BL18" s="60">
        <f t="shared" si="22"/>
        <v>0</v>
      </c>
      <c r="BM18" s="60">
        <f t="shared" si="22"/>
        <v>0</v>
      </c>
      <c r="BN18" s="60">
        <f t="shared" si="23"/>
        <v>0</v>
      </c>
      <c r="BO18" s="60">
        <f t="shared" si="23"/>
        <v>0</v>
      </c>
      <c r="BP18" s="60">
        <f t="shared" si="23"/>
        <v>0</v>
      </c>
      <c r="BQ18" s="60">
        <f t="shared" si="23"/>
        <v>0</v>
      </c>
    </row>
    <row r="19" spans="2:69" x14ac:dyDescent="0.25">
      <c r="B19" s="72"/>
      <c r="D19" s="25" t="s">
        <v>12</v>
      </c>
      <c r="E19" s="8" t="s">
        <v>6</v>
      </c>
      <c r="F19" s="29" t="s">
        <v>10</v>
      </c>
      <c r="G19" s="29" t="s">
        <v>11</v>
      </c>
      <c r="H19" s="28"/>
      <c r="I19" s="10">
        <f>+IF(F19=0,$D$3,WORKDAY.INTL(VLOOKUP(F19,$D$5:$N18,11,FALSE),1))</f>
        <v>44004</v>
      </c>
      <c r="J19" s="10">
        <f>+IF(G19=0,$D$3,WORKDAY.INTL(VLOOKUP(G19,$D$5:$N18,11,FALSE),1))</f>
        <v>43998</v>
      </c>
      <c r="K19" s="10">
        <f>+IF(H19=0,$D$3,WORKDAY.INTL(VLOOKUP(H19,$D$5:$N18,11,FALSE),1))</f>
        <v>43997</v>
      </c>
      <c r="L19" s="9">
        <v>8</v>
      </c>
      <c r="M19" s="11">
        <f>+MAX(I19:K19)</f>
        <v>44004</v>
      </c>
      <c r="N19" s="11">
        <f>+WORKDAY.INTL(M19,L19-1,,feriados)</f>
        <v>44014</v>
      </c>
      <c r="O19" s="11" t="s">
        <v>44</v>
      </c>
      <c r="Q19" s="59">
        <f t="shared" si="24"/>
        <v>0</v>
      </c>
      <c r="R19" s="60">
        <f t="shared" si="20"/>
        <v>0</v>
      </c>
      <c r="S19" s="60">
        <f t="shared" si="20"/>
        <v>0</v>
      </c>
      <c r="T19" s="60">
        <f t="shared" si="20"/>
        <v>0</v>
      </c>
      <c r="U19" s="60">
        <f t="shared" si="20"/>
        <v>0</v>
      </c>
      <c r="V19" s="60">
        <f t="shared" si="20"/>
        <v>1</v>
      </c>
      <c r="W19" s="60">
        <f t="shared" si="20"/>
        <v>1</v>
      </c>
      <c r="X19" s="60">
        <f t="shared" si="20"/>
        <v>1</v>
      </c>
      <c r="Y19" s="60">
        <f t="shared" si="20"/>
        <v>1</v>
      </c>
      <c r="Z19" s="60">
        <f t="shared" si="20"/>
        <v>1</v>
      </c>
      <c r="AA19" s="60">
        <f t="shared" si="20"/>
        <v>1</v>
      </c>
      <c r="AB19" s="60">
        <f t="shared" si="20"/>
        <v>1</v>
      </c>
      <c r="AC19" s="60">
        <f t="shared" si="20"/>
        <v>1</v>
      </c>
      <c r="AD19" s="60">
        <f t="shared" si="20"/>
        <v>0</v>
      </c>
      <c r="AE19" s="60">
        <f t="shared" si="20"/>
        <v>2</v>
      </c>
      <c r="AF19" s="60">
        <f t="shared" si="20"/>
        <v>2</v>
      </c>
      <c r="AG19" s="60">
        <f t="shared" si="20"/>
        <v>2</v>
      </c>
      <c r="AH19" s="60">
        <f t="shared" si="21"/>
        <v>2</v>
      </c>
      <c r="AI19" s="60">
        <f t="shared" si="21"/>
        <v>2</v>
      </c>
      <c r="AJ19" s="60">
        <f t="shared" si="21"/>
        <v>0</v>
      </c>
      <c r="AK19" s="60">
        <f t="shared" si="21"/>
        <v>0</v>
      </c>
      <c r="AL19" s="60">
        <f t="shared" si="21"/>
        <v>0</v>
      </c>
      <c r="AM19" s="60">
        <f t="shared" si="21"/>
        <v>0</v>
      </c>
      <c r="AN19" s="60">
        <f t="shared" si="21"/>
        <v>0</v>
      </c>
      <c r="AO19" s="60">
        <f t="shared" si="21"/>
        <v>0</v>
      </c>
      <c r="AP19" s="60">
        <f t="shared" si="21"/>
        <v>0</v>
      </c>
      <c r="AQ19" s="60">
        <f t="shared" si="21"/>
        <v>0</v>
      </c>
      <c r="AR19" s="60">
        <f t="shared" si="21"/>
        <v>0</v>
      </c>
      <c r="AS19" s="60">
        <f t="shared" si="21"/>
        <v>0</v>
      </c>
      <c r="AT19" s="60">
        <f t="shared" si="21"/>
        <v>0</v>
      </c>
      <c r="AU19" s="60">
        <f t="shared" si="21"/>
        <v>2</v>
      </c>
      <c r="AV19" s="60">
        <f t="shared" si="21"/>
        <v>2</v>
      </c>
      <c r="AW19" s="60">
        <f t="shared" si="21"/>
        <v>2</v>
      </c>
      <c r="AX19" s="60">
        <f t="shared" si="22"/>
        <v>2</v>
      </c>
      <c r="AY19" s="60">
        <f t="shared" si="22"/>
        <v>0</v>
      </c>
      <c r="AZ19" s="60">
        <f t="shared" si="22"/>
        <v>0</v>
      </c>
      <c r="BA19" s="60">
        <f t="shared" si="22"/>
        <v>0</v>
      </c>
      <c r="BB19" s="60">
        <f t="shared" si="22"/>
        <v>0</v>
      </c>
      <c r="BC19" s="60">
        <f t="shared" si="22"/>
        <v>0</v>
      </c>
      <c r="BD19" s="60">
        <f t="shared" si="22"/>
        <v>0</v>
      </c>
      <c r="BE19" s="60">
        <f t="shared" si="22"/>
        <v>0</v>
      </c>
      <c r="BF19" s="60">
        <f t="shared" si="22"/>
        <v>0</v>
      </c>
      <c r="BG19" s="60">
        <f t="shared" si="22"/>
        <v>0</v>
      </c>
      <c r="BH19" s="60">
        <f t="shared" si="22"/>
        <v>0</v>
      </c>
      <c r="BI19" s="60">
        <f t="shared" si="22"/>
        <v>0</v>
      </c>
      <c r="BJ19" s="60">
        <f t="shared" si="22"/>
        <v>0</v>
      </c>
      <c r="BK19" s="60">
        <f t="shared" si="22"/>
        <v>0</v>
      </c>
      <c r="BL19" s="60">
        <f t="shared" si="22"/>
        <v>0</v>
      </c>
      <c r="BM19" s="60">
        <f t="shared" si="22"/>
        <v>0</v>
      </c>
      <c r="BN19" s="60">
        <f t="shared" si="23"/>
        <v>0</v>
      </c>
      <c r="BO19" s="60">
        <f t="shared" si="23"/>
        <v>0</v>
      </c>
      <c r="BP19" s="60">
        <f t="shared" si="23"/>
        <v>0</v>
      </c>
      <c r="BQ19" s="60">
        <f t="shared" si="23"/>
        <v>0</v>
      </c>
    </row>
    <row r="20" spans="2:69" x14ac:dyDescent="0.25">
      <c r="B20" s="72"/>
      <c r="D20" s="26" t="s">
        <v>13</v>
      </c>
      <c r="E20" s="12" t="s">
        <v>8</v>
      </c>
      <c r="F20" s="30" t="s">
        <v>12</v>
      </c>
      <c r="G20" s="31"/>
      <c r="H20" s="31"/>
      <c r="I20" s="14">
        <f>+IF(F20=0,$D$3,WORKDAY.INTL(VLOOKUP(F20,$D$5:$N19,11,FALSE),1))</f>
        <v>44015</v>
      </c>
      <c r="J20" s="14">
        <f>+IF(G20=0,$D$3,WORKDAY.INTL(VLOOKUP(G20,$D$5:$N19,11,FALSE),1))</f>
        <v>43997</v>
      </c>
      <c r="K20" s="14">
        <f>+IF(H20=0,$D$3,WORKDAY.INTL(VLOOKUP(H20,$D$5:$N19,11,FALSE),1))</f>
        <v>43997</v>
      </c>
      <c r="L20" s="13">
        <v>1</v>
      </c>
      <c r="M20" s="15">
        <f>+MAX(I20:K20)</f>
        <v>44015</v>
      </c>
      <c r="N20" s="15">
        <f>+WORKDAY.INTL(M20,L20-1,,feriados)</f>
        <v>44015</v>
      </c>
      <c r="O20" s="15" t="s">
        <v>44</v>
      </c>
      <c r="Q20" s="61">
        <f t="shared" si="24"/>
        <v>0</v>
      </c>
      <c r="R20" s="62">
        <f t="shared" si="20"/>
        <v>0</v>
      </c>
      <c r="S20" s="62">
        <f t="shared" si="20"/>
        <v>0</v>
      </c>
      <c r="T20" s="62">
        <f t="shared" si="20"/>
        <v>0</v>
      </c>
      <c r="U20" s="62">
        <f t="shared" si="20"/>
        <v>0</v>
      </c>
      <c r="V20" s="62">
        <f t="shared" si="20"/>
        <v>0</v>
      </c>
      <c r="W20" s="62">
        <f t="shared" si="20"/>
        <v>0</v>
      </c>
      <c r="X20" s="62">
        <f t="shared" si="20"/>
        <v>0</v>
      </c>
      <c r="Y20" s="62">
        <f t="shared" si="20"/>
        <v>0</v>
      </c>
      <c r="Z20" s="62">
        <f t="shared" si="20"/>
        <v>0</v>
      </c>
      <c r="AA20" s="62">
        <f t="shared" si="20"/>
        <v>0</v>
      </c>
      <c r="AB20" s="62">
        <f t="shared" si="20"/>
        <v>0</v>
      </c>
      <c r="AC20" s="62">
        <f t="shared" si="20"/>
        <v>0</v>
      </c>
      <c r="AD20" s="62">
        <f t="shared" si="20"/>
        <v>1</v>
      </c>
      <c r="AE20" s="62">
        <f t="shared" si="20"/>
        <v>2</v>
      </c>
      <c r="AF20" s="62">
        <f t="shared" si="20"/>
        <v>2</v>
      </c>
      <c r="AG20" s="62">
        <f t="shared" si="20"/>
        <v>2</v>
      </c>
      <c r="AH20" s="62">
        <f t="shared" si="21"/>
        <v>2</v>
      </c>
      <c r="AI20" s="62">
        <f t="shared" si="21"/>
        <v>2</v>
      </c>
      <c r="AJ20" s="62">
        <f t="shared" si="21"/>
        <v>0</v>
      </c>
      <c r="AK20" s="62">
        <f t="shared" si="21"/>
        <v>0</v>
      </c>
      <c r="AL20" s="62">
        <f t="shared" si="21"/>
        <v>0</v>
      </c>
      <c r="AM20" s="62">
        <f t="shared" si="21"/>
        <v>0</v>
      </c>
      <c r="AN20" s="62">
        <f t="shared" si="21"/>
        <v>0</v>
      </c>
      <c r="AO20" s="62">
        <f t="shared" si="21"/>
        <v>0</v>
      </c>
      <c r="AP20" s="62">
        <f t="shared" si="21"/>
        <v>0</v>
      </c>
      <c r="AQ20" s="62">
        <f t="shared" si="21"/>
        <v>0</v>
      </c>
      <c r="AR20" s="62">
        <f t="shared" si="21"/>
        <v>0</v>
      </c>
      <c r="AS20" s="62">
        <f t="shared" si="21"/>
        <v>0</v>
      </c>
      <c r="AT20" s="62">
        <f t="shared" si="21"/>
        <v>0</v>
      </c>
      <c r="AU20" s="62">
        <f t="shared" si="21"/>
        <v>2</v>
      </c>
      <c r="AV20" s="62">
        <f t="shared" si="21"/>
        <v>2</v>
      </c>
      <c r="AW20" s="62">
        <f t="shared" si="21"/>
        <v>2</v>
      </c>
      <c r="AX20" s="62">
        <f t="shared" si="22"/>
        <v>2</v>
      </c>
      <c r="AY20" s="62">
        <f t="shared" si="22"/>
        <v>0</v>
      </c>
      <c r="AZ20" s="62">
        <f t="shared" si="22"/>
        <v>0</v>
      </c>
      <c r="BA20" s="62">
        <f t="shared" si="22"/>
        <v>0</v>
      </c>
      <c r="BB20" s="62">
        <f t="shared" si="22"/>
        <v>0</v>
      </c>
      <c r="BC20" s="62">
        <f t="shared" si="22"/>
        <v>0</v>
      </c>
      <c r="BD20" s="62">
        <f t="shared" si="22"/>
        <v>0</v>
      </c>
      <c r="BE20" s="62">
        <f t="shared" si="22"/>
        <v>0</v>
      </c>
      <c r="BF20" s="62">
        <f t="shared" si="22"/>
        <v>0</v>
      </c>
      <c r="BG20" s="62">
        <f t="shared" si="22"/>
        <v>0</v>
      </c>
      <c r="BH20" s="62">
        <f t="shared" si="22"/>
        <v>0</v>
      </c>
      <c r="BI20" s="62">
        <f t="shared" si="22"/>
        <v>0</v>
      </c>
      <c r="BJ20" s="62">
        <f t="shared" si="22"/>
        <v>0</v>
      </c>
      <c r="BK20" s="62">
        <f t="shared" si="22"/>
        <v>0</v>
      </c>
      <c r="BL20" s="62">
        <f t="shared" si="22"/>
        <v>0</v>
      </c>
      <c r="BM20" s="62">
        <f t="shared" si="22"/>
        <v>0</v>
      </c>
      <c r="BN20" s="62">
        <f t="shared" si="23"/>
        <v>0</v>
      </c>
      <c r="BO20" s="62">
        <f t="shared" si="23"/>
        <v>0</v>
      </c>
      <c r="BP20" s="62">
        <f t="shared" si="23"/>
        <v>0</v>
      </c>
      <c r="BQ20" s="62">
        <f t="shared" si="23"/>
        <v>0</v>
      </c>
    </row>
    <row r="21" spans="2:69" ht="4.2" customHeight="1" x14ac:dyDescent="0.25">
      <c r="B21" s="72"/>
      <c r="F21" s="32"/>
      <c r="I21" s="7">
        <f>+IF(F21=0,$D$3,WORKDAY.INTL(VLOOKUP(F21,$D$5:$N20,11,FALSE),1))</f>
        <v>43997</v>
      </c>
      <c r="J21" s="7">
        <f>+IF(G21=0,$D$3,WORKDAY.INTL(VLOOKUP(G21,$D$5:$N20,11,FALSE),1))</f>
        <v>43997</v>
      </c>
      <c r="K21" s="7">
        <f>+IF(H21=0,$D$3,WORKDAY.INTL(VLOOKUP(H21,$D$5:$N20,11,FALSE),1))</f>
        <v>43997</v>
      </c>
      <c r="M21" s="3"/>
      <c r="N21" s="3"/>
      <c r="O21" s="3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</row>
    <row r="22" spans="2:69" ht="14.4" x14ac:dyDescent="0.25">
      <c r="B22" s="72"/>
      <c r="D22" s="39">
        <v>1.2</v>
      </c>
      <c r="E22" s="40" t="s">
        <v>2</v>
      </c>
      <c r="F22" s="41"/>
      <c r="G22" s="41"/>
      <c r="H22" s="41"/>
      <c r="I22" s="42">
        <f>+IF(F22=0,$D$3,WORKDAY.INTL(VLOOKUP(F22,$D$5:$N21,11,FALSE),1))</f>
        <v>43997</v>
      </c>
      <c r="J22" s="42">
        <f>+IF(G22=0,$D$3,WORKDAY.INTL(VLOOKUP(G22,$D$5:$N21,11,FALSE),1))</f>
        <v>43997</v>
      </c>
      <c r="K22" s="42">
        <f>+IF(H22=0,$D$3,WORKDAY.INTL(VLOOKUP(H22,$D$5:$N21,11,FALSE),1))</f>
        <v>43997</v>
      </c>
      <c r="L22" s="43">
        <f>+NETWORKDAYS(M22,N22)</f>
        <v>35</v>
      </c>
      <c r="M22" s="44">
        <f>+MIN(M23:M26)</f>
        <v>44004</v>
      </c>
      <c r="N22" s="44">
        <f>+MAX(N23:N26)</f>
        <v>44050</v>
      </c>
      <c r="O22" s="44"/>
      <c r="Q22" s="57">
        <f t="shared" ref="Q22:AF26" si="25">+IF(SUM(Q$6:Q$11)&gt;0,2,IF(AND(Q$13&gt;=$M22,Q$13&lt;=$N22),1,0))</f>
        <v>0</v>
      </c>
      <c r="R22" s="58">
        <f t="shared" si="25"/>
        <v>0</v>
      </c>
      <c r="S22" s="58">
        <f t="shared" si="25"/>
        <v>0</v>
      </c>
      <c r="T22" s="58">
        <f t="shared" si="25"/>
        <v>0</v>
      </c>
      <c r="U22" s="58">
        <f t="shared" si="25"/>
        <v>0</v>
      </c>
      <c r="V22" s="58">
        <f t="shared" si="25"/>
        <v>1</v>
      </c>
      <c r="W22" s="58">
        <f t="shared" si="25"/>
        <v>1</v>
      </c>
      <c r="X22" s="58">
        <f t="shared" si="25"/>
        <v>1</v>
      </c>
      <c r="Y22" s="58">
        <f t="shared" si="25"/>
        <v>1</v>
      </c>
      <c r="Z22" s="58">
        <f t="shared" si="25"/>
        <v>1</v>
      </c>
      <c r="AA22" s="58">
        <f t="shared" si="25"/>
        <v>1</v>
      </c>
      <c r="AB22" s="58">
        <f t="shared" si="25"/>
        <v>1</v>
      </c>
      <c r="AC22" s="58">
        <f t="shared" si="25"/>
        <v>1</v>
      </c>
      <c r="AD22" s="58">
        <f t="shared" si="25"/>
        <v>1</v>
      </c>
      <c r="AE22" s="58">
        <f t="shared" si="25"/>
        <v>2</v>
      </c>
      <c r="AF22" s="58">
        <f t="shared" si="25"/>
        <v>2</v>
      </c>
      <c r="AG22" s="58">
        <f t="shared" ref="AG22:AV26" si="26">+IF(SUM(AG$6:AG$11)&gt;0,2,IF(AND(AG$13&gt;=$M22,AG$13&lt;=$N22),1,0))</f>
        <v>2</v>
      </c>
      <c r="AH22" s="58">
        <f t="shared" si="26"/>
        <v>2</v>
      </c>
      <c r="AI22" s="58">
        <f t="shared" si="26"/>
        <v>2</v>
      </c>
      <c r="AJ22" s="58">
        <f t="shared" si="26"/>
        <v>1</v>
      </c>
      <c r="AK22" s="58">
        <f t="shared" si="26"/>
        <v>1</v>
      </c>
      <c r="AL22" s="58">
        <f t="shared" si="26"/>
        <v>1</v>
      </c>
      <c r="AM22" s="58">
        <f t="shared" si="26"/>
        <v>1</v>
      </c>
      <c r="AN22" s="58">
        <f t="shared" si="26"/>
        <v>1</v>
      </c>
      <c r="AO22" s="58">
        <f t="shared" si="26"/>
        <v>1</v>
      </c>
      <c r="AP22" s="58">
        <f t="shared" si="26"/>
        <v>1</v>
      </c>
      <c r="AQ22" s="58">
        <f t="shared" si="26"/>
        <v>1</v>
      </c>
      <c r="AR22" s="58">
        <f t="shared" si="26"/>
        <v>1</v>
      </c>
      <c r="AS22" s="58">
        <f t="shared" si="26"/>
        <v>1</v>
      </c>
      <c r="AT22" s="58">
        <f t="shared" si="26"/>
        <v>1</v>
      </c>
      <c r="AU22" s="58">
        <f t="shared" si="26"/>
        <v>2</v>
      </c>
      <c r="AV22" s="58">
        <f t="shared" si="26"/>
        <v>2</v>
      </c>
      <c r="AW22" s="58">
        <f t="shared" ref="AW22:BL26" si="27">+IF(SUM(AW$6:AW$11)&gt;0,2,IF(AND(AW$13&gt;=$M22,AW$13&lt;=$N22),1,0))</f>
        <v>2</v>
      </c>
      <c r="AX22" s="58">
        <f t="shared" si="27"/>
        <v>2</v>
      </c>
      <c r="AY22" s="58">
        <f t="shared" si="27"/>
        <v>1</v>
      </c>
      <c r="AZ22" s="58">
        <f t="shared" si="27"/>
        <v>1</v>
      </c>
      <c r="BA22" s="58">
        <f t="shared" si="27"/>
        <v>1</v>
      </c>
      <c r="BB22" s="58">
        <f t="shared" si="27"/>
        <v>0</v>
      </c>
      <c r="BC22" s="58">
        <f t="shared" si="27"/>
        <v>0</v>
      </c>
      <c r="BD22" s="58">
        <f t="shared" si="27"/>
        <v>0</v>
      </c>
      <c r="BE22" s="58">
        <f t="shared" si="27"/>
        <v>0</v>
      </c>
      <c r="BF22" s="58">
        <f t="shared" si="27"/>
        <v>0</v>
      </c>
      <c r="BG22" s="58">
        <f t="shared" si="27"/>
        <v>0</v>
      </c>
      <c r="BH22" s="58">
        <f t="shared" si="27"/>
        <v>0</v>
      </c>
      <c r="BI22" s="58">
        <f t="shared" si="27"/>
        <v>0</v>
      </c>
      <c r="BJ22" s="58">
        <f t="shared" si="27"/>
        <v>0</v>
      </c>
      <c r="BK22" s="58">
        <f t="shared" si="27"/>
        <v>0</v>
      </c>
      <c r="BL22" s="58">
        <f t="shared" si="27"/>
        <v>0</v>
      </c>
      <c r="BM22" s="58">
        <f t="shared" ref="BM22:BQ26" si="28">+IF(SUM(BM$6:BM$11)&gt;0,2,IF(AND(BM$13&gt;=$M22,BM$13&lt;=$N22),1,0))</f>
        <v>0</v>
      </c>
      <c r="BN22" s="58">
        <f t="shared" si="28"/>
        <v>0</v>
      </c>
      <c r="BO22" s="58">
        <f t="shared" si="28"/>
        <v>0</v>
      </c>
      <c r="BP22" s="58">
        <f t="shared" si="28"/>
        <v>0</v>
      </c>
      <c r="BQ22" s="58">
        <f t="shared" si="28"/>
        <v>0</v>
      </c>
    </row>
    <row r="23" spans="2:69" x14ac:dyDescent="0.25">
      <c r="B23" s="72"/>
      <c r="D23" s="25" t="s">
        <v>19</v>
      </c>
      <c r="E23" s="8" t="s">
        <v>23</v>
      </c>
      <c r="F23" s="29" t="s">
        <v>10</v>
      </c>
      <c r="G23" s="29" t="s">
        <v>11</v>
      </c>
      <c r="H23" s="28"/>
      <c r="I23" s="10">
        <f>+IF(F23=0,$D$3,WORKDAY.INTL(VLOOKUP(F23,$D$5:$N22,11,FALSE),1))</f>
        <v>44004</v>
      </c>
      <c r="J23" s="10">
        <f>+IF(G23=0,$D$3,WORKDAY.INTL(VLOOKUP(G23,$D$5:$N22,11,FALSE),1))</f>
        <v>43998</v>
      </c>
      <c r="K23" s="10">
        <f>+IF(H23=0,$D$3,WORKDAY.INTL(VLOOKUP(H23,$D$5:$N22,11,FALSE),1))</f>
        <v>43997</v>
      </c>
      <c r="L23" s="9">
        <v>5</v>
      </c>
      <c r="M23" s="11">
        <f>+MAX(I23:K23)</f>
        <v>44004</v>
      </c>
      <c r="N23" s="11">
        <f>+WORKDAY.INTL(M23,L23-1,,feriados)</f>
        <v>44008</v>
      </c>
      <c r="O23" s="11" t="s">
        <v>44</v>
      </c>
      <c r="Q23" s="59">
        <f t="shared" si="25"/>
        <v>0</v>
      </c>
      <c r="R23" s="60">
        <f t="shared" si="25"/>
        <v>0</v>
      </c>
      <c r="S23" s="60">
        <f t="shared" si="25"/>
        <v>0</v>
      </c>
      <c r="T23" s="60">
        <f t="shared" si="25"/>
        <v>0</v>
      </c>
      <c r="U23" s="60">
        <f t="shared" si="25"/>
        <v>0</v>
      </c>
      <c r="V23" s="60">
        <f t="shared" si="25"/>
        <v>1</v>
      </c>
      <c r="W23" s="60">
        <f t="shared" si="25"/>
        <v>1</v>
      </c>
      <c r="X23" s="60">
        <f t="shared" si="25"/>
        <v>1</v>
      </c>
      <c r="Y23" s="60">
        <f t="shared" si="25"/>
        <v>1</v>
      </c>
      <c r="Z23" s="60">
        <f t="shared" si="25"/>
        <v>1</v>
      </c>
      <c r="AA23" s="60">
        <f t="shared" si="25"/>
        <v>0</v>
      </c>
      <c r="AB23" s="60">
        <f t="shared" si="25"/>
        <v>0</v>
      </c>
      <c r="AC23" s="60">
        <f t="shared" si="25"/>
        <v>0</v>
      </c>
      <c r="AD23" s="60">
        <f t="shared" si="25"/>
        <v>0</v>
      </c>
      <c r="AE23" s="60">
        <f t="shared" si="25"/>
        <v>2</v>
      </c>
      <c r="AF23" s="60">
        <f t="shared" si="25"/>
        <v>2</v>
      </c>
      <c r="AG23" s="60">
        <f t="shared" si="26"/>
        <v>2</v>
      </c>
      <c r="AH23" s="60">
        <f t="shared" si="26"/>
        <v>2</v>
      </c>
      <c r="AI23" s="60">
        <f t="shared" si="26"/>
        <v>2</v>
      </c>
      <c r="AJ23" s="60">
        <f t="shared" si="26"/>
        <v>0</v>
      </c>
      <c r="AK23" s="60">
        <f t="shared" si="26"/>
        <v>0</v>
      </c>
      <c r="AL23" s="60">
        <f t="shared" si="26"/>
        <v>0</v>
      </c>
      <c r="AM23" s="60">
        <f t="shared" si="26"/>
        <v>0</v>
      </c>
      <c r="AN23" s="60">
        <f t="shared" si="26"/>
        <v>0</v>
      </c>
      <c r="AO23" s="60">
        <f t="shared" si="26"/>
        <v>0</v>
      </c>
      <c r="AP23" s="60">
        <f t="shared" si="26"/>
        <v>0</v>
      </c>
      <c r="AQ23" s="60">
        <f t="shared" si="26"/>
        <v>0</v>
      </c>
      <c r="AR23" s="60">
        <f t="shared" si="26"/>
        <v>0</v>
      </c>
      <c r="AS23" s="60">
        <f t="shared" si="26"/>
        <v>0</v>
      </c>
      <c r="AT23" s="60">
        <f t="shared" si="26"/>
        <v>0</v>
      </c>
      <c r="AU23" s="60">
        <f t="shared" si="26"/>
        <v>2</v>
      </c>
      <c r="AV23" s="60">
        <f t="shared" si="26"/>
        <v>2</v>
      </c>
      <c r="AW23" s="60">
        <f t="shared" si="27"/>
        <v>2</v>
      </c>
      <c r="AX23" s="60">
        <f t="shared" si="27"/>
        <v>2</v>
      </c>
      <c r="AY23" s="60">
        <f t="shared" si="27"/>
        <v>0</v>
      </c>
      <c r="AZ23" s="60">
        <f t="shared" si="27"/>
        <v>0</v>
      </c>
      <c r="BA23" s="60">
        <f t="shared" si="27"/>
        <v>0</v>
      </c>
      <c r="BB23" s="60">
        <f t="shared" si="27"/>
        <v>0</v>
      </c>
      <c r="BC23" s="60">
        <f t="shared" si="27"/>
        <v>0</v>
      </c>
      <c r="BD23" s="60">
        <f t="shared" si="27"/>
        <v>0</v>
      </c>
      <c r="BE23" s="60">
        <f t="shared" si="27"/>
        <v>0</v>
      </c>
      <c r="BF23" s="60">
        <f t="shared" si="27"/>
        <v>0</v>
      </c>
      <c r="BG23" s="60">
        <f t="shared" si="27"/>
        <v>0</v>
      </c>
      <c r="BH23" s="60">
        <f t="shared" si="27"/>
        <v>0</v>
      </c>
      <c r="BI23" s="60">
        <f t="shared" si="27"/>
        <v>0</v>
      </c>
      <c r="BJ23" s="60">
        <f t="shared" si="27"/>
        <v>0</v>
      </c>
      <c r="BK23" s="60">
        <f t="shared" si="27"/>
        <v>0</v>
      </c>
      <c r="BL23" s="60">
        <f t="shared" si="27"/>
        <v>0</v>
      </c>
      <c r="BM23" s="60">
        <f t="shared" si="28"/>
        <v>0</v>
      </c>
      <c r="BN23" s="60">
        <f t="shared" si="28"/>
        <v>0</v>
      </c>
      <c r="BO23" s="60">
        <f t="shared" si="28"/>
        <v>0</v>
      </c>
      <c r="BP23" s="60">
        <f t="shared" si="28"/>
        <v>0</v>
      </c>
      <c r="BQ23" s="60">
        <f t="shared" si="28"/>
        <v>0</v>
      </c>
    </row>
    <row r="24" spans="2:69" x14ac:dyDescent="0.25">
      <c r="B24" s="72"/>
      <c r="D24" s="25" t="s">
        <v>20</v>
      </c>
      <c r="E24" s="8" t="s">
        <v>6</v>
      </c>
      <c r="F24" s="28" t="s">
        <v>19</v>
      </c>
      <c r="G24" s="28" t="s">
        <v>26</v>
      </c>
      <c r="H24" s="28"/>
      <c r="I24" s="10">
        <f>+IF(F24=0,$D$3,WORKDAY.INTL(VLOOKUP(F24,$D$5:$N23,11,FALSE),1))</f>
        <v>44011</v>
      </c>
      <c r="J24" s="10">
        <f>+IF(G24=0,$D$3,WORKDAY.INTL(VLOOKUP(G24,$D$5:$N23,11,FALSE),1))</f>
        <v>44025</v>
      </c>
      <c r="K24" s="10">
        <f>+IF(H24=0,$D$3,WORKDAY.INTL(VLOOKUP(H24,$D$5:$N23,11,FALSE),1))</f>
        <v>43997</v>
      </c>
      <c r="L24" s="9">
        <v>11</v>
      </c>
      <c r="M24" s="11">
        <f>+MAX(I24:K24)</f>
        <v>44025</v>
      </c>
      <c r="N24" s="11">
        <f>+WORKDAY.INTL(M24,L24-1,,feriados)</f>
        <v>44039</v>
      </c>
      <c r="O24" s="11" t="s">
        <v>44</v>
      </c>
      <c r="Q24" s="59">
        <f t="shared" si="25"/>
        <v>0</v>
      </c>
      <c r="R24" s="60">
        <f t="shared" si="25"/>
        <v>0</v>
      </c>
      <c r="S24" s="60">
        <f t="shared" si="25"/>
        <v>0</v>
      </c>
      <c r="T24" s="60">
        <f t="shared" si="25"/>
        <v>0</v>
      </c>
      <c r="U24" s="60">
        <f t="shared" si="25"/>
        <v>0</v>
      </c>
      <c r="V24" s="60">
        <f t="shared" si="25"/>
        <v>0</v>
      </c>
      <c r="W24" s="60">
        <f t="shared" si="25"/>
        <v>0</v>
      </c>
      <c r="X24" s="60">
        <f t="shared" si="25"/>
        <v>0</v>
      </c>
      <c r="Y24" s="60">
        <f t="shared" si="25"/>
        <v>0</v>
      </c>
      <c r="Z24" s="60">
        <f t="shared" si="25"/>
        <v>0</v>
      </c>
      <c r="AA24" s="60">
        <f t="shared" si="25"/>
        <v>0</v>
      </c>
      <c r="AB24" s="60">
        <f t="shared" si="25"/>
        <v>0</v>
      </c>
      <c r="AC24" s="60">
        <f t="shared" si="25"/>
        <v>0</v>
      </c>
      <c r="AD24" s="60">
        <f t="shared" si="25"/>
        <v>0</v>
      </c>
      <c r="AE24" s="60">
        <f t="shared" si="25"/>
        <v>2</v>
      </c>
      <c r="AF24" s="60">
        <f t="shared" si="25"/>
        <v>2</v>
      </c>
      <c r="AG24" s="60">
        <f t="shared" si="26"/>
        <v>2</v>
      </c>
      <c r="AH24" s="60">
        <f t="shared" si="26"/>
        <v>2</v>
      </c>
      <c r="AI24" s="60">
        <f t="shared" si="26"/>
        <v>2</v>
      </c>
      <c r="AJ24" s="60">
        <f t="shared" si="26"/>
        <v>1</v>
      </c>
      <c r="AK24" s="60">
        <f t="shared" si="26"/>
        <v>1</v>
      </c>
      <c r="AL24" s="60">
        <f t="shared" si="26"/>
        <v>1</v>
      </c>
      <c r="AM24" s="60">
        <f t="shared" si="26"/>
        <v>1</v>
      </c>
      <c r="AN24" s="60">
        <f t="shared" si="26"/>
        <v>1</v>
      </c>
      <c r="AO24" s="60">
        <f t="shared" si="26"/>
        <v>1</v>
      </c>
      <c r="AP24" s="60">
        <f t="shared" si="26"/>
        <v>1</v>
      </c>
      <c r="AQ24" s="60">
        <f t="shared" si="26"/>
        <v>1</v>
      </c>
      <c r="AR24" s="60">
        <f t="shared" si="26"/>
        <v>1</v>
      </c>
      <c r="AS24" s="60">
        <f t="shared" si="26"/>
        <v>1</v>
      </c>
      <c r="AT24" s="60">
        <f t="shared" si="26"/>
        <v>1</v>
      </c>
      <c r="AU24" s="60">
        <f t="shared" si="26"/>
        <v>2</v>
      </c>
      <c r="AV24" s="60">
        <f t="shared" si="26"/>
        <v>2</v>
      </c>
      <c r="AW24" s="60">
        <f t="shared" si="27"/>
        <v>2</v>
      </c>
      <c r="AX24" s="60">
        <f t="shared" si="27"/>
        <v>2</v>
      </c>
      <c r="AY24" s="60">
        <f t="shared" si="27"/>
        <v>0</v>
      </c>
      <c r="AZ24" s="60">
        <f t="shared" si="27"/>
        <v>0</v>
      </c>
      <c r="BA24" s="60">
        <f t="shared" si="27"/>
        <v>0</v>
      </c>
      <c r="BB24" s="60">
        <f t="shared" si="27"/>
        <v>0</v>
      </c>
      <c r="BC24" s="60">
        <f t="shared" si="27"/>
        <v>0</v>
      </c>
      <c r="BD24" s="60">
        <f t="shared" si="27"/>
        <v>0</v>
      </c>
      <c r="BE24" s="60">
        <f t="shared" si="27"/>
        <v>0</v>
      </c>
      <c r="BF24" s="60">
        <f t="shared" si="27"/>
        <v>0</v>
      </c>
      <c r="BG24" s="60">
        <f t="shared" si="27"/>
        <v>0</v>
      </c>
      <c r="BH24" s="60">
        <f t="shared" si="27"/>
        <v>0</v>
      </c>
      <c r="BI24" s="60">
        <f t="shared" si="27"/>
        <v>0</v>
      </c>
      <c r="BJ24" s="60">
        <f t="shared" si="27"/>
        <v>0</v>
      </c>
      <c r="BK24" s="60">
        <f t="shared" si="27"/>
        <v>0</v>
      </c>
      <c r="BL24" s="60">
        <f t="shared" si="27"/>
        <v>0</v>
      </c>
      <c r="BM24" s="60">
        <f t="shared" si="28"/>
        <v>0</v>
      </c>
      <c r="BN24" s="60">
        <f t="shared" si="28"/>
        <v>0</v>
      </c>
      <c r="BO24" s="60">
        <f t="shared" si="28"/>
        <v>0</v>
      </c>
      <c r="BP24" s="60">
        <f t="shared" si="28"/>
        <v>0</v>
      </c>
      <c r="BQ24" s="60">
        <f t="shared" si="28"/>
        <v>0</v>
      </c>
    </row>
    <row r="25" spans="2:69" x14ac:dyDescent="0.25">
      <c r="B25" s="72"/>
      <c r="D25" s="25" t="s">
        <v>21</v>
      </c>
      <c r="E25" s="8" t="s">
        <v>24</v>
      </c>
      <c r="F25" s="28" t="s">
        <v>20</v>
      </c>
      <c r="G25" s="29" t="s">
        <v>47</v>
      </c>
      <c r="H25" s="28"/>
      <c r="I25" s="10">
        <f>+IF(F25=0,$D$3,WORKDAY.INTL(VLOOKUP(F25,$D$5:$N24,11,FALSE),1))</f>
        <v>44040</v>
      </c>
      <c r="J25" s="10">
        <f>+IF(G25=0,$D$3,WORKDAY.INTL(VLOOKUP(G25,$D$5:$N24,11,FALSE),1))</f>
        <v>44048</v>
      </c>
      <c r="K25" s="10">
        <f>+IF(H25=0,$D$3,WORKDAY.INTL(VLOOKUP(H25,$D$5:$N24,11,FALSE),1))</f>
        <v>43997</v>
      </c>
      <c r="L25" s="9">
        <v>1</v>
      </c>
      <c r="M25" s="11">
        <f>+MAX(I25:K25)</f>
        <v>44048</v>
      </c>
      <c r="N25" s="11">
        <f>+WORKDAY.INTL(M25,L25-1,,feriados)</f>
        <v>44048</v>
      </c>
      <c r="O25" s="11" t="s">
        <v>44</v>
      </c>
      <c r="Q25" s="59">
        <f t="shared" si="25"/>
        <v>0</v>
      </c>
      <c r="R25" s="60">
        <f t="shared" si="25"/>
        <v>0</v>
      </c>
      <c r="S25" s="60">
        <f t="shared" si="25"/>
        <v>0</v>
      </c>
      <c r="T25" s="60">
        <f t="shared" si="25"/>
        <v>0</v>
      </c>
      <c r="U25" s="60">
        <f t="shared" si="25"/>
        <v>0</v>
      </c>
      <c r="V25" s="60">
        <f t="shared" si="25"/>
        <v>0</v>
      </c>
      <c r="W25" s="60">
        <f t="shared" si="25"/>
        <v>0</v>
      </c>
      <c r="X25" s="60">
        <f t="shared" si="25"/>
        <v>0</v>
      </c>
      <c r="Y25" s="60">
        <f t="shared" si="25"/>
        <v>0</v>
      </c>
      <c r="Z25" s="60">
        <f t="shared" si="25"/>
        <v>0</v>
      </c>
      <c r="AA25" s="60">
        <f t="shared" si="25"/>
        <v>0</v>
      </c>
      <c r="AB25" s="60">
        <f t="shared" si="25"/>
        <v>0</v>
      </c>
      <c r="AC25" s="60">
        <f t="shared" si="25"/>
        <v>0</v>
      </c>
      <c r="AD25" s="60">
        <f t="shared" si="25"/>
        <v>0</v>
      </c>
      <c r="AE25" s="60">
        <f t="shared" si="25"/>
        <v>2</v>
      </c>
      <c r="AF25" s="60">
        <f t="shared" si="25"/>
        <v>2</v>
      </c>
      <c r="AG25" s="60">
        <f t="shared" si="26"/>
        <v>2</v>
      </c>
      <c r="AH25" s="60">
        <f t="shared" si="26"/>
        <v>2</v>
      </c>
      <c r="AI25" s="60">
        <f t="shared" si="26"/>
        <v>2</v>
      </c>
      <c r="AJ25" s="60">
        <f t="shared" si="26"/>
        <v>0</v>
      </c>
      <c r="AK25" s="60">
        <f t="shared" si="26"/>
        <v>0</v>
      </c>
      <c r="AL25" s="60">
        <f t="shared" si="26"/>
        <v>0</v>
      </c>
      <c r="AM25" s="60">
        <f t="shared" si="26"/>
        <v>0</v>
      </c>
      <c r="AN25" s="60">
        <f t="shared" si="26"/>
        <v>0</v>
      </c>
      <c r="AO25" s="60">
        <f t="shared" si="26"/>
        <v>0</v>
      </c>
      <c r="AP25" s="60">
        <f t="shared" si="26"/>
        <v>0</v>
      </c>
      <c r="AQ25" s="60">
        <f t="shared" si="26"/>
        <v>0</v>
      </c>
      <c r="AR25" s="60">
        <f t="shared" si="26"/>
        <v>0</v>
      </c>
      <c r="AS25" s="60">
        <f t="shared" si="26"/>
        <v>0</v>
      </c>
      <c r="AT25" s="60">
        <f t="shared" si="26"/>
        <v>0</v>
      </c>
      <c r="AU25" s="60">
        <f t="shared" si="26"/>
        <v>2</v>
      </c>
      <c r="AV25" s="60">
        <f t="shared" si="26"/>
        <v>2</v>
      </c>
      <c r="AW25" s="60">
        <f t="shared" si="27"/>
        <v>2</v>
      </c>
      <c r="AX25" s="60">
        <f t="shared" si="27"/>
        <v>2</v>
      </c>
      <c r="AY25" s="60">
        <f t="shared" si="27"/>
        <v>1</v>
      </c>
      <c r="AZ25" s="60">
        <f t="shared" si="27"/>
        <v>0</v>
      </c>
      <c r="BA25" s="60">
        <f t="shared" si="27"/>
        <v>0</v>
      </c>
      <c r="BB25" s="60">
        <f t="shared" si="27"/>
        <v>0</v>
      </c>
      <c r="BC25" s="60">
        <f t="shared" si="27"/>
        <v>0</v>
      </c>
      <c r="BD25" s="60">
        <f t="shared" si="27"/>
        <v>0</v>
      </c>
      <c r="BE25" s="60">
        <f t="shared" si="27"/>
        <v>0</v>
      </c>
      <c r="BF25" s="60">
        <f t="shared" si="27"/>
        <v>0</v>
      </c>
      <c r="BG25" s="60">
        <f t="shared" si="27"/>
        <v>0</v>
      </c>
      <c r="BH25" s="60">
        <f t="shared" si="27"/>
        <v>0</v>
      </c>
      <c r="BI25" s="60">
        <f t="shared" si="27"/>
        <v>0</v>
      </c>
      <c r="BJ25" s="60">
        <f t="shared" si="27"/>
        <v>0</v>
      </c>
      <c r="BK25" s="60">
        <f t="shared" si="27"/>
        <v>0</v>
      </c>
      <c r="BL25" s="60">
        <f t="shared" si="27"/>
        <v>0</v>
      </c>
      <c r="BM25" s="60">
        <f t="shared" si="28"/>
        <v>0</v>
      </c>
      <c r="BN25" s="60">
        <f t="shared" si="28"/>
        <v>0</v>
      </c>
      <c r="BO25" s="60">
        <f t="shared" si="28"/>
        <v>0</v>
      </c>
      <c r="BP25" s="60">
        <f t="shared" si="28"/>
        <v>0</v>
      </c>
      <c r="BQ25" s="60">
        <f t="shared" si="28"/>
        <v>0</v>
      </c>
    </row>
    <row r="26" spans="2:69" x14ac:dyDescent="0.25">
      <c r="B26" s="72"/>
      <c r="D26" s="26" t="s">
        <v>22</v>
      </c>
      <c r="E26" s="12" t="s">
        <v>25</v>
      </c>
      <c r="F26" s="30" t="s">
        <v>20</v>
      </c>
      <c r="G26" s="31" t="s">
        <v>21</v>
      </c>
      <c r="H26" s="31"/>
      <c r="I26" s="14">
        <f>+IF(F26=0,$D$3,WORKDAY.INTL(VLOOKUP(F26,$D$5:$N25,11,FALSE),1))</f>
        <v>44040</v>
      </c>
      <c r="J26" s="14">
        <f>+IF(G26=0,$D$3,WORKDAY.INTL(VLOOKUP(G26,$D$5:$N25,11,FALSE),1))</f>
        <v>44049</v>
      </c>
      <c r="K26" s="14">
        <f>+IF(H26=0,$D$3,WORKDAY.INTL(VLOOKUP(H26,$D$5:$N25,11,FALSE),1))</f>
        <v>43997</v>
      </c>
      <c r="L26" s="13">
        <v>2</v>
      </c>
      <c r="M26" s="15">
        <f>+MAX(I26:K26)</f>
        <v>44049</v>
      </c>
      <c r="N26" s="15">
        <f>+WORKDAY.INTL(M26,L26-1,,feriados)</f>
        <v>44050</v>
      </c>
      <c r="O26" s="15" t="s">
        <v>44</v>
      </c>
      <c r="Q26" s="61">
        <f t="shared" si="25"/>
        <v>0</v>
      </c>
      <c r="R26" s="62">
        <f t="shared" si="25"/>
        <v>0</v>
      </c>
      <c r="S26" s="62">
        <f t="shared" si="25"/>
        <v>0</v>
      </c>
      <c r="T26" s="62">
        <f t="shared" si="25"/>
        <v>0</v>
      </c>
      <c r="U26" s="62">
        <f t="shared" si="25"/>
        <v>0</v>
      </c>
      <c r="V26" s="62">
        <f t="shared" si="25"/>
        <v>0</v>
      </c>
      <c r="W26" s="62">
        <f t="shared" si="25"/>
        <v>0</v>
      </c>
      <c r="X26" s="62">
        <f t="shared" si="25"/>
        <v>0</v>
      </c>
      <c r="Y26" s="62">
        <f t="shared" si="25"/>
        <v>0</v>
      </c>
      <c r="Z26" s="62">
        <f t="shared" si="25"/>
        <v>0</v>
      </c>
      <c r="AA26" s="62">
        <f t="shared" si="25"/>
        <v>0</v>
      </c>
      <c r="AB26" s="62">
        <f t="shared" si="25"/>
        <v>0</v>
      </c>
      <c r="AC26" s="62">
        <f t="shared" si="25"/>
        <v>0</v>
      </c>
      <c r="AD26" s="62">
        <f t="shared" si="25"/>
        <v>0</v>
      </c>
      <c r="AE26" s="62">
        <f t="shared" si="25"/>
        <v>2</v>
      </c>
      <c r="AF26" s="62">
        <f t="shared" si="25"/>
        <v>2</v>
      </c>
      <c r="AG26" s="62">
        <f t="shared" si="26"/>
        <v>2</v>
      </c>
      <c r="AH26" s="62">
        <f t="shared" si="26"/>
        <v>2</v>
      </c>
      <c r="AI26" s="62">
        <f t="shared" si="26"/>
        <v>2</v>
      </c>
      <c r="AJ26" s="62">
        <f t="shared" si="26"/>
        <v>0</v>
      </c>
      <c r="AK26" s="62">
        <f t="shared" si="26"/>
        <v>0</v>
      </c>
      <c r="AL26" s="62">
        <f t="shared" si="26"/>
        <v>0</v>
      </c>
      <c r="AM26" s="62">
        <f t="shared" si="26"/>
        <v>0</v>
      </c>
      <c r="AN26" s="62">
        <f t="shared" si="26"/>
        <v>0</v>
      </c>
      <c r="AO26" s="62">
        <f t="shared" si="26"/>
        <v>0</v>
      </c>
      <c r="AP26" s="62">
        <f t="shared" si="26"/>
        <v>0</v>
      </c>
      <c r="AQ26" s="62">
        <f t="shared" si="26"/>
        <v>0</v>
      </c>
      <c r="AR26" s="62">
        <f t="shared" si="26"/>
        <v>0</v>
      </c>
      <c r="AS26" s="62">
        <f t="shared" si="26"/>
        <v>0</v>
      </c>
      <c r="AT26" s="62">
        <f t="shared" si="26"/>
        <v>0</v>
      </c>
      <c r="AU26" s="62">
        <f t="shared" si="26"/>
        <v>2</v>
      </c>
      <c r="AV26" s="62">
        <f t="shared" si="26"/>
        <v>2</v>
      </c>
      <c r="AW26" s="62">
        <f t="shared" si="27"/>
        <v>2</v>
      </c>
      <c r="AX26" s="62">
        <f t="shared" si="27"/>
        <v>2</v>
      </c>
      <c r="AY26" s="62">
        <f t="shared" si="27"/>
        <v>0</v>
      </c>
      <c r="AZ26" s="62">
        <f t="shared" si="27"/>
        <v>1</v>
      </c>
      <c r="BA26" s="62">
        <f t="shared" si="27"/>
        <v>1</v>
      </c>
      <c r="BB26" s="62">
        <f t="shared" si="27"/>
        <v>0</v>
      </c>
      <c r="BC26" s="62">
        <f t="shared" si="27"/>
        <v>0</v>
      </c>
      <c r="BD26" s="62">
        <f t="shared" si="27"/>
        <v>0</v>
      </c>
      <c r="BE26" s="62">
        <f t="shared" si="27"/>
        <v>0</v>
      </c>
      <c r="BF26" s="62">
        <f t="shared" si="27"/>
        <v>0</v>
      </c>
      <c r="BG26" s="62">
        <f t="shared" si="27"/>
        <v>0</v>
      </c>
      <c r="BH26" s="62">
        <f t="shared" si="27"/>
        <v>0</v>
      </c>
      <c r="BI26" s="62">
        <f t="shared" si="27"/>
        <v>0</v>
      </c>
      <c r="BJ26" s="62">
        <f t="shared" si="27"/>
        <v>0</v>
      </c>
      <c r="BK26" s="62">
        <f t="shared" si="27"/>
        <v>0</v>
      </c>
      <c r="BL26" s="62">
        <f t="shared" si="27"/>
        <v>0</v>
      </c>
      <c r="BM26" s="62">
        <f t="shared" si="28"/>
        <v>0</v>
      </c>
      <c r="BN26" s="62">
        <f t="shared" si="28"/>
        <v>0</v>
      </c>
      <c r="BO26" s="62">
        <f t="shared" si="28"/>
        <v>0</v>
      </c>
      <c r="BP26" s="62">
        <f t="shared" si="28"/>
        <v>0</v>
      </c>
      <c r="BQ26" s="62">
        <f t="shared" si="28"/>
        <v>0</v>
      </c>
    </row>
    <row r="27" spans="2:69" x14ac:dyDescent="0.25">
      <c r="B27" s="72"/>
      <c r="I27" s="7">
        <f>+IF(F27=0,$D$3,WORKDAY.INTL(VLOOKUP(F27,$D$5:$N26,11,FALSE),1))</f>
        <v>43997</v>
      </c>
      <c r="J27" s="7">
        <f>+IF(G27=0,$D$3,WORKDAY.INTL(VLOOKUP(G27,$D$5:$N26,11,FALSE),1))</f>
        <v>43997</v>
      </c>
      <c r="K27" s="7">
        <f>+IF(H27=0,$D$3,WORKDAY.INTL(VLOOKUP(H27,$D$5:$N26,11,FALSE),1))</f>
        <v>43997</v>
      </c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56"/>
      <c r="BK27" s="56"/>
      <c r="BL27" s="56"/>
      <c r="BM27" s="56"/>
      <c r="BN27" s="56"/>
      <c r="BO27" s="56"/>
      <c r="BP27" s="56"/>
      <c r="BQ27" s="56"/>
    </row>
    <row r="28" spans="2:69" ht="15.6" x14ac:dyDescent="0.25">
      <c r="B28" s="72"/>
      <c r="D28" s="16">
        <v>2</v>
      </c>
      <c r="E28" s="17" t="s">
        <v>4</v>
      </c>
      <c r="F28" s="77"/>
      <c r="G28" s="78"/>
      <c r="H28" s="79"/>
      <c r="I28" s="18">
        <f>+IF(F28=0,$D$3,WORKDAY.INTL(VLOOKUP(F28,$D$5:$N27,11,FALSE),1))</f>
        <v>43997</v>
      </c>
      <c r="J28" s="18">
        <f>+IF(G28=0,$D$3,WORKDAY.INTL(VLOOKUP(G28,$D$5:$N27,11,FALSE),1))</f>
        <v>43997</v>
      </c>
      <c r="K28" s="18">
        <f>+IF(H28=0,$D$3,WORKDAY.INTL(VLOOKUP(H28,$D$5:$N27,11,FALSE),1))</f>
        <v>43997</v>
      </c>
      <c r="L28" s="19">
        <f>+NETWORKDAYS(M28,N28)</f>
        <v>39</v>
      </c>
      <c r="M28" s="20">
        <f>+MIN(M29:M40)</f>
        <v>43997</v>
      </c>
      <c r="N28" s="20">
        <f>+MAX(N29:N40)</f>
        <v>44049</v>
      </c>
      <c r="O28" s="20"/>
      <c r="Q28" s="54">
        <f t="shared" ref="Q28:AV28" si="29">+IF(AND(Q$13&gt;=$M28,Q$13&lt;=$N28),1,0)</f>
        <v>1</v>
      </c>
      <c r="R28" s="55">
        <f t="shared" si="29"/>
        <v>1</v>
      </c>
      <c r="S28" s="55">
        <f t="shared" si="29"/>
        <v>1</v>
      </c>
      <c r="T28" s="55">
        <f t="shared" si="29"/>
        <v>1</v>
      </c>
      <c r="U28" s="55">
        <f t="shared" si="29"/>
        <v>1</v>
      </c>
      <c r="V28" s="55">
        <f t="shared" si="29"/>
        <v>1</v>
      </c>
      <c r="W28" s="55">
        <f t="shared" si="29"/>
        <v>1</v>
      </c>
      <c r="X28" s="55">
        <f t="shared" si="29"/>
        <v>1</v>
      </c>
      <c r="Y28" s="55">
        <f t="shared" si="29"/>
        <v>1</v>
      </c>
      <c r="Z28" s="55">
        <f t="shared" si="29"/>
        <v>1</v>
      </c>
      <c r="AA28" s="55">
        <f t="shared" si="29"/>
        <v>1</v>
      </c>
      <c r="AB28" s="55">
        <f t="shared" si="29"/>
        <v>1</v>
      </c>
      <c r="AC28" s="55">
        <f t="shared" si="29"/>
        <v>1</v>
      </c>
      <c r="AD28" s="55">
        <f t="shared" si="29"/>
        <v>1</v>
      </c>
      <c r="AE28" s="55">
        <f t="shared" si="29"/>
        <v>1</v>
      </c>
      <c r="AF28" s="55">
        <f t="shared" si="29"/>
        <v>1</v>
      </c>
      <c r="AG28" s="55">
        <f t="shared" si="29"/>
        <v>1</v>
      </c>
      <c r="AH28" s="55">
        <f t="shared" si="29"/>
        <v>1</v>
      </c>
      <c r="AI28" s="55">
        <f t="shared" si="29"/>
        <v>1</v>
      </c>
      <c r="AJ28" s="55">
        <f t="shared" si="29"/>
        <v>1</v>
      </c>
      <c r="AK28" s="55">
        <f t="shared" si="29"/>
        <v>1</v>
      </c>
      <c r="AL28" s="55">
        <f t="shared" si="29"/>
        <v>1</v>
      </c>
      <c r="AM28" s="55">
        <f t="shared" si="29"/>
        <v>1</v>
      </c>
      <c r="AN28" s="55">
        <f t="shared" si="29"/>
        <v>1</v>
      </c>
      <c r="AO28" s="55">
        <f t="shared" si="29"/>
        <v>1</v>
      </c>
      <c r="AP28" s="55">
        <f t="shared" si="29"/>
        <v>1</v>
      </c>
      <c r="AQ28" s="55">
        <f t="shared" si="29"/>
        <v>1</v>
      </c>
      <c r="AR28" s="55">
        <f t="shared" si="29"/>
        <v>1</v>
      </c>
      <c r="AS28" s="55">
        <f t="shared" si="29"/>
        <v>1</v>
      </c>
      <c r="AT28" s="55">
        <f t="shared" si="29"/>
        <v>1</v>
      </c>
      <c r="AU28" s="55">
        <f t="shared" si="29"/>
        <v>1</v>
      </c>
      <c r="AV28" s="55">
        <f t="shared" si="29"/>
        <v>1</v>
      </c>
      <c r="AW28" s="55">
        <f t="shared" ref="AW28:BQ28" si="30">+IF(AND(AW$13&gt;=$M28,AW$13&lt;=$N28),1,0)</f>
        <v>1</v>
      </c>
      <c r="AX28" s="55">
        <f t="shared" si="30"/>
        <v>1</v>
      </c>
      <c r="AY28" s="55">
        <f t="shared" si="30"/>
        <v>1</v>
      </c>
      <c r="AZ28" s="55">
        <f t="shared" si="30"/>
        <v>1</v>
      </c>
      <c r="BA28" s="55">
        <f t="shared" si="30"/>
        <v>0</v>
      </c>
      <c r="BB28" s="55">
        <f t="shared" si="30"/>
        <v>0</v>
      </c>
      <c r="BC28" s="55">
        <f t="shared" si="30"/>
        <v>0</v>
      </c>
      <c r="BD28" s="55">
        <f t="shared" si="30"/>
        <v>0</v>
      </c>
      <c r="BE28" s="55">
        <f t="shared" si="30"/>
        <v>0</v>
      </c>
      <c r="BF28" s="55">
        <f t="shared" si="30"/>
        <v>0</v>
      </c>
      <c r="BG28" s="55">
        <f t="shared" si="30"/>
        <v>0</v>
      </c>
      <c r="BH28" s="55">
        <f t="shared" si="30"/>
        <v>0</v>
      </c>
      <c r="BI28" s="55">
        <f t="shared" si="30"/>
        <v>0</v>
      </c>
      <c r="BJ28" s="55">
        <f t="shared" si="30"/>
        <v>0</v>
      </c>
      <c r="BK28" s="55">
        <f t="shared" si="30"/>
        <v>0</v>
      </c>
      <c r="BL28" s="55">
        <f t="shared" si="30"/>
        <v>0</v>
      </c>
      <c r="BM28" s="55">
        <f t="shared" si="30"/>
        <v>0</v>
      </c>
      <c r="BN28" s="55">
        <f t="shared" si="30"/>
        <v>0</v>
      </c>
      <c r="BO28" s="55">
        <f t="shared" si="30"/>
        <v>0</v>
      </c>
      <c r="BP28" s="55">
        <f t="shared" si="30"/>
        <v>0</v>
      </c>
      <c r="BQ28" s="55">
        <f t="shared" si="30"/>
        <v>0</v>
      </c>
    </row>
    <row r="29" spans="2:69" ht="4.2" customHeight="1" x14ac:dyDescent="0.25">
      <c r="B29" s="72"/>
      <c r="I29" s="7">
        <f>+IF(F29=0,$D$3,WORKDAY.INTL(VLOOKUP(F29,$D$5:$N28,11,FALSE),1))</f>
        <v>43997</v>
      </c>
      <c r="J29" s="7">
        <f>+IF(G29=0,$D$3,WORKDAY.INTL(VLOOKUP(G29,$D$5:$N28,11,FALSE),1))</f>
        <v>43997</v>
      </c>
      <c r="K29" s="7">
        <f>+IF(H29=0,$D$3,WORKDAY.INTL(VLOOKUP(H29,$D$5:$N28,11,FALSE),1))</f>
        <v>43997</v>
      </c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</row>
    <row r="30" spans="2:69" ht="14.4" x14ac:dyDescent="0.25">
      <c r="B30" s="72"/>
      <c r="D30" s="39">
        <v>2.1</v>
      </c>
      <c r="E30" s="40" t="s">
        <v>1</v>
      </c>
      <c r="F30" s="41"/>
      <c r="G30" s="41"/>
      <c r="H30" s="41"/>
      <c r="I30" s="42">
        <f>+IF(F30=0,$D$3,WORKDAY.INTL(VLOOKUP(F30,$D$5:$N29,11,FALSE),1))</f>
        <v>43997</v>
      </c>
      <c r="J30" s="42">
        <f>+IF(G30=0,$D$3,WORKDAY.INTL(VLOOKUP(G30,$D$5:$N29,11,FALSE),1))</f>
        <v>43997</v>
      </c>
      <c r="K30" s="42">
        <f>+IF(H30=0,$D$3,WORKDAY.INTL(VLOOKUP(H30,$D$5:$N29,11,FALSE),1))</f>
        <v>43997</v>
      </c>
      <c r="L30" s="43">
        <f>+NETWORKDAYS(M30,N30)</f>
        <v>8</v>
      </c>
      <c r="M30" s="44">
        <f>+MIN(M31:M34)</f>
        <v>43997</v>
      </c>
      <c r="N30" s="44">
        <f>+MAX(N31:N34)</f>
        <v>44006</v>
      </c>
      <c r="O30" s="44"/>
      <c r="Q30" s="57">
        <f>+IF(SUM(Q$6:Q$11)&gt;0,2,IF(AND(Q$13&gt;=$M30,Q$13&lt;=$N30),1,0))</f>
        <v>1</v>
      </c>
      <c r="R30" s="58">
        <f t="shared" ref="R30:AG34" si="31">+IF(SUM(R$6:R$11)&gt;0,2,IF(AND(R$13&gt;=$M30,R$13&lt;=$N30),1,0))</f>
        <v>1</v>
      </c>
      <c r="S30" s="58">
        <f t="shared" si="31"/>
        <v>1</v>
      </c>
      <c r="T30" s="58">
        <f t="shared" si="31"/>
        <v>1</v>
      </c>
      <c r="U30" s="58">
        <f t="shared" si="31"/>
        <v>1</v>
      </c>
      <c r="V30" s="58">
        <f t="shared" si="31"/>
        <v>1</v>
      </c>
      <c r="W30" s="58">
        <f t="shared" si="31"/>
        <v>1</v>
      </c>
      <c r="X30" s="58">
        <f t="shared" si="31"/>
        <v>1</v>
      </c>
      <c r="Y30" s="58">
        <f t="shared" si="31"/>
        <v>0</v>
      </c>
      <c r="Z30" s="58">
        <f t="shared" si="31"/>
        <v>0</v>
      </c>
      <c r="AA30" s="58">
        <f t="shared" si="31"/>
        <v>0</v>
      </c>
      <c r="AB30" s="58">
        <f t="shared" si="31"/>
        <v>0</v>
      </c>
      <c r="AC30" s="58">
        <f t="shared" si="31"/>
        <v>0</v>
      </c>
      <c r="AD30" s="58">
        <f t="shared" si="31"/>
        <v>0</v>
      </c>
      <c r="AE30" s="58">
        <f t="shared" si="31"/>
        <v>2</v>
      </c>
      <c r="AF30" s="58">
        <f t="shared" si="31"/>
        <v>2</v>
      </c>
      <c r="AG30" s="58">
        <f t="shared" si="31"/>
        <v>2</v>
      </c>
      <c r="AH30" s="58">
        <f t="shared" ref="AH30:AW34" si="32">+IF(SUM(AH$6:AH$11)&gt;0,2,IF(AND(AH$13&gt;=$M30,AH$13&lt;=$N30),1,0))</f>
        <v>2</v>
      </c>
      <c r="AI30" s="58">
        <f t="shared" si="32"/>
        <v>2</v>
      </c>
      <c r="AJ30" s="58">
        <f t="shared" si="32"/>
        <v>0</v>
      </c>
      <c r="AK30" s="58">
        <f t="shared" si="32"/>
        <v>0</v>
      </c>
      <c r="AL30" s="58">
        <f t="shared" si="32"/>
        <v>0</v>
      </c>
      <c r="AM30" s="58">
        <f t="shared" si="32"/>
        <v>0</v>
      </c>
      <c r="AN30" s="58">
        <f t="shared" si="32"/>
        <v>0</v>
      </c>
      <c r="AO30" s="58">
        <f t="shared" si="32"/>
        <v>0</v>
      </c>
      <c r="AP30" s="58">
        <f t="shared" si="32"/>
        <v>0</v>
      </c>
      <c r="AQ30" s="58">
        <f t="shared" si="32"/>
        <v>0</v>
      </c>
      <c r="AR30" s="58">
        <f t="shared" si="32"/>
        <v>0</v>
      </c>
      <c r="AS30" s="58">
        <f t="shared" si="32"/>
        <v>0</v>
      </c>
      <c r="AT30" s="58">
        <f t="shared" si="32"/>
        <v>0</v>
      </c>
      <c r="AU30" s="58">
        <f t="shared" si="32"/>
        <v>2</v>
      </c>
      <c r="AV30" s="58">
        <f t="shared" si="32"/>
        <v>2</v>
      </c>
      <c r="AW30" s="58">
        <f t="shared" si="32"/>
        <v>2</v>
      </c>
      <c r="AX30" s="58">
        <f t="shared" ref="AX30:BM34" si="33">+IF(SUM(AX$6:AX$11)&gt;0,2,IF(AND(AX$13&gt;=$M30,AX$13&lt;=$N30),1,0))</f>
        <v>2</v>
      </c>
      <c r="AY30" s="58">
        <f t="shared" si="33"/>
        <v>0</v>
      </c>
      <c r="AZ30" s="58">
        <f t="shared" si="33"/>
        <v>0</v>
      </c>
      <c r="BA30" s="58">
        <f t="shared" si="33"/>
        <v>0</v>
      </c>
      <c r="BB30" s="58">
        <f t="shared" si="33"/>
        <v>0</v>
      </c>
      <c r="BC30" s="58">
        <f t="shared" si="33"/>
        <v>0</v>
      </c>
      <c r="BD30" s="58">
        <f t="shared" si="33"/>
        <v>0</v>
      </c>
      <c r="BE30" s="58">
        <f t="shared" si="33"/>
        <v>0</v>
      </c>
      <c r="BF30" s="58">
        <f t="shared" si="33"/>
        <v>0</v>
      </c>
      <c r="BG30" s="58">
        <f t="shared" si="33"/>
        <v>0</v>
      </c>
      <c r="BH30" s="58">
        <f t="shared" si="33"/>
        <v>0</v>
      </c>
      <c r="BI30" s="58">
        <f t="shared" si="33"/>
        <v>0</v>
      </c>
      <c r="BJ30" s="58">
        <f t="shared" si="33"/>
        <v>0</v>
      </c>
      <c r="BK30" s="58">
        <f t="shared" si="33"/>
        <v>0</v>
      </c>
      <c r="BL30" s="58">
        <f t="shared" si="33"/>
        <v>0</v>
      </c>
      <c r="BM30" s="58">
        <f t="shared" si="33"/>
        <v>0</v>
      </c>
      <c r="BN30" s="58">
        <f t="shared" ref="BN30:BQ34" si="34">+IF(SUM(BN$6:BN$11)&gt;0,2,IF(AND(BN$13&gt;=$M30,BN$13&lt;=$N30),1,0))</f>
        <v>0</v>
      </c>
      <c r="BO30" s="58">
        <f t="shared" si="34"/>
        <v>0</v>
      </c>
      <c r="BP30" s="58">
        <f t="shared" si="34"/>
        <v>0</v>
      </c>
      <c r="BQ30" s="58">
        <f t="shared" si="34"/>
        <v>0</v>
      </c>
    </row>
    <row r="31" spans="2:69" x14ac:dyDescent="0.25">
      <c r="B31" s="72"/>
      <c r="D31" s="25" t="s">
        <v>35</v>
      </c>
      <c r="E31" s="8" t="s">
        <v>28</v>
      </c>
      <c r="F31" s="28"/>
      <c r="G31" s="28"/>
      <c r="H31" s="28"/>
      <c r="I31" s="10">
        <f>+IF(F31=0,$D$3,WORKDAY.INTL(VLOOKUP(F31,$D$5:$N30,11,FALSE),1))</f>
        <v>43997</v>
      </c>
      <c r="J31" s="10">
        <f>+IF(G31=0,$D$3,WORKDAY.INTL(VLOOKUP(G31,$D$5:$N30,11,FALSE),1))</f>
        <v>43997</v>
      </c>
      <c r="K31" s="10">
        <f>+IF(H31=0,$D$3,WORKDAY.INTL(VLOOKUP(H31,$D$5:$N30,11,FALSE),1))</f>
        <v>43997</v>
      </c>
      <c r="L31" s="9">
        <v>1</v>
      </c>
      <c r="M31" s="11">
        <f>+MAX(I31:K31)</f>
        <v>43997</v>
      </c>
      <c r="N31" s="11">
        <f>+WORKDAY.INTL(M31,L31-1,,feriados)</f>
        <v>43997</v>
      </c>
      <c r="O31" s="11" t="s">
        <v>45</v>
      </c>
      <c r="Q31" s="59">
        <f t="shared" ref="Q31:Q34" si="35">+IF(SUM(Q$6:Q$11)&gt;0,2,IF(AND(Q$13&gt;=$M31,Q$13&lt;=$N31),1,0))</f>
        <v>1</v>
      </c>
      <c r="R31" s="60">
        <f t="shared" si="31"/>
        <v>0</v>
      </c>
      <c r="S31" s="60">
        <f t="shared" si="31"/>
        <v>0</v>
      </c>
      <c r="T31" s="60">
        <f t="shared" si="31"/>
        <v>0</v>
      </c>
      <c r="U31" s="60">
        <f t="shared" si="31"/>
        <v>0</v>
      </c>
      <c r="V31" s="60">
        <f t="shared" si="31"/>
        <v>0</v>
      </c>
      <c r="W31" s="60">
        <f t="shared" si="31"/>
        <v>0</v>
      </c>
      <c r="X31" s="60">
        <f t="shared" si="31"/>
        <v>0</v>
      </c>
      <c r="Y31" s="60">
        <f t="shared" si="31"/>
        <v>0</v>
      </c>
      <c r="Z31" s="60">
        <f t="shared" si="31"/>
        <v>0</v>
      </c>
      <c r="AA31" s="60">
        <f t="shared" si="31"/>
        <v>0</v>
      </c>
      <c r="AB31" s="60">
        <f t="shared" si="31"/>
        <v>0</v>
      </c>
      <c r="AC31" s="60">
        <f t="shared" si="31"/>
        <v>0</v>
      </c>
      <c r="AD31" s="60">
        <f t="shared" si="31"/>
        <v>0</v>
      </c>
      <c r="AE31" s="60">
        <f t="shared" si="31"/>
        <v>2</v>
      </c>
      <c r="AF31" s="60">
        <f t="shared" si="31"/>
        <v>2</v>
      </c>
      <c r="AG31" s="60">
        <f t="shared" si="31"/>
        <v>2</v>
      </c>
      <c r="AH31" s="60">
        <f t="shared" si="32"/>
        <v>2</v>
      </c>
      <c r="AI31" s="60">
        <f t="shared" si="32"/>
        <v>2</v>
      </c>
      <c r="AJ31" s="60">
        <f t="shared" si="32"/>
        <v>0</v>
      </c>
      <c r="AK31" s="60">
        <f t="shared" si="32"/>
        <v>0</v>
      </c>
      <c r="AL31" s="60">
        <f t="shared" si="32"/>
        <v>0</v>
      </c>
      <c r="AM31" s="60">
        <f t="shared" si="32"/>
        <v>0</v>
      </c>
      <c r="AN31" s="60">
        <f t="shared" si="32"/>
        <v>0</v>
      </c>
      <c r="AO31" s="60">
        <f t="shared" si="32"/>
        <v>0</v>
      </c>
      <c r="AP31" s="60">
        <f t="shared" si="32"/>
        <v>0</v>
      </c>
      <c r="AQ31" s="60">
        <f t="shared" si="32"/>
        <v>0</v>
      </c>
      <c r="AR31" s="60">
        <f t="shared" si="32"/>
        <v>0</v>
      </c>
      <c r="AS31" s="60">
        <f t="shared" si="32"/>
        <v>0</v>
      </c>
      <c r="AT31" s="60">
        <f t="shared" si="32"/>
        <v>0</v>
      </c>
      <c r="AU31" s="60">
        <f t="shared" si="32"/>
        <v>2</v>
      </c>
      <c r="AV31" s="60">
        <f t="shared" si="32"/>
        <v>2</v>
      </c>
      <c r="AW31" s="60">
        <f t="shared" si="32"/>
        <v>2</v>
      </c>
      <c r="AX31" s="60">
        <f t="shared" si="33"/>
        <v>2</v>
      </c>
      <c r="AY31" s="60">
        <f t="shared" si="33"/>
        <v>0</v>
      </c>
      <c r="AZ31" s="60">
        <f t="shared" si="33"/>
        <v>0</v>
      </c>
      <c r="BA31" s="60">
        <f t="shared" si="33"/>
        <v>0</v>
      </c>
      <c r="BB31" s="60">
        <f t="shared" si="33"/>
        <v>0</v>
      </c>
      <c r="BC31" s="60">
        <f t="shared" si="33"/>
        <v>0</v>
      </c>
      <c r="BD31" s="60">
        <f t="shared" si="33"/>
        <v>0</v>
      </c>
      <c r="BE31" s="60">
        <f t="shared" si="33"/>
        <v>0</v>
      </c>
      <c r="BF31" s="60">
        <f t="shared" si="33"/>
        <v>0</v>
      </c>
      <c r="BG31" s="60">
        <f t="shared" si="33"/>
        <v>0</v>
      </c>
      <c r="BH31" s="60">
        <f t="shared" si="33"/>
        <v>0</v>
      </c>
      <c r="BI31" s="60">
        <f t="shared" si="33"/>
        <v>0</v>
      </c>
      <c r="BJ31" s="60">
        <f t="shared" si="33"/>
        <v>0</v>
      </c>
      <c r="BK31" s="60">
        <f t="shared" si="33"/>
        <v>0</v>
      </c>
      <c r="BL31" s="60">
        <f t="shared" si="33"/>
        <v>0</v>
      </c>
      <c r="BM31" s="60">
        <f t="shared" si="33"/>
        <v>0</v>
      </c>
      <c r="BN31" s="60">
        <f t="shared" si="34"/>
        <v>0</v>
      </c>
      <c r="BO31" s="60">
        <f t="shared" si="34"/>
        <v>0</v>
      </c>
      <c r="BP31" s="60">
        <f t="shared" si="34"/>
        <v>0</v>
      </c>
      <c r="BQ31" s="60">
        <f t="shared" si="34"/>
        <v>0</v>
      </c>
    </row>
    <row r="32" spans="2:69" x14ac:dyDescent="0.25">
      <c r="B32" s="72"/>
      <c r="D32" s="25" t="s">
        <v>36</v>
      </c>
      <c r="E32" s="8" t="s">
        <v>29</v>
      </c>
      <c r="F32" s="28" t="s">
        <v>35</v>
      </c>
      <c r="G32" s="28"/>
      <c r="H32" s="28"/>
      <c r="I32" s="10">
        <f>+IF(F32=0,$D$3,WORKDAY.INTL(VLOOKUP(F32,$D$5:$N31,11,FALSE),1))</f>
        <v>43998</v>
      </c>
      <c r="J32" s="10">
        <f>+IF(G32=0,$D$3,WORKDAY.INTL(VLOOKUP(G32,$D$5:$N31,11,FALSE),1))</f>
        <v>43997</v>
      </c>
      <c r="K32" s="10">
        <f>+IF(H32=0,$D$3,WORKDAY.INTL(VLOOKUP(H32,$D$5:$N31,11,FALSE),1))</f>
        <v>43997</v>
      </c>
      <c r="L32" s="9">
        <v>2</v>
      </c>
      <c r="M32" s="11">
        <f>+MAX(I32:K32)</f>
        <v>43998</v>
      </c>
      <c r="N32" s="11">
        <f>+WORKDAY.INTL(M32,L32-1,,feriados)</f>
        <v>43999</v>
      </c>
      <c r="O32" s="11" t="s">
        <v>45</v>
      </c>
      <c r="Q32" s="59">
        <f t="shared" si="35"/>
        <v>0</v>
      </c>
      <c r="R32" s="60">
        <f t="shared" si="31"/>
        <v>1</v>
      </c>
      <c r="S32" s="60">
        <f t="shared" si="31"/>
        <v>1</v>
      </c>
      <c r="T32" s="60">
        <f t="shared" si="31"/>
        <v>0</v>
      </c>
      <c r="U32" s="60">
        <f t="shared" si="31"/>
        <v>0</v>
      </c>
      <c r="V32" s="60">
        <f t="shared" si="31"/>
        <v>0</v>
      </c>
      <c r="W32" s="60">
        <f t="shared" si="31"/>
        <v>0</v>
      </c>
      <c r="X32" s="60">
        <f t="shared" si="31"/>
        <v>0</v>
      </c>
      <c r="Y32" s="60">
        <f t="shared" si="31"/>
        <v>0</v>
      </c>
      <c r="Z32" s="60">
        <f t="shared" si="31"/>
        <v>0</v>
      </c>
      <c r="AA32" s="60">
        <f t="shared" si="31"/>
        <v>0</v>
      </c>
      <c r="AB32" s="60">
        <f t="shared" si="31"/>
        <v>0</v>
      </c>
      <c r="AC32" s="60">
        <f t="shared" si="31"/>
        <v>0</v>
      </c>
      <c r="AD32" s="60">
        <f t="shared" si="31"/>
        <v>0</v>
      </c>
      <c r="AE32" s="60">
        <f t="shared" si="31"/>
        <v>2</v>
      </c>
      <c r="AF32" s="60">
        <f t="shared" si="31"/>
        <v>2</v>
      </c>
      <c r="AG32" s="60">
        <f t="shared" si="31"/>
        <v>2</v>
      </c>
      <c r="AH32" s="60">
        <f t="shared" si="32"/>
        <v>2</v>
      </c>
      <c r="AI32" s="60">
        <f t="shared" si="32"/>
        <v>2</v>
      </c>
      <c r="AJ32" s="60">
        <f t="shared" si="32"/>
        <v>0</v>
      </c>
      <c r="AK32" s="60">
        <f t="shared" si="32"/>
        <v>0</v>
      </c>
      <c r="AL32" s="60">
        <f t="shared" si="32"/>
        <v>0</v>
      </c>
      <c r="AM32" s="60">
        <f t="shared" si="32"/>
        <v>0</v>
      </c>
      <c r="AN32" s="60">
        <f t="shared" si="32"/>
        <v>0</v>
      </c>
      <c r="AO32" s="60">
        <f t="shared" si="32"/>
        <v>0</v>
      </c>
      <c r="AP32" s="60">
        <f t="shared" si="32"/>
        <v>0</v>
      </c>
      <c r="AQ32" s="60">
        <f t="shared" si="32"/>
        <v>0</v>
      </c>
      <c r="AR32" s="60">
        <f t="shared" si="32"/>
        <v>0</v>
      </c>
      <c r="AS32" s="60">
        <f t="shared" si="32"/>
        <v>0</v>
      </c>
      <c r="AT32" s="60">
        <f t="shared" si="32"/>
        <v>0</v>
      </c>
      <c r="AU32" s="60">
        <f t="shared" si="32"/>
        <v>2</v>
      </c>
      <c r="AV32" s="60">
        <f t="shared" si="32"/>
        <v>2</v>
      </c>
      <c r="AW32" s="60">
        <f t="shared" si="32"/>
        <v>2</v>
      </c>
      <c r="AX32" s="60">
        <f t="shared" si="33"/>
        <v>2</v>
      </c>
      <c r="AY32" s="60">
        <f t="shared" si="33"/>
        <v>0</v>
      </c>
      <c r="AZ32" s="60">
        <f t="shared" si="33"/>
        <v>0</v>
      </c>
      <c r="BA32" s="60">
        <f t="shared" si="33"/>
        <v>0</v>
      </c>
      <c r="BB32" s="60">
        <f t="shared" si="33"/>
        <v>0</v>
      </c>
      <c r="BC32" s="60">
        <f t="shared" si="33"/>
        <v>0</v>
      </c>
      <c r="BD32" s="60">
        <f t="shared" si="33"/>
        <v>0</v>
      </c>
      <c r="BE32" s="60">
        <f t="shared" si="33"/>
        <v>0</v>
      </c>
      <c r="BF32" s="60">
        <f t="shared" si="33"/>
        <v>0</v>
      </c>
      <c r="BG32" s="60">
        <f t="shared" si="33"/>
        <v>0</v>
      </c>
      <c r="BH32" s="60">
        <f t="shared" si="33"/>
        <v>0</v>
      </c>
      <c r="BI32" s="60">
        <f t="shared" si="33"/>
        <v>0</v>
      </c>
      <c r="BJ32" s="60">
        <f t="shared" si="33"/>
        <v>0</v>
      </c>
      <c r="BK32" s="60">
        <f t="shared" si="33"/>
        <v>0</v>
      </c>
      <c r="BL32" s="60">
        <f t="shared" si="33"/>
        <v>0</v>
      </c>
      <c r="BM32" s="60">
        <f t="shared" si="33"/>
        <v>0</v>
      </c>
      <c r="BN32" s="60">
        <f t="shared" si="34"/>
        <v>0</v>
      </c>
      <c r="BO32" s="60">
        <f t="shared" si="34"/>
        <v>0</v>
      </c>
      <c r="BP32" s="60">
        <f t="shared" si="34"/>
        <v>0</v>
      </c>
      <c r="BQ32" s="60">
        <f t="shared" si="34"/>
        <v>0</v>
      </c>
    </row>
    <row r="33" spans="2:69" x14ac:dyDescent="0.25">
      <c r="B33" s="72"/>
      <c r="D33" s="25" t="s">
        <v>37</v>
      </c>
      <c r="E33" s="8" t="s">
        <v>30</v>
      </c>
      <c r="F33" s="29" t="s">
        <v>36</v>
      </c>
      <c r="G33" s="29"/>
      <c r="H33" s="28"/>
      <c r="I33" s="10">
        <f>+IF(F33=0,$D$3,WORKDAY.INTL(VLOOKUP(F33,$D$5:$N32,11,FALSE),1))</f>
        <v>44000</v>
      </c>
      <c r="J33" s="10">
        <f>+IF(G33=0,$D$3,WORKDAY.INTL(VLOOKUP(G33,$D$5:$N32,11,FALSE),1))</f>
        <v>43997</v>
      </c>
      <c r="K33" s="10">
        <f>+IF(H33=0,$D$3,WORKDAY.INTL(VLOOKUP(H33,$D$5:$N32,11,FALSE),1))</f>
        <v>43997</v>
      </c>
      <c r="L33" s="9">
        <v>3</v>
      </c>
      <c r="M33" s="11">
        <f>+MAX(I33:K33)</f>
        <v>44000</v>
      </c>
      <c r="N33" s="11">
        <f>+WORKDAY.INTL(M33,L33-1,,feriados)</f>
        <v>44004</v>
      </c>
      <c r="O33" s="11" t="s">
        <v>45</v>
      </c>
      <c r="Q33" s="59">
        <f t="shared" si="35"/>
        <v>0</v>
      </c>
      <c r="R33" s="60">
        <f t="shared" si="31"/>
        <v>0</v>
      </c>
      <c r="S33" s="60">
        <f t="shared" si="31"/>
        <v>0</v>
      </c>
      <c r="T33" s="60">
        <f t="shared" si="31"/>
        <v>1</v>
      </c>
      <c r="U33" s="60">
        <f t="shared" si="31"/>
        <v>1</v>
      </c>
      <c r="V33" s="60">
        <f t="shared" si="31"/>
        <v>1</v>
      </c>
      <c r="W33" s="60">
        <f t="shared" si="31"/>
        <v>0</v>
      </c>
      <c r="X33" s="60">
        <f t="shared" si="31"/>
        <v>0</v>
      </c>
      <c r="Y33" s="60">
        <f t="shared" si="31"/>
        <v>0</v>
      </c>
      <c r="Z33" s="60">
        <f t="shared" si="31"/>
        <v>0</v>
      </c>
      <c r="AA33" s="60">
        <f t="shared" si="31"/>
        <v>0</v>
      </c>
      <c r="AB33" s="60">
        <f t="shared" si="31"/>
        <v>0</v>
      </c>
      <c r="AC33" s="60">
        <f t="shared" si="31"/>
        <v>0</v>
      </c>
      <c r="AD33" s="60">
        <f t="shared" si="31"/>
        <v>0</v>
      </c>
      <c r="AE33" s="60">
        <f t="shared" si="31"/>
        <v>2</v>
      </c>
      <c r="AF33" s="60">
        <f t="shared" si="31"/>
        <v>2</v>
      </c>
      <c r="AG33" s="60">
        <f t="shared" si="31"/>
        <v>2</v>
      </c>
      <c r="AH33" s="60">
        <f t="shared" si="32"/>
        <v>2</v>
      </c>
      <c r="AI33" s="60">
        <f t="shared" si="32"/>
        <v>2</v>
      </c>
      <c r="AJ33" s="60">
        <f t="shared" si="32"/>
        <v>0</v>
      </c>
      <c r="AK33" s="60">
        <f t="shared" si="32"/>
        <v>0</v>
      </c>
      <c r="AL33" s="60">
        <f t="shared" si="32"/>
        <v>0</v>
      </c>
      <c r="AM33" s="60">
        <f t="shared" si="32"/>
        <v>0</v>
      </c>
      <c r="AN33" s="60">
        <f t="shared" si="32"/>
        <v>0</v>
      </c>
      <c r="AO33" s="60">
        <f t="shared" si="32"/>
        <v>0</v>
      </c>
      <c r="AP33" s="60">
        <f t="shared" si="32"/>
        <v>0</v>
      </c>
      <c r="AQ33" s="60">
        <f t="shared" si="32"/>
        <v>0</v>
      </c>
      <c r="AR33" s="60">
        <f t="shared" si="32"/>
        <v>0</v>
      </c>
      <c r="AS33" s="60">
        <f t="shared" si="32"/>
        <v>0</v>
      </c>
      <c r="AT33" s="60">
        <f t="shared" si="32"/>
        <v>0</v>
      </c>
      <c r="AU33" s="60">
        <f t="shared" si="32"/>
        <v>2</v>
      </c>
      <c r="AV33" s="60">
        <f t="shared" si="32"/>
        <v>2</v>
      </c>
      <c r="AW33" s="60">
        <f t="shared" si="32"/>
        <v>2</v>
      </c>
      <c r="AX33" s="60">
        <f t="shared" si="33"/>
        <v>2</v>
      </c>
      <c r="AY33" s="60">
        <f t="shared" si="33"/>
        <v>0</v>
      </c>
      <c r="AZ33" s="60">
        <f t="shared" si="33"/>
        <v>0</v>
      </c>
      <c r="BA33" s="60">
        <f t="shared" si="33"/>
        <v>0</v>
      </c>
      <c r="BB33" s="60">
        <f t="shared" si="33"/>
        <v>0</v>
      </c>
      <c r="BC33" s="60">
        <f t="shared" si="33"/>
        <v>0</v>
      </c>
      <c r="BD33" s="60">
        <f t="shared" si="33"/>
        <v>0</v>
      </c>
      <c r="BE33" s="60">
        <f t="shared" si="33"/>
        <v>0</v>
      </c>
      <c r="BF33" s="60">
        <f t="shared" si="33"/>
        <v>0</v>
      </c>
      <c r="BG33" s="60">
        <f t="shared" si="33"/>
        <v>0</v>
      </c>
      <c r="BH33" s="60">
        <f t="shared" si="33"/>
        <v>0</v>
      </c>
      <c r="BI33" s="60">
        <f t="shared" si="33"/>
        <v>0</v>
      </c>
      <c r="BJ33" s="60">
        <f t="shared" si="33"/>
        <v>0</v>
      </c>
      <c r="BK33" s="60">
        <f t="shared" si="33"/>
        <v>0</v>
      </c>
      <c r="BL33" s="60">
        <f t="shared" si="33"/>
        <v>0</v>
      </c>
      <c r="BM33" s="60">
        <f t="shared" si="33"/>
        <v>0</v>
      </c>
      <c r="BN33" s="60">
        <f t="shared" si="34"/>
        <v>0</v>
      </c>
      <c r="BO33" s="60">
        <f t="shared" si="34"/>
        <v>0</v>
      </c>
      <c r="BP33" s="60">
        <f t="shared" si="34"/>
        <v>0</v>
      </c>
      <c r="BQ33" s="60">
        <f t="shared" si="34"/>
        <v>0</v>
      </c>
    </row>
    <row r="34" spans="2:69" x14ac:dyDescent="0.25">
      <c r="B34" s="72"/>
      <c r="D34" s="26" t="s">
        <v>38</v>
      </c>
      <c r="E34" s="12" t="s">
        <v>85</v>
      </c>
      <c r="F34" s="30" t="s">
        <v>37</v>
      </c>
      <c r="G34" s="31"/>
      <c r="H34" s="31"/>
      <c r="I34" s="14">
        <f>+IF(F34=0,$D$3,WORKDAY.INTL(VLOOKUP(F34,$D$5:$N33,11,FALSE),1))</f>
        <v>44005</v>
      </c>
      <c r="J34" s="14">
        <f>+IF(G34=0,$D$3,WORKDAY.INTL(VLOOKUP(G34,$D$5:$N33,11,FALSE),1))</f>
        <v>43997</v>
      </c>
      <c r="K34" s="14">
        <f>+IF(H34=0,$D$3,WORKDAY.INTL(VLOOKUP(H34,$D$5:$N33,11,FALSE),1))</f>
        <v>43997</v>
      </c>
      <c r="L34" s="13">
        <v>2</v>
      </c>
      <c r="M34" s="15">
        <f>+MAX(I34:K34)</f>
        <v>44005</v>
      </c>
      <c r="N34" s="15">
        <f>+WORKDAY.INTL(M34,L34-1,,feriados)</f>
        <v>44006</v>
      </c>
      <c r="O34" s="15" t="s">
        <v>45</v>
      </c>
      <c r="Q34" s="61">
        <f t="shared" si="35"/>
        <v>0</v>
      </c>
      <c r="R34" s="62">
        <f t="shared" si="31"/>
        <v>0</v>
      </c>
      <c r="S34" s="62">
        <f t="shared" si="31"/>
        <v>0</v>
      </c>
      <c r="T34" s="62">
        <f t="shared" si="31"/>
        <v>0</v>
      </c>
      <c r="U34" s="62">
        <f t="shared" si="31"/>
        <v>0</v>
      </c>
      <c r="V34" s="62">
        <f t="shared" si="31"/>
        <v>0</v>
      </c>
      <c r="W34" s="62">
        <f t="shared" si="31"/>
        <v>1</v>
      </c>
      <c r="X34" s="62">
        <f t="shared" si="31"/>
        <v>1</v>
      </c>
      <c r="Y34" s="62">
        <f t="shared" si="31"/>
        <v>0</v>
      </c>
      <c r="Z34" s="62">
        <f t="shared" si="31"/>
        <v>0</v>
      </c>
      <c r="AA34" s="62">
        <f t="shared" si="31"/>
        <v>0</v>
      </c>
      <c r="AB34" s="62">
        <f t="shared" si="31"/>
        <v>0</v>
      </c>
      <c r="AC34" s="62">
        <f t="shared" si="31"/>
        <v>0</v>
      </c>
      <c r="AD34" s="62">
        <f t="shared" si="31"/>
        <v>0</v>
      </c>
      <c r="AE34" s="62">
        <f t="shared" si="31"/>
        <v>2</v>
      </c>
      <c r="AF34" s="62">
        <f t="shared" si="31"/>
        <v>2</v>
      </c>
      <c r="AG34" s="62">
        <f t="shared" si="31"/>
        <v>2</v>
      </c>
      <c r="AH34" s="62">
        <f t="shared" si="32"/>
        <v>2</v>
      </c>
      <c r="AI34" s="62">
        <f t="shared" si="32"/>
        <v>2</v>
      </c>
      <c r="AJ34" s="62">
        <f t="shared" si="32"/>
        <v>0</v>
      </c>
      <c r="AK34" s="62">
        <f t="shared" si="32"/>
        <v>0</v>
      </c>
      <c r="AL34" s="62">
        <f t="shared" si="32"/>
        <v>0</v>
      </c>
      <c r="AM34" s="62">
        <f t="shared" si="32"/>
        <v>0</v>
      </c>
      <c r="AN34" s="62">
        <f t="shared" si="32"/>
        <v>0</v>
      </c>
      <c r="AO34" s="62">
        <f t="shared" si="32"/>
        <v>0</v>
      </c>
      <c r="AP34" s="62">
        <f t="shared" si="32"/>
        <v>0</v>
      </c>
      <c r="AQ34" s="62">
        <f t="shared" si="32"/>
        <v>0</v>
      </c>
      <c r="AR34" s="62">
        <f t="shared" si="32"/>
        <v>0</v>
      </c>
      <c r="AS34" s="62">
        <f t="shared" si="32"/>
        <v>0</v>
      </c>
      <c r="AT34" s="62">
        <f t="shared" si="32"/>
        <v>0</v>
      </c>
      <c r="AU34" s="62">
        <f t="shared" si="32"/>
        <v>2</v>
      </c>
      <c r="AV34" s="62">
        <f t="shared" si="32"/>
        <v>2</v>
      </c>
      <c r="AW34" s="62">
        <f t="shared" si="32"/>
        <v>2</v>
      </c>
      <c r="AX34" s="62">
        <f t="shared" si="33"/>
        <v>2</v>
      </c>
      <c r="AY34" s="62">
        <f t="shared" si="33"/>
        <v>0</v>
      </c>
      <c r="AZ34" s="62">
        <f t="shared" si="33"/>
        <v>0</v>
      </c>
      <c r="BA34" s="62">
        <f t="shared" si="33"/>
        <v>0</v>
      </c>
      <c r="BB34" s="62">
        <f t="shared" si="33"/>
        <v>0</v>
      </c>
      <c r="BC34" s="62">
        <f t="shared" si="33"/>
        <v>0</v>
      </c>
      <c r="BD34" s="62">
        <f t="shared" si="33"/>
        <v>0</v>
      </c>
      <c r="BE34" s="62">
        <f t="shared" si="33"/>
        <v>0</v>
      </c>
      <c r="BF34" s="62">
        <f t="shared" si="33"/>
        <v>0</v>
      </c>
      <c r="BG34" s="62">
        <f t="shared" si="33"/>
        <v>0</v>
      </c>
      <c r="BH34" s="62">
        <f t="shared" si="33"/>
        <v>0</v>
      </c>
      <c r="BI34" s="62">
        <f t="shared" si="33"/>
        <v>0</v>
      </c>
      <c r="BJ34" s="62">
        <f t="shared" si="33"/>
        <v>0</v>
      </c>
      <c r="BK34" s="62">
        <f t="shared" si="33"/>
        <v>0</v>
      </c>
      <c r="BL34" s="62">
        <f t="shared" si="33"/>
        <v>0</v>
      </c>
      <c r="BM34" s="62">
        <f t="shared" si="33"/>
        <v>0</v>
      </c>
      <c r="BN34" s="62">
        <f t="shared" si="34"/>
        <v>0</v>
      </c>
      <c r="BO34" s="62">
        <f t="shared" si="34"/>
        <v>0</v>
      </c>
      <c r="BP34" s="62">
        <f t="shared" si="34"/>
        <v>0</v>
      </c>
      <c r="BQ34" s="62">
        <f t="shared" si="34"/>
        <v>0</v>
      </c>
    </row>
    <row r="35" spans="2:69" ht="4.2" customHeight="1" x14ac:dyDescent="0.25">
      <c r="B35" s="72"/>
      <c r="F35" s="32"/>
      <c r="I35" s="7">
        <f>+IF(F35=0,$D$3,WORKDAY.INTL(VLOOKUP(F35,$D$5:$N34,11,FALSE),1))</f>
        <v>43997</v>
      </c>
      <c r="J35" s="7">
        <f>+IF(G35=0,$D$3,WORKDAY.INTL(VLOOKUP(G35,$D$5:$N34,11,FALSE),1))</f>
        <v>43997</v>
      </c>
      <c r="K35" s="7">
        <f>+IF(H35=0,$D$3,WORKDAY.INTL(VLOOKUP(H35,$D$5:$N34,11,FALSE),1))</f>
        <v>43997</v>
      </c>
      <c r="M35" s="3"/>
      <c r="N35" s="3"/>
      <c r="O35" s="3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</row>
    <row r="36" spans="2:69" ht="14.4" x14ac:dyDescent="0.25">
      <c r="B36" s="72"/>
      <c r="D36" s="39">
        <v>2.2000000000000002</v>
      </c>
      <c r="E36" s="40" t="s">
        <v>2</v>
      </c>
      <c r="F36" s="41"/>
      <c r="G36" s="41"/>
      <c r="H36" s="41"/>
      <c r="I36" s="42">
        <f>+IF(F36=0,$D$3,WORKDAY.INTL(VLOOKUP(F36,$D$5:$N35,11,FALSE),1))</f>
        <v>43997</v>
      </c>
      <c r="J36" s="42">
        <f>+IF(G36=0,$D$3,WORKDAY.INTL(VLOOKUP(G36,$D$5:$N35,11,FALSE),1))</f>
        <v>43997</v>
      </c>
      <c r="K36" s="42">
        <f>+IF(H36=0,$D$3,WORKDAY.INTL(VLOOKUP(H36,$D$5:$N35,11,FALSE),1))</f>
        <v>43997</v>
      </c>
      <c r="L36" s="43">
        <f>+NETWORKDAYS(M36,N36)</f>
        <v>19</v>
      </c>
      <c r="M36" s="44">
        <f>+MIN(M37:M40)</f>
        <v>44025</v>
      </c>
      <c r="N36" s="44">
        <f>+MAX(N37:N40)</f>
        <v>44049</v>
      </c>
      <c r="O36" s="44"/>
      <c r="Q36" s="57">
        <f>+IF(SUM(Q$6:Q$11)&gt;0,2,IF(AND(Q$13&gt;=$M36,Q$13&lt;=$N36),1,0))</f>
        <v>0</v>
      </c>
      <c r="R36" s="58">
        <f t="shared" ref="R36:AG40" si="36">+IF(SUM(R$6:R$11)&gt;0,2,IF(AND(R$13&gt;=$M36,R$13&lt;=$N36),1,0))</f>
        <v>0</v>
      </c>
      <c r="S36" s="58">
        <f t="shared" si="36"/>
        <v>0</v>
      </c>
      <c r="T36" s="58">
        <f t="shared" si="36"/>
        <v>0</v>
      </c>
      <c r="U36" s="58">
        <f t="shared" si="36"/>
        <v>0</v>
      </c>
      <c r="V36" s="58">
        <f t="shared" si="36"/>
        <v>0</v>
      </c>
      <c r="W36" s="58">
        <f t="shared" si="36"/>
        <v>0</v>
      </c>
      <c r="X36" s="58">
        <f t="shared" si="36"/>
        <v>0</v>
      </c>
      <c r="Y36" s="58">
        <f t="shared" si="36"/>
        <v>0</v>
      </c>
      <c r="Z36" s="58">
        <f t="shared" si="36"/>
        <v>0</v>
      </c>
      <c r="AA36" s="58">
        <f t="shared" si="36"/>
        <v>0</v>
      </c>
      <c r="AB36" s="58">
        <f t="shared" si="36"/>
        <v>0</v>
      </c>
      <c r="AC36" s="58">
        <f t="shared" si="36"/>
        <v>0</v>
      </c>
      <c r="AD36" s="58">
        <f t="shared" si="36"/>
        <v>0</v>
      </c>
      <c r="AE36" s="58">
        <f t="shared" si="36"/>
        <v>2</v>
      </c>
      <c r="AF36" s="58">
        <f t="shared" si="36"/>
        <v>2</v>
      </c>
      <c r="AG36" s="58">
        <f t="shared" si="36"/>
        <v>2</v>
      </c>
      <c r="AH36" s="58">
        <f t="shared" ref="AH36:AW40" si="37">+IF(SUM(AH$6:AH$11)&gt;0,2,IF(AND(AH$13&gt;=$M36,AH$13&lt;=$N36),1,0))</f>
        <v>2</v>
      </c>
      <c r="AI36" s="58">
        <f t="shared" si="37"/>
        <v>2</v>
      </c>
      <c r="AJ36" s="58">
        <f t="shared" si="37"/>
        <v>1</v>
      </c>
      <c r="AK36" s="58">
        <f t="shared" si="37"/>
        <v>1</v>
      </c>
      <c r="AL36" s="58">
        <f t="shared" si="37"/>
        <v>1</v>
      </c>
      <c r="AM36" s="58">
        <f t="shared" si="37"/>
        <v>1</v>
      </c>
      <c r="AN36" s="58">
        <f t="shared" si="37"/>
        <v>1</v>
      </c>
      <c r="AO36" s="58">
        <f t="shared" si="37"/>
        <v>1</v>
      </c>
      <c r="AP36" s="58">
        <f t="shared" si="37"/>
        <v>1</v>
      </c>
      <c r="AQ36" s="58">
        <f t="shared" si="37"/>
        <v>1</v>
      </c>
      <c r="AR36" s="58">
        <f t="shared" si="37"/>
        <v>1</v>
      </c>
      <c r="AS36" s="58">
        <f t="shared" si="37"/>
        <v>1</v>
      </c>
      <c r="AT36" s="58">
        <f t="shared" si="37"/>
        <v>1</v>
      </c>
      <c r="AU36" s="58">
        <f t="shared" si="37"/>
        <v>2</v>
      </c>
      <c r="AV36" s="58">
        <f t="shared" si="37"/>
        <v>2</v>
      </c>
      <c r="AW36" s="58">
        <f t="shared" si="37"/>
        <v>2</v>
      </c>
      <c r="AX36" s="58">
        <f t="shared" ref="AX36:BM40" si="38">+IF(SUM(AX$6:AX$11)&gt;0,2,IF(AND(AX$13&gt;=$M36,AX$13&lt;=$N36),1,0))</f>
        <v>2</v>
      </c>
      <c r="AY36" s="58">
        <f t="shared" si="38"/>
        <v>1</v>
      </c>
      <c r="AZ36" s="58">
        <f t="shared" si="38"/>
        <v>1</v>
      </c>
      <c r="BA36" s="58">
        <f t="shared" si="38"/>
        <v>0</v>
      </c>
      <c r="BB36" s="58">
        <f t="shared" si="38"/>
        <v>0</v>
      </c>
      <c r="BC36" s="58">
        <f t="shared" si="38"/>
        <v>0</v>
      </c>
      <c r="BD36" s="58">
        <f t="shared" si="38"/>
        <v>0</v>
      </c>
      <c r="BE36" s="58">
        <f t="shared" si="38"/>
        <v>0</v>
      </c>
      <c r="BF36" s="58">
        <f t="shared" si="38"/>
        <v>0</v>
      </c>
      <c r="BG36" s="58">
        <f t="shared" si="38"/>
        <v>0</v>
      </c>
      <c r="BH36" s="58">
        <f t="shared" si="38"/>
        <v>0</v>
      </c>
      <c r="BI36" s="58">
        <f t="shared" si="38"/>
        <v>0</v>
      </c>
      <c r="BJ36" s="58">
        <f t="shared" si="38"/>
        <v>0</v>
      </c>
      <c r="BK36" s="58">
        <f t="shared" si="38"/>
        <v>0</v>
      </c>
      <c r="BL36" s="58">
        <f t="shared" si="38"/>
        <v>0</v>
      </c>
      <c r="BM36" s="58">
        <f t="shared" si="38"/>
        <v>0</v>
      </c>
      <c r="BN36" s="58">
        <f t="shared" ref="BN36:BQ40" si="39">+IF(SUM(BN$6:BN$11)&gt;0,2,IF(AND(BN$13&gt;=$M36,BN$13&lt;=$N36),1,0))</f>
        <v>0</v>
      </c>
      <c r="BO36" s="58">
        <f t="shared" si="39"/>
        <v>0</v>
      </c>
      <c r="BP36" s="58">
        <f t="shared" si="39"/>
        <v>0</v>
      </c>
      <c r="BQ36" s="58">
        <f t="shared" si="39"/>
        <v>0</v>
      </c>
    </row>
    <row r="37" spans="2:69" x14ac:dyDescent="0.25">
      <c r="B37" s="72"/>
      <c r="D37" s="25" t="s">
        <v>39</v>
      </c>
      <c r="E37" s="8" t="s">
        <v>31</v>
      </c>
      <c r="F37" s="28" t="s">
        <v>38</v>
      </c>
      <c r="G37" s="28" t="s">
        <v>26</v>
      </c>
      <c r="H37" s="28"/>
      <c r="I37" s="10">
        <f>+IF(F37=0,$D$3,WORKDAY.INTL(VLOOKUP(F37,$D$5:$N36,11,FALSE),1))</f>
        <v>44007</v>
      </c>
      <c r="J37" s="10">
        <f>+IF(G37=0,$D$3,WORKDAY.INTL(VLOOKUP(G37,$D$5:$N36,11,FALSE),1))</f>
        <v>44025</v>
      </c>
      <c r="K37" s="10">
        <f>+IF(H37=0,$D$3,WORKDAY.INTL(VLOOKUP(H37,$D$5:$N36,11,FALSE),1))</f>
        <v>43997</v>
      </c>
      <c r="L37" s="9">
        <v>4</v>
      </c>
      <c r="M37" s="11">
        <f>+MAX(I37:K37)</f>
        <v>44025</v>
      </c>
      <c r="N37" s="11">
        <f>+WORKDAY.INTL(M37,L37-1,,feriados)</f>
        <v>44028</v>
      </c>
      <c r="O37" s="11" t="s">
        <v>44</v>
      </c>
      <c r="Q37" s="59">
        <f t="shared" ref="Q37:Q40" si="40">+IF(SUM(Q$6:Q$11)&gt;0,2,IF(AND(Q$13&gt;=$M37,Q$13&lt;=$N37),1,0))</f>
        <v>0</v>
      </c>
      <c r="R37" s="60">
        <f t="shared" si="36"/>
        <v>0</v>
      </c>
      <c r="S37" s="60">
        <f t="shared" si="36"/>
        <v>0</v>
      </c>
      <c r="T37" s="60">
        <f t="shared" si="36"/>
        <v>0</v>
      </c>
      <c r="U37" s="60">
        <f t="shared" si="36"/>
        <v>0</v>
      </c>
      <c r="V37" s="60">
        <f t="shared" si="36"/>
        <v>0</v>
      </c>
      <c r="W37" s="60">
        <f t="shared" si="36"/>
        <v>0</v>
      </c>
      <c r="X37" s="60">
        <f t="shared" si="36"/>
        <v>0</v>
      </c>
      <c r="Y37" s="60">
        <f t="shared" si="36"/>
        <v>0</v>
      </c>
      <c r="Z37" s="60">
        <f t="shared" si="36"/>
        <v>0</v>
      </c>
      <c r="AA37" s="60">
        <f t="shared" si="36"/>
        <v>0</v>
      </c>
      <c r="AB37" s="60">
        <f t="shared" si="36"/>
        <v>0</v>
      </c>
      <c r="AC37" s="60">
        <f t="shared" si="36"/>
        <v>0</v>
      </c>
      <c r="AD37" s="60">
        <f t="shared" si="36"/>
        <v>0</v>
      </c>
      <c r="AE37" s="60">
        <f t="shared" si="36"/>
        <v>2</v>
      </c>
      <c r="AF37" s="60">
        <f t="shared" si="36"/>
        <v>2</v>
      </c>
      <c r="AG37" s="60">
        <f t="shared" si="36"/>
        <v>2</v>
      </c>
      <c r="AH37" s="60">
        <f t="shared" si="37"/>
        <v>2</v>
      </c>
      <c r="AI37" s="60">
        <f t="shared" si="37"/>
        <v>2</v>
      </c>
      <c r="AJ37" s="60">
        <f t="shared" si="37"/>
        <v>1</v>
      </c>
      <c r="AK37" s="60">
        <f t="shared" si="37"/>
        <v>1</v>
      </c>
      <c r="AL37" s="60">
        <f t="shared" si="37"/>
        <v>1</v>
      </c>
      <c r="AM37" s="60">
        <f t="shared" si="37"/>
        <v>1</v>
      </c>
      <c r="AN37" s="60">
        <f t="shared" si="37"/>
        <v>0</v>
      </c>
      <c r="AO37" s="60">
        <f t="shared" si="37"/>
        <v>0</v>
      </c>
      <c r="AP37" s="60">
        <f t="shared" si="37"/>
        <v>0</v>
      </c>
      <c r="AQ37" s="60">
        <f t="shared" si="37"/>
        <v>0</v>
      </c>
      <c r="AR37" s="60">
        <f t="shared" si="37"/>
        <v>0</v>
      </c>
      <c r="AS37" s="60">
        <f t="shared" si="37"/>
        <v>0</v>
      </c>
      <c r="AT37" s="60">
        <f t="shared" si="37"/>
        <v>0</v>
      </c>
      <c r="AU37" s="60">
        <f t="shared" si="37"/>
        <v>2</v>
      </c>
      <c r="AV37" s="60">
        <f t="shared" si="37"/>
        <v>2</v>
      </c>
      <c r="AW37" s="60">
        <f t="shared" si="37"/>
        <v>2</v>
      </c>
      <c r="AX37" s="60">
        <f t="shared" si="38"/>
        <v>2</v>
      </c>
      <c r="AY37" s="60">
        <f t="shared" si="38"/>
        <v>0</v>
      </c>
      <c r="AZ37" s="60">
        <f t="shared" si="38"/>
        <v>0</v>
      </c>
      <c r="BA37" s="60">
        <f t="shared" si="38"/>
        <v>0</v>
      </c>
      <c r="BB37" s="60">
        <f t="shared" si="38"/>
        <v>0</v>
      </c>
      <c r="BC37" s="60">
        <f t="shared" si="38"/>
        <v>0</v>
      </c>
      <c r="BD37" s="60">
        <f t="shared" si="38"/>
        <v>0</v>
      </c>
      <c r="BE37" s="60">
        <f t="shared" si="38"/>
        <v>0</v>
      </c>
      <c r="BF37" s="60">
        <f t="shared" si="38"/>
        <v>0</v>
      </c>
      <c r="BG37" s="60">
        <f t="shared" si="38"/>
        <v>0</v>
      </c>
      <c r="BH37" s="60">
        <f t="shared" si="38"/>
        <v>0</v>
      </c>
      <c r="BI37" s="60">
        <f t="shared" si="38"/>
        <v>0</v>
      </c>
      <c r="BJ37" s="60">
        <f t="shared" si="38"/>
        <v>0</v>
      </c>
      <c r="BK37" s="60">
        <f t="shared" si="38"/>
        <v>0</v>
      </c>
      <c r="BL37" s="60">
        <f t="shared" si="38"/>
        <v>0</v>
      </c>
      <c r="BM37" s="60">
        <f t="shared" si="38"/>
        <v>0</v>
      </c>
      <c r="BN37" s="60">
        <f t="shared" si="39"/>
        <v>0</v>
      </c>
      <c r="BO37" s="60">
        <f t="shared" si="39"/>
        <v>0</v>
      </c>
      <c r="BP37" s="60">
        <f t="shared" si="39"/>
        <v>0</v>
      </c>
      <c r="BQ37" s="60">
        <f t="shared" si="39"/>
        <v>0</v>
      </c>
    </row>
    <row r="38" spans="2:69" x14ac:dyDescent="0.25">
      <c r="B38" s="72"/>
      <c r="D38" s="25" t="s">
        <v>40</v>
      </c>
      <c r="E38" s="8" t="s">
        <v>32</v>
      </c>
      <c r="F38" s="28" t="s">
        <v>39</v>
      </c>
      <c r="G38" s="28"/>
      <c r="H38" s="28"/>
      <c r="I38" s="10">
        <f>+IF(F38=0,$D$3,WORKDAY.INTL(VLOOKUP(F38,$D$5:$N37,11,FALSE),1))</f>
        <v>44029</v>
      </c>
      <c r="J38" s="10">
        <f>+IF(G38=0,$D$3,WORKDAY.INTL(VLOOKUP(G38,$D$5:$N37,11,FALSE),1))</f>
        <v>43997</v>
      </c>
      <c r="K38" s="10">
        <f>+IF(H38=0,$D$3,WORKDAY.INTL(VLOOKUP(H38,$D$5:$N37,11,FALSE),1))</f>
        <v>43997</v>
      </c>
      <c r="L38" s="9">
        <v>5</v>
      </c>
      <c r="M38" s="11">
        <f>+MAX(I38:K38)</f>
        <v>44029</v>
      </c>
      <c r="N38" s="11">
        <f>+WORKDAY.INTL(M38,L38-1,,feriados)</f>
        <v>44035</v>
      </c>
      <c r="O38" s="11" t="s">
        <v>44</v>
      </c>
      <c r="Q38" s="59">
        <f t="shared" si="40"/>
        <v>0</v>
      </c>
      <c r="R38" s="60">
        <f t="shared" si="36"/>
        <v>0</v>
      </c>
      <c r="S38" s="60">
        <f t="shared" si="36"/>
        <v>0</v>
      </c>
      <c r="T38" s="60">
        <f t="shared" si="36"/>
        <v>0</v>
      </c>
      <c r="U38" s="60">
        <f t="shared" si="36"/>
        <v>0</v>
      </c>
      <c r="V38" s="60">
        <f t="shared" si="36"/>
        <v>0</v>
      </c>
      <c r="W38" s="60">
        <f t="shared" si="36"/>
        <v>0</v>
      </c>
      <c r="X38" s="60">
        <f t="shared" si="36"/>
        <v>0</v>
      </c>
      <c r="Y38" s="60">
        <f t="shared" si="36"/>
        <v>0</v>
      </c>
      <c r="Z38" s="60">
        <f t="shared" si="36"/>
        <v>0</v>
      </c>
      <c r="AA38" s="60">
        <f t="shared" si="36"/>
        <v>0</v>
      </c>
      <c r="AB38" s="60">
        <f t="shared" si="36"/>
        <v>0</v>
      </c>
      <c r="AC38" s="60">
        <f t="shared" si="36"/>
        <v>0</v>
      </c>
      <c r="AD38" s="60">
        <f t="shared" si="36"/>
        <v>0</v>
      </c>
      <c r="AE38" s="60">
        <f t="shared" si="36"/>
        <v>2</v>
      </c>
      <c r="AF38" s="60">
        <f t="shared" si="36"/>
        <v>2</v>
      </c>
      <c r="AG38" s="60">
        <f t="shared" si="36"/>
        <v>2</v>
      </c>
      <c r="AH38" s="60">
        <f t="shared" si="37"/>
        <v>2</v>
      </c>
      <c r="AI38" s="60">
        <f t="shared" si="37"/>
        <v>2</v>
      </c>
      <c r="AJ38" s="60">
        <f t="shared" si="37"/>
        <v>0</v>
      </c>
      <c r="AK38" s="60">
        <f t="shared" si="37"/>
        <v>0</v>
      </c>
      <c r="AL38" s="60">
        <f t="shared" si="37"/>
        <v>0</v>
      </c>
      <c r="AM38" s="60">
        <f t="shared" si="37"/>
        <v>0</v>
      </c>
      <c r="AN38" s="60">
        <f t="shared" si="37"/>
        <v>1</v>
      </c>
      <c r="AO38" s="60">
        <f t="shared" si="37"/>
        <v>1</v>
      </c>
      <c r="AP38" s="60">
        <f t="shared" si="37"/>
        <v>1</v>
      </c>
      <c r="AQ38" s="60">
        <f t="shared" si="37"/>
        <v>1</v>
      </c>
      <c r="AR38" s="60">
        <f t="shared" si="37"/>
        <v>1</v>
      </c>
      <c r="AS38" s="60">
        <f t="shared" si="37"/>
        <v>0</v>
      </c>
      <c r="AT38" s="60">
        <f t="shared" si="37"/>
        <v>0</v>
      </c>
      <c r="AU38" s="60">
        <f t="shared" si="37"/>
        <v>2</v>
      </c>
      <c r="AV38" s="60">
        <f t="shared" si="37"/>
        <v>2</v>
      </c>
      <c r="AW38" s="60">
        <f t="shared" si="37"/>
        <v>2</v>
      </c>
      <c r="AX38" s="60">
        <f t="shared" si="38"/>
        <v>2</v>
      </c>
      <c r="AY38" s="60">
        <f t="shared" si="38"/>
        <v>0</v>
      </c>
      <c r="AZ38" s="60">
        <f t="shared" si="38"/>
        <v>0</v>
      </c>
      <c r="BA38" s="60">
        <f t="shared" si="38"/>
        <v>0</v>
      </c>
      <c r="BB38" s="60">
        <f t="shared" si="38"/>
        <v>0</v>
      </c>
      <c r="BC38" s="60">
        <f t="shared" si="38"/>
        <v>0</v>
      </c>
      <c r="BD38" s="60">
        <f t="shared" si="38"/>
        <v>0</v>
      </c>
      <c r="BE38" s="60">
        <f t="shared" si="38"/>
        <v>0</v>
      </c>
      <c r="BF38" s="60">
        <f t="shared" si="38"/>
        <v>0</v>
      </c>
      <c r="BG38" s="60">
        <f t="shared" si="38"/>
        <v>0</v>
      </c>
      <c r="BH38" s="60">
        <f t="shared" si="38"/>
        <v>0</v>
      </c>
      <c r="BI38" s="60">
        <f t="shared" si="38"/>
        <v>0</v>
      </c>
      <c r="BJ38" s="60">
        <f t="shared" si="38"/>
        <v>0</v>
      </c>
      <c r="BK38" s="60">
        <f t="shared" si="38"/>
        <v>0</v>
      </c>
      <c r="BL38" s="60">
        <f t="shared" si="38"/>
        <v>0</v>
      </c>
      <c r="BM38" s="60">
        <f t="shared" si="38"/>
        <v>0</v>
      </c>
      <c r="BN38" s="60">
        <f t="shared" si="39"/>
        <v>0</v>
      </c>
      <c r="BO38" s="60">
        <f t="shared" si="39"/>
        <v>0</v>
      </c>
      <c r="BP38" s="60">
        <f t="shared" si="39"/>
        <v>0</v>
      </c>
      <c r="BQ38" s="60">
        <f t="shared" si="39"/>
        <v>0</v>
      </c>
    </row>
    <row r="39" spans="2:69" x14ac:dyDescent="0.25">
      <c r="B39" s="72"/>
      <c r="D39" s="25" t="s">
        <v>41</v>
      </c>
      <c r="E39" s="8" t="s">
        <v>34</v>
      </c>
      <c r="F39" s="28" t="s">
        <v>40</v>
      </c>
      <c r="G39" s="29"/>
      <c r="H39" s="28"/>
      <c r="I39" s="10">
        <f>+IF(F39=0,$D$3,WORKDAY.INTL(VLOOKUP(F39,$D$5:$N38,11,FALSE),1))</f>
        <v>44036</v>
      </c>
      <c r="J39" s="10">
        <f>+IF(G39=0,$D$3,WORKDAY.INTL(VLOOKUP(G39,$D$5:$N38,11,FALSE),1))</f>
        <v>43997</v>
      </c>
      <c r="K39" s="10">
        <f>+IF(H39=0,$D$3,WORKDAY.INTL(VLOOKUP(H39,$D$5:$N38,11,FALSE),1))</f>
        <v>43997</v>
      </c>
      <c r="L39" s="9">
        <v>2</v>
      </c>
      <c r="M39" s="11">
        <f>+MAX(I39:K39)</f>
        <v>44036</v>
      </c>
      <c r="N39" s="11">
        <f>+WORKDAY.INTL(M39,L39-1,,feriados)</f>
        <v>44039</v>
      </c>
      <c r="O39" s="11" t="s">
        <v>44</v>
      </c>
      <c r="Q39" s="59">
        <f t="shared" si="40"/>
        <v>0</v>
      </c>
      <c r="R39" s="60">
        <f t="shared" si="36"/>
        <v>0</v>
      </c>
      <c r="S39" s="60">
        <f t="shared" si="36"/>
        <v>0</v>
      </c>
      <c r="T39" s="60">
        <f t="shared" si="36"/>
        <v>0</v>
      </c>
      <c r="U39" s="60">
        <f t="shared" si="36"/>
        <v>0</v>
      </c>
      <c r="V39" s="60">
        <f t="shared" si="36"/>
        <v>0</v>
      </c>
      <c r="W39" s="60">
        <f t="shared" si="36"/>
        <v>0</v>
      </c>
      <c r="X39" s="60">
        <f t="shared" si="36"/>
        <v>0</v>
      </c>
      <c r="Y39" s="60">
        <f t="shared" si="36"/>
        <v>0</v>
      </c>
      <c r="Z39" s="60">
        <f t="shared" si="36"/>
        <v>0</v>
      </c>
      <c r="AA39" s="60">
        <f t="shared" si="36"/>
        <v>0</v>
      </c>
      <c r="AB39" s="60">
        <f t="shared" si="36"/>
        <v>0</v>
      </c>
      <c r="AC39" s="60">
        <f t="shared" si="36"/>
        <v>0</v>
      </c>
      <c r="AD39" s="60">
        <f t="shared" si="36"/>
        <v>0</v>
      </c>
      <c r="AE39" s="60">
        <f t="shared" si="36"/>
        <v>2</v>
      </c>
      <c r="AF39" s="60">
        <f t="shared" si="36"/>
        <v>2</v>
      </c>
      <c r="AG39" s="60">
        <f t="shared" si="36"/>
        <v>2</v>
      </c>
      <c r="AH39" s="60">
        <f t="shared" si="37"/>
        <v>2</v>
      </c>
      <c r="AI39" s="60">
        <f t="shared" si="37"/>
        <v>2</v>
      </c>
      <c r="AJ39" s="60">
        <f t="shared" si="37"/>
        <v>0</v>
      </c>
      <c r="AK39" s="60">
        <f t="shared" si="37"/>
        <v>0</v>
      </c>
      <c r="AL39" s="60">
        <f t="shared" si="37"/>
        <v>0</v>
      </c>
      <c r="AM39" s="60">
        <f t="shared" si="37"/>
        <v>0</v>
      </c>
      <c r="AN39" s="60">
        <f t="shared" si="37"/>
        <v>0</v>
      </c>
      <c r="AO39" s="60">
        <f t="shared" si="37"/>
        <v>0</v>
      </c>
      <c r="AP39" s="60">
        <f t="shared" si="37"/>
        <v>0</v>
      </c>
      <c r="AQ39" s="60">
        <f t="shared" si="37"/>
        <v>0</v>
      </c>
      <c r="AR39" s="60">
        <f t="shared" si="37"/>
        <v>0</v>
      </c>
      <c r="AS39" s="60">
        <f t="shared" si="37"/>
        <v>1</v>
      </c>
      <c r="AT39" s="60">
        <f t="shared" si="37"/>
        <v>1</v>
      </c>
      <c r="AU39" s="60">
        <f t="shared" si="37"/>
        <v>2</v>
      </c>
      <c r="AV39" s="60">
        <f t="shared" si="37"/>
        <v>2</v>
      </c>
      <c r="AW39" s="60">
        <f t="shared" si="37"/>
        <v>2</v>
      </c>
      <c r="AX39" s="60">
        <f t="shared" si="38"/>
        <v>2</v>
      </c>
      <c r="AY39" s="60">
        <f t="shared" si="38"/>
        <v>0</v>
      </c>
      <c r="AZ39" s="60">
        <f t="shared" si="38"/>
        <v>0</v>
      </c>
      <c r="BA39" s="60">
        <f t="shared" si="38"/>
        <v>0</v>
      </c>
      <c r="BB39" s="60">
        <f t="shared" si="38"/>
        <v>0</v>
      </c>
      <c r="BC39" s="60">
        <f t="shared" si="38"/>
        <v>0</v>
      </c>
      <c r="BD39" s="60">
        <f t="shared" si="38"/>
        <v>0</v>
      </c>
      <c r="BE39" s="60">
        <f t="shared" si="38"/>
        <v>0</v>
      </c>
      <c r="BF39" s="60">
        <f t="shared" si="38"/>
        <v>0</v>
      </c>
      <c r="BG39" s="60">
        <f t="shared" si="38"/>
        <v>0</v>
      </c>
      <c r="BH39" s="60">
        <f t="shared" si="38"/>
        <v>0</v>
      </c>
      <c r="BI39" s="60">
        <f t="shared" si="38"/>
        <v>0</v>
      </c>
      <c r="BJ39" s="60">
        <f t="shared" si="38"/>
        <v>0</v>
      </c>
      <c r="BK39" s="60">
        <f t="shared" si="38"/>
        <v>0</v>
      </c>
      <c r="BL39" s="60">
        <f t="shared" si="38"/>
        <v>0</v>
      </c>
      <c r="BM39" s="60">
        <f t="shared" si="38"/>
        <v>0</v>
      </c>
      <c r="BN39" s="60">
        <f t="shared" si="39"/>
        <v>0</v>
      </c>
      <c r="BO39" s="60">
        <f t="shared" si="39"/>
        <v>0</v>
      </c>
      <c r="BP39" s="60">
        <f t="shared" si="39"/>
        <v>0</v>
      </c>
      <c r="BQ39" s="60">
        <f t="shared" si="39"/>
        <v>0</v>
      </c>
    </row>
    <row r="40" spans="2:69" x14ac:dyDescent="0.25">
      <c r="B40" s="73"/>
      <c r="D40" s="26" t="s">
        <v>42</v>
      </c>
      <c r="E40" s="12" t="s">
        <v>33</v>
      </c>
      <c r="F40" s="30" t="s">
        <v>41</v>
      </c>
      <c r="G40" s="31" t="s">
        <v>47</v>
      </c>
      <c r="H40" s="31"/>
      <c r="I40" s="14">
        <f>+IF(F40=0,$D$3,WORKDAY.INTL(VLOOKUP(F40,$D$5:$N39,11,FALSE),1))</f>
        <v>44040</v>
      </c>
      <c r="J40" s="14">
        <f>+IF(G40=0,$D$3,WORKDAY.INTL(VLOOKUP(G40,$D$5:$N39,11,FALSE),1))</f>
        <v>44048</v>
      </c>
      <c r="K40" s="14">
        <f>+IF(H40=0,$D$3,WORKDAY.INTL(VLOOKUP(H40,$D$5:$N39,11,FALSE),1))</f>
        <v>43997</v>
      </c>
      <c r="L40" s="13">
        <v>2</v>
      </c>
      <c r="M40" s="15">
        <f>+MAX(I40:K40)</f>
        <v>44048</v>
      </c>
      <c r="N40" s="15">
        <f>+WORKDAY.INTL(M40,L40-1,,feriados)</f>
        <v>44049</v>
      </c>
      <c r="O40" s="15" t="s">
        <v>44</v>
      </c>
      <c r="Q40" s="61">
        <f t="shared" si="40"/>
        <v>0</v>
      </c>
      <c r="R40" s="62">
        <f t="shared" si="36"/>
        <v>0</v>
      </c>
      <c r="S40" s="62">
        <f t="shared" si="36"/>
        <v>0</v>
      </c>
      <c r="T40" s="62">
        <f t="shared" si="36"/>
        <v>0</v>
      </c>
      <c r="U40" s="62">
        <f t="shared" si="36"/>
        <v>0</v>
      </c>
      <c r="V40" s="62">
        <f t="shared" si="36"/>
        <v>0</v>
      </c>
      <c r="W40" s="62">
        <f t="shared" si="36"/>
        <v>0</v>
      </c>
      <c r="X40" s="62">
        <f t="shared" si="36"/>
        <v>0</v>
      </c>
      <c r="Y40" s="62">
        <f t="shared" si="36"/>
        <v>0</v>
      </c>
      <c r="Z40" s="62">
        <f t="shared" si="36"/>
        <v>0</v>
      </c>
      <c r="AA40" s="62">
        <f t="shared" si="36"/>
        <v>0</v>
      </c>
      <c r="AB40" s="62">
        <f t="shared" si="36"/>
        <v>0</v>
      </c>
      <c r="AC40" s="62">
        <f t="shared" si="36"/>
        <v>0</v>
      </c>
      <c r="AD40" s="62">
        <f t="shared" si="36"/>
        <v>0</v>
      </c>
      <c r="AE40" s="62">
        <f t="shared" si="36"/>
        <v>2</v>
      </c>
      <c r="AF40" s="62">
        <f t="shared" si="36"/>
        <v>2</v>
      </c>
      <c r="AG40" s="62">
        <f t="shared" si="36"/>
        <v>2</v>
      </c>
      <c r="AH40" s="62">
        <f t="shared" si="37"/>
        <v>2</v>
      </c>
      <c r="AI40" s="62">
        <f t="shared" si="37"/>
        <v>2</v>
      </c>
      <c r="AJ40" s="62">
        <f t="shared" si="37"/>
        <v>0</v>
      </c>
      <c r="AK40" s="62">
        <f t="shared" si="37"/>
        <v>0</v>
      </c>
      <c r="AL40" s="62">
        <f t="shared" si="37"/>
        <v>0</v>
      </c>
      <c r="AM40" s="62">
        <f t="shared" si="37"/>
        <v>0</v>
      </c>
      <c r="AN40" s="62">
        <f t="shared" si="37"/>
        <v>0</v>
      </c>
      <c r="AO40" s="62">
        <f t="shared" si="37"/>
        <v>0</v>
      </c>
      <c r="AP40" s="62">
        <f t="shared" si="37"/>
        <v>0</v>
      </c>
      <c r="AQ40" s="62">
        <f t="shared" si="37"/>
        <v>0</v>
      </c>
      <c r="AR40" s="62">
        <f t="shared" si="37"/>
        <v>0</v>
      </c>
      <c r="AS40" s="62">
        <f t="shared" si="37"/>
        <v>0</v>
      </c>
      <c r="AT40" s="62">
        <f t="shared" si="37"/>
        <v>0</v>
      </c>
      <c r="AU40" s="62">
        <f t="shared" si="37"/>
        <v>2</v>
      </c>
      <c r="AV40" s="62">
        <f t="shared" si="37"/>
        <v>2</v>
      </c>
      <c r="AW40" s="62">
        <f t="shared" si="37"/>
        <v>2</v>
      </c>
      <c r="AX40" s="62">
        <f t="shared" si="38"/>
        <v>2</v>
      </c>
      <c r="AY40" s="62">
        <f t="shared" si="38"/>
        <v>1</v>
      </c>
      <c r="AZ40" s="62">
        <f t="shared" si="38"/>
        <v>1</v>
      </c>
      <c r="BA40" s="62">
        <f t="shared" si="38"/>
        <v>0</v>
      </c>
      <c r="BB40" s="62">
        <f t="shared" si="38"/>
        <v>0</v>
      </c>
      <c r="BC40" s="62">
        <f t="shared" si="38"/>
        <v>0</v>
      </c>
      <c r="BD40" s="62">
        <f t="shared" si="38"/>
        <v>0</v>
      </c>
      <c r="BE40" s="62">
        <f t="shared" si="38"/>
        <v>0</v>
      </c>
      <c r="BF40" s="62">
        <f t="shared" si="38"/>
        <v>0</v>
      </c>
      <c r="BG40" s="62">
        <f t="shared" si="38"/>
        <v>0</v>
      </c>
      <c r="BH40" s="62">
        <f t="shared" si="38"/>
        <v>0</v>
      </c>
      <c r="BI40" s="62">
        <f t="shared" si="38"/>
        <v>0</v>
      </c>
      <c r="BJ40" s="62">
        <f t="shared" si="38"/>
        <v>0</v>
      </c>
      <c r="BK40" s="62">
        <f t="shared" si="38"/>
        <v>0</v>
      </c>
      <c r="BL40" s="62">
        <f t="shared" si="38"/>
        <v>0</v>
      </c>
      <c r="BM40" s="62">
        <f t="shared" si="38"/>
        <v>0</v>
      </c>
      <c r="BN40" s="62">
        <f t="shared" si="39"/>
        <v>0</v>
      </c>
      <c r="BO40" s="62">
        <f t="shared" si="39"/>
        <v>0</v>
      </c>
      <c r="BP40" s="62">
        <f t="shared" si="39"/>
        <v>0</v>
      </c>
      <c r="BQ40" s="62">
        <f t="shared" si="39"/>
        <v>0</v>
      </c>
    </row>
    <row r="41" spans="2:69" x14ac:dyDescent="0.25">
      <c r="I41" s="7">
        <f>+IF(F41=0,$D$3,WORKDAY.INTL(VLOOKUP(F41,$D$5:$N40,11,FALSE),1))</f>
        <v>43997</v>
      </c>
      <c r="J41" s="7">
        <f>+IF(G41=0,$D$3,WORKDAY.INTL(VLOOKUP(G41,$D$5:$N40,11,FALSE),1))</f>
        <v>43997</v>
      </c>
      <c r="K41" s="7">
        <f>+IF(H41=0,$D$3,WORKDAY.INTL(VLOOKUP(H41,$D$5:$N40,11,FALSE),1))</f>
        <v>43997</v>
      </c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56"/>
      <c r="BK41" s="56"/>
      <c r="BL41" s="56"/>
      <c r="BM41" s="56"/>
      <c r="BN41" s="56"/>
      <c r="BO41" s="56"/>
      <c r="BP41" s="56"/>
      <c r="BQ41" s="56"/>
    </row>
    <row r="42" spans="2:69" ht="15.6" customHeight="1" x14ac:dyDescent="0.25">
      <c r="B42" s="74" t="s">
        <v>52</v>
      </c>
      <c r="D42" s="16">
        <v>3</v>
      </c>
      <c r="E42" s="17" t="s">
        <v>69</v>
      </c>
      <c r="F42" s="77"/>
      <c r="G42" s="78"/>
      <c r="H42" s="79"/>
      <c r="I42" s="18">
        <f>+IF(F42=0,$D$3,WORKDAY.INTL(VLOOKUP(F42,$D$5:$N41,11,FALSE),1))</f>
        <v>43997</v>
      </c>
      <c r="J42" s="18">
        <f>+IF(G42=0,$D$3,WORKDAY.INTL(VLOOKUP(G42,$D$5:$N41,11,FALSE),1))</f>
        <v>43997</v>
      </c>
      <c r="K42" s="18">
        <f>+IF(H42=0,$D$3,WORKDAY.INTL(VLOOKUP(H42,$D$5:$N41,11,FALSE),1))</f>
        <v>43997</v>
      </c>
      <c r="L42" s="19">
        <f>+NETWORKDAYS(M42,N42)</f>
        <v>27</v>
      </c>
      <c r="M42" s="20">
        <f>+MIN(M43:M54)</f>
        <v>43997</v>
      </c>
      <c r="N42" s="20">
        <f>+MAX(N43:N54)</f>
        <v>44033</v>
      </c>
      <c r="O42" s="20"/>
      <c r="Q42" s="54">
        <f t="shared" ref="Q42:BI42" si="41">+IF(AND(Q$13&gt;=$M42,Q$13&lt;=$N42),1,0)</f>
        <v>1</v>
      </c>
      <c r="R42" s="55">
        <f t="shared" si="41"/>
        <v>1</v>
      </c>
      <c r="S42" s="55">
        <f t="shared" si="41"/>
        <v>1</v>
      </c>
      <c r="T42" s="55">
        <f t="shared" si="41"/>
        <v>1</v>
      </c>
      <c r="U42" s="55">
        <f t="shared" si="41"/>
        <v>1</v>
      </c>
      <c r="V42" s="55">
        <f t="shared" si="41"/>
        <v>1</v>
      </c>
      <c r="W42" s="55">
        <f t="shared" si="41"/>
        <v>1</v>
      </c>
      <c r="X42" s="55">
        <f t="shared" si="41"/>
        <v>1</v>
      </c>
      <c r="Y42" s="55">
        <f t="shared" si="41"/>
        <v>1</v>
      </c>
      <c r="Z42" s="55">
        <f t="shared" si="41"/>
        <v>1</v>
      </c>
      <c r="AA42" s="55">
        <f t="shared" si="41"/>
        <v>1</v>
      </c>
      <c r="AB42" s="55">
        <f t="shared" si="41"/>
        <v>1</v>
      </c>
      <c r="AC42" s="55">
        <f t="shared" si="41"/>
        <v>1</v>
      </c>
      <c r="AD42" s="55">
        <f t="shared" si="41"/>
        <v>1</v>
      </c>
      <c r="AE42" s="55">
        <f t="shared" si="41"/>
        <v>1</v>
      </c>
      <c r="AF42" s="55">
        <f t="shared" si="41"/>
        <v>1</v>
      </c>
      <c r="AG42" s="55">
        <f t="shared" si="41"/>
        <v>1</v>
      </c>
      <c r="AH42" s="55">
        <f t="shared" si="41"/>
        <v>1</v>
      </c>
      <c r="AI42" s="55">
        <f t="shared" si="41"/>
        <v>1</v>
      </c>
      <c r="AJ42" s="55">
        <f t="shared" si="41"/>
        <v>1</v>
      </c>
      <c r="AK42" s="55">
        <f t="shared" si="41"/>
        <v>1</v>
      </c>
      <c r="AL42" s="55">
        <f t="shared" si="41"/>
        <v>1</v>
      </c>
      <c r="AM42" s="55">
        <f t="shared" si="41"/>
        <v>1</v>
      </c>
      <c r="AN42" s="55">
        <f t="shared" si="41"/>
        <v>1</v>
      </c>
      <c r="AO42" s="55">
        <f t="shared" si="41"/>
        <v>1</v>
      </c>
      <c r="AP42" s="55">
        <f t="shared" si="41"/>
        <v>1</v>
      </c>
      <c r="AQ42" s="55">
        <f t="shared" si="41"/>
        <v>0</v>
      </c>
      <c r="AR42" s="55">
        <f t="shared" si="41"/>
        <v>0</v>
      </c>
      <c r="AS42" s="55">
        <f t="shared" si="41"/>
        <v>0</v>
      </c>
      <c r="AT42" s="55">
        <f t="shared" si="41"/>
        <v>0</v>
      </c>
      <c r="AU42" s="55">
        <f t="shared" si="41"/>
        <v>0</v>
      </c>
      <c r="AV42" s="55">
        <f t="shared" si="41"/>
        <v>0</v>
      </c>
      <c r="AW42" s="55">
        <f t="shared" si="41"/>
        <v>0</v>
      </c>
      <c r="AX42" s="55">
        <f t="shared" si="41"/>
        <v>0</v>
      </c>
      <c r="AY42" s="55">
        <f t="shared" si="41"/>
        <v>0</v>
      </c>
      <c r="AZ42" s="55">
        <f t="shared" si="41"/>
        <v>0</v>
      </c>
      <c r="BA42" s="55">
        <f t="shared" si="41"/>
        <v>0</v>
      </c>
      <c r="BB42" s="55">
        <f t="shared" si="41"/>
        <v>0</v>
      </c>
      <c r="BC42" s="55">
        <f t="shared" si="41"/>
        <v>0</v>
      </c>
      <c r="BD42" s="55">
        <f t="shared" si="41"/>
        <v>0</v>
      </c>
      <c r="BE42" s="55">
        <f t="shared" si="41"/>
        <v>0</v>
      </c>
      <c r="BF42" s="55">
        <f t="shared" si="41"/>
        <v>0</v>
      </c>
      <c r="BG42" s="55">
        <f t="shared" si="41"/>
        <v>0</v>
      </c>
      <c r="BH42" s="55">
        <f t="shared" si="41"/>
        <v>0</v>
      </c>
      <c r="BI42" s="55">
        <f t="shared" si="41"/>
        <v>0</v>
      </c>
      <c r="BJ42" s="55">
        <f t="shared" ref="BJ42:BQ42" si="42">+IF(AND(BJ$13&gt;=$M42,BJ$13&lt;=$N42),1,0)</f>
        <v>0</v>
      </c>
      <c r="BK42" s="55">
        <f t="shared" si="42"/>
        <v>0</v>
      </c>
      <c r="BL42" s="55">
        <f t="shared" si="42"/>
        <v>0</v>
      </c>
      <c r="BM42" s="55">
        <f t="shared" si="42"/>
        <v>0</v>
      </c>
      <c r="BN42" s="55">
        <f t="shared" si="42"/>
        <v>0</v>
      </c>
      <c r="BO42" s="55">
        <f t="shared" si="42"/>
        <v>0</v>
      </c>
      <c r="BP42" s="55">
        <f t="shared" si="42"/>
        <v>0</v>
      </c>
      <c r="BQ42" s="55">
        <f t="shared" si="42"/>
        <v>0</v>
      </c>
    </row>
    <row r="43" spans="2:69" ht="4.2" customHeight="1" x14ac:dyDescent="0.25">
      <c r="B43" s="75"/>
      <c r="I43" s="7">
        <f>+IF(F43=0,$D$3,WORKDAY.INTL(VLOOKUP(F43,$D$5:$N42,11,FALSE),1))</f>
        <v>43997</v>
      </c>
      <c r="J43" s="7">
        <f>+IF(G43=0,$D$3,WORKDAY.INTL(VLOOKUP(G43,$D$5:$N42,11,FALSE),1))</f>
        <v>43997</v>
      </c>
      <c r="K43" s="7">
        <f>+IF(H43=0,$D$3,WORKDAY.INTL(VLOOKUP(H43,$D$5:$N42,11,FALSE),1))</f>
        <v>43997</v>
      </c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</row>
    <row r="44" spans="2:69" ht="14.4" x14ac:dyDescent="0.25">
      <c r="B44" s="75"/>
      <c r="D44" s="39">
        <v>3.1</v>
      </c>
      <c r="E44" s="40" t="s">
        <v>1</v>
      </c>
      <c r="F44" s="41"/>
      <c r="G44" s="41"/>
      <c r="H44" s="41"/>
      <c r="I44" s="42">
        <f>+IF(F44=0,$D$3,WORKDAY.INTL(VLOOKUP(F44,$D$5:$N43,11,FALSE),1))</f>
        <v>43997</v>
      </c>
      <c r="J44" s="42">
        <f>+IF(G44=0,$D$3,WORKDAY.INTL(VLOOKUP(G44,$D$5:$N43,11,FALSE),1))</f>
        <v>43997</v>
      </c>
      <c r="K44" s="42">
        <f>+IF(H44=0,$D$3,WORKDAY.INTL(VLOOKUP(H44,$D$5:$N43,11,FALSE),1))</f>
        <v>43997</v>
      </c>
      <c r="L44" s="43">
        <f>+NETWORKDAYS(M44,N44)</f>
        <v>9</v>
      </c>
      <c r="M44" s="44">
        <f>+MIN(M45:M48)</f>
        <v>43997</v>
      </c>
      <c r="N44" s="44">
        <f>+MAX(N45:N48)</f>
        <v>44007</v>
      </c>
      <c r="O44" s="44"/>
      <c r="Q44" s="57">
        <f>+IF(SUM(Q$6:Q$11)&gt;0,2,IF(AND(Q$13&gt;=$M44,Q$13&lt;=$N44),1,0))</f>
        <v>1</v>
      </c>
      <c r="R44" s="58">
        <f t="shared" ref="R44:AG48" si="43">+IF(SUM(R$6:R$11)&gt;0,2,IF(AND(R$13&gt;=$M44,R$13&lt;=$N44),1,0))</f>
        <v>1</v>
      </c>
      <c r="S44" s="58">
        <f t="shared" si="43"/>
        <v>1</v>
      </c>
      <c r="T44" s="58">
        <f t="shared" si="43"/>
        <v>1</v>
      </c>
      <c r="U44" s="58">
        <f t="shared" si="43"/>
        <v>1</v>
      </c>
      <c r="V44" s="58">
        <f t="shared" si="43"/>
        <v>1</v>
      </c>
      <c r="W44" s="58">
        <f t="shared" si="43"/>
        <v>1</v>
      </c>
      <c r="X44" s="58">
        <f t="shared" si="43"/>
        <v>1</v>
      </c>
      <c r="Y44" s="58">
        <f t="shared" si="43"/>
        <v>1</v>
      </c>
      <c r="Z44" s="58">
        <f t="shared" si="43"/>
        <v>0</v>
      </c>
      <c r="AA44" s="58">
        <f t="shared" si="43"/>
        <v>0</v>
      </c>
      <c r="AB44" s="58">
        <f t="shared" si="43"/>
        <v>0</v>
      </c>
      <c r="AC44" s="58">
        <f t="shared" si="43"/>
        <v>0</v>
      </c>
      <c r="AD44" s="58">
        <f t="shared" si="43"/>
        <v>0</v>
      </c>
      <c r="AE44" s="58">
        <f t="shared" si="43"/>
        <v>2</v>
      </c>
      <c r="AF44" s="58">
        <f t="shared" si="43"/>
        <v>2</v>
      </c>
      <c r="AG44" s="58">
        <f t="shared" si="43"/>
        <v>2</v>
      </c>
      <c r="AH44" s="58">
        <f t="shared" ref="AH44:AW48" si="44">+IF(SUM(AH$6:AH$11)&gt;0,2,IF(AND(AH$13&gt;=$M44,AH$13&lt;=$N44),1,0))</f>
        <v>2</v>
      </c>
      <c r="AI44" s="58">
        <f t="shared" si="44"/>
        <v>2</v>
      </c>
      <c r="AJ44" s="58">
        <f t="shared" si="44"/>
        <v>0</v>
      </c>
      <c r="AK44" s="58">
        <f t="shared" si="44"/>
        <v>0</v>
      </c>
      <c r="AL44" s="58">
        <f t="shared" si="44"/>
        <v>0</v>
      </c>
      <c r="AM44" s="58">
        <f t="shared" si="44"/>
        <v>0</v>
      </c>
      <c r="AN44" s="58">
        <f t="shared" si="44"/>
        <v>0</v>
      </c>
      <c r="AO44" s="58">
        <f t="shared" si="44"/>
        <v>0</v>
      </c>
      <c r="AP44" s="58">
        <f t="shared" si="44"/>
        <v>0</v>
      </c>
      <c r="AQ44" s="58">
        <f t="shared" si="44"/>
        <v>0</v>
      </c>
      <c r="AR44" s="58">
        <f t="shared" si="44"/>
        <v>0</v>
      </c>
      <c r="AS44" s="58">
        <f t="shared" si="44"/>
        <v>0</v>
      </c>
      <c r="AT44" s="58">
        <f t="shared" si="44"/>
        <v>0</v>
      </c>
      <c r="AU44" s="58">
        <f t="shared" si="44"/>
        <v>2</v>
      </c>
      <c r="AV44" s="58">
        <f t="shared" si="44"/>
        <v>2</v>
      </c>
      <c r="AW44" s="58">
        <f t="shared" si="44"/>
        <v>2</v>
      </c>
      <c r="AX44" s="58">
        <f t="shared" ref="AX44:BM48" si="45">+IF(SUM(AX$6:AX$11)&gt;0,2,IF(AND(AX$13&gt;=$M44,AX$13&lt;=$N44),1,0))</f>
        <v>2</v>
      </c>
      <c r="AY44" s="58">
        <f t="shared" si="45"/>
        <v>0</v>
      </c>
      <c r="AZ44" s="58">
        <f t="shared" si="45"/>
        <v>0</v>
      </c>
      <c r="BA44" s="58">
        <f t="shared" si="45"/>
        <v>0</v>
      </c>
      <c r="BB44" s="58">
        <f t="shared" si="45"/>
        <v>0</v>
      </c>
      <c r="BC44" s="58">
        <f t="shared" si="45"/>
        <v>0</v>
      </c>
      <c r="BD44" s="58">
        <f t="shared" si="45"/>
        <v>0</v>
      </c>
      <c r="BE44" s="58">
        <f t="shared" si="45"/>
        <v>0</v>
      </c>
      <c r="BF44" s="58">
        <f t="shared" si="45"/>
        <v>0</v>
      </c>
      <c r="BG44" s="58">
        <f t="shared" si="45"/>
        <v>0</v>
      </c>
      <c r="BH44" s="58">
        <f t="shared" si="45"/>
        <v>0</v>
      </c>
      <c r="BI44" s="58">
        <f t="shared" si="45"/>
        <v>0</v>
      </c>
      <c r="BJ44" s="58">
        <f t="shared" si="45"/>
        <v>0</v>
      </c>
      <c r="BK44" s="58">
        <f t="shared" si="45"/>
        <v>0</v>
      </c>
      <c r="BL44" s="58">
        <f t="shared" si="45"/>
        <v>0</v>
      </c>
      <c r="BM44" s="58">
        <f t="shared" si="45"/>
        <v>0</v>
      </c>
      <c r="BN44" s="58">
        <f t="shared" ref="BN44:BQ48" si="46">+IF(SUM(BN$6:BN$11)&gt;0,2,IF(AND(BN$13&gt;=$M44,BN$13&lt;=$N44),1,0))</f>
        <v>0</v>
      </c>
      <c r="BO44" s="58">
        <f t="shared" si="46"/>
        <v>0</v>
      </c>
      <c r="BP44" s="58">
        <f t="shared" si="46"/>
        <v>0</v>
      </c>
      <c r="BQ44" s="58">
        <f t="shared" si="46"/>
        <v>0</v>
      </c>
    </row>
    <row r="45" spans="2:69" x14ac:dyDescent="0.25">
      <c r="B45" s="75"/>
      <c r="D45" s="25" t="s">
        <v>53</v>
      </c>
      <c r="E45" s="8" t="s">
        <v>82</v>
      </c>
      <c r="F45" s="28"/>
      <c r="G45" s="28"/>
      <c r="H45" s="28"/>
      <c r="I45" s="10">
        <f>+IF(F45=0,$D$3,WORKDAY.INTL(VLOOKUP(F45,$D$5:$N44,11,FALSE),1))</f>
        <v>43997</v>
      </c>
      <c r="J45" s="10">
        <f>+IF(G45=0,$D$3,WORKDAY.INTL(VLOOKUP(G45,$D$5:$N44,11,FALSE),1))</f>
        <v>43997</v>
      </c>
      <c r="K45" s="10">
        <f>+IF(H45=0,$D$3,WORKDAY.INTL(VLOOKUP(H45,$D$5:$N44,11,FALSE),1))</f>
        <v>43997</v>
      </c>
      <c r="L45" s="9">
        <v>3</v>
      </c>
      <c r="M45" s="11">
        <f>+MAX(I45:K45)</f>
        <v>43997</v>
      </c>
      <c r="N45" s="11">
        <f>+WORKDAY.INTL(M45,L45-1,,feriados)</f>
        <v>43999</v>
      </c>
      <c r="O45" s="11"/>
      <c r="Q45" s="59">
        <f t="shared" ref="Q45:Q48" si="47">+IF(SUM(Q$6:Q$11)&gt;0,2,IF(AND(Q$13&gt;=$M45,Q$13&lt;=$N45),1,0))</f>
        <v>1</v>
      </c>
      <c r="R45" s="60">
        <f t="shared" si="43"/>
        <v>1</v>
      </c>
      <c r="S45" s="60">
        <f t="shared" si="43"/>
        <v>1</v>
      </c>
      <c r="T45" s="60">
        <f t="shared" si="43"/>
        <v>0</v>
      </c>
      <c r="U45" s="60">
        <f t="shared" si="43"/>
        <v>0</v>
      </c>
      <c r="V45" s="60">
        <f t="shared" si="43"/>
        <v>0</v>
      </c>
      <c r="W45" s="60">
        <f t="shared" si="43"/>
        <v>0</v>
      </c>
      <c r="X45" s="60">
        <f t="shared" si="43"/>
        <v>0</v>
      </c>
      <c r="Y45" s="60">
        <f t="shared" si="43"/>
        <v>0</v>
      </c>
      <c r="Z45" s="60">
        <f t="shared" si="43"/>
        <v>0</v>
      </c>
      <c r="AA45" s="60">
        <f t="shared" si="43"/>
        <v>0</v>
      </c>
      <c r="AB45" s="60">
        <f t="shared" si="43"/>
        <v>0</v>
      </c>
      <c r="AC45" s="60">
        <f t="shared" si="43"/>
        <v>0</v>
      </c>
      <c r="AD45" s="60">
        <f t="shared" si="43"/>
        <v>0</v>
      </c>
      <c r="AE45" s="60">
        <f t="shared" si="43"/>
        <v>2</v>
      </c>
      <c r="AF45" s="60">
        <f t="shared" si="43"/>
        <v>2</v>
      </c>
      <c r="AG45" s="60">
        <f t="shared" si="43"/>
        <v>2</v>
      </c>
      <c r="AH45" s="60">
        <f t="shared" si="44"/>
        <v>2</v>
      </c>
      <c r="AI45" s="60">
        <f t="shared" si="44"/>
        <v>2</v>
      </c>
      <c r="AJ45" s="60">
        <f t="shared" si="44"/>
        <v>0</v>
      </c>
      <c r="AK45" s="60">
        <f t="shared" si="44"/>
        <v>0</v>
      </c>
      <c r="AL45" s="60">
        <f t="shared" si="44"/>
        <v>0</v>
      </c>
      <c r="AM45" s="60">
        <f t="shared" si="44"/>
        <v>0</v>
      </c>
      <c r="AN45" s="60">
        <f t="shared" si="44"/>
        <v>0</v>
      </c>
      <c r="AO45" s="60">
        <f t="shared" si="44"/>
        <v>0</v>
      </c>
      <c r="AP45" s="60">
        <f t="shared" si="44"/>
        <v>0</v>
      </c>
      <c r="AQ45" s="60">
        <f t="shared" si="44"/>
        <v>0</v>
      </c>
      <c r="AR45" s="60">
        <f t="shared" si="44"/>
        <v>0</v>
      </c>
      <c r="AS45" s="60">
        <f t="shared" si="44"/>
        <v>0</v>
      </c>
      <c r="AT45" s="60">
        <f t="shared" si="44"/>
        <v>0</v>
      </c>
      <c r="AU45" s="60">
        <f t="shared" si="44"/>
        <v>2</v>
      </c>
      <c r="AV45" s="60">
        <f t="shared" si="44"/>
        <v>2</v>
      </c>
      <c r="AW45" s="60">
        <f t="shared" si="44"/>
        <v>2</v>
      </c>
      <c r="AX45" s="60">
        <f t="shared" si="45"/>
        <v>2</v>
      </c>
      <c r="AY45" s="60">
        <f t="shared" si="45"/>
        <v>0</v>
      </c>
      <c r="AZ45" s="60">
        <f t="shared" si="45"/>
        <v>0</v>
      </c>
      <c r="BA45" s="60">
        <f t="shared" si="45"/>
        <v>0</v>
      </c>
      <c r="BB45" s="60">
        <f t="shared" si="45"/>
        <v>0</v>
      </c>
      <c r="BC45" s="60">
        <f t="shared" si="45"/>
        <v>0</v>
      </c>
      <c r="BD45" s="60">
        <f t="shared" si="45"/>
        <v>0</v>
      </c>
      <c r="BE45" s="60">
        <f t="shared" si="45"/>
        <v>0</v>
      </c>
      <c r="BF45" s="60">
        <f t="shared" si="45"/>
        <v>0</v>
      </c>
      <c r="BG45" s="60">
        <f t="shared" si="45"/>
        <v>0</v>
      </c>
      <c r="BH45" s="60">
        <f t="shared" si="45"/>
        <v>0</v>
      </c>
      <c r="BI45" s="60">
        <f t="shared" si="45"/>
        <v>0</v>
      </c>
      <c r="BJ45" s="60">
        <f t="shared" si="45"/>
        <v>0</v>
      </c>
      <c r="BK45" s="60">
        <f t="shared" si="45"/>
        <v>0</v>
      </c>
      <c r="BL45" s="60">
        <f t="shared" si="45"/>
        <v>0</v>
      </c>
      <c r="BM45" s="60">
        <f t="shared" si="45"/>
        <v>0</v>
      </c>
      <c r="BN45" s="60">
        <f t="shared" si="46"/>
        <v>0</v>
      </c>
      <c r="BO45" s="60">
        <f t="shared" si="46"/>
        <v>0</v>
      </c>
      <c r="BP45" s="60">
        <f t="shared" si="46"/>
        <v>0</v>
      </c>
      <c r="BQ45" s="60">
        <f t="shared" si="46"/>
        <v>0</v>
      </c>
    </row>
    <row r="46" spans="2:69" x14ac:dyDescent="0.25">
      <c r="B46" s="75"/>
      <c r="D46" s="25" t="s">
        <v>54</v>
      </c>
      <c r="E46" s="8" t="s">
        <v>83</v>
      </c>
      <c r="F46" s="28" t="s">
        <v>53</v>
      </c>
      <c r="G46" s="28"/>
      <c r="H46" s="28"/>
      <c r="I46" s="10">
        <f>+IF(F46=0,$D$3,WORKDAY.INTL(VLOOKUP(F46,$D$5:$N45,11,FALSE),1))</f>
        <v>44000</v>
      </c>
      <c r="J46" s="10">
        <f>+IF(G46=0,$D$3,WORKDAY.INTL(VLOOKUP(G46,$D$5:$N45,11,FALSE),1))</f>
        <v>43997</v>
      </c>
      <c r="K46" s="10">
        <f>+IF(H46=0,$D$3,WORKDAY.INTL(VLOOKUP(H46,$D$5:$N45,11,FALSE),1))</f>
        <v>43997</v>
      </c>
      <c r="L46" s="9">
        <v>3</v>
      </c>
      <c r="M46" s="11">
        <f>+MAX(I46:K46)</f>
        <v>44000</v>
      </c>
      <c r="N46" s="11">
        <f>+WORKDAY.INTL(M46,L46-1,,feriados)</f>
        <v>44004</v>
      </c>
      <c r="O46" s="11"/>
      <c r="Q46" s="59">
        <f t="shared" si="47"/>
        <v>0</v>
      </c>
      <c r="R46" s="60">
        <f t="shared" si="43"/>
        <v>0</v>
      </c>
      <c r="S46" s="60">
        <f t="shared" si="43"/>
        <v>0</v>
      </c>
      <c r="T46" s="60">
        <f t="shared" si="43"/>
        <v>1</v>
      </c>
      <c r="U46" s="60">
        <f t="shared" si="43"/>
        <v>1</v>
      </c>
      <c r="V46" s="60">
        <f t="shared" si="43"/>
        <v>1</v>
      </c>
      <c r="W46" s="60">
        <f t="shared" si="43"/>
        <v>0</v>
      </c>
      <c r="X46" s="60">
        <f t="shared" si="43"/>
        <v>0</v>
      </c>
      <c r="Y46" s="60">
        <f t="shared" si="43"/>
        <v>0</v>
      </c>
      <c r="Z46" s="60">
        <f t="shared" si="43"/>
        <v>0</v>
      </c>
      <c r="AA46" s="60">
        <f t="shared" si="43"/>
        <v>0</v>
      </c>
      <c r="AB46" s="60">
        <f t="shared" si="43"/>
        <v>0</v>
      </c>
      <c r="AC46" s="60">
        <f t="shared" si="43"/>
        <v>0</v>
      </c>
      <c r="AD46" s="60">
        <f t="shared" si="43"/>
        <v>0</v>
      </c>
      <c r="AE46" s="60">
        <f t="shared" si="43"/>
        <v>2</v>
      </c>
      <c r="AF46" s="60">
        <f t="shared" si="43"/>
        <v>2</v>
      </c>
      <c r="AG46" s="60">
        <f t="shared" si="43"/>
        <v>2</v>
      </c>
      <c r="AH46" s="60">
        <f t="shared" si="44"/>
        <v>2</v>
      </c>
      <c r="AI46" s="60">
        <f t="shared" si="44"/>
        <v>2</v>
      </c>
      <c r="AJ46" s="60">
        <f t="shared" si="44"/>
        <v>0</v>
      </c>
      <c r="AK46" s="60">
        <f t="shared" si="44"/>
        <v>0</v>
      </c>
      <c r="AL46" s="60">
        <f t="shared" si="44"/>
        <v>0</v>
      </c>
      <c r="AM46" s="60">
        <f t="shared" si="44"/>
        <v>0</v>
      </c>
      <c r="AN46" s="60">
        <f t="shared" si="44"/>
        <v>0</v>
      </c>
      <c r="AO46" s="60">
        <f t="shared" si="44"/>
        <v>0</v>
      </c>
      <c r="AP46" s="60">
        <f t="shared" si="44"/>
        <v>0</v>
      </c>
      <c r="AQ46" s="60">
        <f t="shared" si="44"/>
        <v>0</v>
      </c>
      <c r="AR46" s="60">
        <f t="shared" si="44"/>
        <v>0</v>
      </c>
      <c r="AS46" s="60">
        <f t="shared" si="44"/>
        <v>0</v>
      </c>
      <c r="AT46" s="60">
        <f t="shared" si="44"/>
        <v>0</v>
      </c>
      <c r="AU46" s="60">
        <f t="shared" si="44"/>
        <v>2</v>
      </c>
      <c r="AV46" s="60">
        <f t="shared" si="44"/>
        <v>2</v>
      </c>
      <c r="AW46" s="60">
        <f t="shared" si="44"/>
        <v>2</v>
      </c>
      <c r="AX46" s="60">
        <f t="shared" si="45"/>
        <v>2</v>
      </c>
      <c r="AY46" s="60">
        <f t="shared" si="45"/>
        <v>0</v>
      </c>
      <c r="AZ46" s="60">
        <f t="shared" si="45"/>
        <v>0</v>
      </c>
      <c r="BA46" s="60">
        <f t="shared" si="45"/>
        <v>0</v>
      </c>
      <c r="BB46" s="60">
        <f t="shared" si="45"/>
        <v>0</v>
      </c>
      <c r="BC46" s="60">
        <f t="shared" si="45"/>
        <v>0</v>
      </c>
      <c r="BD46" s="60">
        <f t="shared" si="45"/>
        <v>0</v>
      </c>
      <c r="BE46" s="60">
        <f t="shared" si="45"/>
        <v>0</v>
      </c>
      <c r="BF46" s="60">
        <f t="shared" si="45"/>
        <v>0</v>
      </c>
      <c r="BG46" s="60">
        <f t="shared" si="45"/>
        <v>0</v>
      </c>
      <c r="BH46" s="60">
        <f t="shared" si="45"/>
        <v>0</v>
      </c>
      <c r="BI46" s="60">
        <f t="shared" si="45"/>
        <v>0</v>
      </c>
      <c r="BJ46" s="60">
        <f t="shared" si="45"/>
        <v>0</v>
      </c>
      <c r="BK46" s="60">
        <f t="shared" si="45"/>
        <v>0</v>
      </c>
      <c r="BL46" s="60">
        <f t="shared" si="45"/>
        <v>0</v>
      </c>
      <c r="BM46" s="60">
        <f t="shared" si="45"/>
        <v>0</v>
      </c>
      <c r="BN46" s="60">
        <f t="shared" si="46"/>
        <v>0</v>
      </c>
      <c r="BO46" s="60">
        <f t="shared" si="46"/>
        <v>0</v>
      </c>
      <c r="BP46" s="60">
        <f t="shared" si="46"/>
        <v>0</v>
      </c>
      <c r="BQ46" s="60">
        <f t="shared" si="46"/>
        <v>0</v>
      </c>
    </row>
    <row r="47" spans="2:69" x14ac:dyDescent="0.25">
      <c r="B47" s="75"/>
      <c r="D47" s="25" t="s">
        <v>55</v>
      </c>
      <c r="E47" s="8" t="s">
        <v>84</v>
      </c>
      <c r="F47" s="28" t="s">
        <v>53</v>
      </c>
      <c r="G47" s="29"/>
      <c r="H47" s="28"/>
      <c r="I47" s="10">
        <f>+IF(F47=0,$D$3,WORKDAY.INTL(VLOOKUP(F47,$D$5:$N46,11,FALSE),1))</f>
        <v>44000</v>
      </c>
      <c r="J47" s="10">
        <f>+IF(G47=0,$D$3,WORKDAY.INTL(VLOOKUP(G47,$D$5:$N46,11,FALSE),1))</f>
        <v>43997</v>
      </c>
      <c r="K47" s="10">
        <f>+IF(H47=0,$D$3,WORKDAY.INTL(VLOOKUP(H47,$D$5:$N46,11,FALSE),1))</f>
        <v>43997</v>
      </c>
      <c r="L47" s="9">
        <v>3</v>
      </c>
      <c r="M47" s="11">
        <f>+MAX(I47:K47)</f>
        <v>44000</v>
      </c>
      <c r="N47" s="11">
        <f>+WORKDAY.INTL(M47,L47-1,,feriados)</f>
        <v>44004</v>
      </c>
      <c r="O47" s="11"/>
      <c r="Q47" s="59">
        <f t="shared" si="47"/>
        <v>0</v>
      </c>
      <c r="R47" s="60">
        <f t="shared" si="43"/>
        <v>0</v>
      </c>
      <c r="S47" s="60">
        <f t="shared" si="43"/>
        <v>0</v>
      </c>
      <c r="T47" s="60">
        <f t="shared" si="43"/>
        <v>1</v>
      </c>
      <c r="U47" s="60">
        <f t="shared" si="43"/>
        <v>1</v>
      </c>
      <c r="V47" s="60">
        <f t="shared" si="43"/>
        <v>1</v>
      </c>
      <c r="W47" s="60">
        <f t="shared" si="43"/>
        <v>0</v>
      </c>
      <c r="X47" s="60">
        <f t="shared" si="43"/>
        <v>0</v>
      </c>
      <c r="Y47" s="60">
        <f t="shared" si="43"/>
        <v>0</v>
      </c>
      <c r="Z47" s="60">
        <f t="shared" si="43"/>
        <v>0</v>
      </c>
      <c r="AA47" s="60">
        <f t="shared" si="43"/>
        <v>0</v>
      </c>
      <c r="AB47" s="60">
        <f t="shared" si="43"/>
        <v>0</v>
      </c>
      <c r="AC47" s="60">
        <f t="shared" si="43"/>
        <v>0</v>
      </c>
      <c r="AD47" s="60">
        <f t="shared" si="43"/>
        <v>0</v>
      </c>
      <c r="AE47" s="60">
        <f t="shared" si="43"/>
        <v>2</v>
      </c>
      <c r="AF47" s="60">
        <f t="shared" si="43"/>
        <v>2</v>
      </c>
      <c r="AG47" s="60">
        <f t="shared" si="43"/>
        <v>2</v>
      </c>
      <c r="AH47" s="60">
        <f t="shared" si="44"/>
        <v>2</v>
      </c>
      <c r="AI47" s="60">
        <f t="shared" si="44"/>
        <v>2</v>
      </c>
      <c r="AJ47" s="60">
        <f t="shared" si="44"/>
        <v>0</v>
      </c>
      <c r="AK47" s="60">
        <f t="shared" si="44"/>
        <v>0</v>
      </c>
      <c r="AL47" s="60">
        <f t="shared" si="44"/>
        <v>0</v>
      </c>
      <c r="AM47" s="60">
        <f t="shared" si="44"/>
        <v>0</v>
      </c>
      <c r="AN47" s="60">
        <f t="shared" si="44"/>
        <v>0</v>
      </c>
      <c r="AO47" s="60">
        <f t="shared" si="44"/>
        <v>0</v>
      </c>
      <c r="AP47" s="60">
        <f t="shared" si="44"/>
        <v>0</v>
      </c>
      <c r="AQ47" s="60">
        <f t="shared" si="44"/>
        <v>0</v>
      </c>
      <c r="AR47" s="60">
        <f t="shared" si="44"/>
        <v>0</v>
      </c>
      <c r="AS47" s="60">
        <f t="shared" si="44"/>
        <v>0</v>
      </c>
      <c r="AT47" s="60">
        <f t="shared" si="44"/>
        <v>0</v>
      </c>
      <c r="AU47" s="60">
        <f t="shared" si="44"/>
        <v>2</v>
      </c>
      <c r="AV47" s="60">
        <f t="shared" si="44"/>
        <v>2</v>
      </c>
      <c r="AW47" s="60">
        <f t="shared" si="44"/>
        <v>2</v>
      </c>
      <c r="AX47" s="60">
        <f t="shared" si="45"/>
        <v>2</v>
      </c>
      <c r="AY47" s="60">
        <f t="shared" si="45"/>
        <v>0</v>
      </c>
      <c r="AZ47" s="60">
        <f t="shared" si="45"/>
        <v>0</v>
      </c>
      <c r="BA47" s="60">
        <f t="shared" si="45"/>
        <v>0</v>
      </c>
      <c r="BB47" s="60">
        <f t="shared" si="45"/>
        <v>0</v>
      </c>
      <c r="BC47" s="60">
        <f t="shared" si="45"/>
        <v>0</v>
      </c>
      <c r="BD47" s="60">
        <f t="shared" si="45"/>
        <v>0</v>
      </c>
      <c r="BE47" s="60">
        <f t="shared" si="45"/>
        <v>0</v>
      </c>
      <c r="BF47" s="60">
        <f t="shared" si="45"/>
        <v>0</v>
      </c>
      <c r="BG47" s="60">
        <f t="shared" si="45"/>
        <v>0</v>
      </c>
      <c r="BH47" s="60">
        <f t="shared" si="45"/>
        <v>0</v>
      </c>
      <c r="BI47" s="60">
        <f t="shared" si="45"/>
        <v>0</v>
      </c>
      <c r="BJ47" s="60">
        <f t="shared" si="45"/>
        <v>0</v>
      </c>
      <c r="BK47" s="60">
        <f t="shared" si="45"/>
        <v>0</v>
      </c>
      <c r="BL47" s="60">
        <f t="shared" si="45"/>
        <v>0</v>
      </c>
      <c r="BM47" s="60">
        <f t="shared" si="45"/>
        <v>0</v>
      </c>
      <c r="BN47" s="60">
        <f t="shared" si="46"/>
        <v>0</v>
      </c>
      <c r="BO47" s="60">
        <f t="shared" si="46"/>
        <v>0</v>
      </c>
      <c r="BP47" s="60">
        <f t="shared" si="46"/>
        <v>0</v>
      </c>
      <c r="BQ47" s="60">
        <f t="shared" si="46"/>
        <v>0</v>
      </c>
    </row>
    <row r="48" spans="2:69" x14ac:dyDescent="0.25">
      <c r="B48" s="75"/>
      <c r="D48" s="26" t="s">
        <v>56</v>
      </c>
      <c r="E48" s="12" t="s">
        <v>71</v>
      </c>
      <c r="F48" s="30" t="s">
        <v>54</v>
      </c>
      <c r="G48" s="31" t="s">
        <v>55</v>
      </c>
      <c r="H48" s="31"/>
      <c r="I48" s="14">
        <f>+IF(F48=0,$D$3,WORKDAY.INTL(VLOOKUP(F48,$D$5:$N47,11,FALSE),1))</f>
        <v>44005</v>
      </c>
      <c r="J48" s="14">
        <f>+IF(G48=0,$D$3,WORKDAY.INTL(VLOOKUP(G48,$D$5:$N47,11,FALSE),1))</f>
        <v>44005</v>
      </c>
      <c r="K48" s="14">
        <f>+IF(H48=0,$D$3,WORKDAY.INTL(VLOOKUP(H48,$D$5:$N47,11,FALSE),1))</f>
        <v>43997</v>
      </c>
      <c r="L48" s="13">
        <v>3</v>
      </c>
      <c r="M48" s="15">
        <f>+MAX(I48:K48)</f>
        <v>44005</v>
      </c>
      <c r="N48" s="15">
        <f>+WORKDAY.INTL(M48,L48-1,,feriados)</f>
        <v>44007</v>
      </c>
      <c r="O48" s="15" t="s">
        <v>45</v>
      </c>
      <c r="Q48" s="61">
        <f t="shared" si="47"/>
        <v>0</v>
      </c>
      <c r="R48" s="62">
        <f t="shared" si="43"/>
        <v>0</v>
      </c>
      <c r="S48" s="62">
        <f t="shared" si="43"/>
        <v>0</v>
      </c>
      <c r="T48" s="62">
        <f t="shared" si="43"/>
        <v>0</v>
      </c>
      <c r="U48" s="62">
        <f t="shared" si="43"/>
        <v>0</v>
      </c>
      <c r="V48" s="62">
        <f t="shared" si="43"/>
        <v>0</v>
      </c>
      <c r="W48" s="62">
        <f t="shared" si="43"/>
        <v>1</v>
      </c>
      <c r="X48" s="62">
        <f t="shared" si="43"/>
        <v>1</v>
      </c>
      <c r="Y48" s="62">
        <f t="shared" si="43"/>
        <v>1</v>
      </c>
      <c r="Z48" s="62">
        <f t="shared" si="43"/>
        <v>0</v>
      </c>
      <c r="AA48" s="62">
        <f t="shared" si="43"/>
        <v>0</v>
      </c>
      <c r="AB48" s="62">
        <f t="shared" si="43"/>
        <v>0</v>
      </c>
      <c r="AC48" s="62">
        <f t="shared" si="43"/>
        <v>0</v>
      </c>
      <c r="AD48" s="62">
        <f t="shared" si="43"/>
        <v>0</v>
      </c>
      <c r="AE48" s="62">
        <f t="shared" si="43"/>
        <v>2</v>
      </c>
      <c r="AF48" s="62">
        <f t="shared" si="43"/>
        <v>2</v>
      </c>
      <c r="AG48" s="62">
        <f t="shared" si="43"/>
        <v>2</v>
      </c>
      <c r="AH48" s="62">
        <f t="shared" si="44"/>
        <v>2</v>
      </c>
      <c r="AI48" s="62">
        <f t="shared" si="44"/>
        <v>2</v>
      </c>
      <c r="AJ48" s="62">
        <f t="shared" si="44"/>
        <v>0</v>
      </c>
      <c r="AK48" s="62">
        <f t="shared" si="44"/>
        <v>0</v>
      </c>
      <c r="AL48" s="62">
        <f t="shared" si="44"/>
        <v>0</v>
      </c>
      <c r="AM48" s="62">
        <f t="shared" si="44"/>
        <v>0</v>
      </c>
      <c r="AN48" s="62">
        <f t="shared" si="44"/>
        <v>0</v>
      </c>
      <c r="AO48" s="62">
        <f t="shared" si="44"/>
        <v>0</v>
      </c>
      <c r="AP48" s="62">
        <f t="shared" si="44"/>
        <v>0</v>
      </c>
      <c r="AQ48" s="62">
        <f t="shared" si="44"/>
        <v>0</v>
      </c>
      <c r="AR48" s="62">
        <f t="shared" si="44"/>
        <v>0</v>
      </c>
      <c r="AS48" s="62">
        <f t="shared" si="44"/>
        <v>0</v>
      </c>
      <c r="AT48" s="62">
        <f t="shared" si="44"/>
        <v>0</v>
      </c>
      <c r="AU48" s="62">
        <f t="shared" si="44"/>
        <v>2</v>
      </c>
      <c r="AV48" s="62">
        <f t="shared" si="44"/>
        <v>2</v>
      </c>
      <c r="AW48" s="62">
        <f t="shared" si="44"/>
        <v>2</v>
      </c>
      <c r="AX48" s="62">
        <f t="shared" si="45"/>
        <v>2</v>
      </c>
      <c r="AY48" s="62">
        <f t="shared" si="45"/>
        <v>0</v>
      </c>
      <c r="AZ48" s="62">
        <f t="shared" si="45"/>
        <v>0</v>
      </c>
      <c r="BA48" s="62">
        <f t="shared" si="45"/>
        <v>0</v>
      </c>
      <c r="BB48" s="62">
        <f t="shared" si="45"/>
        <v>0</v>
      </c>
      <c r="BC48" s="62">
        <f t="shared" si="45"/>
        <v>0</v>
      </c>
      <c r="BD48" s="62">
        <f t="shared" si="45"/>
        <v>0</v>
      </c>
      <c r="BE48" s="62">
        <f t="shared" si="45"/>
        <v>0</v>
      </c>
      <c r="BF48" s="62">
        <f t="shared" si="45"/>
        <v>0</v>
      </c>
      <c r="BG48" s="62">
        <f t="shared" si="45"/>
        <v>0</v>
      </c>
      <c r="BH48" s="62">
        <f t="shared" si="45"/>
        <v>0</v>
      </c>
      <c r="BI48" s="62">
        <f t="shared" si="45"/>
        <v>0</v>
      </c>
      <c r="BJ48" s="62">
        <f t="shared" si="45"/>
        <v>0</v>
      </c>
      <c r="BK48" s="62">
        <f t="shared" si="45"/>
        <v>0</v>
      </c>
      <c r="BL48" s="62">
        <f t="shared" si="45"/>
        <v>0</v>
      </c>
      <c r="BM48" s="62">
        <f t="shared" si="45"/>
        <v>0</v>
      </c>
      <c r="BN48" s="62">
        <f t="shared" si="46"/>
        <v>0</v>
      </c>
      <c r="BO48" s="62">
        <f t="shared" si="46"/>
        <v>0</v>
      </c>
      <c r="BP48" s="62">
        <f t="shared" si="46"/>
        <v>0</v>
      </c>
      <c r="BQ48" s="62">
        <f t="shared" si="46"/>
        <v>0</v>
      </c>
    </row>
    <row r="49" spans="2:69" ht="4.2" customHeight="1" x14ac:dyDescent="0.25">
      <c r="B49" s="75"/>
      <c r="F49" s="32"/>
      <c r="I49" s="7">
        <f>+IF(F49=0,$D$3,WORKDAY.INTL(VLOOKUP(F49,$D$5:$N48,11,FALSE),1))</f>
        <v>43997</v>
      </c>
      <c r="J49" s="7">
        <f>+IF(G49=0,$D$3,WORKDAY.INTL(VLOOKUP(G49,$D$5:$N48,11,FALSE),1))</f>
        <v>43997</v>
      </c>
      <c r="K49" s="7">
        <f>+IF(H49=0,$D$3,WORKDAY.INTL(VLOOKUP(H49,$D$5:$N48,11,FALSE),1))</f>
        <v>43997</v>
      </c>
      <c r="M49" s="3"/>
      <c r="N49" s="3"/>
      <c r="O49" s="3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</row>
    <row r="50" spans="2:69" ht="14.4" x14ac:dyDescent="0.25">
      <c r="B50" s="75"/>
      <c r="D50" s="39">
        <v>3.2</v>
      </c>
      <c r="E50" s="40" t="s">
        <v>2</v>
      </c>
      <c r="F50" s="41"/>
      <c r="G50" s="41"/>
      <c r="H50" s="41"/>
      <c r="I50" s="42">
        <f>+IF(F50=0,$D$3,WORKDAY.INTL(VLOOKUP(F50,$D$5:$N49,11,FALSE),1))</f>
        <v>43997</v>
      </c>
      <c r="J50" s="42">
        <f>+IF(G50=0,$D$3,WORKDAY.INTL(VLOOKUP(G50,$D$5:$N49,11,FALSE),1))</f>
        <v>43997</v>
      </c>
      <c r="K50" s="42">
        <f>+IF(H50=0,$D$3,WORKDAY.INTL(VLOOKUP(H50,$D$5:$N49,11,FALSE),1))</f>
        <v>43997</v>
      </c>
      <c r="L50" s="43">
        <f>+NETWORKDAYS(M50,N50)</f>
        <v>18</v>
      </c>
      <c r="M50" s="44">
        <f>+MIN(M51:M54)</f>
        <v>44008</v>
      </c>
      <c r="N50" s="44">
        <f>+MAX(N51:N54)</f>
        <v>44033</v>
      </c>
      <c r="O50" s="44"/>
      <c r="Q50" s="57">
        <f>+IF(SUM(Q$6:Q$11)&gt;0,2,IF(AND(Q$13&gt;=$M50,Q$13&lt;=$N50),1,0))</f>
        <v>0</v>
      </c>
      <c r="R50" s="58">
        <f t="shared" ref="R50:AG54" si="48">+IF(SUM(R$6:R$11)&gt;0,2,IF(AND(R$13&gt;=$M50,R$13&lt;=$N50),1,0))</f>
        <v>0</v>
      </c>
      <c r="S50" s="58">
        <f t="shared" si="48"/>
        <v>0</v>
      </c>
      <c r="T50" s="58">
        <f t="shared" si="48"/>
        <v>0</v>
      </c>
      <c r="U50" s="58">
        <f t="shared" si="48"/>
        <v>0</v>
      </c>
      <c r="V50" s="58">
        <f t="shared" si="48"/>
        <v>0</v>
      </c>
      <c r="W50" s="58">
        <f t="shared" si="48"/>
        <v>0</v>
      </c>
      <c r="X50" s="58">
        <f t="shared" si="48"/>
        <v>0</v>
      </c>
      <c r="Y50" s="58">
        <f t="shared" si="48"/>
        <v>0</v>
      </c>
      <c r="Z50" s="58">
        <f t="shared" si="48"/>
        <v>1</v>
      </c>
      <c r="AA50" s="58">
        <f t="shared" si="48"/>
        <v>1</v>
      </c>
      <c r="AB50" s="58">
        <f t="shared" si="48"/>
        <v>1</v>
      </c>
      <c r="AC50" s="58">
        <f t="shared" si="48"/>
        <v>1</v>
      </c>
      <c r="AD50" s="58">
        <f t="shared" si="48"/>
        <v>1</v>
      </c>
      <c r="AE50" s="58">
        <f t="shared" si="48"/>
        <v>2</v>
      </c>
      <c r="AF50" s="58">
        <f t="shared" si="48"/>
        <v>2</v>
      </c>
      <c r="AG50" s="58">
        <f t="shared" si="48"/>
        <v>2</v>
      </c>
      <c r="AH50" s="58">
        <f t="shared" ref="AH50:AW54" si="49">+IF(SUM(AH$6:AH$11)&gt;0,2,IF(AND(AH$13&gt;=$M50,AH$13&lt;=$N50),1,0))</f>
        <v>2</v>
      </c>
      <c r="AI50" s="58">
        <f t="shared" si="49"/>
        <v>2</v>
      </c>
      <c r="AJ50" s="58">
        <f t="shared" si="49"/>
        <v>1</v>
      </c>
      <c r="AK50" s="58">
        <f t="shared" si="49"/>
        <v>1</v>
      </c>
      <c r="AL50" s="58">
        <f t="shared" si="49"/>
        <v>1</v>
      </c>
      <c r="AM50" s="58">
        <f t="shared" si="49"/>
        <v>1</v>
      </c>
      <c r="AN50" s="58">
        <f t="shared" si="49"/>
        <v>1</v>
      </c>
      <c r="AO50" s="58">
        <f t="shared" si="49"/>
        <v>1</v>
      </c>
      <c r="AP50" s="58">
        <f t="shared" si="49"/>
        <v>1</v>
      </c>
      <c r="AQ50" s="58">
        <f t="shared" si="49"/>
        <v>0</v>
      </c>
      <c r="AR50" s="58">
        <f t="shared" si="49"/>
        <v>0</v>
      </c>
      <c r="AS50" s="58">
        <f t="shared" si="49"/>
        <v>0</v>
      </c>
      <c r="AT50" s="58">
        <f t="shared" si="49"/>
        <v>0</v>
      </c>
      <c r="AU50" s="58">
        <f t="shared" si="49"/>
        <v>2</v>
      </c>
      <c r="AV50" s="58">
        <f t="shared" si="49"/>
        <v>2</v>
      </c>
      <c r="AW50" s="58">
        <f t="shared" si="49"/>
        <v>2</v>
      </c>
      <c r="AX50" s="58">
        <f t="shared" ref="AX50:BM54" si="50">+IF(SUM(AX$6:AX$11)&gt;0,2,IF(AND(AX$13&gt;=$M50,AX$13&lt;=$N50),1,0))</f>
        <v>2</v>
      </c>
      <c r="AY50" s="58">
        <f t="shared" si="50"/>
        <v>0</v>
      </c>
      <c r="AZ50" s="58">
        <f t="shared" si="50"/>
        <v>0</v>
      </c>
      <c r="BA50" s="58">
        <f t="shared" si="50"/>
        <v>0</v>
      </c>
      <c r="BB50" s="58">
        <f t="shared" si="50"/>
        <v>0</v>
      </c>
      <c r="BC50" s="58">
        <f t="shared" si="50"/>
        <v>0</v>
      </c>
      <c r="BD50" s="58">
        <f t="shared" si="50"/>
        <v>0</v>
      </c>
      <c r="BE50" s="58">
        <f t="shared" si="50"/>
        <v>0</v>
      </c>
      <c r="BF50" s="58">
        <f t="shared" si="50"/>
        <v>0</v>
      </c>
      <c r="BG50" s="58">
        <f t="shared" si="50"/>
        <v>0</v>
      </c>
      <c r="BH50" s="58">
        <f t="shared" si="50"/>
        <v>0</v>
      </c>
      <c r="BI50" s="58">
        <f t="shared" si="50"/>
        <v>0</v>
      </c>
      <c r="BJ50" s="58">
        <f t="shared" si="50"/>
        <v>0</v>
      </c>
      <c r="BK50" s="58">
        <f t="shared" si="50"/>
        <v>0</v>
      </c>
      <c r="BL50" s="58">
        <f t="shared" si="50"/>
        <v>0</v>
      </c>
      <c r="BM50" s="58">
        <f t="shared" si="50"/>
        <v>0</v>
      </c>
      <c r="BN50" s="58">
        <f t="shared" ref="BN50:BQ54" si="51">+IF(SUM(BN$6:BN$11)&gt;0,2,IF(AND(BN$13&gt;=$M50,BN$13&lt;=$N50),1,0))</f>
        <v>0</v>
      </c>
      <c r="BO50" s="58">
        <f t="shared" si="51"/>
        <v>0</v>
      </c>
      <c r="BP50" s="58">
        <f t="shared" si="51"/>
        <v>0</v>
      </c>
      <c r="BQ50" s="58">
        <f t="shared" si="51"/>
        <v>0</v>
      </c>
    </row>
    <row r="51" spans="2:69" x14ac:dyDescent="0.25">
      <c r="B51" s="75"/>
      <c r="D51" s="25" t="s">
        <v>57</v>
      </c>
      <c r="E51" s="8" t="s">
        <v>72</v>
      </c>
      <c r="F51" s="29" t="s">
        <v>56</v>
      </c>
      <c r="G51" s="29"/>
      <c r="H51" s="28"/>
      <c r="I51" s="10">
        <f>+IF(F51=0,$D$3,WORKDAY.INTL(VLOOKUP(F51,$D$5:$N50,11,FALSE),1))</f>
        <v>44008</v>
      </c>
      <c r="J51" s="10">
        <f>+IF(G51=0,$D$3,WORKDAY.INTL(VLOOKUP(G51,$D$5:$N50,11,FALSE),1))</f>
        <v>43997</v>
      </c>
      <c r="K51" s="10">
        <f>+IF(H51=0,$D$3,WORKDAY.INTL(VLOOKUP(H51,$D$5:$N50,11,FALSE),1))</f>
        <v>43997</v>
      </c>
      <c r="L51" s="9">
        <v>2</v>
      </c>
      <c r="M51" s="11">
        <f>+MAX(I51:K51)</f>
        <v>44008</v>
      </c>
      <c r="N51" s="11">
        <f>+WORKDAY.INTL(M51,L51-1,,feriados)</f>
        <v>44012</v>
      </c>
      <c r="O51" s="11" t="s">
        <v>45</v>
      </c>
      <c r="Q51" s="59">
        <f t="shared" ref="Q51:Q54" si="52">+IF(SUM(Q$6:Q$11)&gt;0,2,IF(AND(Q$13&gt;=$M51,Q$13&lt;=$N51),1,0))</f>
        <v>0</v>
      </c>
      <c r="R51" s="60">
        <f t="shared" si="48"/>
        <v>0</v>
      </c>
      <c r="S51" s="60">
        <f t="shared" si="48"/>
        <v>0</v>
      </c>
      <c r="T51" s="60">
        <f t="shared" si="48"/>
        <v>0</v>
      </c>
      <c r="U51" s="60">
        <f t="shared" si="48"/>
        <v>0</v>
      </c>
      <c r="V51" s="60">
        <f t="shared" si="48"/>
        <v>0</v>
      </c>
      <c r="W51" s="60">
        <f t="shared" si="48"/>
        <v>0</v>
      </c>
      <c r="X51" s="60">
        <f t="shared" si="48"/>
        <v>0</v>
      </c>
      <c r="Y51" s="60">
        <f t="shared" si="48"/>
        <v>0</v>
      </c>
      <c r="Z51" s="60">
        <f t="shared" si="48"/>
        <v>1</v>
      </c>
      <c r="AA51" s="60">
        <f t="shared" si="48"/>
        <v>1</v>
      </c>
      <c r="AB51" s="60">
        <f t="shared" si="48"/>
        <v>0</v>
      </c>
      <c r="AC51" s="60">
        <f t="shared" si="48"/>
        <v>0</v>
      </c>
      <c r="AD51" s="60">
        <f t="shared" si="48"/>
        <v>0</v>
      </c>
      <c r="AE51" s="60">
        <f t="shared" si="48"/>
        <v>2</v>
      </c>
      <c r="AF51" s="60">
        <f t="shared" si="48"/>
        <v>2</v>
      </c>
      <c r="AG51" s="60">
        <f t="shared" si="48"/>
        <v>2</v>
      </c>
      <c r="AH51" s="60">
        <f t="shared" si="49"/>
        <v>2</v>
      </c>
      <c r="AI51" s="60">
        <f t="shared" si="49"/>
        <v>2</v>
      </c>
      <c r="AJ51" s="60">
        <f t="shared" si="49"/>
        <v>0</v>
      </c>
      <c r="AK51" s="60">
        <f t="shared" si="49"/>
        <v>0</v>
      </c>
      <c r="AL51" s="60">
        <f t="shared" si="49"/>
        <v>0</v>
      </c>
      <c r="AM51" s="60">
        <f t="shared" si="49"/>
        <v>0</v>
      </c>
      <c r="AN51" s="60">
        <f t="shared" si="49"/>
        <v>0</v>
      </c>
      <c r="AO51" s="60">
        <f t="shared" si="49"/>
        <v>0</v>
      </c>
      <c r="AP51" s="60">
        <f t="shared" si="49"/>
        <v>0</v>
      </c>
      <c r="AQ51" s="60">
        <f t="shared" si="49"/>
        <v>0</v>
      </c>
      <c r="AR51" s="60">
        <f t="shared" si="49"/>
        <v>0</v>
      </c>
      <c r="AS51" s="60">
        <f t="shared" si="49"/>
        <v>0</v>
      </c>
      <c r="AT51" s="60">
        <f t="shared" si="49"/>
        <v>0</v>
      </c>
      <c r="AU51" s="60">
        <f t="shared" si="49"/>
        <v>2</v>
      </c>
      <c r="AV51" s="60">
        <f t="shared" si="49"/>
        <v>2</v>
      </c>
      <c r="AW51" s="60">
        <f t="shared" si="49"/>
        <v>2</v>
      </c>
      <c r="AX51" s="60">
        <f t="shared" si="50"/>
        <v>2</v>
      </c>
      <c r="AY51" s="60">
        <f t="shared" si="50"/>
        <v>0</v>
      </c>
      <c r="AZ51" s="60">
        <f t="shared" si="50"/>
        <v>0</v>
      </c>
      <c r="BA51" s="60">
        <f t="shared" si="50"/>
        <v>0</v>
      </c>
      <c r="BB51" s="60">
        <f t="shared" si="50"/>
        <v>0</v>
      </c>
      <c r="BC51" s="60">
        <f t="shared" si="50"/>
        <v>0</v>
      </c>
      <c r="BD51" s="60">
        <f t="shared" si="50"/>
        <v>0</v>
      </c>
      <c r="BE51" s="60">
        <f t="shared" si="50"/>
        <v>0</v>
      </c>
      <c r="BF51" s="60">
        <f t="shared" si="50"/>
        <v>0</v>
      </c>
      <c r="BG51" s="60">
        <f t="shared" si="50"/>
        <v>0</v>
      </c>
      <c r="BH51" s="60">
        <f t="shared" si="50"/>
        <v>0</v>
      </c>
      <c r="BI51" s="60">
        <f t="shared" si="50"/>
        <v>0</v>
      </c>
      <c r="BJ51" s="60">
        <f t="shared" si="50"/>
        <v>0</v>
      </c>
      <c r="BK51" s="60">
        <f t="shared" si="50"/>
        <v>0</v>
      </c>
      <c r="BL51" s="60">
        <f t="shared" si="50"/>
        <v>0</v>
      </c>
      <c r="BM51" s="60">
        <f t="shared" si="50"/>
        <v>0</v>
      </c>
      <c r="BN51" s="60">
        <f t="shared" si="51"/>
        <v>0</v>
      </c>
      <c r="BO51" s="60">
        <f t="shared" si="51"/>
        <v>0</v>
      </c>
      <c r="BP51" s="60">
        <f t="shared" si="51"/>
        <v>0</v>
      </c>
      <c r="BQ51" s="60">
        <f t="shared" si="51"/>
        <v>0</v>
      </c>
    </row>
    <row r="52" spans="2:69" x14ac:dyDescent="0.25">
      <c r="B52" s="75"/>
      <c r="D52" s="25" t="s">
        <v>58</v>
      </c>
      <c r="E52" s="8" t="s">
        <v>73</v>
      </c>
      <c r="F52" s="28" t="s">
        <v>57</v>
      </c>
      <c r="G52" s="28"/>
      <c r="H52" s="28"/>
      <c r="I52" s="10">
        <f>+IF(F52=0,$D$3,WORKDAY.INTL(VLOOKUP(F52,$D$5:$N51,11,FALSE),1))</f>
        <v>44013</v>
      </c>
      <c r="J52" s="10">
        <f>+IF(G52=0,$D$3,WORKDAY.INTL(VLOOKUP(G52,$D$5:$N51,11,FALSE),1))</f>
        <v>43997</v>
      </c>
      <c r="K52" s="10">
        <f>+IF(H52=0,$D$3,WORKDAY.INTL(VLOOKUP(H52,$D$5:$N51,11,FALSE),1))</f>
        <v>43997</v>
      </c>
      <c r="L52" s="9">
        <v>3</v>
      </c>
      <c r="M52" s="11">
        <f>+MAX(I52:K52)</f>
        <v>44013</v>
      </c>
      <c r="N52" s="11">
        <f>+WORKDAY.INTL(M52,L52-1,,feriados)</f>
        <v>44015</v>
      </c>
      <c r="O52" s="11" t="s">
        <v>45</v>
      </c>
      <c r="Q52" s="59">
        <f t="shared" si="52"/>
        <v>0</v>
      </c>
      <c r="R52" s="60">
        <f t="shared" si="48"/>
        <v>0</v>
      </c>
      <c r="S52" s="60">
        <f t="shared" si="48"/>
        <v>0</v>
      </c>
      <c r="T52" s="60">
        <f t="shared" si="48"/>
        <v>0</v>
      </c>
      <c r="U52" s="60">
        <f t="shared" si="48"/>
        <v>0</v>
      </c>
      <c r="V52" s="60">
        <f t="shared" si="48"/>
        <v>0</v>
      </c>
      <c r="W52" s="60">
        <f t="shared" si="48"/>
        <v>0</v>
      </c>
      <c r="X52" s="60">
        <f t="shared" si="48"/>
        <v>0</v>
      </c>
      <c r="Y52" s="60">
        <f t="shared" si="48"/>
        <v>0</v>
      </c>
      <c r="Z52" s="60">
        <f t="shared" si="48"/>
        <v>0</v>
      </c>
      <c r="AA52" s="60">
        <f t="shared" si="48"/>
        <v>0</v>
      </c>
      <c r="AB52" s="60">
        <f t="shared" si="48"/>
        <v>1</v>
      </c>
      <c r="AC52" s="60">
        <f t="shared" si="48"/>
        <v>1</v>
      </c>
      <c r="AD52" s="60">
        <f t="shared" si="48"/>
        <v>1</v>
      </c>
      <c r="AE52" s="60">
        <f t="shared" si="48"/>
        <v>2</v>
      </c>
      <c r="AF52" s="60">
        <f t="shared" si="48"/>
        <v>2</v>
      </c>
      <c r="AG52" s="60">
        <f t="shared" si="48"/>
        <v>2</v>
      </c>
      <c r="AH52" s="60">
        <f t="shared" si="49"/>
        <v>2</v>
      </c>
      <c r="AI52" s="60">
        <f t="shared" si="49"/>
        <v>2</v>
      </c>
      <c r="AJ52" s="60">
        <f t="shared" si="49"/>
        <v>0</v>
      </c>
      <c r="AK52" s="60">
        <f t="shared" si="49"/>
        <v>0</v>
      </c>
      <c r="AL52" s="60">
        <f t="shared" si="49"/>
        <v>0</v>
      </c>
      <c r="AM52" s="60">
        <f t="shared" si="49"/>
        <v>0</v>
      </c>
      <c r="AN52" s="60">
        <f t="shared" si="49"/>
        <v>0</v>
      </c>
      <c r="AO52" s="60">
        <f t="shared" si="49"/>
        <v>0</v>
      </c>
      <c r="AP52" s="60">
        <f t="shared" si="49"/>
        <v>0</v>
      </c>
      <c r="AQ52" s="60">
        <f t="shared" si="49"/>
        <v>0</v>
      </c>
      <c r="AR52" s="60">
        <f t="shared" si="49"/>
        <v>0</v>
      </c>
      <c r="AS52" s="60">
        <f t="shared" si="49"/>
        <v>0</v>
      </c>
      <c r="AT52" s="60">
        <f t="shared" si="49"/>
        <v>0</v>
      </c>
      <c r="AU52" s="60">
        <f t="shared" si="49"/>
        <v>2</v>
      </c>
      <c r="AV52" s="60">
        <f t="shared" si="49"/>
        <v>2</v>
      </c>
      <c r="AW52" s="60">
        <f t="shared" si="49"/>
        <v>2</v>
      </c>
      <c r="AX52" s="60">
        <f t="shared" si="50"/>
        <v>2</v>
      </c>
      <c r="AY52" s="60">
        <f t="shared" si="50"/>
        <v>0</v>
      </c>
      <c r="AZ52" s="60">
        <f t="shared" si="50"/>
        <v>0</v>
      </c>
      <c r="BA52" s="60">
        <f t="shared" si="50"/>
        <v>0</v>
      </c>
      <c r="BB52" s="60">
        <f t="shared" si="50"/>
        <v>0</v>
      </c>
      <c r="BC52" s="60">
        <f t="shared" si="50"/>
        <v>0</v>
      </c>
      <c r="BD52" s="60">
        <f t="shared" si="50"/>
        <v>0</v>
      </c>
      <c r="BE52" s="60">
        <f t="shared" si="50"/>
        <v>0</v>
      </c>
      <c r="BF52" s="60">
        <f t="shared" si="50"/>
        <v>0</v>
      </c>
      <c r="BG52" s="60">
        <f t="shared" si="50"/>
        <v>0</v>
      </c>
      <c r="BH52" s="60">
        <f t="shared" si="50"/>
        <v>0</v>
      </c>
      <c r="BI52" s="60">
        <f t="shared" si="50"/>
        <v>0</v>
      </c>
      <c r="BJ52" s="60">
        <f t="shared" si="50"/>
        <v>0</v>
      </c>
      <c r="BK52" s="60">
        <f t="shared" si="50"/>
        <v>0</v>
      </c>
      <c r="BL52" s="60">
        <f t="shared" si="50"/>
        <v>0</v>
      </c>
      <c r="BM52" s="60">
        <f t="shared" si="50"/>
        <v>0</v>
      </c>
      <c r="BN52" s="60">
        <f t="shared" si="51"/>
        <v>0</v>
      </c>
      <c r="BO52" s="60">
        <f t="shared" si="51"/>
        <v>0</v>
      </c>
      <c r="BP52" s="60">
        <f t="shared" si="51"/>
        <v>0</v>
      </c>
      <c r="BQ52" s="60">
        <f t="shared" si="51"/>
        <v>0</v>
      </c>
    </row>
    <row r="53" spans="2:69" x14ac:dyDescent="0.25">
      <c r="B53" s="75"/>
      <c r="D53" s="25" t="s">
        <v>59</v>
      </c>
      <c r="E53" s="8" t="s">
        <v>74</v>
      </c>
      <c r="F53" s="28" t="s">
        <v>58</v>
      </c>
      <c r="G53" s="29" t="s">
        <v>48</v>
      </c>
      <c r="H53" s="28"/>
      <c r="I53" s="10">
        <f>+IF(F53=0,$D$3,WORKDAY.INTL(VLOOKUP(F53,$D$5:$N52,11,FALSE),1))</f>
        <v>44018</v>
      </c>
      <c r="J53" s="10">
        <f>+IF(G53=0,$D$3,WORKDAY.INTL(VLOOKUP(G53,$D$5:$N52,11,FALSE),1))</f>
        <v>44025</v>
      </c>
      <c r="K53" s="10">
        <f>+IF(H53=0,$D$3,WORKDAY.INTL(VLOOKUP(H53,$D$5:$N52,11,FALSE),1))</f>
        <v>43997</v>
      </c>
      <c r="L53" s="9">
        <v>3</v>
      </c>
      <c r="M53" s="11">
        <f>+MAX(I53:K53)</f>
        <v>44025</v>
      </c>
      <c r="N53" s="11">
        <f>+WORKDAY.INTL(M53,L53-1,,feriados)</f>
        <v>44027</v>
      </c>
      <c r="O53" s="11" t="s">
        <v>45</v>
      </c>
      <c r="Q53" s="59">
        <f t="shared" si="52"/>
        <v>0</v>
      </c>
      <c r="R53" s="60">
        <f t="shared" si="48"/>
        <v>0</v>
      </c>
      <c r="S53" s="60">
        <f t="shared" si="48"/>
        <v>0</v>
      </c>
      <c r="T53" s="60">
        <f t="shared" si="48"/>
        <v>0</v>
      </c>
      <c r="U53" s="60">
        <f t="shared" si="48"/>
        <v>0</v>
      </c>
      <c r="V53" s="60">
        <f t="shared" si="48"/>
        <v>0</v>
      </c>
      <c r="W53" s="60">
        <f t="shared" si="48"/>
        <v>0</v>
      </c>
      <c r="X53" s="60">
        <f t="shared" si="48"/>
        <v>0</v>
      </c>
      <c r="Y53" s="60">
        <f t="shared" si="48"/>
        <v>0</v>
      </c>
      <c r="Z53" s="60">
        <f t="shared" si="48"/>
        <v>0</v>
      </c>
      <c r="AA53" s="60">
        <f t="shared" si="48"/>
        <v>0</v>
      </c>
      <c r="AB53" s="60">
        <f t="shared" si="48"/>
        <v>0</v>
      </c>
      <c r="AC53" s="60">
        <f t="shared" si="48"/>
        <v>0</v>
      </c>
      <c r="AD53" s="60">
        <f t="shared" si="48"/>
        <v>0</v>
      </c>
      <c r="AE53" s="60">
        <f t="shared" si="48"/>
        <v>2</v>
      </c>
      <c r="AF53" s="60">
        <f t="shared" si="48"/>
        <v>2</v>
      </c>
      <c r="AG53" s="60">
        <f t="shared" si="48"/>
        <v>2</v>
      </c>
      <c r="AH53" s="60">
        <f t="shared" si="49"/>
        <v>2</v>
      </c>
      <c r="AI53" s="60">
        <f t="shared" si="49"/>
        <v>2</v>
      </c>
      <c r="AJ53" s="60">
        <f t="shared" si="49"/>
        <v>1</v>
      </c>
      <c r="AK53" s="60">
        <f t="shared" si="49"/>
        <v>1</v>
      </c>
      <c r="AL53" s="60">
        <f t="shared" si="49"/>
        <v>1</v>
      </c>
      <c r="AM53" s="60">
        <f t="shared" si="49"/>
        <v>0</v>
      </c>
      <c r="AN53" s="60">
        <f t="shared" si="49"/>
        <v>0</v>
      </c>
      <c r="AO53" s="60">
        <f t="shared" si="49"/>
        <v>0</v>
      </c>
      <c r="AP53" s="60">
        <f t="shared" si="49"/>
        <v>0</v>
      </c>
      <c r="AQ53" s="60">
        <f t="shared" si="49"/>
        <v>0</v>
      </c>
      <c r="AR53" s="60">
        <f t="shared" si="49"/>
        <v>0</v>
      </c>
      <c r="AS53" s="60">
        <f t="shared" si="49"/>
        <v>0</v>
      </c>
      <c r="AT53" s="60">
        <f t="shared" si="49"/>
        <v>0</v>
      </c>
      <c r="AU53" s="60">
        <f t="shared" si="49"/>
        <v>2</v>
      </c>
      <c r="AV53" s="60">
        <f t="shared" si="49"/>
        <v>2</v>
      </c>
      <c r="AW53" s="60">
        <f t="shared" si="49"/>
        <v>2</v>
      </c>
      <c r="AX53" s="60">
        <f t="shared" si="50"/>
        <v>2</v>
      </c>
      <c r="AY53" s="60">
        <f t="shared" si="50"/>
        <v>0</v>
      </c>
      <c r="AZ53" s="60">
        <f t="shared" si="50"/>
        <v>0</v>
      </c>
      <c r="BA53" s="60">
        <f t="shared" si="50"/>
        <v>0</v>
      </c>
      <c r="BB53" s="60">
        <f t="shared" si="50"/>
        <v>0</v>
      </c>
      <c r="BC53" s="60">
        <f t="shared" si="50"/>
        <v>0</v>
      </c>
      <c r="BD53" s="60">
        <f t="shared" si="50"/>
        <v>0</v>
      </c>
      <c r="BE53" s="60">
        <f t="shared" si="50"/>
        <v>0</v>
      </c>
      <c r="BF53" s="60">
        <f t="shared" si="50"/>
        <v>0</v>
      </c>
      <c r="BG53" s="60">
        <f t="shared" si="50"/>
        <v>0</v>
      </c>
      <c r="BH53" s="60">
        <f t="shared" si="50"/>
        <v>0</v>
      </c>
      <c r="BI53" s="60">
        <f t="shared" si="50"/>
        <v>0</v>
      </c>
      <c r="BJ53" s="60">
        <f t="shared" si="50"/>
        <v>0</v>
      </c>
      <c r="BK53" s="60">
        <f t="shared" si="50"/>
        <v>0</v>
      </c>
      <c r="BL53" s="60">
        <f t="shared" si="50"/>
        <v>0</v>
      </c>
      <c r="BM53" s="60">
        <f t="shared" si="50"/>
        <v>0</v>
      </c>
      <c r="BN53" s="60">
        <f t="shared" si="51"/>
        <v>0</v>
      </c>
      <c r="BO53" s="60">
        <f t="shared" si="51"/>
        <v>0</v>
      </c>
      <c r="BP53" s="60">
        <f t="shared" si="51"/>
        <v>0</v>
      </c>
      <c r="BQ53" s="60">
        <f t="shared" si="51"/>
        <v>0</v>
      </c>
    </row>
    <row r="54" spans="2:69" x14ac:dyDescent="0.25">
      <c r="B54" s="75"/>
      <c r="D54" s="26" t="s">
        <v>60</v>
      </c>
      <c r="E54" s="12" t="s">
        <v>75</v>
      </c>
      <c r="F54" s="30" t="s">
        <v>59</v>
      </c>
      <c r="G54" s="31"/>
      <c r="H54" s="31"/>
      <c r="I54" s="14">
        <f>+IF(F54=0,$D$3,WORKDAY.INTL(VLOOKUP(F54,$D$5:$N53,11,FALSE),1))</f>
        <v>44028</v>
      </c>
      <c r="J54" s="14">
        <f>+IF(G54=0,$D$3,WORKDAY.INTL(VLOOKUP(G54,$D$5:$N53,11,FALSE),1))</f>
        <v>43997</v>
      </c>
      <c r="K54" s="14">
        <f>+IF(H54=0,$D$3,WORKDAY.INTL(VLOOKUP(H54,$D$5:$N53,11,FALSE),1))</f>
        <v>43997</v>
      </c>
      <c r="L54" s="13">
        <v>4</v>
      </c>
      <c r="M54" s="15">
        <f>+MAX(I54:K54)</f>
        <v>44028</v>
      </c>
      <c r="N54" s="15">
        <f>+WORKDAY.INTL(M54,L54-1,,feriados)</f>
        <v>44033</v>
      </c>
      <c r="O54" s="15" t="s">
        <v>45</v>
      </c>
      <c r="Q54" s="61">
        <f t="shared" si="52"/>
        <v>0</v>
      </c>
      <c r="R54" s="62">
        <f t="shared" si="48"/>
        <v>0</v>
      </c>
      <c r="S54" s="62">
        <f t="shared" si="48"/>
        <v>0</v>
      </c>
      <c r="T54" s="62">
        <f t="shared" si="48"/>
        <v>0</v>
      </c>
      <c r="U54" s="62">
        <f t="shared" si="48"/>
        <v>0</v>
      </c>
      <c r="V54" s="62">
        <f t="shared" si="48"/>
        <v>0</v>
      </c>
      <c r="W54" s="62">
        <f t="shared" si="48"/>
        <v>0</v>
      </c>
      <c r="X54" s="62">
        <f t="shared" si="48"/>
        <v>0</v>
      </c>
      <c r="Y54" s="62">
        <f t="shared" si="48"/>
        <v>0</v>
      </c>
      <c r="Z54" s="62">
        <f t="shared" si="48"/>
        <v>0</v>
      </c>
      <c r="AA54" s="62">
        <f t="shared" si="48"/>
        <v>0</v>
      </c>
      <c r="AB54" s="62">
        <f t="shared" si="48"/>
        <v>0</v>
      </c>
      <c r="AC54" s="62">
        <f t="shared" si="48"/>
        <v>0</v>
      </c>
      <c r="AD54" s="62">
        <f t="shared" si="48"/>
        <v>0</v>
      </c>
      <c r="AE54" s="62">
        <f t="shared" si="48"/>
        <v>2</v>
      </c>
      <c r="AF54" s="62">
        <f t="shared" si="48"/>
        <v>2</v>
      </c>
      <c r="AG54" s="62">
        <f t="shared" si="48"/>
        <v>2</v>
      </c>
      <c r="AH54" s="62">
        <f t="shared" si="49"/>
        <v>2</v>
      </c>
      <c r="AI54" s="62">
        <f t="shared" si="49"/>
        <v>2</v>
      </c>
      <c r="AJ54" s="62">
        <f t="shared" si="49"/>
        <v>0</v>
      </c>
      <c r="AK54" s="62">
        <f t="shared" si="49"/>
        <v>0</v>
      </c>
      <c r="AL54" s="62">
        <f t="shared" si="49"/>
        <v>0</v>
      </c>
      <c r="AM54" s="62">
        <f t="shared" si="49"/>
        <v>1</v>
      </c>
      <c r="AN54" s="62">
        <f t="shared" si="49"/>
        <v>1</v>
      </c>
      <c r="AO54" s="62">
        <f t="shared" si="49"/>
        <v>1</v>
      </c>
      <c r="AP54" s="62">
        <f t="shared" si="49"/>
        <v>1</v>
      </c>
      <c r="AQ54" s="62">
        <f t="shared" si="49"/>
        <v>0</v>
      </c>
      <c r="AR54" s="62">
        <f t="shared" si="49"/>
        <v>0</v>
      </c>
      <c r="AS54" s="62">
        <f t="shared" si="49"/>
        <v>0</v>
      </c>
      <c r="AT54" s="62">
        <f t="shared" si="49"/>
        <v>0</v>
      </c>
      <c r="AU54" s="62">
        <f t="shared" si="49"/>
        <v>2</v>
      </c>
      <c r="AV54" s="62">
        <f t="shared" si="49"/>
        <v>2</v>
      </c>
      <c r="AW54" s="62">
        <f t="shared" si="49"/>
        <v>2</v>
      </c>
      <c r="AX54" s="62">
        <f t="shared" si="50"/>
        <v>2</v>
      </c>
      <c r="AY54" s="62">
        <f t="shared" si="50"/>
        <v>0</v>
      </c>
      <c r="AZ54" s="62">
        <f t="shared" si="50"/>
        <v>0</v>
      </c>
      <c r="BA54" s="62">
        <f t="shared" si="50"/>
        <v>0</v>
      </c>
      <c r="BB54" s="62">
        <f t="shared" si="50"/>
        <v>0</v>
      </c>
      <c r="BC54" s="62">
        <f t="shared" si="50"/>
        <v>0</v>
      </c>
      <c r="BD54" s="62">
        <f t="shared" si="50"/>
        <v>0</v>
      </c>
      <c r="BE54" s="62">
        <f t="shared" si="50"/>
        <v>0</v>
      </c>
      <c r="BF54" s="62">
        <f t="shared" si="50"/>
        <v>0</v>
      </c>
      <c r="BG54" s="62">
        <f t="shared" si="50"/>
        <v>0</v>
      </c>
      <c r="BH54" s="62">
        <f t="shared" si="50"/>
        <v>0</v>
      </c>
      <c r="BI54" s="62">
        <f t="shared" si="50"/>
        <v>0</v>
      </c>
      <c r="BJ54" s="62">
        <f t="shared" si="50"/>
        <v>0</v>
      </c>
      <c r="BK54" s="62">
        <f t="shared" si="50"/>
        <v>0</v>
      </c>
      <c r="BL54" s="62">
        <f t="shared" si="50"/>
        <v>0</v>
      </c>
      <c r="BM54" s="62">
        <f t="shared" si="50"/>
        <v>0</v>
      </c>
      <c r="BN54" s="62">
        <f t="shared" si="51"/>
        <v>0</v>
      </c>
      <c r="BO54" s="62">
        <f t="shared" si="51"/>
        <v>0</v>
      </c>
      <c r="BP54" s="62">
        <f t="shared" si="51"/>
        <v>0</v>
      </c>
      <c r="BQ54" s="62">
        <f t="shared" si="51"/>
        <v>0</v>
      </c>
    </row>
    <row r="55" spans="2:69" x14ac:dyDescent="0.25">
      <c r="B55" s="75"/>
      <c r="I55" s="7">
        <f>+IF(F55=0,$D$3,WORKDAY.INTL(VLOOKUP(F55,$D$5:$N54,11,FALSE),1))</f>
        <v>43997</v>
      </c>
      <c r="J55" s="7">
        <f>+IF(G55=0,$D$3,WORKDAY.INTL(VLOOKUP(G55,$D$5:$N54,11,FALSE),1))</f>
        <v>43997</v>
      </c>
      <c r="K55" s="7">
        <f>+IF(H55=0,$D$3,WORKDAY.INTL(VLOOKUP(H55,$D$5:$N54,11,FALSE),1))</f>
        <v>43997</v>
      </c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56"/>
      <c r="BK55" s="56"/>
      <c r="BL55" s="56"/>
      <c r="BM55" s="56"/>
      <c r="BN55" s="56"/>
      <c r="BO55" s="56"/>
      <c r="BP55" s="56"/>
      <c r="BQ55" s="56"/>
    </row>
    <row r="56" spans="2:69" ht="15.6" x14ac:dyDescent="0.25">
      <c r="B56" s="75"/>
      <c r="D56" s="16">
        <v>4</v>
      </c>
      <c r="E56" s="17" t="s">
        <v>70</v>
      </c>
      <c r="F56" s="77"/>
      <c r="G56" s="78"/>
      <c r="H56" s="79"/>
      <c r="I56" s="18">
        <f>+IF(F56=0,$D$3,WORKDAY.INTL(VLOOKUP(F56,$D$5:$N55,11,FALSE),1))</f>
        <v>43997</v>
      </c>
      <c r="J56" s="18">
        <f>+IF(G56=0,$D$3,WORKDAY.INTL(VLOOKUP(G56,$D$5:$N55,11,FALSE),1))</f>
        <v>43997</v>
      </c>
      <c r="K56" s="18">
        <f>+IF(H56=0,$D$3,WORKDAY.INTL(VLOOKUP(H56,$D$5:$N55,11,FALSE),1))</f>
        <v>43997</v>
      </c>
      <c r="L56" s="19">
        <f>+NETWORKDAYS(M56,N56)</f>
        <v>27</v>
      </c>
      <c r="M56" s="20">
        <f>+MIN(M57:M68)</f>
        <v>44034</v>
      </c>
      <c r="N56" s="20">
        <f>+MAX(N57:N68)</f>
        <v>44070</v>
      </c>
      <c r="O56" s="20"/>
      <c r="Q56" s="54">
        <f t="shared" ref="Q56:AV56" si="53">+IF(AND(Q$13&gt;=$M56,Q$13&lt;=$N56),1,0)</f>
        <v>0</v>
      </c>
      <c r="R56" s="55">
        <f t="shared" si="53"/>
        <v>0</v>
      </c>
      <c r="S56" s="55">
        <f t="shared" si="53"/>
        <v>0</v>
      </c>
      <c r="T56" s="55">
        <f t="shared" si="53"/>
        <v>0</v>
      </c>
      <c r="U56" s="55">
        <f t="shared" si="53"/>
        <v>0</v>
      </c>
      <c r="V56" s="55">
        <f t="shared" si="53"/>
        <v>0</v>
      </c>
      <c r="W56" s="55">
        <f t="shared" si="53"/>
        <v>0</v>
      </c>
      <c r="X56" s="55">
        <f t="shared" si="53"/>
        <v>0</v>
      </c>
      <c r="Y56" s="55">
        <f t="shared" si="53"/>
        <v>0</v>
      </c>
      <c r="Z56" s="55">
        <f t="shared" si="53"/>
        <v>0</v>
      </c>
      <c r="AA56" s="55">
        <f t="shared" si="53"/>
        <v>0</v>
      </c>
      <c r="AB56" s="55">
        <f t="shared" si="53"/>
        <v>0</v>
      </c>
      <c r="AC56" s="55">
        <f t="shared" si="53"/>
        <v>0</v>
      </c>
      <c r="AD56" s="55">
        <f t="shared" si="53"/>
        <v>0</v>
      </c>
      <c r="AE56" s="55">
        <f t="shared" si="53"/>
        <v>0</v>
      </c>
      <c r="AF56" s="55">
        <f t="shared" si="53"/>
        <v>0</v>
      </c>
      <c r="AG56" s="55">
        <f t="shared" si="53"/>
        <v>0</v>
      </c>
      <c r="AH56" s="55">
        <f t="shared" si="53"/>
        <v>0</v>
      </c>
      <c r="AI56" s="55">
        <f t="shared" si="53"/>
        <v>0</v>
      </c>
      <c r="AJ56" s="55">
        <f t="shared" si="53"/>
        <v>0</v>
      </c>
      <c r="AK56" s="55">
        <f t="shared" si="53"/>
        <v>0</v>
      </c>
      <c r="AL56" s="55">
        <f t="shared" si="53"/>
        <v>0</v>
      </c>
      <c r="AM56" s="55">
        <f t="shared" si="53"/>
        <v>0</v>
      </c>
      <c r="AN56" s="55">
        <f t="shared" si="53"/>
        <v>0</v>
      </c>
      <c r="AO56" s="55">
        <f t="shared" si="53"/>
        <v>0</v>
      </c>
      <c r="AP56" s="55">
        <f t="shared" si="53"/>
        <v>0</v>
      </c>
      <c r="AQ56" s="55">
        <f t="shared" si="53"/>
        <v>1</v>
      </c>
      <c r="AR56" s="55">
        <f t="shared" si="53"/>
        <v>1</v>
      </c>
      <c r="AS56" s="55">
        <f t="shared" si="53"/>
        <v>1</v>
      </c>
      <c r="AT56" s="55">
        <f t="shared" si="53"/>
        <v>1</v>
      </c>
      <c r="AU56" s="55">
        <f t="shared" si="53"/>
        <v>1</v>
      </c>
      <c r="AV56" s="55">
        <f t="shared" si="53"/>
        <v>1</v>
      </c>
      <c r="AW56" s="55">
        <f t="shared" ref="AW56:BQ56" si="54">+IF(AND(AW$13&gt;=$M56,AW$13&lt;=$N56),1,0)</f>
        <v>1</v>
      </c>
      <c r="AX56" s="55">
        <f t="shared" si="54"/>
        <v>1</v>
      </c>
      <c r="AY56" s="55">
        <f t="shared" si="54"/>
        <v>1</v>
      </c>
      <c r="AZ56" s="55">
        <f t="shared" si="54"/>
        <v>1</v>
      </c>
      <c r="BA56" s="55">
        <f t="shared" si="54"/>
        <v>1</v>
      </c>
      <c r="BB56" s="55">
        <f t="shared" si="54"/>
        <v>1</v>
      </c>
      <c r="BC56" s="55">
        <f t="shared" si="54"/>
        <v>1</v>
      </c>
      <c r="BD56" s="55">
        <f t="shared" si="54"/>
        <v>1</v>
      </c>
      <c r="BE56" s="55">
        <f t="shared" si="54"/>
        <v>1</v>
      </c>
      <c r="BF56" s="55">
        <f t="shared" si="54"/>
        <v>1</v>
      </c>
      <c r="BG56" s="55">
        <f t="shared" si="54"/>
        <v>1</v>
      </c>
      <c r="BH56" s="55">
        <f t="shared" si="54"/>
        <v>1</v>
      </c>
      <c r="BI56" s="55">
        <f t="shared" si="54"/>
        <v>1</v>
      </c>
      <c r="BJ56" s="55">
        <f t="shared" si="54"/>
        <v>1</v>
      </c>
      <c r="BK56" s="55">
        <f t="shared" si="54"/>
        <v>1</v>
      </c>
      <c r="BL56" s="55">
        <f t="shared" si="54"/>
        <v>1</v>
      </c>
      <c r="BM56" s="55">
        <f t="shared" si="54"/>
        <v>1</v>
      </c>
      <c r="BN56" s="55">
        <f t="shared" si="54"/>
        <v>1</v>
      </c>
      <c r="BO56" s="55">
        <f t="shared" si="54"/>
        <v>1</v>
      </c>
      <c r="BP56" s="55">
        <f t="shared" si="54"/>
        <v>0</v>
      </c>
      <c r="BQ56" s="55">
        <f t="shared" si="54"/>
        <v>0</v>
      </c>
    </row>
    <row r="57" spans="2:69" ht="4.2" customHeight="1" x14ac:dyDescent="0.25">
      <c r="B57" s="75"/>
      <c r="I57" s="7">
        <f>+IF(F57=0,$D$3,WORKDAY.INTL(VLOOKUP(F57,$D$5:$N56,11,FALSE),1))</f>
        <v>43997</v>
      </c>
      <c r="J57" s="7">
        <f>+IF(G57=0,$D$3,WORKDAY.INTL(VLOOKUP(G57,$D$5:$N56,11,FALSE),1))</f>
        <v>43997</v>
      </c>
      <c r="K57" s="7">
        <f>+IF(H57=0,$D$3,WORKDAY.INTL(VLOOKUP(H57,$D$5:$N56,11,FALSE),1))</f>
        <v>43997</v>
      </c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</row>
    <row r="58" spans="2:69" ht="14.4" x14ac:dyDescent="0.25">
      <c r="B58" s="75"/>
      <c r="D58" s="39">
        <v>4.0999999999999996</v>
      </c>
      <c r="E58" s="40" t="s">
        <v>1</v>
      </c>
      <c r="F58" s="41"/>
      <c r="G58" s="41"/>
      <c r="H58" s="41"/>
      <c r="I58" s="42">
        <f>+IF(F58=0,$D$3,WORKDAY.INTL(VLOOKUP(F58,$D$5:$N57,11,FALSE),1))</f>
        <v>43997</v>
      </c>
      <c r="J58" s="42">
        <f>+IF(G58=0,$D$3,WORKDAY.INTL(VLOOKUP(G58,$D$5:$N57,11,FALSE),1))</f>
        <v>43997</v>
      </c>
      <c r="K58" s="42">
        <f>+IF(H58=0,$D$3,WORKDAY.INTL(VLOOKUP(H58,$D$5:$N57,11,FALSE),1))</f>
        <v>43997</v>
      </c>
      <c r="L58" s="43">
        <f>+NETWORKDAYS(M58,N58)</f>
        <v>14</v>
      </c>
      <c r="M58" s="44">
        <f>+MIN(M59:M62)</f>
        <v>44034</v>
      </c>
      <c r="N58" s="44">
        <f>+MAX(N59:N62)</f>
        <v>44053</v>
      </c>
      <c r="O58" s="44"/>
      <c r="Q58" s="57">
        <f>+IF(SUM(Q$6:Q$11)&gt;0,2,IF(AND(Q$13&gt;=$M58,Q$13&lt;=$N58),1,0))</f>
        <v>0</v>
      </c>
      <c r="R58" s="58">
        <f t="shared" ref="R58:AG62" si="55">+IF(SUM(R$6:R$11)&gt;0,2,IF(AND(R$13&gt;=$M58,R$13&lt;=$N58),1,0))</f>
        <v>0</v>
      </c>
      <c r="S58" s="58">
        <f t="shared" si="55"/>
        <v>0</v>
      </c>
      <c r="T58" s="58">
        <f t="shared" si="55"/>
        <v>0</v>
      </c>
      <c r="U58" s="58">
        <f t="shared" si="55"/>
        <v>0</v>
      </c>
      <c r="V58" s="58">
        <f t="shared" si="55"/>
        <v>0</v>
      </c>
      <c r="W58" s="58">
        <f t="shared" si="55"/>
        <v>0</v>
      </c>
      <c r="X58" s="58">
        <f t="shared" si="55"/>
        <v>0</v>
      </c>
      <c r="Y58" s="58">
        <f t="shared" si="55"/>
        <v>0</v>
      </c>
      <c r="Z58" s="58">
        <f t="shared" si="55"/>
        <v>0</v>
      </c>
      <c r="AA58" s="58">
        <f t="shared" si="55"/>
        <v>0</v>
      </c>
      <c r="AB58" s="58">
        <f t="shared" si="55"/>
        <v>0</v>
      </c>
      <c r="AC58" s="58">
        <f t="shared" si="55"/>
        <v>0</v>
      </c>
      <c r="AD58" s="58">
        <f t="shared" si="55"/>
        <v>0</v>
      </c>
      <c r="AE58" s="58">
        <f t="shared" si="55"/>
        <v>2</v>
      </c>
      <c r="AF58" s="58">
        <f t="shared" si="55"/>
        <v>2</v>
      </c>
      <c r="AG58" s="58">
        <f t="shared" si="55"/>
        <v>2</v>
      </c>
      <c r="AH58" s="58">
        <f t="shared" ref="AH58:AW62" si="56">+IF(SUM(AH$6:AH$11)&gt;0,2,IF(AND(AH$13&gt;=$M58,AH$13&lt;=$N58),1,0))</f>
        <v>2</v>
      </c>
      <c r="AI58" s="58">
        <f t="shared" si="56"/>
        <v>2</v>
      </c>
      <c r="AJ58" s="58">
        <f t="shared" si="56"/>
        <v>0</v>
      </c>
      <c r="AK58" s="58">
        <f t="shared" si="56"/>
        <v>0</v>
      </c>
      <c r="AL58" s="58">
        <f t="shared" si="56"/>
        <v>0</v>
      </c>
      <c r="AM58" s="58">
        <f t="shared" si="56"/>
        <v>0</v>
      </c>
      <c r="AN58" s="58">
        <f t="shared" si="56"/>
        <v>0</v>
      </c>
      <c r="AO58" s="58">
        <f t="shared" si="56"/>
        <v>0</v>
      </c>
      <c r="AP58" s="58">
        <f t="shared" si="56"/>
        <v>0</v>
      </c>
      <c r="AQ58" s="58">
        <f t="shared" si="56"/>
        <v>1</v>
      </c>
      <c r="AR58" s="58">
        <f t="shared" si="56"/>
        <v>1</v>
      </c>
      <c r="AS58" s="58">
        <f t="shared" si="56"/>
        <v>1</v>
      </c>
      <c r="AT58" s="58">
        <f t="shared" si="56"/>
        <v>1</v>
      </c>
      <c r="AU58" s="58">
        <f t="shared" si="56"/>
        <v>2</v>
      </c>
      <c r="AV58" s="58">
        <f t="shared" si="56"/>
        <v>2</v>
      </c>
      <c r="AW58" s="58">
        <f t="shared" si="56"/>
        <v>2</v>
      </c>
      <c r="AX58" s="58">
        <f t="shared" ref="AX58:BM62" si="57">+IF(SUM(AX$6:AX$11)&gt;0,2,IF(AND(AX$13&gt;=$M58,AX$13&lt;=$N58),1,0))</f>
        <v>2</v>
      </c>
      <c r="AY58" s="58">
        <f t="shared" si="57"/>
        <v>1</v>
      </c>
      <c r="AZ58" s="58">
        <f t="shared" si="57"/>
        <v>1</v>
      </c>
      <c r="BA58" s="58">
        <f t="shared" si="57"/>
        <v>1</v>
      </c>
      <c r="BB58" s="58">
        <f t="shared" si="57"/>
        <v>1</v>
      </c>
      <c r="BC58" s="58">
        <f t="shared" si="57"/>
        <v>0</v>
      </c>
      <c r="BD58" s="58">
        <f t="shared" si="57"/>
        <v>0</v>
      </c>
      <c r="BE58" s="58">
        <f t="shared" si="57"/>
        <v>0</v>
      </c>
      <c r="BF58" s="58">
        <f t="shared" si="57"/>
        <v>0</v>
      </c>
      <c r="BG58" s="58">
        <f t="shared" si="57"/>
        <v>0</v>
      </c>
      <c r="BH58" s="58">
        <f t="shared" si="57"/>
        <v>0</v>
      </c>
      <c r="BI58" s="58">
        <f t="shared" si="57"/>
        <v>0</v>
      </c>
      <c r="BJ58" s="58">
        <f t="shared" si="57"/>
        <v>0</v>
      </c>
      <c r="BK58" s="58">
        <f t="shared" si="57"/>
        <v>0</v>
      </c>
      <c r="BL58" s="58">
        <f t="shared" si="57"/>
        <v>0</v>
      </c>
      <c r="BM58" s="58">
        <f t="shared" si="57"/>
        <v>0</v>
      </c>
      <c r="BN58" s="58">
        <f t="shared" ref="BN58:BQ62" si="58">+IF(SUM(BN$6:BN$11)&gt;0,2,IF(AND(BN$13&gt;=$M58,BN$13&lt;=$N58),1,0))</f>
        <v>0</v>
      </c>
      <c r="BO58" s="58">
        <f t="shared" si="58"/>
        <v>0</v>
      </c>
      <c r="BP58" s="58">
        <f t="shared" si="58"/>
        <v>0</v>
      </c>
      <c r="BQ58" s="58">
        <f t="shared" si="58"/>
        <v>0</v>
      </c>
    </row>
    <row r="59" spans="2:69" x14ac:dyDescent="0.25">
      <c r="B59" s="75"/>
      <c r="D59" s="25" t="s">
        <v>61</v>
      </c>
      <c r="E59" s="8" t="s">
        <v>76</v>
      </c>
      <c r="F59" s="28" t="s">
        <v>56</v>
      </c>
      <c r="G59" s="28" t="s">
        <v>60</v>
      </c>
      <c r="H59" s="28"/>
      <c r="I59" s="10">
        <f>+IF(F59=0,$D$3,WORKDAY.INTL(VLOOKUP(F59,$D$5:$N58,11,FALSE),1))</f>
        <v>44008</v>
      </c>
      <c r="J59" s="10">
        <f>+IF(G59=0,$D$3,WORKDAY.INTL(VLOOKUP(G59,$D$5:$N58,11,FALSE),1))</f>
        <v>44034</v>
      </c>
      <c r="K59" s="10">
        <f>+IF(H59=0,$D$3,WORKDAY.INTL(VLOOKUP(H59,$D$5:$N58,11,FALSE),1))</f>
        <v>43997</v>
      </c>
      <c r="L59" s="9">
        <v>1</v>
      </c>
      <c r="M59" s="11">
        <f>+MAX(I59:K59)</f>
        <v>44034</v>
      </c>
      <c r="N59" s="11">
        <f>+WORKDAY.INTL(M59,L59-1,,feriados)</f>
        <v>44034</v>
      </c>
      <c r="O59" s="11" t="s">
        <v>45</v>
      </c>
      <c r="Q59" s="59">
        <f t="shared" ref="Q59:Q62" si="59">+IF(SUM(Q$6:Q$11)&gt;0,2,IF(AND(Q$13&gt;=$M59,Q$13&lt;=$N59),1,0))</f>
        <v>0</v>
      </c>
      <c r="R59" s="60">
        <f t="shared" si="55"/>
        <v>0</v>
      </c>
      <c r="S59" s="60">
        <f t="shared" si="55"/>
        <v>0</v>
      </c>
      <c r="T59" s="60">
        <f t="shared" si="55"/>
        <v>0</v>
      </c>
      <c r="U59" s="60">
        <f t="shared" si="55"/>
        <v>0</v>
      </c>
      <c r="V59" s="60">
        <f t="shared" si="55"/>
        <v>0</v>
      </c>
      <c r="W59" s="60">
        <f t="shared" si="55"/>
        <v>0</v>
      </c>
      <c r="X59" s="60">
        <f t="shared" si="55"/>
        <v>0</v>
      </c>
      <c r="Y59" s="60">
        <f t="shared" si="55"/>
        <v>0</v>
      </c>
      <c r="Z59" s="60">
        <f t="shared" si="55"/>
        <v>0</v>
      </c>
      <c r="AA59" s="60">
        <f t="shared" si="55"/>
        <v>0</v>
      </c>
      <c r="AB59" s="60">
        <f t="shared" si="55"/>
        <v>0</v>
      </c>
      <c r="AC59" s="60">
        <f t="shared" si="55"/>
        <v>0</v>
      </c>
      <c r="AD59" s="60">
        <f t="shared" si="55"/>
        <v>0</v>
      </c>
      <c r="AE59" s="60">
        <f t="shared" si="55"/>
        <v>2</v>
      </c>
      <c r="AF59" s="60">
        <f t="shared" si="55"/>
        <v>2</v>
      </c>
      <c r="AG59" s="60">
        <f t="shared" si="55"/>
        <v>2</v>
      </c>
      <c r="AH59" s="60">
        <f t="shared" si="56"/>
        <v>2</v>
      </c>
      <c r="AI59" s="60">
        <f t="shared" si="56"/>
        <v>2</v>
      </c>
      <c r="AJ59" s="60">
        <f t="shared" si="56"/>
        <v>0</v>
      </c>
      <c r="AK59" s="60">
        <f t="shared" si="56"/>
        <v>0</v>
      </c>
      <c r="AL59" s="60">
        <f t="shared" si="56"/>
        <v>0</v>
      </c>
      <c r="AM59" s="60">
        <f t="shared" si="56"/>
        <v>0</v>
      </c>
      <c r="AN59" s="60">
        <f t="shared" si="56"/>
        <v>0</v>
      </c>
      <c r="AO59" s="60">
        <f t="shared" si="56"/>
        <v>0</v>
      </c>
      <c r="AP59" s="60">
        <f t="shared" si="56"/>
        <v>0</v>
      </c>
      <c r="AQ59" s="60">
        <f t="shared" si="56"/>
        <v>1</v>
      </c>
      <c r="AR59" s="60">
        <f t="shared" si="56"/>
        <v>0</v>
      </c>
      <c r="AS59" s="60">
        <f t="shared" si="56"/>
        <v>0</v>
      </c>
      <c r="AT59" s="60">
        <f t="shared" si="56"/>
        <v>0</v>
      </c>
      <c r="AU59" s="60">
        <f t="shared" si="56"/>
        <v>2</v>
      </c>
      <c r="AV59" s="60">
        <f t="shared" si="56"/>
        <v>2</v>
      </c>
      <c r="AW59" s="60">
        <f t="shared" si="56"/>
        <v>2</v>
      </c>
      <c r="AX59" s="60">
        <f t="shared" si="57"/>
        <v>2</v>
      </c>
      <c r="AY59" s="60">
        <f t="shared" si="57"/>
        <v>0</v>
      </c>
      <c r="AZ59" s="60">
        <f t="shared" si="57"/>
        <v>0</v>
      </c>
      <c r="BA59" s="60">
        <f t="shared" si="57"/>
        <v>0</v>
      </c>
      <c r="BB59" s="60">
        <f t="shared" si="57"/>
        <v>0</v>
      </c>
      <c r="BC59" s="60">
        <f t="shared" si="57"/>
        <v>0</v>
      </c>
      <c r="BD59" s="60">
        <f t="shared" si="57"/>
        <v>0</v>
      </c>
      <c r="BE59" s="60">
        <f t="shared" si="57"/>
        <v>0</v>
      </c>
      <c r="BF59" s="60">
        <f t="shared" si="57"/>
        <v>0</v>
      </c>
      <c r="BG59" s="60">
        <f t="shared" si="57"/>
        <v>0</v>
      </c>
      <c r="BH59" s="60">
        <f t="shared" si="57"/>
        <v>0</v>
      </c>
      <c r="BI59" s="60">
        <f t="shared" si="57"/>
        <v>0</v>
      </c>
      <c r="BJ59" s="60">
        <f t="shared" si="57"/>
        <v>0</v>
      </c>
      <c r="BK59" s="60">
        <f t="shared" si="57"/>
        <v>0</v>
      </c>
      <c r="BL59" s="60">
        <f t="shared" si="57"/>
        <v>0</v>
      </c>
      <c r="BM59" s="60">
        <f t="shared" si="57"/>
        <v>0</v>
      </c>
      <c r="BN59" s="60">
        <f t="shared" si="58"/>
        <v>0</v>
      </c>
      <c r="BO59" s="60">
        <f t="shared" si="58"/>
        <v>0</v>
      </c>
      <c r="BP59" s="60">
        <f t="shared" si="58"/>
        <v>0</v>
      </c>
      <c r="BQ59" s="60">
        <f t="shared" si="58"/>
        <v>0</v>
      </c>
    </row>
    <row r="60" spans="2:69" x14ac:dyDescent="0.25">
      <c r="B60" s="75"/>
      <c r="D60" s="25" t="s">
        <v>62</v>
      </c>
      <c r="E60" s="8" t="s">
        <v>77</v>
      </c>
      <c r="F60" s="28" t="s">
        <v>61</v>
      </c>
      <c r="G60" s="28"/>
      <c r="H60" s="28"/>
      <c r="I60" s="10">
        <f>+IF(F60=0,$D$3,WORKDAY.INTL(VLOOKUP(F60,$D$5:$N59,11,FALSE),1))</f>
        <v>44035</v>
      </c>
      <c r="J60" s="10">
        <f>+IF(G60=0,$D$3,WORKDAY.INTL(VLOOKUP(G60,$D$5:$N59,11,FALSE),1))</f>
        <v>43997</v>
      </c>
      <c r="K60" s="10">
        <f>+IF(H60=0,$D$3,WORKDAY.INTL(VLOOKUP(H60,$D$5:$N59,11,FALSE),1))</f>
        <v>43997</v>
      </c>
      <c r="L60" s="9">
        <v>2</v>
      </c>
      <c r="M60" s="11">
        <f>+MAX(I60:K60)</f>
        <v>44035</v>
      </c>
      <c r="N60" s="11">
        <f>+WORKDAY.INTL(M60,L60-1,,feriados)</f>
        <v>44036</v>
      </c>
      <c r="O60" s="11" t="s">
        <v>45</v>
      </c>
      <c r="Q60" s="59">
        <f t="shared" si="59"/>
        <v>0</v>
      </c>
      <c r="R60" s="60">
        <f t="shared" si="55"/>
        <v>0</v>
      </c>
      <c r="S60" s="60">
        <f t="shared" si="55"/>
        <v>0</v>
      </c>
      <c r="T60" s="60">
        <f t="shared" si="55"/>
        <v>0</v>
      </c>
      <c r="U60" s="60">
        <f t="shared" si="55"/>
        <v>0</v>
      </c>
      <c r="V60" s="60">
        <f t="shared" si="55"/>
        <v>0</v>
      </c>
      <c r="W60" s="60">
        <f t="shared" si="55"/>
        <v>0</v>
      </c>
      <c r="X60" s="60">
        <f t="shared" si="55"/>
        <v>0</v>
      </c>
      <c r="Y60" s="60">
        <f t="shared" si="55"/>
        <v>0</v>
      </c>
      <c r="Z60" s="60">
        <f t="shared" si="55"/>
        <v>0</v>
      </c>
      <c r="AA60" s="60">
        <f t="shared" si="55"/>
        <v>0</v>
      </c>
      <c r="AB60" s="60">
        <f t="shared" si="55"/>
        <v>0</v>
      </c>
      <c r="AC60" s="60">
        <f t="shared" si="55"/>
        <v>0</v>
      </c>
      <c r="AD60" s="60">
        <f t="shared" si="55"/>
        <v>0</v>
      </c>
      <c r="AE60" s="60">
        <f t="shared" si="55"/>
        <v>2</v>
      </c>
      <c r="AF60" s="60">
        <f t="shared" si="55"/>
        <v>2</v>
      </c>
      <c r="AG60" s="60">
        <f t="shared" si="55"/>
        <v>2</v>
      </c>
      <c r="AH60" s="60">
        <f t="shared" si="56"/>
        <v>2</v>
      </c>
      <c r="AI60" s="60">
        <f t="shared" si="56"/>
        <v>2</v>
      </c>
      <c r="AJ60" s="60">
        <f t="shared" si="56"/>
        <v>0</v>
      </c>
      <c r="AK60" s="60">
        <f t="shared" si="56"/>
        <v>0</v>
      </c>
      <c r="AL60" s="60">
        <f t="shared" si="56"/>
        <v>0</v>
      </c>
      <c r="AM60" s="60">
        <f t="shared" si="56"/>
        <v>0</v>
      </c>
      <c r="AN60" s="60">
        <f t="shared" si="56"/>
        <v>0</v>
      </c>
      <c r="AO60" s="60">
        <f t="shared" si="56"/>
        <v>0</v>
      </c>
      <c r="AP60" s="60">
        <f t="shared" si="56"/>
        <v>0</v>
      </c>
      <c r="AQ60" s="60">
        <f t="shared" si="56"/>
        <v>0</v>
      </c>
      <c r="AR60" s="60">
        <f t="shared" si="56"/>
        <v>1</v>
      </c>
      <c r="AS60" s="60">
        <f t="shared" si="56"/>
        <v>1</v>
      </c>
      <c r="AT60" s="60">
        <f t="shared" si="56"/>
        <v>0</v>
      </c>
      <c r="AU60" s="60">
        <f t="shared" si="56"/>
        <v>2</v>
      </c>
      <c r="AV60" s="60">
        <f t="shared" si="56"/>
        <v>2</v>
      </c>
      <c r="AW60" s="60">
        <f t="shared" si="56"/>
        <v>2</v>
      </c>
      <c r="AX60" s="60">
        <f t="shared" si="57"/>
        <v>2</v>
      </c>
      <c r="AY60" s="60">
        <f t="shared" si="57"/>
        <v>0</v>
      </c>
      <c r="AZ60" s="60">
        <f t="shared" si="57"/>
        <v>0</v>
      </c>
      <c r="BA60" s="60">
        <f t="shared" si="57"/>
        <v>0</v>
      </c>
      <c r="BB60" s="60">
        <f t="shared" si="57"/>
        <v>0</v>
      </c>
      <c r="BC60" s="60">
        <f t="shared" si="57"/>
        <v>0</v>
      </c>
      <c r="BD60" s="60">
        <f t="shared" si="57"/>
        <v>0</v>
      </c>
      <c r="BE60" s="60">
        <f t="shared" si="57"/>
        <v>0</v>
      </c>
      <c r="BF60" s="60">
        <f t="shared" si="57"/>
        <v>0</v>
      </c>
      <c r="BG60" s="60">
        <f t="shared" si="57"/>
        <v>0</v>
      </c>
      <c r="BH60" s="60">
        <f t="shared" si="57"/>
        <v>0</v>
      </c>
      <c r="BI60" s="60">
        <f t="shared" si="57"/>
        <v>0</v>
      </c>
      <c r="BJ60" s="60">
        <f t="shared" si="57"/>
        <v>0</v>
      </c>
      <c r="BK60" s="60">
        <f t="shared" si="57"/>
        <v>0</v>
      </c>
      <c r="BL60" s="60">
        <f t="shared" si="57"/>
        <v>0</v>
      </c>
      <c r="BM60" s="60">
        <f t="shared" si="57"/>
        <v>0</v>
      </c>
      <c r="BN60" s="60">
        <f t="shared" si="58"/>
        <v>0</v>
      </c>
      <c r="BO60" s="60">
        <f t="shared" si="58"/>
        <v>0</v>
      </c>
      <c r="BP60" s="60">
        <f t="shared" si="58"/>
        <v>0</v>
      </c>
      <c r="BQ60" s="60">
        <f t="shared" si="58"/>
        <v>0</v>
      </c>
    </row>
    <row r="61" spans="2:69" x14ac:dyDescent="0.25">
      <c r="B61" s="75"/>
      <c r="D61" s="25" t="s">
        <v>63</v>
      </c>
      <c r="E61" s="8" t="s">
        <v>78</v>
      </c>
      <c r="F61" s="29" t="s">
        <v>62</v>
      </c>
      <c r="G61" s="29"/>
      <c r="H61" s="28"/>
      <c r="I61" s="10">
        <f>+IF(F61=0,$D$3,WORKDAY.INTL(VLOOKUP(F61,$D$5:$N60,11,FALSE),1))</f>
        <v>44039</v>
      </c>
      <c r="J61" s="10">
        <f>+IF(G61=0,$D$3,WORKDAY.INTL(VLOOKUP(G61,$D$5:$N60,11,FALSE),1))</f>
        <v>43997</v>
      </c>
      <c r="K61" s="10">
        <f>+IF(H61=0,$D$3,WORKDAY.INTL(VLOOKUP(H61,$D$5:$N60,11,FALSE),1))</f>
        <v>43997</v>
      </c>
      <c r="L61" s="9">
        <v>2</v>
      </c>
      <c r="M61" s="11">
        <f>+MAX(I61:K61)</f>
        <v>44039</v>
      </c>
      <c r="N61" s="11">
        <f>+WORKDAY.INTL(M61,L61-1,,feriados)</f>
        <v>44042</v>
      </c>
      <c r="O61" s="11" t="s">
        <v>45</v>
      </c>
      <c r="Q61" s="59">
        <f t="shared" si="59"/>
        <v>0</v>
      </c>
      <c r="R61" s="60">
        <f t="shared" si="55"/>
        <v>0</v>
      </c>
      <c r="S61" s="60">
        <f t="shared" si="55"/>
        <v>0</v>
      </c>
      <c r="T61" s="60">
        <f t="shared" si="55"/>
        <v>0</v>
      </c>
      <c r="U61" s="60">
        <f t="shared" si="55"/>
        <v>0</v>
      </c>
      <c r="V61" s="60">
        <f t="shared" si="55"/>
        <v>0</v>
      </c>
      <c r="W61" s="60">
        <f t="shared" si="55"/>
        <v>0</v>
      </c>
      <c r="X61" s="60">
        <f t="shared" si="55"/>
        <v>0</v>
      </c>
      <c r="Y61" s="60">
        <f t="shared" si="55"/>
        <v>0</v>
      </c>
      <c r="Z61" s="60">
        <f t="shared" si="55"/>
        <v>0</v>
      </c>
      <c r="AA61" s="60">
        <f t="shared" si="55"/>
        <v>0</v>
      </c>
      <c r="AB61" s="60">
        <f t="shared" si="55"/>
        <v>0</v>
      </c>
      <c r="AC61" s="60">
        <f t="shared" si="55"/>
        <v>0</v>
      </c>
      <c r="AD61" s="60">
        <f t="shared" si="55"/>
        <v>0</v>
      </c>
      <c r="AE61" s="60">
        <f t="shared" si="55"/>
        <v>2</v>
      </c>
      <c r="AF61" s="60">
        <f t="shared" si="55"/>
        <v>2</v>
      </c>
      <c r="AG61" s="60">
        <f t="shared" si="55"/>
        <v>2</v>
      </c>
      <c r="AH61" s="60">
        <f t="shared" si="56"/>
        <v>2</v>
      </c>
      <c r="AI61" s="60">
        <f t="shared" si="56"/>
        <v>2</v>
      </c>
      <c r="AJ61" s="60">
        <f t="shared" si="56"/>
        <v>0</v>
      </c>
      <c r="AK61" s="60">
        <f t="shared" si="56"/>
        <v>0</v>
      </c>
      <c r="AL61" s="60">
        <f t="shared" si="56"/>
        <v>0</v>
      </c>
      <c r="AM61" s="60">
        <f t="shared" si="56"/>
        <v>0</v>
      </c>
      <c r="AN61" s="60">
        <f t="shared" si="56"/>
        <v>0</v>
      </c>
      <c r="AO61" s="60">
        <f t="shared" si="56"/>
        <v>0</v>
      </c>
      <c r="AP61" s="60">
        <f t="shared" si="56"/>
        <v>0</v>
      </c>
      <c r="AQ61" s="60">
        <f t="shared" si="56"/>
        <v>0</v>
      </c>
      <c r="AR61" s="60">
        <f t="shared" si="56"/>
        <v>0</v>
      </c>
      <c r="AS61" s="60">
        <f t="shared" si="56"/>
        <v>0</v>
      </c>
      <c r="AT61" s="60">
        <f t="shared" si="56"/>
        <v>1</v>
      </c>
      <c r="AU61" s="60">
        <f t="shared" si="56"/>
        <v>2</v>
      </c>
      <c r="AV61" s="60">
        <f t="shared" si="56"/>
        <v>2</v>
      </c>
      <c r="AW61" s="60">
        <f t="shared" si="56"/>
        <v>2</v>
      </c>
      <c r="AX61" s="60">
        <f t="shared" si="57"/>
        <v>2</v>
      </c>
      <c r="AY61" s="60">
        <f t="shared" si="57"/>
        <v>0</v>
      </c>
      <c r="AZ61" s="60">
        <f t="shared" si="57"/>
        <v>0</v>
      </c>
      <c r="BA61" s="60">
        <f t="shared" si="57"/>
        <v>0</v>
      </c>
      <c r="BB61" s="60">
        <f t="shared" si="57"/>
        <v>0</v>
      </c>
      <c r="BC61" s="60">
        <f t="shared" si="57"/>
        <v>0</v>
      </c>
      <c r="BD61" s="60">
        <f t="shared" si="57"/>
        <v>0</v>
      </c>
      <c r="BE61" s="60">
        <f t="shared" si="57"/>
        <v>0</v>
      </c>
      <c r="BF61" s="60">
        <f t="shared" si="57"/>
        <v>0</v>
      </c>
      <c r="BG61" s="60">
        <f t="shared" si="57"/>
        <v>0</v>
      </c>
      <c r="BH61" s="60">
        <f t="shared" si="57"/>
        <v>0</v>
      </c>
      <c r="BI61" s="60">
        <f t="shared" si="57"/>
        <v>0</v>
      </c>
      <c r="BJ61" s="60">
        <f t="shared" si="57"/>
        <v>0</v>
      </c>
      <c r="BK61" s="60">
        <f t="shared" si="57"/>
        <v>0</v>
      </c>
      <c r="BL61" s="60">
        <f t="shared" si="57"/>
        <v>0</v>
      </c>
      <c r="BM61" s="60">
        <f t="shared" si="57"/>
        <v>0</v>
      </c>
      <c r="BN61" s="60">
        <f t="shared" si="58"/>
        <v>0</v>
      </c>
      <c r="BO61" s="60">
        <f t="shared" si="58"/>
        <v>0</v>
      </c>
      <c r="BP61" s="60">
        <f t="shared" si="58"/>
        <v>0</v>
      </c>
      <c r="BQ61" s="60">
        <f t="shared" si="58"/>
        <v>0</v>
      </c>
    </row>
    <row r="62" spans="2:69" x14ac:dyDescent="0.25">
      <c r="B62" s="75"/>
      <c r="D62" s="26" t="s">
        <v>64</v>
      </c>
      <c r="E62" s="12" t="s">
        <v>75</v>
      </c>
      <c r="F62" s="30" t="s">
        <v>63</v>
      </c>
      <c r="G62" s="31" t="s">
        <v>47</v>
      </c>
      <c r="H62" s="31"/>
      <c r="I62" s="14">
        <f>+IF(F62=0,$D$3,WORKDAY.INTL(VLOOKUP(F62,$D$5:$N61,11,FALSE),1))</f>
        <v>44043</v>
      </c>
      <c r="J62" s="14">
        <f>+IF(G62=0,$D$3,WORKDAY.INTL(VLOOKUP(G62,$D$5:$N61,11,FALSE),1))</f>
        <v>44048</v>
      </c>
      <c r="K62" s="14">
        <f>+IF(H62=0,$D$3,WORKDAY.INTL(VLOOKUP(H62,$D$5:$N61,11,FALSE),1))</f>
        <v>43997</v>
      </c>
      <c r="L62" s="13">
        <v>4</v>
      </c>
      <c r="M62" s="15">
        <f>+MAX(I62:K62)</f>
        <v>44048</v>
      </c>
      <c r="N62" s="15">
        <f>+WORKDAY.INTL(M62,L62-1,,feriados)</f>
        <v>44053</v>
      </c>
      <c r="O62" s="15" t="s">
        <v>45</v>
      </c>
      <c r="Q62" s="61">
        <f t="shared" si="59"/>
        <v>0</v>
      </c>
      <c r="R62" s="62">
        <f t="shared" si="55"/>
        <v>0</v>
      </c>
      <c r="S62" s="62">
        <f t="shared" si="55"/>
        <v>0</v>
      </c>
      <c r="T62" s="62">
        <f t="shared" si="55"/>
        <v>0</v>
      </c>
      <c r="U62" s="62">
        <f t="shared" si="55"/>
        <v>0</v>
      </c>
      <c r="V62" s="62">
        <f t="shared" si="55"/>
        <v>0</v>
      </c>
      <c r="W62" s="62">
        <f t="shared" si="55"/>
        <v>0</v>
      </c>
      <c r="X62" s="62">
        <f t="shared" si="55"/>
        <v>0</v>
      </c>
      <c r="Y62" s="62">
        <f t="shared" si="55"/>
        <v>0</v>
      </c>
      <c r="Z62" s="62">
        <f t="shared" si="55"/>
        <v>0</v>
      </c>
      <c r="AA62" s="62">
        <f t="shared" si="55"/>
        <v>0</v>
      </c>
      <c r="AB62" s="62">
        <f t="shared" si="55"/>
        <v>0</v>
      </c>
      <c r="AC62" s="62">
        <f t="shared" si="55"/>
        <v>0</v>
      </c>
      <c r="AD62" s="62">
        <f t="shared" si="55"/>
        <v>0</v>
      </c>
      <c r="AE62" s="62">
        <f t="shared" si="55"/>
        <v>2</v>
      </c>
      <c r="AF62" s="62">
        <f t="shared" si="55"/>
        <v>2</v>
      </c>
      <c r="AG62" s="62">
        <f t="shared" si="55"/>
        <v>2</v>
      </c>
      <c r="AH62" s="62">
        <f t="shared" si="56"/>
        <v>2</v>
      </c>
      <c r="AI62" s="62">
        <f t="shared" si="56"/>
        <v>2</v>
      </c>
      <c r="AJ62" s="62">
        <f t="shared" si="56"/>
        <v>0</v>
      </c>
      <c r="AK62" s="62">
        <f t="shared" si="56"/>
        <v>0</v>
      </c>
      <c r="AL62" s="62">
        <f t="shared" si="56"/>
        <v>0</v>
      </c>
      <c r="AM62" s="62">
        <f t="shared" si="56"/>
        <v>0</v>
      </c>
      <c r="AN62" s="62">
        <f t="shared" si="56"/>
        <v>0</v>
      </c>
      <c r="AO62" s="62">
        <f t="shared" si="56"/>
        <v>0</v>
      </c>
      <c r="AP62" s="62">
        <f t="shared" si="56"/>
        <v>0</v>
      </c>
      <c r="AQ62" s="62">
        <f t="shared" si="56"/>
        <v>0</v>
      </c>
      <c r="AR62" s="62">
        <f t="shared" si="56"/>
        <v>0</v>
      </c>
      <c r="AS62" s="62">
        <f t="shared" si="56"/>
        <v>0</v>
      </c>
      <c r="AT62" s="62">
        <f t="shared" si="56"/>
        <v>0</v>
      </c>
      <c r="AU62" s="62">
        <f t="shared" si="56"/>
        <v>2</v>
      </c>
      <c r="AV62" s="62">
        <f t="shared" si="56"/>
        <v>2</v>
      </c>
      <c r="AW62" s="62">
        <f t="shared" si="56"/>
        <v>2</v>
      </c>
      <c r="AX62" s="62">
        <f t="shared" si="57"/>
        <v>2</v>
      </c>
      <c r="AY62" s="62">
        <f t="shared" si="57"/>
        <v>1</v>
      </c>
      <c r="AZ62" s="62">
        <f t="shared" si="57"/>
        <v>1</v>
      </c>
      <c r="BA62" s="62">
        <f t="shared" si="57"/>
        <v>1</v>
      </c>
      <c r="BB62" s="62">
        <f t="shared" si="57"/>
        <v>1</v>
      </c>
      <c r="BC62" s="62">
        <f t="shared" si="57"/>
        <v>0</v>
      </c>
      <c r="BD62" s="62">
        <f t="shared" si="57"/>
        <v>0</v>
      </c>
      <c r="BE62" s="62">
        <f t="shared" si="57"/>
        <v>0</v>
      </c>
      <c r="BF62" s="62">
        <f t="shared" si="57"/>
        <v>0</v>
      </c>
      <c r="BG62" s="62">
        <f t="shared" si="57"/>
        <v>0</v>
      </c>
      <c r="BH62" s="62">
        <f t="shared" si="57"/>
        <v>0</v>
      </c>
      <c r="BI62" s="62">
        <f t="shared" si="57"/>
        <v>0</v>
      </c>
      <c r="BJ62" s="62">
        <f t="shared" si="57"/>
        <v>0</v>
      </c>
      <c r="BK62" s="62">
        <f t="shared" si="57"/>
        <v>0</v>
      </c>
      <c r="BL62" s="62">
        <f t="shared" si="57"/>
        <v>0</v>
      </c>
      <c r="BM62" s="62">
        <f t="shared" si="57"/>
        <v>0</v>
      </c>
      <c r="BN62" s="62">
        <f t="shared" si="58"/>
        <v>0</v>
      </c>
      <c r="BO62" s="62">
        <f t="shared" si="58"/>
        <v>0</v>
      </c>
      <c r="BP62" s="62">
        <f t="shared" si="58"/>
        <v>0</v>
      </c>
      <c r="BQ62" s="62">
        <f t="shared" si="58"/>
        <v>0</v>
      </c>
    </row>
    <row r="63" spans="2:69" ht="4.2" customHeight="1" x14ac:dyDescent="0.25">
      <c r="B63" s="75"/>
      <c r="F63" s="32"/>
      <c r="I63" s="7">
        <f>+IF(F63=0,$D$3,WORKDAY.INTL(VLOOKUP(F63,$D$5:$N62,11,FALSE),1))</f>
        <v>43997</v>
      </c>
      <c r="J63" s="7">
        <f>+IF(G63=0,$D$3,WORKDAY.INTL(VLOOKUP(G63,$D$5:$N62,11,FALSE),1))</f>
        <v>43997</v>
      </c>
      <c r="K63" s="7">
        <f>+IF(H63=0,$D$3,WORKDAY.INTL(VLOOKUP(H63,$D$5:$N62,11,FALSE),1))</f>
        <v>43997</v>
      </c>
      <c r="M63" s="3"/>
      <c r="N63" s="3"/>
      <c r="O63" s="3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56"/>
      <c r="BK63" s="56"/>
      <c r="BL63" s="56"/>
      <c r="BM63" s="56"/>
      <c r="BN63" s="56"/>
      <c r="BO63" s="56"/>
      <c r="BP63" s="56"/>
      <c r="BQ63" s="56"/>
    </row>
    <row r="64" spans="2:69" ht="14.4" x14ac:dyDescent="0.25">
      <c r="B64" s="75"/>
      <c r="D64" s="39">
        <v>4.2</v>
      </c>
      <c r="E64" s="40" t="s">
        <v>2</v>
      </c>
      <c r="F64" s="41"/>
      <c r="G64" s="41"/>
      <c r="H64" s="41"/>
      <c r="I64" s="42">
        <f>+IF(F64=0,$D$3,WORKDAY.INTL(VLOOKUP(F64,$D$5:$N63,11,FALSE),1))</f>
        <v>43997</v>
      </c>
      <c r="J64" s="42">
        <f>+IF(G64=0,$D$3,WORKDAY.INTL(VLOOKUP(G64,$D$5:$N63,11,FALSE),1))</f>
        <v>43997</v>
      </c>
      <c r="K64" s="42">
        <f>+IF(H64=0,$D$3,WORKDAY.INTL(VLOOKUP(H64,$D$5:$N63,11,FALSE),1))</f>
        <v>43997</v>
      </c>
      <c r="L64" s="43">
        <f>+NETWORKDAYS(M64,N64)</f>
        <v>13</v>
      </c>
      <c r="M64" s="44">
        <f>+MIN(M65:M68)</f>
        <v>44054</v>
      </c>
      <c r="N64" s="44">
        <f>+MAX(N65:N68)</f>
        <v>44070</v>
      </c>
      <c r="O64" s="44"/>
      <c r="Q64" s="57">
        <f>+IF(SUM(Q$6:Q$11)&gt;0,2,IF(AND(Q$13&gt;=$M64,Q$13&lt;=$N64),1,0))</f>
        <v>0</v>
      </c>
      <c r="R64" s="58">
        <f t="shared" ref="R64:AG68" si="60">+IF(SUM(R$6:R$11)&gt;0,2,IF(AND(R$13&gt;=$M64,R$13&lt;=$N64),1,0))</f>
        <v>0</v>
      </c>
      <c r="S64" s="58">
        <f t="shared" si="60"/>
        <v>0</v>
      </c>
      <c r="T64" s="58">
        <f t="shared" si="60"/>
        <v>0</v>
      </c>
      <c r="U64" s="58">
        <f t="shared" si="60"/>
        <v>0</v>
      </c>
      <c r="V64" s="58">
        <f t="shared" si="60"/>
        <v>0</v>
      </c>
      <c r="W64" s="58">
        <f t="shared" si="60"/>
        <v>0</v>
      </c>
      <c r="X64" s="58">
        <f t="shared" si="60"/>
        <v>0</v>
      </c>
      <c r="Y64" s="58">
        <f t="shared" si="60"/>
        <v>0</v>
      </c>
      <c r="Z64" s="58">
        <f t="shared" si="60"/>
        <v>0</v>
      </c>
      <c r="AA64" s="58">
        <f t="shared" si="60"/>
        <v>0</v>
      </c>
      <c r="AB64" s="58">
        <f t="shared" si="60"/>
        <v>0</v>
      </c>
      <c r="AC64" s="58">
        <f t="shared" si="60"/>
        <v>0</v>
      </c>
      <c r="AD64" s="58">
        <f t="shared" si="60"/>
        <v>0</v>
      </c>
      <c r="AE64" s="58">
        <f t="shared" si="60"/>
        <v>2</v>
      </c>
      <c r="AF64" s="58">
        <f t="shared" si="60"/>
        <v>2</v>
      </c>
      <c r="AG64" s="58">
        <f t="shared" si="60"/>
        <v>2</v>
      </c>
      <c r="AH64" s="58">
        <f t="shared" ref="AH64:AW68" si="61">+IF(SUM(AH$6:AH$11)&gt;0,2,IF(AND(AH$13&gt;=$M64,AH$13&lt;=$N64),1,0))</f>
        <v>2</v>
      </c>
      <c r="AI64" s="58">
        <f t="shared" si="61"/>
        <v>2</v>
      </c>
      <c r="AJ64" s="58">
        <f t="shared" si="61"/>
        <v>0</v>
      </c>
      <c r="AK64" s="58">
        <f t="shared" si="61"/>
        <v>0</v>
      </c>
      <c r="AL64" s="58">
        <f t="shared" si="61"/>
        <v>0</v>
      </c>
      <c r="AM64" s="58">
        <f t="shared" si="61"/>
        <v>0</v>
      </c>
      <c r="AN64" s="58">
        <f t="shared" si="61"/>
        <v>0</v>
      </c>
      <c r="AO64" s="58">
        <f t="shared" si="61"/>
        <v>0</v>
      </c>
      <c r="AP64" s="58">
        <f t="shared" si="61"/>
        <v>0</v>
      </c>
      <c r="AQ64" s="58">
        <f t="shared" si="61"/>
        <v>0</v>
      </c>
      <c r="AR64" s="58">
        <f t="shared" si="61"/>
        <v>0</v>
      </c>
      <c r="AS64" s="58">
        <f t="shared" si="61"/>
        <v>0</v>
      </c>
      <c r="AT64" s="58">
        <f t="shared" si="61"/>
        <v>0</v>
      </c>
      <c r="AU64" s="58">
        <f t="shared" si="61"/>
        <v>2</v>
      </c>
      <c r="AV64" s="58">
        <f t="shared" si="61"/>
        <v>2</v>
      </c>
      <c r="AW64" s="58">
        <f t="shared" si="61"/>
        <v>2</v>
      </c>
      <c r="AX64" s="58">
        <f t="shared" ref="AX64:BM68" si="62">+IF(SUM(AX$6:AX$11)&gt;0,2,IF(AND(AX$13&gt;=$M64,AX$13&lt;=$N64),1,0))</f>
        <v>2</v>
      </c>
      <c r="AY64" s="58">
        <f t="shared" si="62"/>
        <v>0</v>
      </c>
      <c r="AZ64" s="58">
        <f t="shared" si="62"/>
        <v>0</v>
      </c>
      <c r="BA64" s="58">
        <f t="shared" si="62"/>
        <v>0</v>
      </c>
      <c r="BB64" s="58">
        <f t="shared" si="62"/>
        <v>0</v>
      </c>
      <c r="BC64" s="58">
        <f t="shared" si="62"/>
        <v>1</v>
      </c>
      <c r="BD64" s="58">
        <f t="shared" si="62"/>
        <v>1</v>
      </c>
      <c r="BE64" s="58">
        <f t="shared" si="62"/>
        <v>1</v>
      </c>
      <c r="BF64" s="58">
        <f t="shared" si="62"/>
        <v>1</v>
      </c>
      <c r="BG64" s="58">
        <f t="shared" si="62"/>
        <v>1</v>
      </c>
      <c r="BH64" s="58">
        <f t="shared" si="62"/>
        <v>1</v>
      </c>
      <c r="BI64" s="58">
        <f t="shared" si="62"/>
        <v>1</v>
      </c>
      <c r="BJ64" s="58">
        <f t="shared" si="62"/>
        <v>1</v>
      </c>
      <c r="BK64" s="58">
        <f t="shared" si="62"/>
        <v>1</v>
      </c>
      <c r="BL64" s="58">
        <f t="shared" si="62"/>
        <v>1</v>
      </c>
      <c r="BM64" s="58">
        <f t="shared" si="62"/>
        <v>1</v>
      </c>
      <c r="BN64" s="58">
        <f t="shared" ref="BN64:BQ68" si="63">+IF(SUM(BN$6:BN$11)&gt;0,2,IF(AND(BN$13&gt;=$M64,BN$13&lt;=$N64),1,0))</f>
        <v>1</v>
      </c>
      <c r="BO64" s="58">
        <f t="shared" si="63"/>
        <v>1</v>
      </c>
      <c r="BP64" s="58">
        <f t="shared" si="63"/>
        <v>0</v>
      </c>
      <c r="BQ64" s="58">
        <f t="shared" si="63"/>
        <v>0</v>
      </c>
    </row>
    <row r="65" spans="2:69" x14ac:dyDescent="0.25">
      <c r="B65" s="75"/>
      <c r="D65" s="25" t="s">
        <v>65</v>
      </c>
      <c r="E65" s="8" t="s">
        <v>79</v>
      </c>
      <c r="F65" s="28" t="s">
        <v>61</v>
      </c>
      <c r="G65" s="28" t="s">
        <v>64</v>
      </c>
      <c r="H65" s="28"/>
      <c r="I65" s="10">
        <f>+IF(F65=0,$D$3,WORKDAY.INTL(VLOOKUP(F65,$D$5:$N64,11,FALSE),1))</f>
        <v>44035</v>
      </c>
      <c r="J65" s="10">
        <f>+IF(G65=0,$D$3,WORKDAY.INTL(VLOOKUP(G65,$D$5:$N64,11,FALSE),1))</f>
        <v>44054</v>
      </c>
      <c r="K65" s="10">
        <f>+IF(H65=0,$D$3,WORKDAY.INTL(VLOOKUP(H65,$D$5:$N64,11,FALSE),1))</f>
        <v>43997</v>
      </c>
      <c r="L65" s="9">
        <v>2</v>
      </c>
      <c r="M65" s="11">
        <f>+MAX(I65:K65)</f>
        <v>44054</v>
      </c>
      <c r="N65" s="11">
        <f>+WORKDAY.INTL(M65,L65-1,,feriados)</f>
        <v>44055</v>
      </c>
      <c r="O65" s="11" t="s">
        <v>45</v>
      </c>
      <c r="Q65" s="59">
        <f t="shared" ref="Q65:Q68" si="64">+IF(SUM(Q$6:Q$11)&gt;0,2,IF(AND(Q$13&gt;=$M65,Q$13&lt;=$N65),1,0))</f>
        <v>0</v>
      </c>
      <c r="R65" s="60">
        <f t="shared" si="60"/>
        <v>0</v>
      </c>
      <c r="S65" s="60">
        <f t="shared" si="60"/>
        <v>0</v>
      </c>
      <c r="T65" s="60">
        <f t="shared" si="60"/>
        <v>0</v>
      </c>
      <c r="U65" s="60">
        <f t="shared" si="60"/>
        <v>0</v>
      </c>
      <c r="V65" s="60">
        <f t="shared" si="60"/>
        <v>0</v>
      </c>
      <c r="W65" s="60">
        <f t="shared" si="60"/>
        <v>0</v>
      </c>
      <c r="X65" s="60">
        <f t="shared" si="60"/>
        <v>0</v>
      </c>
      <c r="Y65" s="60">
        <f t="shared" si="60"/>
        <v>0</v>
      </c>
      <c r="Z65" s="60">
        <f t="shared" si="60"/>
        <v>0</v>
      </c>
      <c r="AA65" s="60">
        <f t="shared" si="60"/>
        <v>0</v>
      </c>
      <c r="AB65" s="60">
        <f t="shared" si="60"/>
        <v>0</v>
      </c>
      <c r="AC65" s="60">
        <f t="shared" si="60"/>
        <v>0</v>
      </c>
      <c r="AD65" s="60">
        <f t="shared" si="60"/>
        <v>0</v>
      </c>
      <c r="AE65" s="60">
        <f t="shared" si="60"/>
        <v>2</v>
      </c>
      <c r="AF65" s="60">
        <f t="shared" si="60"/>
        <v>2</v>
      </c>
      <c r="AG65" s="60">
        <f t="shared" si="60"/>
        <v>2</v>
      </c>
      <c r="AH65" s="60">
        <f t="shared" si="61"/>
        <v>2</v>
      </c>
      <c r="AI65" s="60">
        <f t="shared" si="61"/>
        <v>2</v>
      </c>
      <c r="AJ65" s="60">
        <f t="shared" si="61"/>
        <v>0</v>
      </c>
      <c r="AK65" s="60">
        <f t="shared" si="61"/>
        <v>0</v>
      </c>
      <c r="AL65" s="60">
        <f t="shared" si="61"/>
        <v>0</v>
      </c>
      <c r="AM65" s="60">
        <f t="shared" si="61"/>
        <v>0</v>
      </c>
      <c r="AN65" s="60">
        <f t="shared" si="61"/>
        <v>0</v>
      </c>
      <c r="AO65" s="60">
        <f t="shared" si="61"/>
        <v>0</v>
      </c>
      <c r="AP65" s="60">
        <f t="shared" si="61"/>
        <v>0</v>
      </c>
      <c r="AQ65" s="60">
        <f t="shared" si="61"/>
        <v>0</v>
      </c>
      <c r="AR65" s="60">
        <f t="shared" si="61"/>
        <v>0</v>
      </c>
      <c r="AS65" s="60">
        <f t="shared" si="61"/>
        <v>0</v>
      </c>
      <c r="AT65" s="60">
        <f t="shared" si="61"/>
        <v>0</v>
      </c>
      <c r="AU65" s="60">
        <f t="shared" si="61"/>
        <v>2</v>
      </c>
      <c r="AV65" s="60">
        <f t="shared" si="61"/>
        <v>2</v>
      </c>
      <c r="AW65" s="60">
        <f t="shared" si="61"/>
        <v>2</v>
      </c>
      <c r="AX65" s="60">
        <f t="shared" si="62"/>
        <v>2</v>
      </c>
      <c r="AY65" s="60">
        <f t="shared" si="62"/>
        <v>0</v>
      </c>
      <c r="AZ65" s="60">
        <f t="shared" si="62"/>
        <v>0</v>
      </c>
      <c r="BA65" s="60">
        <f t="shared" si="62"/>
        <v>0</v>
      </c>
      <c r="BB65" s="60">
        <f t="shared" si="62"/>
        <v>0</v>
      </c>
      <c r="BC65" s="60">
        <f t="shared" si="62"/>
        <v>1</v>
      </c>
      <c r="BD65" s="60">
        <f t="shared" si="62"/>
        <v>1</v>
      </c>
      <c r="BE65" s="60">
        <f t="shared" si="62"/>
        <v>0</v>
      </c>
      <c r="BF65" s="60">
        <f t="shared" si="62"/>
        <v>0</v>
      </c>
      <c r="BG65" s="60">
        <f t="shared" si="62"/>
        <v>0</v>
      </c>
      <c r="BH65" s="60">
        <f t="shared" si="62"/>
        <v>0</v>
      </c>
      <c r="BI65" s="60">
        <f t="shared" si="62"/>
        <v>0</v>
      </c>
      <c r="BJ65" s="60">
        <f t="shared" si="62"/>
        <v>0</v>
      </c>
      <c r="BK65" s="60">
        <f t="shared" si="62"/>
        <v>0</v>
      </c>
      <c r="BL65" s="60">
        <f t="shared" si="62"/>
        <v>0</v>
      </c>
      <c r="BM65" s="60">
        <f t="shared" si="62"/>
        <v>0</v>
      </c>
      <c r="BN65" s="60">
        <f t="shared" si="63"/>
        <v>0</v>
      </c>
      <c r="BO65" s="60">
        <f t="shared" si="63"/>
        <v>0</v>
      </c>
      <c r="BP65" s="60">
        <f t="shared" si="63"/>
        <v>0</v>
      </c>
      <c r="BQ65" s="60">
        <f t="shared" si="63"/>
        <v>0</v>
      </c>
    </row>
    <row r="66" spans="2:69" x14ac:dyDescent="0.25">
      <c r="B66" s="75"/>
      <c r="D66" s="25" t="s">
        <v>66</v>
      </c>
      <c r="E66" s="8" t="s">
        <v>80</v>
      </c>
      <c r="F66" s="28" t="s">
        <v>65</v>
      </c>
      <c r="G66" s="28"/>
      <c r="H66" s="28"/>
      <c r="I66" s="10">
        <f>+IF(F66=0,$D$3,WORKDAY.INTL(VLOOKUP(F66,$D$5:$N65,11,FALSE),1))</f>
        <v>44056</v>
      </c>
      <c r="J66" s="10">
        <f>+IF(G66=0,$D$3,WORKDAY.INTL(VLOOKUP(G66,$D$5:$N65,11,FALSE),1))</f>
        <v>43997</v>
      </c>
      <c r="K66" s="10">
        <f>+IF(H66=0,$D$3,WORKDAY.INTL(VLOOKUP(H66,$D$5:$N65,11,FALSE),1))</f>
        <v>43997</v>
      </c>
      <c r="L66" s="9">
        <v>3</v>
      </c>
      <c r="M66" s="11">
        <f>+MAX(I66:K66)</f>
        <v>44056</v>
      </c>
      <c r="N66" s="11">
        <f>+WORKDAY.INTL(M66,L66-1,,feriados)</f>
        <v>44060</v>
      </c>
      <c r="O66" s="11" t="s">
        <v>45</v>
      </c>
      <c r="Q66" s="59">
        <f t="shared" si="64"/>
        <v>0</v>
      </c>
      <c r="R66" s="60">
        <f t="shared" si="60"/>
        <v>0</v>
      </c>
      <c r="S66" s="60">
        <f t="shared" si="60"/>
        <v>0</v>
      </c>
      <c r="T66" s="60">
        <f t="shared" si="60"/>
        <v>0</v>
      </c>
      <c r="U66" s="60">
        <f t="shared" si="60"/>
        <v>0</v>
      </c>
      <c r="V66" s="60">
        <f t="shared" si="60"/>
        <v>0</v>
      </c>
      <c r="W66" s="60">
        <f t="shared" si="60"/>
        <v>0</v>
      </c>
      <c r="X66" s="60">
        <f t="shared" si="60"/>
        <v>0</v>
      </c>
      <c r="Y66" s="60">
        <f t="shared" si="60"/>
        <v>0</v>
      </c>
      <c r="Z66" s="60">
        <f t="shared" si="60"/>
        <v>0</v>
      </c>
      <c r="AA66" s="60">
        <f t="shared" si="60"/>
        <v>0</v>
      </c>
      <c r="AB66" s="60">
        <f t="shared" si="60"/>
        <v>0</v>
      </c>
      <c r="AC66" s="60">
        <f t="shared" si="60"/>
        <v>0</v>
      </c>
      <c r="AD66" s="60">
        <f t="shared" si="60"/>
        <v>0</v>
      </c>
      <c r="AE66" s="60">
        <f t="shared" si="60"/>
        <v>2</v>
      </c>
      <c r="AF66" s="60">
        <f t="shared" si="60"/>
        <v>2</v>
      </c>
      <c r="AG66" s="60">
        <f t="shared" si="60"/>
        <v>2</v>
      </c>
      <c r="AH66" s="60">
        <f t="shared" si="61"/>
        <v>2</v>
      </c>
      <c r="AI66" s="60">
        <f t="shared" si="61"/>
        <v>2</v>
      </c>
      <c r="AJ66" s="60">
        <f t="shared" si="61"/>
        <v>0</v>
      </c>
      <c r="AK66" s="60">
        <f t="shared" si="61"/>
        <v>0</v>
      </c>
      <c r="AL66" s="60">
        <f t="shared" si="61"/>
        <v>0</v>
      </c>
      <c r="AM66" s="60">
        <f t="shared" si="61"/>
        <v>0</v>
      </c>
      <c r="AN66" s="60">
        <f t="shared" si="61"/>
        <v>0</v>
      </c>
      <c r="AO66" s="60">
        <f t="shared" si="61"/>
        <v>0</v>
      </c>
      <c r="AP66" s="60">
        <f t="shared" si="61"/>
        <v>0</v>
      </c>
      <c r="AQ66" s="60">
        <f t="shared" si="61"/>
        <v>0</v>
      </c>
      <c r="AR66" s="60">
        <f t="shared" si="61"/>
        <v>0</v>
      </c>
      <c r="AS66" s="60">
        <f t="shared" si="61"/>
        <v>0</v>
      </c>
      <c r="AT66" s="60">
        <f t="shared" si="61"/>
        <v>0</v>
      </c>
      <c r="AU66" s="60">
        <f t="shared" si="61"/>
        <v>2</v>
      </c>
      <c r="AV66" s="60">
        <f t="shared" si="61"/>
        <v>2</v>
      </c>
      <c r="AW66" s="60">
        <f t="shared" si="61"/>
        <v>2</v>
      </c>
      <c r="AX66" s="60">
        <f t="shared" si="62"/>
        <v>2</v>
      </c>
      <c r="AY66" s="60">
        <f t="shared" si="62"/>
        <v>0</v>
      </c>
      <c r="AZ66" s="60">
        <f t="shared" si="62"/>
        <v>0</v>
      </c>
      <c r="BA66" s="60">
        <f t="shared" si="62"/>
        <v>0</v>
      </c>
      <c r="BB66" s="60">
        <f t="shared" si="62"/>
        <v>0</v>
      </c>
      <c r="BC66" s="60">
        <f t="shared" si="62"/>
        <v>0</v>
      </c>
      <c r="BD66" s="60">
        <f t="shared" si="62"/>
        <v>0</v>
      </c>
      <c r="BE66" s="60">
        <f t="shared" si="62"/>
        <v>1</v>
      </c>
      <c r="BF66" s="60">
        <f t="shared" si="62"/>
        <v>1</v>
      </c>
      <c r="BG66" s="60">
        <f t="shared" si="62"/>
        <v>1</v>
      </c>
      <c r="BH66" s="60">
        <f t="shared" si="62"/>
        <v>0</v>
      </c>
      <c r="BI66" s="60">
        <f t="shared" si="62"/>
        <v>0</v>
      </c>
      <c r="BJ66" s="60">
        <f t="shared" si="62"/>
        <v>0</v>
      </c>
      <c r="BK66" s="60">
        <f t="shared" si="62"/>
        <v>0</v>
      </c>
      <c r="BL66" s="60">
        <f t="shared" si="62"/>
        <v>0</v>
      </c>
      <c r="BM66" s="60">
        <f t="shared" si="62"/>
        <v>0</v>
      </c>
      <c r="BN66" s="60">
        <f t="shared" si="63"/>
        <v>0</v>
      </c>
      <c r="BO66" s="60">
        <f t="shared" si="63"/>
        <v>0</v>
      </c>
      <c r="BP66" s="60">
        <f t="shared" si="63"/>
        <v>0</v>
      </c>
      <c r="BQ66" s="60">
        <f t="shared" si="63"/>
        <v>0</v>
      </c>
    </row>
    <row r="67" spans="2:69" x14ac:dyDescent="0.25">
      <c r="B67" s="75"/>
      <c r="D67" s="25" t="s">
        <v>68</v>
      </c>
      <c r="E67" s="8" t="s">
        <v>81</v>
      </c>
      <c r="F67" s="28" t="s">
        <v>66</v>
      </c>
      <c r="G67" s="29"/>
      <c r="H67" s="28"/>
      <c r="I67" s="10">
        <f>+IF(F67=0,$D$3,WORKDAY.INTL(VLOOKUP(F67,$D$5:$N66,11,FALSE),1))</f>
        <v>44061</v>
      </c>
      <c r="J67" s="10">
        <f>+IF(G67=0,$D$3,WORKDAY.INTL(VLOOKUP(G67,$D$5:$N66,11,FALSE),1))</f>
        <v>43997</v>
      </c>
      <c r="K67" s="10">
        <f>+IF(H67=0,$D$3,WORKDAY.INTL(VLOOKUP(H67,$D$5:$N66,11,FALSE),1))</f>
        <v>43997</v>
      </c>
      <c r="L67" s="9">
        <v>4</v>
      </c>
      <c r="M67" s="11">
        <f>+MAX(I67:K67)</f>
        <v>44061</v>
      </c>
      <c r="N67" s="11">
        <f>+WORKDAY.INTL(M67,L67-1,,feriados)</f>
        <v>44064</v>
      </c>
      <c r="O67" s="11" t="s">
        <v>45</v>
      </c>
      <c r="Q67" s="59">
        <f t="shared" si="64"/>
        <v>0</v>
      </c>
      <c r="R67" s="60">
        <f t="shared" si="60"/>
        <v>0</v>
      </c>
      <c r="S67" s="60">
        <f t="shared" si="60"/>
        <v>0</v>
      </c>
      <c r="T67" s="60">
        <f t="shared" si="60"/>
        <v>0</v>
      </c>
      <c r="U67" s="60">
        <f t="shared" si="60"/>
        <v>0</v>
      </c>
      <c r="V67" s="60">
        <f t="shared" si="60"/>
        <v>0</v>
      </c>
      <c r="W67" s="60">
        <f t="shared" si="60"/>
        <v>0</v>
      </c>
      <c r="X67" s="60">
        <f t="shared" si="60"/>
        <v>0</v>
      </c>
      <c r="Y67" s="60">
        <f t="shared" si="60"/>
        <v>0</v>
      </c>
      <c r="Z67" s="60">
        <f t="shared" si="60"/>
        <v>0</v>
      </c>
      <c r="AA67" s="60">
        <f t="shared" si="60"/>
        <v>0</v>
      </c>
      <c r="AB67" s="60">
        <f t="shared" si="60"/>
        <v>0</v>
      </c>
      <c r="AC67" s="60">
        <f t="shared" si="60"/>
        <v>0</v>
      </c>
      <c r="AD67" s="60">
        <f t="shared" si="60"/>
        <v>0</v>
      </c>
      <c r="AE67" s="60">
        <f t="shared" si="60"/>
        <v>2</v>
      </c>
      <c r="AF67" s="60">
        <f t="shared" si="60"/>
        <v>2</v>
      </c>
      <c r="AG67" s="60">
        <f t="shared" si="60"/>
        <v>2</v>
      </c>
      <c r="AH67" s="60">
        <f t="shared" si="61"/>
        <v>2</v>
      </c>
      <c r="AI67" s="60">
        <f t="shared" si="61"/>
        <v>2</v>
      </c>
      <c r="AJ67" s="60">
        <f t="shared" si="61"/>
        <v>0</v>
      </c>
      <c r="AK67" s="60">
        <f t="shared" si="61"/>
        <v>0</v>
      </c>
      <c r="AL67" s="60">
        <f t="shared" si="61"/>
        <v>0</v>
      </c>
      <c r="AM67" s="60">
        <f t="shared" si="61"/>
        <v>0</v>
      </c>
      <c r="AN67" s="60">
        <f t="shared" si="61"/>
        <v>0</v>
      </c>
      <c r="AO67" s="60">
        <f t="shared" si="61"/>
        <v>0</v>
      </c>
      <c r="AP67" s="60">
        <f t="shared" si="61"/>
        <v>0</v>
      </c>
      <c r="AQ67" s="60">
        <f t="shared" si="61"/>
        <v>0</v>
      </c>
      <c r="AR67" s="60">
        <f t="shared" si="61"/>
        <v>0</v>
      </c>
      <c r="AS67" s="60">
        <f t="shared" si="61"/>
        <v>0</v>
      </c>
      <c r="AT67" s="60">
        <f t="shared" si="61"/>
        <v>0</v>
      </c>
      <c r="AU67" s="60">
        <f t="shared" si="61"/>
        <v>2</v>
      </c>
      <c r="AV67" s="60">
        <f t="shared" si="61"/>
        <v>2</v>
      </c>
      <c r="AW67" s="60">
        <f t="shared" si="61"/>
        <v>2</v>
      </c>
      <c r="AX67" s="60">
        <f t="shared" si="62"/>
        <v>2</v>
      </c>
      <c r="AY67" s="60">
        <f t="shared" si="62"/>
        <v>0</v>
      </c>
      <c r="AZ67" s="60">
        <f t="shared" si="62"/>
        <v>0</v>
      </c>
      <c r="BA67" s="60">
        <f t="shared" si="62"/>
        <v>0</v>
      </c>
      <c r="BB67" s="60">
        <f t="shared" si="62"/>
        <v>0</v>
      </c>
      <c r="BC67" s="60">
        <f t="shared" si="62"/>
        <v>0</v>
      </c>
      <c r="BD67" s="60">
        <f t="shared" si="62"/>
        <v>0</v>
      </c>
      <c r="BE67" s="60">
        <f t="shared" si="62"/>
        <v>0</v>
      </c>
      <c r="BF67" s="60">
        <f t="shared" si="62"/>
        <v>0</v>
      </c>
      <c r="BG67" s="60">
        <f t="shared" si="62"/>
        <v>0</v>
      </c>
      <c r="BH67" s="60">
        <f t="shared" si="62"/>
        <v>1</v>
      </c>
      <c r="BI67" s="60">
        <f t="shared" si="62"/>
        <v>1</v>
      </c>
      <c r="BJ67" s="60">
        <f t="shared" si="62"/>
        <v>1</v>
      </c>
      <c r="BK67" s="60">
        <f t="shared" si="62"/>
        <v>1</v>
      </c>
      <c r="BL67" s="60">
        <f t="shared" si="62"/>
        <v>0</v>
      </c>
      <c r="BM67" s="60">
        <f t="shared" si="62"/>
        <v>0</v>
      </c>
      <c r="BN67" s="60">
        <f t="shared" si="63"/>
        <v>0</v>
      </c>
      <c r="BO67" s="60">
        <f t="shared" si="63"/>
        <v>0</v>
      </c>
      <c r="BP67" s="60">
        <f t="shared" si="63"/>
        <v>0</v>
      </c>
      <c r="BQ67" s="60">
        <f t="shared" si="63"/>
        <v>0</v>
      </c>
    </row>
    <row r="68" spans="2:69" x14ac:dyDescent="0.25">
      <c r="B68" s="76"/>
      <c r="D68" s="26" t="s">
        <v>67</v>
      </c>
      <c r="E68" s="12" t="s">
        <v>75</v>
      </c>
      <c r="F68" s="30" t="s">
        <v>68</v>
      </c>
      <c r="G68" s="31"/>
      <c r="H68" s="31"/>
      <c r="I68" s="14">
        <f>+IF(F68=0,$D$3,WORKDAY.INTL(VLOOKUP(F68,$D$5:$N67,11,FALSE),1))</f>
        <v>44067</v>
      </c>
      <c r="J68" s="14">
        <f>+IF(G68=0,$D$3,WORKDAY.INTL(VLOOKUP(G68,$D$5:$N67,11,FALSE),1))</f>
        <v>43997</v>
      </c>
      <c r="K68" s="14">
        <f>+IF(H68=0,$D$3,WORKDAY.INTL(VLOOKUP(H68,$D$5:$N67,11,FALSE),1))</f>
        <v>43997</v>
      </c>
      <c r="L68" s="13">
        <v>4</v>
      </c>
      <c r="M68" s="15">
        <f>+MAX(I68:K68)</f>
        <v>44067</v>
      </c>
      <c r="N68" s="15">
        <f>+WORKDAY.INTL(M68,L68-1,,feriados)</f>
        <v>44070</v>
      </c>
      <c r="O68" s="15" t="s">
        <v>45</v>
      </c>
      <c r="Q68" s="61">
        <f t="shared" si="64"/>
        <v>0</v>
      </c>
      <c r="R68" s="62">
        <f t="shared" si="60"/>
        <v>0</v>
      </c>
      <c r="S68" s="62">
        <f t="shared" si="60"/>
        <v>0</v>
      </c>
      <c r="T68" s="62">
        <f t="shared" si="60"/>
        <v>0</v>
      </c>
      <c r="U68" s="62">
        <f t="shared" si="60"/>
        <v>0</v>
      </c>
      <c r="V68" s="62">
        <f t="shared" si="60"/>
        <v>0</v>
      </c>
      <c r="W68" s="62">
        <f t="shared" si="60"/>
        <v>0</v>
      </c>
      <c r="X68" s="62">
        <f t="shared" si="60"/>
        <v>0</v>
      </c>
      <c r="Y68" s="62">
        <f t="shared" si="60"/>
        <v>0</v>
      </c>
      <c r="Z68" s="62">
        <f t="shared" si="60"/>
        <v>0</v>
      </c>
      <c r="AA68" s="62">
        <f t="shared" si="60"/>
        <v>0</v>
      </c>
      <c r="AB68" s="62">
        <f t="shared" si="60"/>
        <v>0</v>
      </c>
      <c r="AC68" s="62">
        <f t="shared" si="60"/>
        <v>0</v>
      </c>
      <c r="AD68" s="62">
        <f t="shared" si="60"/>
        <v>0</v>
      </c>
      <c r="AE68" s="62">
        <f t="shared" si="60"/>
        <v>2</v>
      </c>
      <c r="AF68" s="62">
        <f t="shared" si="60"/>
        <v>2</v>
      </c>
      <c r="AG68" s="62">
        <f t="shared" si="60"/>
        <v>2</v>
      </c>
      <c r="AH68" s="62">
        <f t="shared" si="61"/>
        <v>2</v>
      </c>
      <c r="AI68" s="62">
        <f t="shared" si="61"/>
        <v>2</v>
      </c>
      <c r="AJ68" s="62">
        <f t="shared" si="61"/>
        <v>0</v>
      </c>
      <c r="AK68" s="62">
        <f t="shared" si="61"/>
        <v>0</v>
      </c>
      <c r="AL68" s="62">
        <f t="shared" si="61"/>
        <v>0</v>
      </c>
      <c r="AM68" s="62">
        <f t="shared" si="61"/>
        <v>0</v>
      </c>
      <c r="AN68" s="62">
        <f t="shared" si="61"/>
        <v>0</v>
      </c>
      <c r="AO68" s="62">
        <f t="shared" si="61"/>
        <v>0</v>
      </c>
      <c r="AP68" s="62">
        <f t="shared" si="61"/>
        <v>0</v>
      </c>
      <c r="AQ68" s="62">
        <f t="shared" si="61"/>
        <v>0</v>
      </c>
      <c r="AR68" s="62">
        <f t="shared" si="61"/>
        <v>0</v>
      </c>
      <c r="AS68" s="62">
        <f t="shared" si="61"/>
        <v>0</v>
      </c>
      <c r="AT68" s="62">
        <f t="shared" si="61"/>
        <v>0</v>
      </c>
      <c r="AU68" s="62">
        <f t="shared" si="61"/>
        <v>2</v>
      </c>
      <c r="AV68" s="62">
        <f t="shared" si="61"/>
        <v>2</v>
      </c>
      <c r="AW68" s="62">
        <f t="shared" si="61"/>
        <v>2</v>
      </c>
      <c r="AX68" s="62">
        <f t="shared" si="62"/>
        <v>2</v>
      </c>
      <c r="AY68" s="62">
        <f t="shared" si="62"/>
        <v>0</v>
      </c>
      <c r="AZ68" s="62">
        <f t="shared" si="62"/>
        <v>0</v>
      </c>
      <c r="BA68" s="62">
        <f t="shared" si="62"/>
        <v>0</v>
      </c>
      <c r="BB68" s="62">
        <f t="shared" si="62"/>
        <v>0</v>
      </c>
      <c r="BC68" s="62">
        <f t="shared" si="62"/>
        <v>0</v>
      </c>
      <c r="BD68" s="62">
        <f t="shared" si="62"/>
        <v>0</v>
      </c>
      <c r="BE68" s="62">
        <f t="shared" si="62"/>
        <v>0</v>
      </c>
      <c r="BF68" s="62">
        <f t="shared" si="62"/>
        <v>0</v>
      </c>
      <c r="BG68" s="62">
        <f t="shared" si="62"/>
        <v>0</v>
      </c>
      <c r="BH68" s="62">
        <f t="shared" si="62"/>
        <v>0</v>
      </c>
      <c r="BI68" s="62">
        <f t="shared" si="62"/>
        <v>0</v>
      </c>
      <c r="BJ68" s="62">
        <f t="shared" si="62"/>
        <v>0</v>
      </c>
      <c r="BK68" s="62">
        <f t="shared" si="62"/>
        <v>0</v>
      </c>
      <c r="BL68" s="62">
        <f t="shared" si="62"/>
        <v>1</v>
      </c>
      <c r="BM68" s="62">
        <f t="shared" si="62"/>
        <v>1</v>
      </c>
      <c r="BN68" s="62">
        <f t="shared" si="63"/>
        <v>1</v>
      </c>
      <c r="BO68" s="62">
        <f t="shared" si="63"/>
        <v>1</v>
      </c>
      <c r="BP68" s="62">
        <f t="shared" si="63"/>
        <v>0</v>
      </c>
      <c r="BQ68" s="62">
        <f t="shared" si="63"/>
        <v>0</v>
      </c>
    </row>
  </sheetData>
  <mergeCells count="7">
    <mergeCell ref="F13:H13"/>
    <mergeCell ref="B14:B40"/>
    <mergeCell ref="B42:B68"/>
    <mergeCell ref="F14:H14"/>
    <mergeCell ref="F28:H28"/>
    <mergeCell ref="F42:H42"/>
    <mergeCell ref="F56:H56"/>
  </mergeCells>
  <phoneticPr fontId="1" type="noConversion"/>
  <conditionalFormatting sqref="Q14:BH14">
    <cfRule type="cellIs" dxfId="590" priority="114" operator="equal">
      <formula>1</formula>
    </cfRule>
  </conditionalFormatting>
  <conditionalFormatting sqref="Q16:BH16">
    <cfRule type="cellIs" dxfId="589" priority="113" operator="equal">
      <formula>1</formula>
    </cfRule>
  </conditionalFormatting>
  <conditionalFormatting sqref="Q22:BH22">
    <cfRule type="cellIs" dxfId="588" priority="109" operator="equal">
      <formula>1</formula>
    </cfRule>
  </conditionalFormatting>
  <conditionalFormatting sqref="Q17:BH20">
    <cfRule type="cellIs" dxfId="587" priority="108" operator="equal">
      <formula>1</formula>
    </cfRule>
  </conditionalFormatting>
  <conditionalFormatting sqref="Q23:BH26">
    <cfRule type="cellIs" dxfId="586" priority="107" operator="equal">
      <formula>1</formula>
    </cfRule>
  </conditionalFormatting>
  <conditionalFormatting sqref="Q28:BH28">
    <cfRule type="cellIs" dxfId="585" priority="106" operator="equal">
      <formula>1</formula>
    </cfRule>
  </conditionalFormatting>
  <conditionalFormatting sqref="Q30:BH30">
    <cfRule type="cellIs" dxfId="584" priority="105" operator="equal">
      <formula>1</formula>
    </cfRule>
  </conditionalFormatting>
  <conditionalFormatting sqref="Q36:BH36">
    <cfRule type="cellIs" dxfId="583" priority="103" operator="equal">
      <formula>1</formula>
    </cfRule>
  </conditionalFormatting>
  <conditionalFormatting sqref="Q31:BH34">
    <cfRule type="cellIs" dxfId="582" priority="102" operator="equal">
      <formula>1</formula>
    </cfRule>
  </conditionalFormatting>
  <conditionalFormatting sqref="Q37:BH40">
    <cfRule type="cellIs" dxfId="581" priority="101" operator="equal">
      <formula>1</formula>
    </cfRule>
  </conditionalFormatting>
  <conditionalFormatting sqref="BI14:BQ14">
    <cfRule type="cellIs" dxfId="580" priority="40" operator="equal">
      <formula>1</formula>
    </cfRule>
  </conditionalFormatting>
  <conditionalFormatting sqref="BI16:BQ16">
    <cfRule type="cellIs" dxfId="579" priority="39" operator="equal">
      <formula>1</formula>
    </cfRule>
  </conditionalFormatting>
  <conditionalFormatting sqref="BI22:BQ22">
    <cfRule type="cellIs" dxfId="578" priority="37" operator="equal">
      <formula>1</formula>
    </cfRule>
  </conditionalFormatting>
  <conditionalFormatting sqref="BI17:BQ20">
    <cfRule type="cellIs" dxfId="577" priority="36" operator="equal">
      <formula>1</formula>
    </cfRule>
  </conditionalFormatting>
  <conditionalFormatting sqref="BI23:BQ26">
    <cfRule type="cellIs" dxfId="576" priority="35" operator="equal">
      <formula>1</formula>
    </cfRule>
  </conditionalFormatting>
  <conditionalFormatting sqref="BI28:BQ28">
    <cfRule type="cellIs" dxfId="575" priority="34" operator="equal">
      <formula>1</formula>
    </cfRule>
  </conditionalFormatting>
  <conditionalFormatting sqref="BI30:BQ30">
    <cfRule type="cellIs" dxfId="574" priority="33" operator="equal">
      <formula>1</formula>
    </cfRule>
  </conditionalFormatting>
  <conditionalFormatting sqref="BI36:BQ36">
    <cfRule type="cellIs" dxfId="573" priority="31" operator="equal">
      <formula>1</formula>
    </cfRule>
  </conditionalFormatting>
  <conditionalFormatting sqref="BI31:BQ34">
    <cfRule type="cellIs" dxfId="572" priority="30" operator="equal">
      <formula>1</formula>
    </cfRule>
  </conditionalFormatting>
  <conditionalFormatting sqref="BI37:BQ40">
    <cfRule type="cellIs" dxfId="571" priority="29" operator="equal">
      <formula>1</formula>
    </cfRule>
  </conditionalFormatting>
  <conditionalFormatting sqref="Q6:BQ8">
    <cfRule type="cellIs" dxfId="570" priority="22" operator="equal">
      <formula>1</formula>
    </cfRule>
  </conditionalFormatting>
  <conditionalFormatting sqref="Q42:BH42">
    <cfRule type="cellIs" dxfId="569" priority="21" operator="equal">
      <formula>1</formula>
    </cfRule>
  </conditionalFormatting>
  <conditionalFormatting sqref="Q44:BH44">
    <cfRule type="cellIs" dxfId="568" priority="20" operator="equal">
      <formula>1</formula>
    </cfRule>
  </conditionalFormatting>
  <conditionalFormatting sqref="Q50:BH50">
    <cfRule type="cellIs" dxfId="567" priority="19" operator="equal">
      <formula>1</formula>
    </cfRule>
  </conditionalFormatting>
  <conditionalFormatting sqref="Q45:BH48">
    <cfRule type="cellIs" dxfId="566" priority="18" operator="equal">
      <formula>1</formula>
    </cfRule>
  </conditionalFormatting>
  <conditionalFormatting sqref="Q51:BH54">
    <cfRule type="cellIs" dxfId="565" priority="17" operator="equal">
      <formula>1</formula>
    </cfRule>
  </conditionalFormatting>
  <conditionalFormatting sqref="Q56:BH56">
    <cfRule type="cellIs" dxfId="564" priority="16" operator="equal">
      <formula>1</formula>
    </cfRule>
  </conditionalFormatting>
  <conditionalFormatting sqref="Q58:BH58">
    <cfRule type="cellIs" dxfId="563" priority="15" operator="equal">
      <formula>1</formula>
    </cfRule>
  </conditionalFormatting>
  <conditionalFormatting sqref="Q64:BH64">
    <cfRule type="cellIs" dxfId="562" priority="14" operator="equal">
      <formula>1</formula>
    </cfRule>
  </conditionalFormatting>
  <conditionalFormatting sqref="Q59:BH62">
    <cfRule type="cellIs" dxfId="561" priority="13" operator="equal">
      <formula>1</formula>
    </cfRule>
  </conditionalFormatting>
  <conditionalFormatting sqref="Q65:BH68">
    <cfRule type="cellIs" dxfId="560" priority="12" operator="equal">
      <formula>1</formula>
    </cfRule>
  </conditionalFormatting>
  <conditionalFormatting sqref="BI42:BQ42">
    <cfRule type="cellIs" dxfId="559" priority="11" operator="equal">
      <formula>1</formula>
    </cfRule>
  </conditionalFormatting>
  <conditionalFormatting sqref="BI44:BQ44">
    <cfRule type="cellIs" dxfId="558" priority="10" operator="equal">
      <formula>1</formula>
    </cfRule>
  </conditionalFormatting>
  <conditionalFormatting sqref="BI50:BQ50">
    <cfRule type="cellIs" dxfId="557" priority="9" operator="equal">
      <formula>1</formula>
    </cfRule>
  </conditionalFormatting>
  <conditionalFormatting sqref="BI45:BQ48">
    <cfRule type="cellIs" dxfId="556" priority="8" operator="equal">
      <formula>1</formula>
    </cfRule>
  </conditionalFormatting>
  <conditionalFormatting sqref="BI51:BQ54">
    <cfRule type="cellIs" dxfId="555" priority="7" operator="equal">
      <formula>1</formula>
    </cfRule>
  </conditionalFormatting>
  <conditionalFormatting sqref="BI56:BQ56">
    <cfRule type="cellIs" dxfId="554" priority="6" operator="equal">
      <formula>1</formula>
    </cfRule>
  </conditionalFormatting>
  <conditionalFormatting sqref="BI58:BQ58">
    <cfRule type="cellIs" dxfId="553" priority="5" operator="equal">
      <formula>1</formula>
    </cfRule>
  </conditionalFormatting>
  <conditionalFormatting sqref="BI64:BQ64">
    <cfRule type="cellIs" dxfId="552" priority="4" operator="equal">
      <formula>1</formula>
    </cfRule>
  </conditionalFormatting>
  <conditionalFormatting sqref="BI59:BQ62">
    <cfRule type="cellIs" dxfId="551" priority="3" operator="equal">
      <formula>1</formula>
    </cfRule>
  </conditionalFormatting>
  <conditionalFormatting sqref="BI65:BQ68">
    <cfRule type="cellIs" dxfId="550" priority="2" operator="equal">
      <formula>1</formula>
    </cfRule>
  </conditionalFormatting>
  <conditionalFormatting sqref="Q14:BQ68">
    <cfRule type="cellIs" dxfId="549" priority="1" operator="equal">
      <formula>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5B877-5AC7-441F-A79C-9088C6904B61}">
  <dimension ref="B2:BY62"/>
  <sheetViews>
    <sheetView showGridLines="0" zoomScale="80" zoomScaleNormal="80" workbookViewId="0">
      <pane xSplit="16" ySplit="13" topLeftCell="Q14" activePane="bottomRight" state="frozen"/>
      <selection activeCell="E47" sqref="E47"/>
      <selection pane="topRight" activeCell="E47" sqref="E47"/>
      <selection pane="bottomLeft" activeCell="E47" sqref="E47"/>
      <selection pane="bottomRight" activeCell="E47" sqref="E47"/>
    </sheetView>
  </sheetViews>
  <sheetFormatPr baseColWidth="10" defaultRowHeight="13.2" x14ac:dyDescent="0.25"/>
  <cols>
    <col min="1" max="1" width="0.88671875" style="1" customWidth="1"/>
    <col min="2" max="2" width="8.6640625" style="1" customWidth="1"/>
    <col min="3" max="3" width="0.88671875" style="1" customWidth="1"/>
    <col min="4" max="4" width="8.33203125" style="5" customWidth="1"/>
    <col min="5" max="5" width="44.21875" style="1" bestFit="1" customWidth="1"/>
    <col min="6" max="8" width="5.21875" style="27" customWidth="1"/>
    <col min="9" max="11" width="9.6640625" style="3" hidden="1" customWidth="1"/>
    <col min="12" max="15" width="9.88671875" style="2" customWidth="1"/>
    <col min="16" max="16" width="0.88671875" style="1" customWidth="1"/>
    <col min="17" max="77" width="4.5546875" style="51" customWidth="1"/>
    <col min="78" max="16384" width="11.5546875" style="1"/>
  </cols>
  <sheetData>
    <row r="2" spans="2:77" ht="13.8" x14ac:dyDescent="0.25">
      <c r="D2" s="21" t="s">
        <v>9</v>
      </c>
    </row>
    <row r="3" spans="2:77" ht="13.8" x14ac:dyDescent="0.25">
      <c r="D3" s="6">
        <v>44050</v>
      </c>
    </row>
    <row r="4" spans="2:77" x14ac:dyDescent="0.25">
      <c r="Q4" s="35" t="str">
        <f>+Q12</f>
        <v>vie</v>
      </c>
      <c r="R4" s="36" t="str">
        <f t="shared" ref="R4:BQ5" si="0">+R12</f>
        <v>lun</v>
      </c>
      <c r="S4" s="36" t="str">
        <f t="shared" si="0"/>
        <v>mar</v>
      </c>
      <c r="T4" s="36" t="str">
        <f t="shared" si="0"/>
        <v>mié</v>
      </c>
      <c r="U4" s="36" t="str">
        <f t="shared" si="0"/>
        <v>jue</v>
      </c>
      <c r="V4" s="36" t="str">
        <f t="shared" si="0"/>
        <v>vie</v>
      </c>
      <c r="W4" s="36" t="str">
        <f t="shared" si="0"/>
        <v>lun</v>
      </c>
      <c r="X4" s="36" t="str">
        <f t="shared" si="0"/>
        <v>mar</v>
      </c>
      <c r="Y4" s="36" t="str">
        <f t="shared" si="0"/>
        <v>mié</v>
      </c>
      <c r="Z4" s="36" t="str">
        <f t="shared" si="0"/>
        <v>jue</v>
      </c>
      <c r="AA4" s="36" t="str">
        <f t="shared" si="0"/>
        <v>vie</v>
      </c>
      <c r="AB4" s="36" t="str">
        <f t="shared" si="0"/>
        <v>lun</v>
      </c>
      <c r="AC4" s="36" t="str">
        <f t="shared" si="0"/>
        <v>mar</v>
      </c>
      <c r="AD4" s="36" t="str">
        <f t="shared" si="0"/>
        <v>mié</v>
      </c>
      <c r="AE4" s="36" t="str">
        <f t="shared" si="0"/>
        <v>jue</v>
      </c>
      <c r="AF4" s="36" t="str">
        <f t="shared" si="0"/>
        <v>vie</v>
      </c>
      <c r="AG4" s="36" t="str">
        <f t="shared" si="0"/>
        <v>lun</v>
      </c>
      <c r="AH4" s="36" t="str">
        <f t="shared" si="0"/>
        <v>mar</v>
      </c>
      <c r="AI4" s="36" t="str">
        <f t="shared" si="0"/>
        <v>mié</v>
      </c>
      <c r="AJ4" s="36" t="str">
        <f t="shared" si="0"/>
        <v>jue</v>
      </c>
      <c r="AK4" s="36" t="str">
        <f t="shared" si="0"/>
        <v>vie</v>
      </c>
      <c r="AL4" s="36" t="str">
        <f t="shared" si="0"/>
        <v>lun</v>
      </c>
      <c r="AM4" s="36" t="str">
        <f t="shared" si="0"/>
        <v>mar</v>
      </c>
      <c r="AN4" s="36" t="str">
        <f t="shared" si="0"/>
        <v>mié</v>
      </c>
      <c r="AO4" s="36" t="str">
        <f t="shared" si="0"/>
        <v>jue</v>
      </c>
      <c r="AP4" s="36" t="str">
        <f t="shared" si="0"/>
        <v>vie</v>
      </c>
      <c r="AQ4" s="36" t="str">
        <f t="shared" si="0"/>
        <v>lun</v>
      </c>
      <c r="AR4" s="36" t="str">
        <f t="shared" si="0"/>
        <v>mar</v>
      </c>
      <c r="AS4" s="36" t="str">
        <f t="shared" si="0"/>
        <v>mié</v>
      </c>
      <c r="AT4" s="36" t="str">
        <f t="shared" si="0"/>
        <v>jue</v>
      </c>
      <c r="AU4" s="36" t="str">
        <f t="shared" si="0"/>
        <v>vie</v>
      </c>
      <c r="AV4" s="36" t="str">
        <f t="shared" si="0"/>
        <v>lun</v>
      </c>
      <c r="AW4" s="36" t="str">
        <f t="shared" si="0"/>
        <v>mar</v>
      </c>
      <c r="AX4" s="36" t="str">
        <f t="shared" si="0"/>
        <v>mié</v>
      </c>
      <c r="AY4" s="36" t="str">
        <f t="shared" si="0"/>
        <v>jue</v>
      </c>
      <c r="AZ4" s="36" t="str">
        <f t="shared" si="0"/>
        <v>vie</v>
      </c>
      <c r="BA4" s="36" t="str">
        <f t="shared" si="0"/>
        <v>lun</v>
      </c>
      <c r="BB4" s="36" t="str">
        <f t="shared" si="0"/>
        <v>mar</v>
      </c>
      <c r="BC4" s="36" t="str">
        <f t="shared" si="0"/>
        <v>mié</v>
      </c>
      <c r="BD4" s="36" t="str">
        <f t="shared" si="0"/>
        <v>jue</v>
      </c>
      <c r="BE4" s="36" t="str">
        <f t="shared" si="0"/>
        <v>vie</v>
      </c>
      <c r="BF4" s="36" t="str">
        <f t="shared" si="0"/>
        <v>lun</v>
      </c>
      <c r="BG4" s="36" t="str">
        <f t="shared" si="0"/>
        <v>mar</v>
      </c>
      <c r="BH4" s="36" t="str">
        <f t="shared" si="0"/>
        <v>mié</v>
      </c>
      <c r="BI4" s="36" t="str">
        <f t="shared" si="0"/>
        <v>jue</v>
      </c>
      <c r="BJ4" s="36" t="str">
        <f t="shared" si="0"/>
        <v>vie</v>
      </c>
      <c r="BK4" s="36" t="str">
        <f t="shared" si="0"/>
        <v>lun</v>
      </c>
      <c r="BL4" s="36" t="str">
        <f t="shared" si="0"/>
        <v>mar</v>
      </c>
      <c r="BM4" s="36" t="str">
        <f t="shared" si="0"/>
        <v>mié</v>
      </c>
      <c r="BN4" s="36" t="str">
        <f t="shared" si="0"/>
        <v>jue</v>
      </c>
      <c r="BO4" s="36" t="str">
        <f t="shared" si="0"/>
        <v>vie</v>
      </c>
      <c r="BP4" s="36" t="str">
        <f t="shared" si="0"/>
        <v>lun</v>
      </c>
      <c r="BQ4" s="36" t="str">
        <f t="shared" si="0"/>
        <v>mar</v>
      </c>
      <c r="BR4" s="36" t="str">
        <f t="shared" ref="BR4:BU4" si="1">+BR12</f>
        <v>mié</v>
      </c>
      <c r="BS4" s="36" t="str">
        <f t="shared" si="1"/>
        <v>jue</v>
      </c>
      <c r="BT4" s="36" t="str">
        <f t="shared" si="1"/>
        <v>vie</v>
      </c>
      <c r="BU4" s="36" t="str">
        <f t="shared" si="1"/>
        <v>lun</v>
      </c>
      <c r="BV4" s="36" t="str">
        <f t="shared" ref="BV4:BY4" si="2">+BV12</f>
        <v>mar</v>
      </c>
      <c r="BW4" s="36" t="str">
        <f t="shared" si="2"/>
        <v>mié</v>
      </c>
      <c r="BX4" s="36" t="str">
        <f t="shared" si="2"/>
        <v>jue</v>
      </c>
      <c r="BY4" s="36" t="str">
        <f t="shared" si="2"/>
        <v>vie</v>
      </c>
    </row>
    <row r="5" spans="2:77" ht="15.6" x14ac:dyDescent="0.25">
      <c r="D5" s="33" t="s">
        <v>17</v>
      </c>
      <c r="E5" s="48" t="s">
        <v>49</v>
      </c>
      <c r="L5" s="22" t="s">
        <v>46</v>
      </c>
      <c r="M5" s="23" t="s">
        <v>9</v>
      </c>
      <c r="N5" s="24" t="s">
        <v>115</v>
      </c>
      <c r="Q5" s="37">
        <f>+Q13</f>
        <v>44050</v>
      </c>
      <c r="R5" s="38">
        <f t="shared" si="0"/>
        <v>44053</v>
      </c>
      <c r="S5" s="38">
        <f t="shared" si="0"/>
        <v>44054</v>
      </c>
      <c r="T5" s="38">
        <f t="shared" si="0"/>
        <v>44055</v>
      </c>
      <c r="U5" s="38">
        <f t="shared" si="0"/>
        <v>44056</v>
      </c>
      <c r="V5" s="38">
        <f t="shared" si="0"/>
        <v>44057</v>
      </c>
      <c r="W5" s="38">
        <f t="shared" si="0"/>
        <v>44060</v>
      </c>
      <c r="X5" s="38">
        <f t="shared" si="0"/>
        <v>44061</v>
      </c>
      <c r="Y5" s="38">
        <f t="shared" si="0"/>
        <v>44062</v>
      </c>
      <c r="Z5" s="38">
        <f t="shared" si="0"/>
        <v>44063</v>
      </c>
      <c r="AA5" s="38">
        <f t="shared" si="0"/>
        <v>44064</v>
      </c>
      <c r="AB5" s="38">
        <f t="shared" si="0"/>
        <v>44067</v>
      </c>
      <c r="AC5" s="38">
        <f t="shared" si="0"/>
        <v>44068</v>
      </c>
      <c r="AD5" s="38">
        <f t="shared" si="0"/>
        <v>44069</v>
      </c>
      <c r="AE5" s="38">
        <f t="shared" si="0"/>
        <v>44070</v>
      </c>
      <c r="AF5" s="38">
        <f t="shared" si="0"/>
        <v>44071</v>
      </c>
      <c r="AG5" s="38">
        <f t="shared" si="0"/>
        <v>44074</v>
      </c>
      <c r="AH5" s="38">
        <f t="shared" si="0"/>
        <v>44075</v>
      </c>
      <c r="AI5" s="38">
        <f t="shared" si="0"/>
        <v>44076</v>
      </c>
      <c r="AJ5" s="38">
        <f t="shared" si="0"/>
        <v>44077</v>
      </c>
      <c r="AK5" s="38">
        <f t="shared" si="0"/>
        <v>44078</v>
      </c>
      <c r="AL5" s="38">
        <f t="shared" si="0"/>
        <v>44081</v>
      </c>
      <c r="AM5" s="38">
        <f t="shared" si="0"/>
        <v>44082</v>
      </c>
      <c r="AN5" s="38">
        <f t="shared" si="0"/>
        <v>44083</v>
      </c>
      <c r="AO5" s="38">
        <f t="shared" si="0"/>
        <v>44084</v>
      </c>
      <c r="AP5" s="38">
        <f t="shared" si="0"/>
        <v>44085</v>
      </c>
      <c r="AQ5" s="38">
        <f t="shared" si="0"/>
        <v>44088</v>
      </c>
      <c r="AR5" s="38">
        <f t="shared" si="0"/>
        <v>44089</v>
      </c>
      <c r="AS5" s="38">
        <f t="shared" si="0"/>
        <v>44090</v>
      </c>
      <c r="AT5" s="38">
        <f t="shared" si="0"/>
        <v>44091</v>
      </c>
      <c r="AU5" s="38">
        <f t="shared" si="0"/>
        <v>44092</v>
      </c>
      <c r="AV5" s="38">
        <f t="shared" si="0"/>
        <v>44095</v>
      </c>
      <c r="AW5" s="38">
        <f t="shared" si="0"/>
        <v>44096</v>
      </c>
      <c r="AX5" s="38">
        <f t="shared" si="0"/>
        <v>44097</v>
      </c>
      <c r="AY5" s="38">
        <f t="shared" si="0"/>
        <v>44098</v>
      </c>
      <c r="AZ5" s="38">
        <f t="shared" si="0"/>
        <v>44099</v>
      </c>
      <c r="BA5" s="38">
        <f t="shared" si="0"/>
        <v>44102</v>
      </c>
      <c r="BB5" s="38">
        <f t="shared" si="0"/>
        <v>44103</v>
      </c>
      <c r="BC5" s="38">
        <f t="shared" si="0"/>
        <v>44104</v>
      </c>
      <c r="BD5" s="38">
        <f t="shared" si="0"/>
        <v>44105</v>
      </c>
      <c r="BE5" s="38">
        <f t="shared" si="0"/>
        <v>44106</v>
      </c>
      <c r="BF5" s="38">
        <f t="shared" si="0"/>
        <v>44109</v>
      </c>
      <c r="BG5" s="38">
        <f t="shared" si="0"/>
        <v>44110</v>
      </c>
      <c r="BH5" s="38">
        <f t="shared" si="0"/>
        <v>44111</v>
      </c>
      <c r="BI5" s="38">
        <f t="shared" si="0"/>
        <v>44112</v>
      </c>
      <c r="BJ5" s="38">
        <f t="shared" si="0"/>
        <v>44113</v>
      </c>
      <c r="BK5" s="38">
        <f t="shared" si="0"/>
        <v>44116</v>
      </c>
      <c r="BL5" s="38">
        <f t="shared" si="0"/>
        <v>44117</v>
      </c>
      <c r="BM5" s="38">
        <f t="shared" si="0"/>
        <v>44118</v>
      </c>
      <c r="BN5" s="38">
        <f t="shared" si="0"/>
        <v>44119</v>
      </c>
      <c r="BO5" s="38">
        <f t="shared" si="0"/>
        <v>44120</v>
      </c>
      <c r="BP5" s="38">
        <f t="shared" si="0"/>
        <v>44123</v>
      </c>
      <c r="BQ5" s="38">
        <f t="shared" si="0"/>
        <v>44124</v>
      </c>
      <c r="BR5" s="38">
        <f t="shared" ref="BR5:BU5" si="3">+BR13</f>
        <v>44125</v>
      </c>
      <c r="BS5" s="38">
        <f t="shared" si="3"/>
        <v>44126</v>
      </c>
      <c r="BT5" s="38">
        <f t="shared" si="3"/>
        <v>44127</v>
      </c>
      <c r="BU5" s="38">
        <f t="shared" si="3"/>
        <v>44130</v>
      </c>
      <c r="BV5" s="38">
        <f t="shared" ref="BV5:BY5" si="4">+BV13</f>
        <v>44131</v>
      </c>
      <c r="BW5" s="38">
        <f t="shared" si="4"/>
        <v>44132</v>
      </c>
      <c r="BX5" s="38">
        <f t="shared" si="4"/>
        <v>44133</v>
      </c>
      <c r="BY5" s="38">
        <f t="shared" si="4"/>
        <v>44134</v>
      </c>
    </row>
    <row r="6" spans="2:77" ht="13.8" x14ac:dyDescent="0.25">
      <c r="D6" s="46" t="s">
        <v>26</v>
      </c>
      <c r="E6" s="47" t="s">
        <v>50</v>
      </c>
      <c r="F6" s="3"/>
      <c r="G6" s="3"/>
      <c r="H6" s="3"/>
      <c r="L6" s="49">
        <v>5</v>
      </c>
      <c r="M6" s="50">
        <v>44018</v>
      </c>
      <c r="N6" s="50">
        <f>+WORKDAY.INTL(M6,L6-1)</f>
        <v>44022</v>
      </c>
      <c r="Q6" s="52">
        <f t="shared" ref="Q6:AF8" si="5">+IF(AND(Q$13&gt;=$M6,Q$13&lt;=$N6),1,0)</f>
        <v>0</v>
      </c>
      <c r="R6" s="53">
        <f t="shared" si="5"/>
        <v>0</v>
      </c>
      <c r="S6" s="53">
        <f t="shared" si="5"/>
        <v>0</v>
      </c>
      <c r="T6" s="53">
        <f t="shared" si="5"/>
        <v>0</v>
      </c>
      <c r="U6" s="53">
        <f t="shared" si="5"/>
        <v>0</v>
      </c>
      <c r="V6" s="53">
        <f t="shared" si="5"/>
        <v>0</v>
      </c>
      <c r="W6" s="53">
        <f t="shared" si="5"/>
        <v>0</v>
      </c>
      <c r="X6" s="53">
        <f t="shared" si="5"/>
        <v>0</v>
      </c>
      <c r="Y6" s="53">
        <f t="shared" si="5"/>
        <v>0</v>
      </c>
      <c r="Z6" s="53">
        <f t="shared" si="5"/>
        <v>0</v>
      </c>
      <c r="AA6" s="53">
        <f t="shared" si="5"/>
        <v>0</v>
      </c>
      <c r="AB6" s="53">
        <f t="shared" si="5"/>
        <v>0</v>
      </c>
      <c r="AC6" s="53">
        <f t="shared" si="5"/>
        <v>0</v>
      </c>
      <c r="AD6" s="53">
        <f t="shared" si="5"/>
        <v>0</v>
      </c>
      <c r="AE6" s="53">
        <f t="shared" si="5"/>
        <v>0</v>
      </c>
      <c r="AF6" s="53">
        <f t="shared" si="5"/>
        <v>0</v>
      </c>
      <c r="AG6" s="53">
        <f t="shared" ref="AG6:AV8" si="6">+IF(AND(AG$13&gt;=$M6,AG$13&lt;=$N6),1,0)</f>
        <v>0</v>
      </c>
      <c r="AH6" s="53">
        <f t="shared" si="6"/>
        <v>0</v>
      </c>
      <c r="AI6" s="53">
        <f t="shared" si="6"/>
        <v>0</v>
      </c>
      <c r="AJ6" s="53">
        <f t="shared" si="6"/>
        <v>0</v>
      </c>
      <c r="AK6" s="53">
        <f t="shared" si="6"/>
        <v>0</v>
      </c>
      <c r="AL6" s="53">
        <f t="shared" si="6"/>
        <v>0</v>
      </c>
      <c r="AM6" s="53">
        <f t="shared" si="6"/>
        <v>0</v>
      </c>
      <c r="AN6" s="53">
        <f t="shared" si="6"/>
        <v>0</v>
      </c>
      <c r="AO6" s="53">
        <f t="shared" si="6"/>
        <v>0</v>
      </c>
      <c r="AP6" s="53">
        <f t="shared" si="6"/>
        <v>0</v>
      </c>
      <c r="AQ6" s="53">
        <f t="shared" si="6"/>
        <v>0</v>
      </c>
      <c r="AR6" s="53">
        <f t="shared" si="6"/>
        <v>0</v>
      </c>
      <c r="AS6" s="53">
        <f t="shared" si="6"/>
        <v>0</v>
      </c>
      <c r="AT6" s="53">
        <f t="shared" si="6"/>
        <v>0</v>
      </c>
      <c r="AU6" s="53">
        <f t="shared" si="6"/>
        <v>0</v>
      </c>
      <c r="AV6" s="53">
        <f t="shared" si="6"/>
        <v>0</v>
      </c>
      <c r="AW6" s="53">
        <f t="shared" ref="AW6:BL8" si="7">+IF(AND(AW$13&gt;=$M6,AW$13&lt;=$N6),1,0)</f>
        <v>0</v>
      </c>
      <c r="AX6" s="53">
        <f t="shared" si="7"/>
        <v>0</v>
      </c>
      <c r="AY6" s="53">
        <f t="shared" si="7"/>
        <v>0</v>
      </c>
      <c r="AZ6" s="53">
        <f t="shared" si="7"/>
        <v>0</v>
      </c>
      <c r="BA6" s="53">
        <f t="shared" si="7"/>
        <v>0</v>
      </c>
      <c r="BB6" s="53">
        <f t="shared" si="7"/>
        <v>0</v>
      </c>
      <c r="BC6" s="53">
        <f t="shared" si="7"/>
        <v>0</v>
      </c>
      <c r="BD6" s="53">
        <f t="shared" si="7"/>
        <v>0</v>
      </c>
      <c r="BE6" s="53">
        <f t="shared" si="7"/>
        <v>0</v>
      </c>
      <c r="BF6" s="53">
        <f t="shared" si="7"/>
        <v>0</v>
      </c>
      <c r="BG6" s="53">
        <f t="shared" si="7"/>
        <v>0</v>
      </c>
      <c r="BH6" s="53">
        <f t="shared" si="7"/>
        <v>0</v>
      </c>
      <c r="BI6" s="53">
        <f t="shared" si="7"/>
        <v>0</v>
      </c>
      <c r="BJ6" s="53">
        <f t="shared" si="7"/>
        <v>0</v>
      </c>
      <c r="BK6" s="53">
        <f t="shared" si="7"/>
        <v>0</v>
      </c>
      <c r="BL6" s="53">
        <f t="shared" si="7"/>
        <v>0</v>
      </c>
      <c r="BM6" s="53">
        <f t="shared" ref="BM6:BY8" si="8">+IF(AND(BM$13&gt;=$M6,BM$13&lt;=$N6),1,0)</f>
        <v>0</v>
      </c>
      <c r="BN6" s="53">
        <f t="shared" si="8"/>
        <v>0</v>
      </c>
      <c r="BO6" s="53">
        <f t="shared" si="8"/>
        <v>0</v>
      </c>
      <c r="BP6" s="53">
        <f t="shared" si="8"/>
        <v>0</v>
      </c>
      <c r="BQ6" s="53">
        <f t="shared" si="8"/>
        <v>0</v>
      </c>
      <c r="BR6" s="53">
        <f t="shared" si="8"/>
        <v>0</v>
      </c>
      <c r="BS6" s="53">
        <f t="shared" si="8"/>
        <v>0</v>
      </c>
      <c r="BT6" s="53">
        <f t="shared" si="8"/>
        <v>0</v>
      </c>
      <c r="BU6" s="53">
        <f t="shared" si="8"/>
        <v>0</v>
      </c>
      <c r="BV6" s="53">
        <f t="shared" si="8"/>
        <v>0</v>
      </c>
      <c r="BW6" s="53">
        <f t="shared" si="8"/>
        <v>0</v>
      </c>
      <c r="BX6" s="53">
        <f t="shared" si="8"/>
        <v>0</v>
      </c>
      <c r="BY6" s="53">
        <f t="shared" si="8"/>
        <v>0</v>
      </c>
    </row>
    <row r="7" spans="2:77" ht="13.8" x14ac:dyDescent="0.25">
      <c r="D7" s="46" t="s">
        <v>47</v>
      </c>
      <c r="E7" s="47" t="s">
        <v>50</v>
      </c>
      <c r="F7" s="3"/>
      <c r="G7" s="3"/>
      <c r="H7" s="3"/>
      <c r="L7" s="49">
        <v>4</v>
      </c>
      <c r="M7" s="50">
        <v>44042</v>
      </c>
      <c r="N7" s="50">
        <f>+WORKDAY.INTL(M7,L7-1)</f>
        <v>44047</v>
      </c>
      <c r="Q7" s="52">
        <f t="shared" si="5"/>
        <v>0</v>
      </c>
      <c r="R7" s="53">
        <f t="shared" si="5"/>
        <v>0</v>
      </c>
      <c r="S7" s="53">
        <f t="shared" si="5"/>
        <v>0</v>
      </c>
      <c r="T7" s="53">
        <f t="shared" si="5"/>
        <v>0</v>
      </c>
      <c r="U7" s="53">
        <f t="shared" si="5"/>
        <v>0</v>
      </c>
      <c r="V7" s="53">
        <f t="shared" si="5"/>
        <v>0</v>
      </c>
      <c r="W7" s="53">
        <f t="shared" si="5"/>
        <v>0</v>
      </c>
      <c r="X7" s="53">
        <f t="shared" si="5"/>
        <v>0</v>
      </c>
      <c r="Y7" s="53">
        <f t="shared" si="5"/>
        <v>0</v>
      </c>
      <c r="Z7" s="53">
        <f t="shared" si="5"/>
        <v>0</v>
      </c>
      <c r="AA7" s="53">
        <f t="shared" si="5"/>
        <v>0</v>
      </c>
      <c r="AB7" s="53">
        <f t="shared" si="5"/>
        <v>0</v>
      </c>
      <c r="AC7" s="53">
        <f t="shared" si="5"/>
        <v>0</v>
      </c>
      <c r="AD7" s="53">
        <f t="shared" si="5"/>
        <v>0</v>
      </c>
      <c r="AE7" s="53">
        <f t="shared" si="5"/>
        <v>0</v>
      </c>
      <c r="AF7" s="53">
        <f t="shared" si="5"/>
        <v>0</v>
      </c>
      <c r="AG7" s="53">
        <f t="shared" si="6"/>
        <v>0</v>
      </c>
      <c r="AH7" s="53">
        <f t="shared" si="6"/>
        <v>0</v>
      </c>
      <c r="AI7" s="53">
        <f t="shared" si="6"/>
        <v>0</v>
      </c>
      <c r="AJ7" s="53">
        <f t="shared" si="6"/>
        <v>0</v>
      </c>
      <c r="AK7" s="53">
        <f t="shared" si="6"/>
        <v>0</v>
      </c>
      <c r="AL7" s="53">
        <f t="shared" si="6"/>
        <v>0</v>
      </c>
      <c r="AM7" s="53">
        <f t="shared" si="6"/>
        <v>0</v>
      </c>
      <c r="AN7" s="53">
        <f t="shared" si="6"/>
        <v>0</v>
      </c>
      <c r="AO7" s="53">
        <f t="shared" si="6"/>
        <v>0</v>
      </c>
      <c r="AP7" s="53">
        <f t="shared" si="6"/>
        <v>0</v>
      </c>
      <c r="AQ7" s="53">
        <f t="shared" si="6"/>
        <v>0</v>
      </c>
      <c r="AR7" s="53">
        <f t="shared" si="6"/>
        <v>0</v>
      </c>
      <c r="AS7" s="53">
        <f t="shared" si="6"/>
        <v>0</v>
      </c>
      <c r="AT7" s="53">
        <f t="shared" si="6"/>
        <v>0</v>
      </c>
      <c r="AU7" s="53">
        <f t="shared" si="6"/>
        <v>0</v>
      </c>
      <c r="AV7" s="53">
        <f t="shared" si="6"/>
        <v>0</v>
      </c>
      <c r="AW7" s="53">
        <f t="shared" si="7"/>
        <v>0</v>
      </c>
      <c r="AX7" s="53">
        <f t="shared" si="7"/>
        <v>0</v>
      </c>
      <c r="AY7" s="53">
        <f t="shared" si="7"/>
        <v>0</v>
      </c>
      <c r="AZ7" s="53">
        <f t="shared" si="7"/>
        <v>0</v>
      </c>
      <c r="BA7" s="53">
        <f t="shared" si="7"/>
        <v>0</v>
      </c>
      <c r="BB7" s="53">
        <f t="shared" si="7"/>
        <v>0</v>
      </c>
      <c r="BC7" s="53">
        <f t="shared" si="7"/>
        <v>0</v>
      </c>
      <c r="BD7" s="53">
        <f t="shared" si="7"/>
        <v>0</v>
      </c>
      <c r="BE7" s="53">
        <f t="shared" si="7"/>
        <v>0</v>
      </c>
      <c r="BF7" s="53">
        <f t="shared" si="7"/>
        <v>0</v>
      </c>
      <c r="BG7" s="53">
        <f t="shared" si="7"/>
        <v>0</v>
      </c>
      <c r="BH7" s="53">
        <f t="shared" si="7"/>
        <v>0</v>
      </c>
      <c r="BI7" s="53">
        <f t="shared" si="7"/>
        <v>0</v>
      </c>
      <c r="BJ7" s="53">
        <f t="shared" si="7"/>
        <v>0</v>
      </c>
      <c r="BK7" s="53">
        <f t="shared" si="7"/>
        <v>0</v>
      </c>
      <c r="BL7" s="53">
        <f t="shared" si="7"/>
        <v>0</v>
      </c>
      <c r="BM7" s="53">
        <f t="shared" si="8"/>
        <v>0</v>
      </c>
      <c r="BN7" s="53">
        <f t="shared" si="8"/>
        <v>0</v>
      </c>
      <c r="BO7" s="53">
        <f t="shared" si="8"/>
        <v>0</v>
      </c>
      <c r="BP7" s="53">
        <f t="shared" si="8"/>
        <v>0</v>
      </c>
      <c r="BQ7" s="53">
        <f t="shared" si="8"/>
        <v>0</v>
      </c>
      <c r="BR7" s="53">
        <f t="shared" si="8"/>
        <v>0</v>
      </c>
      <c r="BS7" s="53">
        <f t="shared" si="8"/>
        <v>0</v>
      </c>
      <c r="BT7" s="53">
        <f t="shared" si="8"/>
        <v>0</v>
      </c>
      <c r="BU7" s="53">
        <f t="shared" si="8"/>
        <v>0</v>
      </c>
      <c r="BV7" s="53">
        <f t="shared" si="8"/>
        <v>0</v>
      </c>
      <c r="BW7" s="53">
        <f t="shared" si="8"/>
        <v>0</v>
      </c>
      <c r="BX7" s="53">
        <f t="shared" si="8"/>
        <v>0</v>
      </c>
      <c r="BY7" s="53">
        <f t="shared" si="8"/>
        <v>0</v>
      </c>
    </row>
    <row r="8" spans="2:77" ht="13.8" x14ac:dyDescent="0.25">
      <c r="D8" s="46" t="s">
        <v>48</v>
      </c>
      <c r="E8" s="47" t="s">
        <v>51</v>
      </c>
      <c r="F8" s="3"/>
      <c r="G8" s="3"/>
      <c r="H8" s="3"/>
      <c r="L8" s="49">
        <v>5</v>
      </c>
      <c r="M8" s="50">
        <v>44018</v>
      </c>
      <c r="N8" s="50">
        <f>+WORKDAY.INTL(M8,L8-1)</f>
        <v>44022</v>
      </c>
      <c r="Q8" s="52">
        <f t="shared" si="5"/>
        <v>0</v>
      </c>
      <c r="R8" s="53">
        <f t="shared" si="5"/>
        <v>0</v>
      </c>
      <c r="S8" s="53">
        <f t="shared" si="5"/>
        <v>0</v>
      </c>
      <c r="T8" s="53">
        <f t="shared" si="5"/>
        <v>0</v>
      </c>
      <c r="U8" s="53">
        <f t="shared" si="5"/>
        <v>0</v>
      </c>
      <c r="V8" s="53">
        <f t="shared" si="5"/>
        <v>0</v>
      </c>
      <c r="W8" s="53">
        <f t="shared" si="5"/>
        <v>0</v>
      </c>
      <c r="X8" s="53">
        <f t="shared" si="5"/>
        <v>0</v>
      </c>
      <c r="Y8" s="53">
        <f t="shared" si="5"/>
        <v>0</v>
      </c>
      <c r="Z8" s="53">
        <f t="shared" si="5"/>
        <v>0</v>
      </c>
      <c r="AA8" s="53">
        <f t="shared" si="5"/>
        <v>0</v>
      </c>
      <c r="AB8" s="53">
        <f t="shared" si="5"/>
        <v>0</v>
      </c>
      <c r="AC8" s="53">
        <f t="shared" si="5"/>
        <v>0</v>
      </c>
      <c r="AD8" s="53">
        <f t="shared" si="5"/>
        <v>0</v>
      </c>
      <c r="AE8" s="53">
        <f t="shared" si="5"/>
        <v>0</v>
      </c>
      <c r="AF8" s="53">
        <f t="shared" si="5"/>
        <v>0</v>
      </c>
      <c r="AG8" s="53">
        <f t="shared" si="6"/>
        <v>0</v>
      </c>
      <c r="AH8" s="53">
        <f t="shared" si="6"/>
        <v>0</v>
      </c>
      <c r="AI8" s="53">
        <f t="shared" si="6"/>
        <v>0</v>
      </c>
      <c r="AJ8" s="53">
        <f t="shared" si="6"/>
        <v>0</v>
      </c>
      <c r="AK8" s="53">
        <f t="shared" si="6"/>
        <v>0</v>
      </c>
      <c r="AL8" s="53">
        <f t="shared" si="6"/>
        <v>0</v>
      </c>
      <c r="AM8" s="53">
        <f t="shared" si="6"/>
        <v>0</v>
      </c>
      <c r="AN8" s="53">
        <f t="shared" si="6"/>
        <v>0</v>
      </c>
      <c r="AO8" s="53">
        <f t="shared" si="6"/>
        <v>0</v>
      </c>
      <c r="AP8" s="53">
        <f t="shared" si="6"/>
        <v>0</v>
      </c>
      <c r="AQ8" s="53">
        <f t="shared" si="6"/>
        <v>0</v>
      </c>
      <c r="AR8" s="53">
        <f t="shared" si="6"/>
        <v>0</v>
      </c>
      <c r="AS8" s="53">
        <f t="shared" si="6"/>
        <v>0</v>
      </c>
      <c r="AT8" s="53">
        <f t="shared" si="6"/>
        <v>0</v>
      </c>
      <c r="AU8" s="53">
        <f t="shared" si="6"/>
        <v>0</v>
      </c>
      <c r="AV8" s="53">
        <f t="shared" si="6"/>
        <v>0</v>
      </c>
      <c r="AW8" s="53">
        <f t="shared" si="7"/>
        <v>0</v>
      </c>
      <c r="AX8" s="53">
        <f t="shared" si="7"/>
        <v>0</v>
      </c>
      <c r="AY8" s="53">
        <f t="shared" si="7"/>
        <v>0</v>
      </c>
      <c r="AZ8" s="53">
        <f t="shared" si="7"/>
        <v>0</v>
      </c>
      <c r="BA8" s="53">
        <f t="shared" si="7"/>
        <v>0</v>
      </c>
      <c r="BB8" s="53">
        <f t="shared" si="7"/>
        <v>0</v>
      </c>
      <c r="BC8" s="53">
        <f t="shared" si="7"/>
        <v>0</v>
      </c>
      <c r="BD8" s="53">
        <f t="shared" si="7"/>
        <v>0</v>
      </c>
      <c r="BE8" s="53">
        <f t="shared" si="7"/>
        <v>0</v>
      </c>
      <c r="BF8" s="53">
        <f t="shared" si="7"/>
        <v>0</v>
      </c>
      <c r="BG8" s="53">
        <f t="shared" si="7"/>
        <v>0</v>
      </c>
      <c r="BH8" s="53">
        <f t="shared" si="7"/>
        <v>0</v>
      </c>
      <c r="BI8" s="53">
        <f t="shared" si="7"/>
        <v>0</v>
      </c>
      <c r="BJ8" s="53">
        <f t="shared" si="7"/>
        <v>0</v>
      </c>
      <c r="BK8" s="53">
        <f t="shared" si="7"/>
        <v>0</v>
      </c>
      <c r="BL8" s="53">
        <f t="shared" si="7"/>
        <v>0</v>
      </c>
      <c r="BM8" s="53">
        <f t="shared" si="8"/>
        <v>0</v>
      </c>
      <c r="BN8" s="53">
        <f t="shared" si="8"/>
        <v>0</v>
      </c>
      <c r="BO8" s="53">
        <f t="shared" si="8"/>
        <v>0</v>
      </c>
      <c r="BP8" s="53">
        <f t="shared" si="8"/>
        <v>0</v>
      </c>
      <c r="BQ8" s="53">
        <f t="shared" si="8"/>
        <v>0</v>
      </c>
      <c r="BR8" s="53">
        <f t="shared" si="8"/>
        <v>0</v>
      </c>
      <c r="BS8" s="53">
        <f t="shared" si="8"/>
        <v>0</v>
      </c>
      <c r="BT8" s="53">
        <f t="shared" si="8"/>
        <v>0</v>
      </c>
      <c r="BU8" s="53">
        <f t="shared" si="8"/>
        <v>0</v>
      </c>
      <c r="BV8" s="53">
        <f t="shared" si="8"/>
        <v>0</v>
      </c>
      <c r="BW8" s="53">
        <f t="shared" si="8"/>
        <v>0</v>
      </c>
      <c r="BX8" s="53">
        <f t="shared" si="8"/>
        <v>0</v>
      </c>
      <c r="BY8" s="53">
        <f t="shared" si="8"/>
        <v>0</v>
      </c>
    </row>
    <row r="12" spans="2:77" x14ac:dyDescent="0.25">
      <c r="Q12" s="35" t="str">
        <f>+TEXT(WEEKDAY(Q13),"DDD")</f>
        <v>vie</v>
      </c>
      <c r="R12" s="36" t="str">
        <f t="shared" ref="R12:BY12" si="9">+TEXT(WEEKDAY(R13),"DDD")</f>
        <v>lun</v>
      </c>
      <c r="S12" s="36" t="str">
        <f t="shared" si="9"/>
        <v>mar</v>
      </c>
      <c r="T12" s="36" t="str">
        <f t="shared" si="9"/>
        <v>mié</v>
      </c>
      <c r="U12" s="36" t="str">
        <f t="shared" si="9"/>
        <v>jue</v>
      </c>
      <c r="V12" s="36" t="str">
        <f t="shared" si="9"/>
        <v>vie</v>
      </c>
      <c r="W12" s="36" t="str">
        <f t="shared" si="9"/>
        <v>lun</v>
      </c>
      <c r="X12" s="36" t="str">
        <f t="shared" si="9"/>
        <v>mar</v>
      </c>
      <c r="Y12" s="36" t="str">
        <f t="shared" si="9"/>
        <v>mié</v>
      </c>
      <c r="Z12" s="36" t="str">
        <f t="shared" si="9"/>
        <v>jue</v>
      </c>
      <c r="AA12" s="36" t="str">
        <f t="shared" si="9"/>
        <v>vie</v>
      </c>
      <c r="AB12" s="36" t="str">
        <f t="shared" si="9"/>
        <v>lun</v>
      </c>
      <c r="AC12" s="36" t="str">
        <f t="shared" si="9"/>
        <v>mar</v>
      </c>
      <c r="AD12" s="36" t="str">
        <f t="shared" si="9"/>
        <v>mié</v>
      </c>
      <c r="AE12" s="36" t="str">
        <f t="shared" si="9"/>
        <v>jue</v>
      </c>
      <c r="AF12" s="36" t="str">
        <f t="shared" si="9"/>
        <v>vie</v>
      </c>
      <c r="AG12" s="36" t="str">
        <f t="shared" si="9"/>
        <v>lun</v>
      </c>
      <c r="AH12" s="36" t="str">
        <f t="shared" si="9"/>
        <v>mar</v>
      </c>
      <c r="AI12" s="36" t="str">
        <f t="shared" si="9"/>
        <v>mié</v>
      </c>
      <c r="AJ12" s="36" t="str">
        <f t="shared" si="9"/>
        <v>jue</v>
      </c>
      <c r="AK12" s="36" t="str">
        <f t="shared" si="9"/>
        <v>vie</v>
      </c>
      <c r="AL12" s="36" t="str">
        <f t="shared" si="9"/>
        <v>lun</v>
      </c>
      <c r="AM12" s="36" t="str">
        <f t="shared" si="9"/>
        <v>mar</v>
      </c>
      <c r="AN12" s="36" t="str">
        <f t="shared" si="9"/>
        <v>mié</v>
      </c>
      <c r="AO12" s="36" t="str">
        <f t="shared" si="9"/>
        <v>jue</v>
      </c>
      <c r="AP12" s="36" t="str">
        <f t="shared" si="9"/>
        <v>vie</v>
      </c>
      <c r="AQ12" s="36" t="str">
        <f t="shared" si="9"/>
        <v>lun</v>
      </c>
      <c r="AR12" s="36" t="str">
        <f t="shared" si="9"/>
        <v>mar</v>
      </c>
      <c r="AS12" s="36" t="str">
        <f t="shared" si="9"/>
        <v>mié</v>
      </c>
      <c r="AT12" s="36" t="str">
        <f t="shared" si="9"/>
        <v>jue</v>
      </c>
      <c r="AU12" s="36" t="str">
        <f t="shared" si="9"/>
        <v>vie</v>
      </c>
      <c r="AV12" s="36" t="str">
        <f t="shared" si="9"/>
        <v>lun</v>
      </c>
      <c r="AW12" s="36" t="str">
        <f t="shared" si="9"/>
        <v>mar</v>
      </c>
      <c r="AX12" s="36" t="str">
        <f t="shared" si="9"/>
        <v>mié</v>
      </c>
      <c r="AY12" s="36" t="str">
        <f t="shared" si="9"/>
        <v>jue</v>
      </c>
      <c r="AZ12" s="36" t="str">
        <f t="shared" si="9"/>
        <v>vie</v>
      </c>
      <c r="BA12" s="36" t="str">
        <f t="shared" si="9"/>
        <v>lun</v>
      </c>
      <c r="BB12" s="36" t="str">
        <f t="shared" si="9"/>
        <v>mar</v>
      </c>
      <c r="BC12" s="36" t="str">
        <f t="shared" si="9"/>
        <v>mié</v>
      </c>
      <c r="BD12" s="36" t="str">
        <f t="shared" si="9"/>
        <v>jue</v>
      </c>
      <c r="BE12" s="36" t="str">
        <f t="shared" si="9"/>
        <v>vie</v>
      </c>
      <c r="BF12" s="36" t="str">
        <f t="shared" si="9"/>
        <v>lun</v>
      </c>
      <c r="BG12" s="36" t="str">
        <f t="shared" si="9"/>
        <v>mar</v>
      </c>
      <c r="BH12" s="36" t="str">
        <f t="shared" si="9"/>
        <v>mié</v>
      </c>
      <c r="BI12" s="36" t="str">
        <f t="shared" si="9"/>
        <v>jue</v>
      </c>
      <c r="BJ12" s="36" t="str">
        <f t="shared" si="9"/>
        <v>vie</v>
      </c>
      <c r="BK12" s="36" t="str">
        <f t="shared" si="9"/>
        <v>lun</v>
      </c>
      <c r="BL12" s="36" t="str">
        <f t="shared" si="9"/>
        <v>mar</v>
      </c>
      <c r="BM12" s="36" t="str">
        <f t="shared" si="9"/>
        <v>mié</v>
      </c>
      <c r="BN12" s="36" t="str">
        <f t="shared" si="9"/>
        <v>jue</v>
      </c>
      <c r="BO12" s="36" t="str">
        <f t="shared" si="9"/>
        <v>vie</v>
      </c>
      <c r="BP12" s="36" t="str">
        <f t="shared" si="9"/>
        <v>lun</v>
      </c>
      <c r="BQ12" s="36" t="str">
        <f t="shared" si="9"/>
        <v>mar</v>
      </c>
      <c r="BR12" s="36" t="str">
        <f t="shared" si="9"/>
        <v>mié</v>
      </c>
      <c r="BS12" s="36" t="str">
        <f t="shared" si="9"/>
        <v>jue</v>
      </c>
      <c r="BT12" s="36" t="str">
        <f t="shared" si="9"/>
        <v>vie</v>
      </c>
      <c r="BU12" s="36" t="str">
        <f t="shared" si="9"/>
        <v>lun</v>
      </c>
      <c r="BV12" s="36" t="str">
        <f t="shared" si="9"/>
        <v>mar</v>
      </c>
      <c r="BW12" s="36" t="str">
        <f t="shared" si="9"/>
        <v>mié</v>
      </c>
      <c r="BX12" s="36" t="str">
        <f t="shared" si="9"/>
        <v>jue</v>
      </c>
      <c r="BY12" s="36" t="str">
        <f t="shared" si="9"/>
        <v>vie</v>
      </c>
    </row>
    <row r="13" spans="2:77" s="4" customFormat="1" ht="27" customHeight="1" x14ac:dyDescent="0.25">
      <c r="D13" s="33" t="s">
        <v>17</v>
      </c>
      <c r="E13" s="63" t="s">
        <v>18</v>
      </c>
      <c r="F13" s="70" t="s">
        <v>27</v>
      </c>
      <c r="G13" s="70"/>
      <c r="H13" s="70"/>
      <c r="I13" s="45" t="s">
        <v>14</v>
      </c>
      <c r="J13" s="45" t="s">
        <v>15</v>
      </c>
      <c r="K13" s="45" t="s">
        <v>16</v>
      </c>
      <c r="L13" s="23" t="s">
        <v>46</v>
      </c>
      <c r="M13" s="23" t="s">
        <v>9</v>
      </c>
      <c r="N13" s="23" t="s">
        <v>115</v>
      </c>
      <c r="O13" s="24" t="s">
        <v>43</v>
      </c>
      <c r="Q13" s="37">
        <f>+D3</f>
        <v>44050</v>
      </c>
      <c r="R13" s="38">
        <f t="shared" ref="R13:BQ13" si="10">+WORKDAY.INTL(Q13,1,,feriados)</f>
        <v>44053</v>
      </c>
      <c r="S13" s="38">
        <f t="shared" si="10"/>
        <v>44054</v>
      </c>
      <c r="T13" s="38">
        <f t="shared" si="10"/>
        <v>44055</v>
      </c>
      <c r="U13" s="38">
        <f t="shared" si="10"/>
        <v>44056</v>
      </c>
      <c r="V13" s="38">
        <f t="shared" si="10"/>
        <v>44057</v>
      </c>
      <c r="W13" s="38">
        <f t="shared" si="10"/>
        <v>44060</v>
      </c>
      <c r="X13" s="38">
        <f t="shared" si="10"/>
        <v>44061</v>
      </c>
      <c r="Y13" s="38">
        <f t="shared" si="10"/>
        <v>44062</v>
      </c>
      <c r="Z13" s="38">
        <f t="shared" si="10"/>
        <v>44063</v>
      </c>
      <c r="AA13" s="38">
        <f t="shared" si="10"/>
        <v>44064</v>
      </c>
      <c r="AB13" s="38">
        <f t="shared" si="10"/>
        <v>44067</v>
      </c>
      <c r="AC13" s="38">
        <f t="shared" si="10"/>
        <v>44068</v>
      </c>
      <c r="AD13" s="38">
        <f t="shared" si="10"/>
        <v>44069</v>
      </c>
      <c r="AE13" s="38">
        <f t="shared" si="10"/>
        <v>44070</v>
      </c>
      <c r="AF13" s="38">
        <f t="shared" si="10"/>
        <v>44071</v>
      </c>
      <c r="AG13" s="38">
        <f t="shared" si="10"/>
        <v>44074</v>
      </c>
      <c r="AH13" s="38">
        <f t="shared" si="10"/>
        <v>44075</v>
      </c>
      <c r="AI13" s="38">
        <f t="shared" si="10"/>
        <v>44076</v>
      </c>
      <c r="AJ13" s="38">
        <f t="shared" si="10"/>
        <v>44077</v>
      </c>
      <c r="AK13" s="38">
        <f t="shared" si="10"/>
        <v>44078</v>
      </c>
      <c r="AL13" s="38">
        <f t="shared" si="10"/>
        <v>44081</v>
      </c>
      <c r="AM13" s="38">
        <f t="shared" si="10"/>
        <v>44082</v>
      </c>
      <c r="AN13" s="38">
        <f t="shared" si="10"/>
        <v>44083</v>
      </c>
      <c r="AO13" s="38">
        <f t="shared" si="10"/>
        <v>44084</v>
      </c>
      <c r="AP13" s="38">
        <f t="shared" si="10"/>
        <v>44085</v>
      </c>
      <c r="AQ13" s="38">
        <f t="shared" si="10"/>
        <v>44088</v>
      </c>
      <c r="AR13" s="38">
        <f t="shared" si="10"/>
        <v>44089</v>
      </c>
      <c r="AS13" s="38">
        <f t="shared" si="10"/>
        <v>44090</v>
      </c>
      <c r="AT13" s="38">
        <f t="shared" si="10"/>
        <v>44091</v>
      </c>
      <c r="AU13" s="38">
        <f t="shared" si="10"/>
        <v>44092</v>
      </c>
      <c r="AV13" s="38">
        <f t="shared" si="10"/>
        <v>44095</v>
      </c>
      <c r="AW13" s="38">
        <f t="shared" si="10"/>
        <v>44096</v>
      </c>
      <c r="AX13" s="38">
        <f t="shared" si="10"/>
        <v>44097</v>
      </c>
      <c r="AY13" s="38">
        <f t="shared" si="10"/>
        <v>44098</v>
      </c>
      <c r="AZ13" s="38">
        <f t="shared" si="10"/>
        <v>44099</v>
      </c>
      <c r="BA13" s="38">
        <f t="shared" si="10"/>
        <v>44102</v>
      </c>
      <c r="BB13" s="38">
        <f t="shared" si="10"/>
        <v>44103</v>
      </c>
      <c r="BC13" s="38">
        <f t="shared" si="10"/>
        <v>44104</v>
      </c>
      <c r="BD13" s="38">
        <f t="shared" si="10"/>
        <v>44105</v>
      </c>
      <c r="BE13" s="38">
        <f t="shared" si="10"/>
        <v>44106</v>
      </c>
      <c r="BF13" s="38">
        <f t="shared" si="10"/>
        <v>44109</v>
      </c>
      <c r="BG13" s="38">
        <f t="shared" si="10"/>
        <v>44110</v>
      </c>
      <c r="BH13" s="38">
        <f t="shared" si="10"/>
        <v>44111</v>
      </c>
      <c r="BI13" s="38">
        <f t="shared" si="10"/>
        <v>44112</v>
      </c>
      <c r="BJ13" s="38">
        <f t="shared" si="10"/>
        <v>44113</v>
      </c>
      <c r="BK13" s="38">
        <f t="shared" si="10"/>
        <v>44116</v>
      </c>
      <c r="BL13" s="38">
        <f t="shared" si="10"/>
        <v>44117</v>
      </c>
      <c r="BM13" s="38">
        <f t="shared" si="10"/>
        <v>44118</v>
      </c>
      <c r="BN13" s="38">
        <f t="shared" si="10"/>
        <v>44119</v>
      </c>
      <c r="BO13" s="38">
        <f t="shared" si="10"/>
        <v>44120</v>
      </c>
      <c r="BP13" s="38">
        <f t="shared" si="10"/>
        <v>44123</v>
      </c>
      <c r="BQ13" s="38">
        <f t="shared" si="10"/>
        <v>44124</v>
      </c>
      <c r="BR13" s="38">
        <f t="shared" ref="BR13" si="11">+WORKDAY.INTL(BQ13,1,,feriados)</f>
        <v>44125</v>
      </c>
      <c r="BS13" s="38">
        <f t="shared" ref="BS13" si="12">+WORKDAY.INTL(BR13,1,,feriados)</f>
        <v>44126</v>
      </c>
      <c r="BT13" s="38">
        <f t="shared" ref="BT13" si="13">+WORKDAY.INTL(BS13,1,,feriados)</f>
        <v>44127</v>
      </c>
      <c r="BU13" s="38">
        <f t="shared" ref="BU13" si="14">+WORKDAY.INTL(BT13,1,,feriados)</f>
        <v>44130</v>
      </c>
      <c r="BV13" s="38">
        <f t="shared" ref="BV13" si="15">+WORKDAY.INTL(BU13,1,,feriados)</f>
        <v>44131</v>
      </c>
      <c r="BW13" s="38">
        <f t="shared" ref="BW13" si="16">+WORKDAY.INTL(BV13,1,,feriados)</f>
        <v>44132</v>
      </c>
      <c r="BX13" s="38">
        <f t="shared" ref="BX13" si="17">+WORKDAY.INTL(BW13,1,,feriados)</f>
        <v>44133</v>
      </c>
      <c r="BY13" s="38">
        <f t="shared" ref="BY13" si="18">+WORKDAY.INTL(BX13,1,,feriados)</f>
        <v>44134</v>
      </c>
    </row>
    <row r="14" spans="2:77" ht="15.6" x14ac:dyDescent="0.25">
      <c r="B14" s="80" t="s">
        <v>87</v>
      </c>
      <c r="D14" s="16">
        <v>1</v>
      </c>
      <c r="E14" s="17" t="s">
        <v>113</v>
      </c>
      <c r="F14" s="77"/>
      <c r="G14" s="78"/>
      <c r="H14" s="79"/>
      <c r="I14" s="18">
        <f>+IF(F14=0,$D$3,WORKDAY.INTL(VLOOKUP(F14,$D$5:$N13,11,FALSE),1))</f>
        <v>44050</v>
      </c>
      <c r="J14" s="18">
        <f>+IF(G14=0,$D$3,WORKDAY.INTL(VLOOKUP(G14,$D$5:$N13,11,FALSE),1))</f>
        <v>44050</v>
      </c>
      <c r="K14" s="18">
        <f>+IF(H14=0,$D$3,WORKDAY.INTL(VLOOKUP(H14,$D$5:$N13,11,FALSE),1))</f>
        <v>44050</v>
      </c>
      <c r="L14" s="19">
        <f>+NETWORKDAYS(M14,N14)</f>
        <v>14</v>
      </c>
      <c r="M14" s="20">
        <f>+MIN(M15:M20)</f>
        <v>44050</v>
      </c>
      <c r="N14" s="20">
        <f>+MAX(N15:N20)</f>
        <v>44069</v>
      </c>
      <c r="O14" s="20"/>
      <c r="Q14" s="54">
        <f t="shared" ref="Q14:BY14" si="19">+IF(AND(Q$13&gt;=$M14,Q$13&lt;=$N14),1,0)</f>
        <v>1</v>
      </c>
      <c r="R14" s="55">
        <f t="shared" si="19"/>
        <v>1</v>
      </c>
      <c r="S14" s="55">
        <f t="shared" si="19"/>
        <v>1</v>
      </c>
      <c r="T14" s="55">
        <f t="shared" si="19"/>
        <v>1</v>
      </c>
      <c r="U14" s="55">
        <f t="shared" si="19"/>
        <v>1</v>
      </c>
      <c r="V14" s="55">
        <f t="shared" si="19"/>
        <v>1</v>
      </c>
      <c r="W14" s="55">
        <f t="shared" si="19"/>
        <v>1</v>
      </c>
      <c r="X14" s="55">
        <f t="shared" si="19"/>
        <v>1</v>
      </c>
      <c r="Y14" s="55">
        <f t="shared" si="19"/>
        <v>1</v>
      </c>
      <c r="Z14" s="55">
        <f t="shared" si="19"/>
        <v>1</v>
      </c>
      <c r="AA14" s="55">
        <f t="shared" si="19"/>
        <v>1</v>
      </c>
      <c r="AB14" s="55">
        <f t="shared" si="19"/>
        <v>1</v>
      </c>
      <c r="AC14" s="55">
        <f t="shared" si="19"/>
        <v>1</v>
      </c>
      <c r="AD14" s="55">
        <f t="shared" si="19"/>
        <v>1</v>
      </c>
      <c r="AE14" s="55">
        <f t="shared" si="19"/>
        <v>0</v>
      </c>
      <c r="AF14" s="55">
        <f t="shared" si="19"/>
        <v>0</v>
      </c>
      <c r="AG14" s="55">
        <f t="shared" si="19"/>
        <v>0</v>
      </c>
      <c r="AH14" s="55">
        <f t="shared" si="19"/>
        <v>0</v>
      </c>
      <c r="AI14" s="55">
        <f t="shared" si="19"/>
        <v>0</v>
      </c>
      <c r="AJ14" s="55">
        <f t="shared" si="19"/>
        <v>0</v>
      </c>
      <c r="AK14" s="55">
        <f t="shared" si="19"/>
        <v>0</v>
      </c>
      <c r="AL14" s="55">
        <f t="shared" si="19"/>
        <v>0</v>
      </c>
      <c r="AM14" s="55">
        <f t="shared" si="19"/>
        <v>0</v>
      </c>
      <c r="AN14" s="55">
        <f t="shared" si="19"/>
        <v>0</v>
      </c>
      <c r="AO14" s="55">
        <f t="shared" si="19"/>
        <v>0</v>
      </c>
      <c r="AP14" s="55">
        <f t="shared" si="19"/>
        <v>0</v>
      </c>
      <c r="AQ14" s="55">
        <f t="shared" si="19"/>
        <v>0</v>
      </c>
      <c r="AR14" s="55">
        <f t="shared" si="19"/>
        <v>0</v>
      </c>
      <c r="AS14" s="55">
        <f t="shared" si="19"/>
        <v>0</v>
      </c>
      <c r="AT14" s="55">
        <f t="shared" si="19"/>
        <v>0</v>
      </c>
      <c r="AU14" s="55">
        <f t="shared" si="19"/>
        <v>0</v>
      </c>
      <c r="AV14" s="55">
        <f t="shared" si="19"/>
        <v>0</v>
      </c>
      <c r="AW14" s="55">
        <f t="shared" si="19"/>
        <v>0</v>
      </c>
      <c r="AX14" s="55">
        <f t="shared" si="19"/>
        <v>0</v>
      </c>
      <c r="AY14" s="55">
        <f t="shared" si="19"/>
        <v>0</v>
      </c>
      <c r="AZ14" s="55">
        <f t="shared" si="19"/>
        <v>0</v>
      </c>
      <c r="BA14" s="55">
        <f t="shared" si="19"/>
        <v>0</v>
      </c>
      <c r="BB14" s="55">
        <f t="shared" si="19"/>
        <v>0</v>
      </c>
      <c r="BC14" s="55">
        <f t="shared" si="19"/>
        <v>0</v>
      </c>
      <c r="BD14" s="55">
        <f t="shared" si="19"/>
        <v>0</v>
      </c>
      <c r="BE14" s="55">
        <f t="shared" si="19"/>
        <v>0</v>
      </c>
      <c r="BF14" s="55">
        <f t="shared" si="19"/>
        <v>0</v>
      </c>
      <c r="BG14" s="55">
        <f t="shared" si="19"/>
        <v>0</v>
      </c>
      <c r="BH14" s="55">
        <f t="shared" si="19"/>
        <v>0</v>
      </c>
      <c r="BI14" s="55">
        <f t="shared" si="19"/>
        <v>0</v>
      </c>
      <c r="BJ14" s="55">
        <f t="shared" si="19"/>
        <v>0</v>
      </c>
      <c r="BK14" s="55">
        <f t="shared" si="19"/>
        <v>0</v>
      </c>
      <c r="BL14" s="55">
        <f t="shared" si="19"/>
        <v>0</v>
      </c>
      <c r="BM14" s="55">
        <f t="shared" si="19"/>
        <v>0</v>
      </c>
      <c r="BN14" s="55">
        <f t="shared" si="19"/>
        <v>0</v>
      </c>
      <c r="BO14" s="55">
        <f t="shared" si="19"/>
        <v>0</v>
      </c>
      <c r="BP14" s="55">
        <f t="shared" si="19"/>
        <v>0</v>
      </c>
      <c r="BQ14" s="55">
        <f t="shared" si="19"/>
        <v>0</v>
      </c>
      <c r="BR14" s="55">
        <f t="shared" si="19"/>
        <v>0</v>
      </c>
      <c r="BS14" s="55">
        <f t="shared" si="19"/>
        <v>0</v>
      </c>
      <c r="BT14" s="55">
        <f t="shared" si="19"/>
        <v>0</v>
      </c>
      <c r="BU14" s="55">
        <f t="shared" si="19"/>
        <v>0</v>
      </c>
      <c r="BV14" s="55">
        <f t="shared" si="19"/>
        <v>0</v>
      </c>
      <c r="BW14" s="55">
        <f t="shared" si="19"/>
        <v>0</v>
      </c>
      <c r="BX14" s="55">
        <f t="shared" si="19"/>
        <v>0</v>
      </c>
      <c r="BY14" s="55">
        <f t="shared" si="19"/>
        <v>0</v>
      </c>
    </row>
    <row r="15" spans="2:77" ht="4.2" customHeight="1" x14ac:dyDescent="0.25">
      <c r="B15" s="81"/>
      <c r="I15" s="7">
        <f>+IF(F15=0,$D$3,WORKDAY.INTL(VLOOKUP(F15,$D$5:$N14,11,FALSE),1))</f>
        <v>44050</v>
      </c>
      <c r="J15" s="7">
        <f>+IF(G15=0,$D$3,WORKDAY.INTL(VLOOKUP(G15,$D$5:$N14,11,FALSE),1))</f>
        <v>44050</v>
      </c>
      <c r="K15" s="7">
        <f>+IF(H15=0,$D$3,WORKDAY.INTL(VLOOKUP(H15,$D$5:$N14,11,FALSE),1))</f>
        <v>44050</v>
      </c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</row>
    <row r="16" spans="2:77" ht="14.4" x14ac:dyDescent="0.25">
      <c r="B16" s="81"/>
      <c r="D16" s="39">
        <v>1.1000000000000001</v>
      </c>
      <c r="E16" s="40" t="s">
        <v>1</v>
      </c>
      <c r="F16" s="41"/>
      <c r="G16" s="41"/>
      <c r="H16" s="41"/>
      <c r="I16" s="42">
        <f>+IF(F16=0,$D$3,WORKDAY.INTL(VLOOKUP(F16,$D$5:$N15,11,FALSE),1))</f>
        <v>44050</v>
      </c>
      <c r="J16" s="42">
        <f>+IF(G16=0,$D$3,WORKDAY.INTL(VLOOKUP(G16,$D$5:$N15,11,FALSE),1))</f>
        <v>44050</v>
      </c>
      <c r="K16" s="42">
        <f>+IF(H16=0,$D$3,WORKDAY.INTL(VLOOKUP(H16,$D$5:$N15,11,FALSE),1))</f>
        <v>44050</v>
      </c>
      <c r="L16" s="43">
        <f>+NETWORKDAYS(M16,N16)</f>
        <v>14</v>
      </c>
      <c r="M16" s="44">
        <f>+MIN(M17:M20)</f>
        <v>44050</v>
      </c>
      <c r="N16" s="44">
        <f>+MAX(N17:N20)</f>
        <v>44069</v>
      </c>
      <c r="O16" s="44" t="s">
        <v>44</v>
      </c>
      <c r="Q16" s="57">
        <f>+IF(SUM(Q$6:Q$11)&gt;0,2,IF(AND(Q$13&gt;=$M16,Q$13&lt;=$N16),1,0))</f>
        <v>1</v>
      </c>
      <c r="R16" s="58">
        <f t="shared" ref="R16:AG20" si="20">+IF(SUM(R$6:R$11)&gt;0,2,IF(AND(R$13&gt;=$M16,R$13&lt;=$N16),1,0))</f>
        <v>1</v>
      </c>
      <c r="S16" s="58">
        <f t="shared" si="20"/>
        <v>1</v>
      </c>
      <c r="T16" s="58">
        <f t="shared" si="20"/>
        <v>1</v>
      </c>
      <c r="U16" s="58">
        <f t="shared" si="20"/>
        <v>1</v>
      </c>
      <c r="V16" s="58">
        <f t="shared" si="20"/>
        <v>1</v>
      </c>
      <c r="W16" s="58">
        <f t="shared" si="20"/>
        <v>1</v>
      </c>
      <c r="X16" s="58">
        <f t="shared" si="20"/>
        <v>1</v>
      </c>
      <c r="Y16" s="58">
        <f t="shared" si="20"/>
        <v>1</v>
      </c>
      <c r="Z16" s="58">
        <f t="shared" si="20"/>
        <v>1</v>
      </c>
      <c r="AA16" s="58">
        <f t="shared" si="20"/>
        <v>1</v>
      </c>
      <c r="AB16" s="58">
        <f t="shared" si="20"/>
        <v>1</v>
      </c>
      <c r="AC16" s="58">
        <f t="shared" si="20"/>
        <v>1</v>
      </c>
      <c r="AD16" s="58">
        <f t="shared" si="20"/>
        <v>1</v>
      </c>
      <c r="AE16" s="58">
        <f t="shared" si="20"/>
        <v>0</v>
      </c>
      <c r="AF16" s="58">
        <f t="shared" si="20"/>
        <v>0</v>
      </c>
      <c r="AG16" s="58">
        <f t="shared" si="20"/>
        <v>0</v>
      </c>
      <c r="AH16" s="58">
        <f t="shared" ref="AH16:AW20" si="21">+IF(SUM(AH$6:AH$11)&gt;0,2,IF(AND(AH$13&gt;=$M16,AH$13&lt;=$N16),1,0))</f>
        <v>0</v>
      </c>
      <c r="AI16" s="58">
        <f t="shared" si="21"/>
        <v>0</v>
      </c>
      <c r="AJ16" s="58">
        <f t="shared" si="21"/>
        <v>0</v>
      </c>
      <c r="AK16" s="58">
        <f t="shared" si="21"/>
        <v>0</v>
      </c>
      <c r="AL16" s="58">
        <f t="shared" si="21"/>
        <v>0</v>
      </c>
      <c r="AM16" s="58">
        <f t="shared" si="21"/>
        <v>0</v>
      </c>
      <c r="AN16" s="58">
        <f t="shared" si="21"/>
        <v>0</v>
      </c>
      <c r="AO16" s="58">
        <f t="shared" si="21"/>
        <v>0</v>
      </c>
      <c r="AP16" s="58">
        <f t="shared" si="21"/>
        <v>0</v>
      </c>
      <c r="AQ16" s="58">
        <f t="shared" si="21"/>
        <v>0</v>
      </c>
      <c r="AR16" s="58">
        <f t="shared" si="21"/>
        <v>0</v>
      </c>
      <c r="AS16" s="58">
        <f t="shared" si="21"/>
        <v>0</v>
      </c>
      <c r="AT16" s="58">
        <f t="shared" si="21"/>
        <v>0</v>
      </c>
      <c r="AU16" s="58">
        <f t="shared" si="21"/>
        <v>0</v>
      </c>
      <c r="AV16" s="58">
        <f t="shared" si="21"/>
        <v>0</v>
      </c>
      <c r="AW16" s="58">
        <f t="shared" si="21"/>
        <v>0</v>
      </c>
      <c r="AX16" s="58">
        <f t="shared" ref="AX16:BM20" si="22">+IF(SUM(AX$6:AX$11)&gt;0,2,IF(AND(AX$13&gt;=$M16,AX$13&lt;=$N16),1,0))</f>
        <v>0</v>
      </c>
      <c r="AY16" s="58">
        <f t="shared" si="22"/>
        <v>0</v>
      </c>
      <c r="AZ16" s="58">
        <f t="shared" si="22"/>
        <v>0</v>
      </c>
      <c r="BA16" s="58">
        <f t="shared" si="22"/>
        <v>0</v>
      </c>
      <c r="BB16" s="58">
        <f t="shared" si="22"/>
        <v>0</v>
      </c>
      <c r="BC16" s="58">
        <f t="shared" si="22"/>
        <v>0</v>
      </c>
      <c r="BD16" s="58">
        <f t="shared" si="22"/>
        <v>0</v>
      </c>
      <c r="BE16" s="58">
        <f t="shared" si="22"/>
        <v>0</v>
      </c>
      <c r="BF16" s="58">
        <f t="shared" si="22"/>
        <v>0</v>
      </c>
      <c r="BG16" s="58">
        <f t="shared" si="22"/>
        <v>0</v>
      </c>
      <c r="BH16" s="58">
        <f t="shared" si="22"/>
        <v>0</v>
      </c>
      <c r="BI16" s="58">
        <f t="shared" si="22"/>
        <v>0</v>
      </c>
      <c r="BJ16" s="58">
        <f t="shared" si="22"/>
        <v>0</v>
      </c>
      <c r="BK16" s="58">
        <f t="shared" si="22"/>
        <v>0</v>
      </c>
      <c r="BL16" s="58">
        <f t="shared" si="22"/>
        <v>0</v>
      </c>
      <c r="BM16" s="58">
        <f t="shared" si="22"/>
        <v>0</v>
      </c>
      <c r="BN16" s="58">
        <f t="shared" ref="BN16:BY20" si="23">+IF(SUM(BN$6:BN$11)&gt;0,2,IF(AND(BN$13&gt;=$M16,BN$13&lt;=$N16),1,0))</f>
        <v>0</v>
      </c>
      <c r="BO16" s="58">
        <f t="shared" si="23"/>
        <v>0</v>
      </c>
      <c r="BP16" s="58">
        <f t="shared" si="23"/>
        <v>0</v>
      </c>
      <c r="BQ16" s="58">
        <f t="shared" si="23"/>
        <v>0</v>
      </c>
      <c r="BR16" s="58">
        <f t="shared" si="23"/>
        <v>0</v>
      </c>
      <c r="BS16" s="58">
        <f t="shared" si="23"/>
        <v>0</v>
      </c>
      <c r="BT16" s="58">
        <f t="shared" si="23"/>
        <v>0</v>
      </c>
      <c r="BU16" s="58">
        <f t="shared" si="23"/>
        <v>0</v>
      </c>
      <c r="BV16" s="58">
        <f t="shared" si="23"/>
        <v>0</v>
      </c>
      <c r="BW16" s="58">
        <f t="shared" si="23"/>
        <v>0</v>
      </c>
      <c r="BX16" s="58">
        <f t="shared" si="23"/>
        <v>0</v>
      </c>
      <c r="BY16" s="58">
        <f t="shared" si="23"/>
        <v>0</v>
      </c>
    </row>
    <row r="17" spans="2:77" x14ac:dyDescent="0.25">
      <c r="B17" s="81"/>
      <c r="D17" s="25" t="s">
        <v>10</v>
      </c>
      <c r="E17" s="8" t="s">
        <v>109</v>
      </c>
      <c r="F17" s="28"/>
      <c r="G17" s="28"/>
      <c r="H17" s="28"/>
      <c r="I17" s="10">
        <f>+IF(F17=0,$D$3,WORKDAY.INTL(VLOOKUP(F17,$D$5:$N16,11,FALSE),1))</f>
        <v>44050</v>
      </c>
      <c r="J17" s="10">
        <f>+IF(G17=0,$D$3,WORKDAY.INTL(VLOOKUP(G17,$D$5:$N16,11,FALSE),1))</f>
        <v>44050</v>
      </c>
      <c r="K17" s="10">
        <f>+IF(H17=0,$D$3,WORKDAY.INTL(VLOOKUP(H17,$D$5:$N16,11,FALSE),1))</f>
        <v>44050</v>
      </c>
      <c r="L17" s="9">
        <v>3</v>
      </c>
      <c r="M17" s="11">
        <f>+MAX(I17:K17)</f>
        <v>44050</v>
      </c>
      <c r="N17" s="11">
        <f>+WORKDAY.INTL(M17,L17-1,,feriados)</f>
        <v>44054</v>
      </c>
      <c r="O17" s="11" t="s">
        <v>116</v>
      </c>
      <c r="Q17" s="59">
        <f t="shared" ref="Q17:Q20" si="24">+IF(SUM(Q$6:Q$11)&gt;0,2,IF(AND(Q$13&gt;=$M17,Q$13&lt;=$N17),1,0))</f>
        <v>1</v>
      </c>
      <c r="R17" s="60">
        <f t="shared" si="20"/>
        <v>1</v>
      </c>
      <c r="S17" s="60">
        <f t="shared" si="20"/>
        <v>1</v>
      </c>
      <c r="T17" s="60">
        <f t="shared" si="20"/>
        <v>0</v>
      </c>
      <c r="U17" s="60">
        <f t="shared" si="20"/>
        <v>0</v>
      </c>
      <c r="V17" s="60">
        <f t="shared" si="20"/>
        <v>0</v>
      </c>
      <c r="W17" s="60">
        <f t="shared" si="20"/>
        <v>0</v>
      </c>
      <c r="X17" s="60">
        <f t="shared" si="20"/>
        <v>0</v>
      </c>
      <c r="Y17" s="60">
        <f t="shared" si="20"/>
        <v>0</v>
      </c>
      <c r="Z17" s="60">
        <f t="shared" si="20"/>
        <v>0</v>
      </c>
      <c r="AA17" s="60">
        <f t="shared" si="20"/>
        <v>0</v>
      </c>
      <c r="AB17" s="60">
        <f t="shared" si="20"/>
        <v>0</v>
      </c>
      <c r="AC17" s="60">
        <f t="shared" si="20"/>
        <v>0</v>
      </c>
      <c r="AD17" s="60">
        <f t="shared" si="20"/>
        <v>0</v>
      </c>
      <c r="AE17" s="60">
        <f t="shared" si="20"/>
        <v>0</v>
      </c>
      <c r="AF17" s="60">
        <f t="shared" si="20"/>
        <v>0</v>
      </c>
      <c r="AG17" s="60">
        <f t="shared" si="20"/>
        <v>0</v>
      </c>
      <c r="AH17" s="60">
        <f t="shared" si="21"/>
        <v>0</v>
      </c>
      <c r="AI17" s="60">
        <f t="shared" si="21"/>
        <v>0</v>
      </c>
      <c r="AJ17" s="60">
        <f t="shared" si="21"/>
        <v>0</v>
      </c>
      <c r="AK17" s="60">
        <f t="shared" si="21"/>
        <v>0</v>
      </c>
      <c r="AL17" s="60">
        <f t="shared" si="21"/>
        <v>0</v>
      </c>
      <c r="AM17" s="60">
        <f t="shared" si="21"/>
        <v>0</v>
      </c>
      <c r="AN17" s="60">
        <f t="shared" si="21"/>
        <v>0</v>
      </c>
      <c r="AO17" s="60">
        <f t="shared" si="21"/>
        <v>0</v>
      </c>
      <c r="AP17" s="60">
        <f t="shared" si="21"/>
        <v>0</v>
      </c>
      <c r="AQ17" s="60">
        <f t="shared" si="21"/>
        <v>0</v>
      </c>
      <c r="AR17" s="60">
        <f t="shared" si="21"/>
        <v>0</v>
      </c>
      <c r="AS17" s="60">
        <f t="shared" si="21"/>
        <v>0</v>
      </c>
      <c r="AT17" s="60">
        <f t="shared" si="21"/>
        <v>0</v>
      </c>
      <c r="AU17" s="60">
        <f t="shared" si="21"/>
        <v>0</v>
      </c>
      <c r="AV17" s="60">
        <f t="shared" si="21"/>
        <v>0</v>
      </c>
      <c r="AW17" s="60">
        <f t="shared" si="21"/>
        <v>0</v>
      </c>
      <c r="AX17" s="60">
        <f t="shared" si="22"/>
        <v>0</v>
      </c>
      <c r="AY17" s="60">
        <f t="shared" si="22"/>
        <v>0</v>
      </c>
      <c r="AZ17" s="60">
        <f t="shared" si="22"/>
        <v>0</v>
      </c>
      <c r="BA17" s="60">
        <f t="shared" si="22"/>
        <v>0</v>
      </c>
      <c r="BB17" s="60">
        <f t="shared" si="22"/>
        <v>0</v>
      </c>
      <c r="BC17" s="60">
        <f t="shared" si="22"/>
        <v>0</v>
      </c>
      <c r="BD17" s="60">
        <f t="shared" si="22"/>
        <v>0</v>
      </c>
      <c r="BE17" s="60">
        <f t="shared" si="22"/>
        <v>0</v>
      </c>
      <c r="BF17" s="60">
        <f t="shared" si="22"/>
        <v>0</v>
      </c>
      <c r="BG17" s="60">
        <f t="shared" si="22"/>
        <v>0</v>
      </c>
      <c r="BH17" s="60">
        <f t="shared" si="22"/>
        <v>0</v>
      </c>
      <c r="BI17" s="60">
        <f t="shared" si="22"/>
        <v>0</v>
      </c>
      <c r="BJ17" s="60">
        <f t="shared" si="22"/>
        <v>0</v>
      </c>
      <c r="BK17" s="60">
        <f t="shared" si="22"/>
        <v>0</v>
      </c>
      <c r="BL17" s="60">
        <f t="shared" si="22"/>
        <v>0</v>
      </c>
      <c r="BM17" s="60">
        <f t="shared" si="22"/>
        <v>0</v>
      </c>
      <c r="BN17" s="60">
        <f t="shared" si="23"/>
        <v>0</v>
      </c>
      <c r="BO17" s="60">
        <f t="shared" si="23"/>
        <v>0</v>
      </c>
      <c r="BP17" s="60">
        <f t="shared" si="23"/>
        <v>0</v>
      </c>
      <c r="BQ17" s="60">
        <f t="shared" si="23"/>
        <v>0</v>
      </c>
      <c r="BR17" s="60">
        <f t="shared" si="23"/>
        <v>0</v>
      </c>
      <c r="BS17" s="60">
        <f t="shared" si="23"/>
        <v>0</v>
      </c>
      <c r="BT17" s="60">
        <f t="shared" si="23"/>
        <v>0</v>
      </c>
      <c r="BU17" s="60">
        <f t="shared" si="23"/>
        <v>0</v>
      </c>
      <c r="BV17" s="60">
        <f t="shared" si="23"/>
        <v>0</v>
      </c>
      <c r="BW17" s="60">
        <f t="shared" si="23"/>
        <v>0</v>
      </c>
      <c r="BX17" s="60">
        <f t="shared" si="23"/>
        <v>0</v>
      </c>
      <c r="BY17" s="60">
        <f t="shared" si="23"/>
        <v>0</v>
      </c>
    </row>
    <row r="18" spans="2:77" x14ac:dyDescent="0.25">
      <c r="B18" s="81"/>
      <c r="D18" s="25" t="s">
        <v>11</v>
      </c>
      <c r="E18" s="8" t="s">
        <v>110</v>
      </c>
      <c r="F18" s="28" t="s">
        <v>10</v>
      </c>
      <c r="G18" s="28"/>
      <c r="H18" s="28"/>
      <c r="I18" s="10">
        <f>+IF(F18=0,$D$3,WORKDAY.INTL(VLOOKUP(F18,$D$5:$N17,11,FALSE),1))</f>
        <v>44055</v>
      </c>
      <c r="J18" s="10">
        <f>+IF(G18=0,$D$3,WORKDAY.INTL(VLOOKUP(G18,$D$5:$N17,11,FALSE),1))</f>
        <v>44050</v>
      </c>
      <c r="K18" s="10">
        <f>+IF(H18=0,$D$3,WORKDAY.INTL(VLOOKUP(H18,$D$5:$N17,11,FALSE),1))</f>
        <v>44050</v>
      </c>
      <c r="L18" s="9">
        <v>3</v>
      </c>
      <c r="M18" s="11">
        <f>+MAX(I18:K18)</f>
        <v>44055</v>
      </c>
      <c r="N18" s="11">
        <f>+WORKDAY.INTL(M18,L18-1,,feriados)</f>
        <v>44057</v>
      </c>
      <c r="O18" s="11" t="s">
        <v>116</v>
      </c>
      <c r="Q18" s="59">
        <f t="shared" si="24"/>
        <v>0</v>
      </c>
      <c r="R18" s="60">
        <f t="shared" si="20"/>
        <v>0</v>
      </c>
      <c r="S18" s="60">
        <f t="shared" si="20"/>
        <v>0</v>
      </c>
      <c r="T18" s="60">
        <f t="shared" si="20"/>
        <v>1</v>
      </c>
      <c r="U18" s="60">
        <f t="shared" si="20"/>
        <v>1</v>
      </c>
      <c r="V18" s="60">
        <f t="shared" si="20"/>
        <v>1</v>
      </c>
      <c r="W18" s="60">
        <f t="shared" si="20"/>
        <v>0</v>
      </c>
      <c r="X18" s="60">
        <f t="shared" si="20"/>
        <v>0</v>
      </c>
      <c r="Y18" s="60">
        <f t="shared" si="20"/>
        <v>0</v>
      </c>
      <c r="Z18" s="60">
        <f t="shared" si="20"/>
        <v>0</v>
      </c>
      <c r="AA18" s="60">
        <f t="shared" si="20"/>
        <v>0</v>
      </c>
      <c r="AB18" s="60">
        <f t="shared" si="20"/>
        <v>0</v>
      </c>
      <c r="AC18" s="60">
        <f t="shared" si="20"/>
        <v>0</v>
      </c>
      <c r="AD18" s="60">
        <f t="shared" si="20"/>
        <v>0</v>
      </c>
      <c r="AE18" s="60">
        <f t="shared" si="20"/>
        <v>0</v>
      </c>
      <c r="AF18" s="60">
        <f t="shared" si="20"/>
        <v>0</v>
      </c>
      <c r="AG18" s="60">
        <f t="shared" si="20"/>
        <v>0</v>
      </c>
      <c r="AH18" s="60">
        <f t="shared" si="21"/>
        <v>0</v>
      </c>
      <c r="AI18" s="60">
        <f t="shared" si="21"/>
        <v>0</v>
      </c>
      <c r="AJ18" s="60">
        <f t="shared" si="21"/>
        <v>0</v>
      </c>
      <c r="AK18" s="60">
        <f t="shared" si="21"/>
        <v>0</v>
      </c>
      <c r="AL18" s="60">
        <f t="shared" si="21"/>
        <v>0</v>
      </c>
      <c r="AM18" s="60">
        <f t="shared" si="21"/>
        <v>0</v>
      </c>
      <c r="AN18" s="60">
        <f t="shared" si="21"/>
        <v>0</v>
      </c>
      <c r="AO18" s="60">
        <f t="shared" si="21"/>
        <v>0</v>
      </c>
      <c r="AP18" s="60">
        <f t="shared" si="21"/>
        <v>0</v>
      </c>
      <c r="AQ18" s="60">
        <f t="shared" si="21"/>
        <v>0</v>
      </c>
      <c r="AR18" s="60">
        <f t="shared" si="21"/>
        <v>0</v>
      </c>
      <c r="AS18" s="60">
        <f t="shared" si="21"/>
        <v>0</v>
      </c>
      <c r="AT18" s="60">
        <f t="shared" si="21"/>
        <v>0</v>
      </c>
      <c r="AU18" s="60">
        <f t="shared" si="21"/>
        <v>0</v>
      </c>
      <c r="AV18" s="60">
        <f t="shared" si="21"/>
        <v>0</v>
      </c>
      <c r="AW18" s="60">
        <f t="shared" si="21"/>
        <v>0</v>
      </c>
      <c r="AX18" s="60">
        <f t="shared" si="22"/>
        <v>0</v>
      </c>
      <c r="AY18" s="60">
        <f t="shared" si="22"/>
        <v>0</v>
      </c>
      <c r="AZ18" s="60">
        <f t="shared" si="22"/>
        <v>0</v>
      </c>
      <c r="BA18" s="60">
        <f t="shared" si="22"/>
        <v>0</v>
      </c>
      <c r="BB18" s="60">
        <f t="shared" si="22"/>
        <v>0</v>
      </c>
      <c r="BC18" s="60">
        <f t="shared" si="22"/>
        <v>0</v>
      </c>
      <c r="BD18" s="60">
        <f t="shared" si="22"/>
        <v>0</v>
      </c>
      <c r="BE18" s="60">
        <f t="shared" si="22"/>
        <v>0</v>
      </c>
      <c r="BF18" s="60">
        <f t="shared" si="22"/>
        <v>0</v>
      </c>
      <c r="BG18" s="60">
        <f t="shared" si="22"/>
        <v>0</v>
      </c>
      <c r="BH18" s="60">
        <f t="shared" si="22"/>
        <v>0</v>
      </c>
      <c r="BI18" s="60">
        <f t="shared" si="22"/>
        <v>0</v>
      </c>
      <c r="BJ18" s="60">
        <f t="shared" si="22"/>
        <v>0</v>
      </c>
      <c r="BK18" s="60">
        <f t="shared" si="22"/>
        <v>0</v>
      </c>
      <c r="BL18" s="60">
        <f t="shared" si="22"/>
        <v>0</v>
      </c>
      <c r="BM18" s="60">
        <f t="shared" si="22"/>
        <v>0</v>
      </c>
      <c r="BN18" s="60">
        <f t="shared" si="23"/>
        <v>0</v>
      </c>
      <c r="BO18" s="60">
        <f t="shared" si="23"/>
        <v>0</v>
      </c>
      <c r="BP18" s="60">
        <f t="shared" si="23"/>
        <v>0</v>
      </c>
      <c r="BQ18" s="60">
        <f t="shared" si="23"/>
        <v>0</v>
      </c>
      <c r="BR18" s="60">
        <f t="shared" si="23"/>
        <v>0</v>
      </c>
      <c r="BS18" s="60">
        <f t="shared" si="23"/>
        <v>0</v>
      </c>
      <c r="BT18" s="60">
        <f t="shared" si="23"/>
        <v>0</v>
      </c>
      <c r="BU18" s="60">
        <f t="shared" si="23"/>
        <v>0</v>
      </c>
      <c r="BV18" s="60">
        <f t="shared" si="23"/>
        <v>0</v>
      </c>
      <c r="BW18" s="60">
        <f t="shared" si="23"/>
        <v>0</v>
      </c>
      <c r="BX18" s="60">
        <f t="shared" si="23"/>
        <v>0</v>
      </c>
      <c r="BY18" s="60">
        <f t="shared" si="23"/>
        <v>0</v>
      </c>
    </row>
    <row r="19" spans="2:77" x14ac:dyDescent="0.25">
      <c r="B19" s="81"/>
      <c r="D19" s="25" t="s">
        <v>12</v>
      </c>
      <c r="E19" s="8" t="s">
        <v>111</v>
      </c>
      <c r="F19" s="29" t="s">
        <v>11</v>
      </c>
      <c r="G19" s="29"/>
      <c r="H19" s="28"/>
      <c r="I19" s="10">
        <f>+IF(F19=0,$D$3,WORKDAY.INTL(VLOOKUP(F19,$D$5:$N18,11,FALSE),1))</f>
        <v>44060</v>
      </c>
      <c r="J19" s="10">
        <f>+IF(G19=0,$D$3,WORKDAY.INTL(VLOOKUP(G19,$D$5:$N18,11,FALSE),1))</f>
        <v>44050</v>
      </c>
      <c r="K19" s="10">
        <f>+IF(H19=0,$D$3,WORKDAY.INTL(VLOOKUP(H19,$D$5:$N18,11,FALSE),1))</f>
        <v>44050</v>
      </c>
      <c r="L19" s="9">
        <v>4</v>
      </c>
      <c r="M19" s="11">
        <f>+MAX(I19:K19)</f>
        <v>44060</v>
      </c>
      <c r="N19" s="11">
        <f>+WORKDAY.INTL(M19,L19-1,,feriados)</f>
        <v>44063</v>
      </c>
      <c r="O19" s="11" t="s">
        <v>116</v>
      </c>
      <c r="Q19" s="59">
        <f t="shared" si="24"/>
        <v>0</v>
      </c>
      <c r="R19" s="60">
        <f t="shared" si="20"/>
        <v>0</v>
      </c>
      <c r="S19" s="60">
        <f t="shared" si="20"/>
        <v>0</v>
      </c>
      <c r="T19" s="60">
        <f t="shared" si="20"/>
        <v>0</v>
      </c>
      <c r="U19" s="60">
        <f t="shared" si="20"/>
        <v>0</v>
      </c>
      <c r="V19" s="60">
        <f t="shared" si="20"/>
        <v>0</v>
      </c>
      <c r="W19" s="60">
        <f t="shared" si="20"/>
        <v>1</v>
      </c>
      <c r="X19" s="60">
        <f t="shared" si="20"/>
        <v>1</v>
      </c>
      <c r="Y19" s="60">
        <f t="shared" si="20"/>
        <v>1</v>
      </c>
      <c r="Z19" s="60">
        <f t="shared" si="20"/>
        <v>1</v>
      </c>
      <c r="AA19" s="60">
        <f t="shared" si="20"/>
        <v>0</v>
      </c>
      <c r="AB19" s="60">
        <f t="shared" si="20"/>
        <v>0</v>
      </c>
      <c r="AC19" s="60">
        <f t="shared" si="20"/>
        <v>0</v>
      </c>
      <c r="AD19" s="60">
        <f t="shared" si="20"/>
        <v>0</v>
      </c>
      <c r="AE19" s="60">
        <f t="shared" si="20"/>
        <v>0</v>
      </c>
      <c r="AF19" s="60">
        <f t="shared" si="20"/>
        <v>0</v>
      </c>
      <c r="AG19" s="60">
        <f t="shared" si="20"/>
        <v>0</v>
      </c>
      <c r="AH19" s="60">
        <f t="shared" si="21"/>
        <v>0</v>
      </c>
      <c r="AI19" s="60">
        <f t="shared" si="21"/>
        <v>0</v>
      </c>
      <c r="AJ19" s="60">
        <f t="shared" si="21"/>
        <v>0</v>
      </c>
      <c r="AK19" s="60">
        <f t="shared" si="21"/>
        <v>0</v>
      </c>
      <c r="AL19" s="60">
        <f t="shared" si="21"/>
        <v>0</v>
      </c>
      <c r="AM19" s="60">
        <f t="shared" si="21"/>
        <v>0</v>
      </c>
      <c r="AN19" s="60">
        <f t="shared" si="21"/>
        <v>0</v>
      </c>
      <c r="AO19" s="60">
        <f t="shared" si="21"/>
        <v>0</v>
      </c>
      <c r="AP19" s="60">
        <f t="shared" si="21"/>
        <v>0</v>
      </c>
      <c r="AQ19" s="60">
        <f t="shared" si="21"/>
        <v>0</v>
      </c>
      <c r="AR19" s="60">
        <f t="shared" si="21"/>
        <v>0</v>
      </c>
      <c r="AS19" s="60">
        <f t="shared" si="21"/>
        <v>0</v>
      </c>
      <c r="AT19" s="60">
        <f t="shared" si="21"/>
        <v>0</v>
      </c>
      <c r="AU19" s="60">
        <f t="shared" si="21"/>
        <v>0</v>
      </c>
      <c r="AV19" s="60">
        <f t="shared" si="21"/>
        <v>0</v>
      </c>
      <c r="AW19" s="60">
        <f t="shared" si="21"/>
        <v>0</v>
      </c>
      <c r="AX19" s="60">
        <f t="shared" si="22"/>
        <v>0</v>
      </c>
      <c r="AY19" s="60">
        <f t="shared" si="22"/>
        <v>0</v>
      </c>
      <c r="AZ19" s="60">
        <f t="shared" si="22"/>
        <v>0</v>
      </c>
      <c r="BA19" s="60">
        <f t="shared" si="22"/>
        <v>0</v>
      </c>
      <c r="BB19" s="60">
        <f t="shared" si="22"/>
        <v>0</v>
      </c>
      <c r="BC19" s="60">
        <f t="shared" si="22"/>
        <v>0</v>
      </c>
      <c r="BD19" s="60">
        <f t="shared" si="22"/>
        <v>0</v>
      </c>
      <c r="BE19" s="60">
        <f t="shared" si="22"/>
        <v>0</v>
      </c>
      <c r="BF19" s="60">
        <f t="shared" si="22"/>
        <v>0</v>
      </c>
      <c r="BG19" s="60">
        <f t="shared" si="22"/>
        <v>0</v>
      </c>
      <c r="BH19" s="60">
        <f t="shared" si="22"/>
        <v>0</v>
      </c>
      <c r="BI19" s="60">
        <f t="shared" si="22"/>
        <v>0</v>
      </c>
      <c r="BJ19" s="60">
        <f t="shared" si="22"/>
        <v>0</v>
      </c>
      <c r="BK19" s="60">
        <f t="shared" si="22"/>
        <v>0</v>
      </c>
      <c r="BL19" s="60">
        <f t="shared" si="22"/>
        <v>0</v>
      </c>
      <c r="BM19" s="60">
        <f t="shared" si="22"/>
        <v>0</v>
      </c>
      <c r="BN19" s="60">
        <f t="shared" si="23"/>
        <v>0</v>
      </c>
      <c r="BO19" s="60">
        <f t="shared" si="23"/>
        <v>0</v>
      </c>
      <c r="BP19" s="60">
        <f t="shared" si="23"/>
        <v>0</v>
      </c>
      <c r="BQ19" s="60">
        <f t="shared" si="23"/>
        <v>0</v>
      </c>
      <c r="BR19" s="60">
        <f t="shared" si="23"/>
        <v>0</v>
      </c>
      <c r="BS19" s="60">
        <f t="shared" si="23"/>
        <v>0</v>
      </c>
      <c r="BT19" s="60">
        <f t="shared" si="23"/>
        <v>0</v>
      </c>
      <c r="BU19" s="60">
        <f t="shared" si="23"/>
        <v>0</v>
      </c>
      <c r="BV19" s="60">
        <f t="shared" si="23"/>
        <v>0</v>
      </c>
      <c r="BW19" s="60">
        <f t="shared" si="23"/>
        <v>0</v>
      </c>
      <c r="BX19" s="60">
        <f t="shared" si="23"/>
        <v>0</v>
      </c>
      <c r="BY19" s="60">
        <f t="shared" si="23"/>
        <v>0</v>
      </c>
    </row>
    <row r="20" spans="2:77" x14ac:dyDescent="0.25">
      <c r="B20" s="81"/>
      <c r="D20" s="26" t="s">
        <v>13</v>
      </c>
      <c r="E20" s="12" t="s">
        <v>107</v>
      </c>
      <c r="F20" s="30" t="s">
        <v>12</v>
      </c>
      <c r="G20" s="31"/>
      <c r="H20" s="31"/>
      <c r="I20" s="14">
        <f>+IF(F20=0,$D$3,WORKDAY.INTL(VLOOKUP(F20,$D$5:$N19,11,FALSE),1))</f>
        <v>44064</v>
      </c>
      <c r="J20" s="14">
        <f>+IF(G20=0,$D$3,WORKDAY.INTL(VLOOKUP(G20,$D$5:$N19,11,FALSE),1))</f>
        <v>44050</v>
      </c>
      <c r="K20" s="14">
        <f>+IF(H20=0,$D$3,WORKDAY.INTL(VLOOKUP(H20,$D$5:$N19,11,FALSE),1))</f>
        <v>44050</v>
      </c>
      <c r="L20" s="13">
        <v>4</v>
      </c>
      <c r="M20" s="15">
        <f>+MAX(I20:K20)</f>
        <v>44064</v>
      </c>
      <c r="N20" s="15">
        <f>+WORKDAY.INTL(M20,L20-1,,feriados)</f>
        <v>44069</v>
      </c>
      <c r="O20" s="15" t="s">
        <v>116</v>
      </c>
      <c r="Q20" s="61">
        <f t="shared" si="24"/>
        <v>0</v>
      </c>
      <c r="R20" s="62">
        <f t="shared" si="20"/>
        <v>0</v>
      </c>
      <c r="S20" s="62">
        <f t="shared" si="20"/>
        <v>0</v>
      </c>
      <c r="T20" s="62">
        <f t="shared" si="20"/>
        <v>0</v>
      </c>
      <c r="U20" s="62">
        <f t="shared" si="20"/>
        <v>0</v>
      </c>
      <c r="V20" s="62">
        <f t="shared" si="20"/>
        <v>0</v>
      </c>
      <c r="W20" s="62">
        <f t="shared" si="20"/>
        <v>0</v>
      </c>
      <c r="X20" s="62">
        <f t="shared" si="20"/>
        <v>0</v>
      </c>
      <c r="Y20" s="62">
        <f t="shared" si="20"/>
        <v>0</v>
      </c>
      <c r="Z20" s="62">
        <f t="shared" si="20"/>
        <v>0</v>
      </c>
      <c r="AA20" s="62">
        <f t="shared" si="20"/>
        <v>1</v>
      </c>
      <c r="AB20" s="62">
        <f t="shared" si="20"/>
        <v>1</v>
      </c>
      <c r="AC20" s="62">
        <f t="shared" si="20"/>
        <v>1</v>
      </c>
      <c r="AD20" s="62">
        <f t="shared" si="20"/>
        <v>1</v>
      </c>
      <c r="AE20" s="62">
        <f t="shared" si="20"/>
        <v>0</v>
      </c>
      <c r="AF20" s="62">
        <f t="shared" si="20"/>
        <v>0</v>
      </c>
      <c r="AG20" s="62">
        <f t="shared" si="20"/>
        <v>0</v>
      </c>
      <c r="AH20" s="62">
        <f t="shared" si="21"/>
        <v>0</v>
      </c>
      <c r="AI20" s="62">
        <f t="shared" si="21"/>
        <v>0</v>
      </c>
      <c r="AJ20" s="62">
        <f t="shared" si="21"/>
        <v>0</v>
      </c>
      <c r="AK20" s="62">
        <f t="shared" si="21"/>
        <v>0</v>
      </c>
      <c r="AL20" s="62">
        <f t="shared" si="21"/>
        <v>0</v>
      </c>
      <c r="AM20" s="62">
        <f t="shared" si="21"/>
        <v>0</v>
      </c>
      <c r="AN20" s="62">
        <f t="shared" si="21"/>
        <v>0</v>
      </c>
      <c r="AO20" s="62">
        <f t="shared" si="21"/>
        <v>0</v>
      </c>
      <c r="AP20" s="62">
        <f t="shared" si="21"/>
        <v>0</v>
      </c>
      <c r="AQ20" s="62">
        <f t="shared" si="21"/>
        <v>0</v>
      </c>
      <c r="AR20" s="62">
        <f t="shared" si="21"/>
        <v>0</v>
      </c>
      <c r="AS20" s="62">
        <f t="shared" si="21"/>
        <v>0</v>
      </c>
      <c r="AT20" s="62">
        <f t="shared" si="21"/>
        <v>0</v>
      </c>
      <c r="AU20" s="62">
        <f t="shared" si="21"/>
        <v>0</v>
      </c>
      <c r="AV20" s="62">
        <f t="shared" si="21"/>
        <v>0</v>
      </c>
      <c r="AW20" s="62">
        <f t="shared" si="21"/>
        <v>0</v>
      </c>
      <c r="AX20" s="62">
        <f t="shared" si="22"/>
        <v>0</v>
      </c>
      <c r="AY20" s="62">
        <f t="shared" si="22"/>
        <v>0</v>
      </c>
      <c r="AZ20" s="62">
        <f t="shared" si="22"/>
        <v>0</v>
      </c>
      <c r="BA20" s="62">
        <f t="shared" si="22"/>
        <v>0</v>
      </c>
      <c r="BB20" s="62">
        <f t="shared" si="22"/>
        <v>0</v>
      </c>
      <c r="BC20" s="62">
        <f t="shared" si="22"/>
        <v>0</v>
      </c>
      <c r="BD20" s="62">
        <f t="shared" si="22"/>
        <v>0</v>
      </c>
      <c r="BE20" s="62">
        <f t="shared" si="22"/>
        <v>0</v>
      </c>
      <c r="BF20" s="62">
        <f t="shared" si="22"/>
        <v>0</v>
      </c>
      <c r="BG20" s="62">
        <f t="shared" si="22"/>
        <v>0</v>
      </c>
      <c r="BH20" s="62">
        <f t="shared" si="22"/>
        <v>0</v>
      </c>
      <c r="BI20" s="62">
        <f t="shared" si="22"/>
        <v>0</v>
      </c>
      <c r="BJ20" s="62">
        <f t="shared" si="22"/>
        <v>0</v>
      </c>
      <c r="BK20" s="62">
        <f t="shared" si="22"/>
        <v>0</v>
      </c>
      <c r="BL20" s="62">
        <f t="shared" si="22"/>
        <v>0</v>
      </c>
      <c r="BM20" s="62">
        <f t="shared" si="22"/>
        <v>0</v>
      </c>
      <c r="BN20" s="62">
        <f t="shared" si="23"/>
        <v>0</v>
      </c>
      <c r="BO20" s="62">
        <f t="shared" si="23"/>
        <v>0</v>
      </c>
      <c r="BP20" s="62">
        <f t="shared" si="23"/>
        <v>0</v>
      </c>
      <c r="BQ20" s="62">
        <f t="shared" si="23"/>
        <v>0</v>
      </c>
      <c r="BR20" s="62">
        <f t="shared" si="23"/>
        <v>0</v>
      </c>
      <c r="BS20" s="62">
        <f t="shared" si="23"/>
        <v>0</v>
      </c>
      <c r="BT20" s="62">
        <f t="shared" si="23"/>
        <v>0</v>
      </c>
      <c r="BU20" s="62">
        <f t="shared" si="23"/>
        <v>0</v>
      </c>
      <c r="BV20" s="62">
        <f t="shared" si="23"/>
        <v>0</v>
      </c>
      <c r="BW20" s="62">
        <f t="shared" si="23"/>
        <v>0</v>
      </c>
      <c r="BX20" s="62">
        <f t="shared" si="23"/>
        <v>0</v>
      </c>
      <c r="BY20" s="62">
        <f t="shared" si="23"/>
        <v>0</v>
      </c>
    </row>
    <row r="21" spans="2:77" x14ac:dyDescent="0.25">
      <c r="B21" s="81"/>
      <c r="I21" s="7">
        <f>+IF(F21=0,$D$3,WORKDAY.INTL(VLOOKUP(F21,$D$5:$N20,11,FALSE),1))</f>
        <v>44050</v>
      </c>
      <c r="J21" s="7">
        <f>+IF(G21=0,$D$3,WORKDAY.INTL(VLOOKUP(G21,$D$5:$N20,11,FALSE),1))</f>
        <v>44050</v>
      </c>
      <c r="K21" s="7">
        <f>+IF(H21=0,$D$3,WORKDAY.INTL(VLOOKUP(H21,$D$5:$N20,11,FALSE),1))</f>
        <v>44050</v>
      </c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</row>
    <row r="22" spans="2:77" ht="15.6" x14ac:dyDescent="0.25">
      <c r="B22" s="81"/>
      <c r="D22" s="16">
        <v>2</v>
      </c>
      <c r="E22" s="17" t="s">
        <v>112</v>
      </c>
      <c r="F22" s="77"/>
      <c r="G22" s="78"/>
      <c r="H22" s="79"/>
      <c r="I22" s="18">
        <f>+IF(F22=0,$D$3,WORKDAY.INTL(VLOOKUP(F22,$D$5:$N21,11,FALSE),1))</f>
        <v>44050</v>
      </c>
      <c r="J22" s="18">
        <f>+IF(G22=0,$D$3,WORKDAY.INTL(VLOOKUP(G22,$D$5:$N21,11,FALSE),1))</f>
        <v>44050</v>
      </c>
      <c r="K22" s="18">
        <f>+IF(H22=0,$D$3,WORKDAY.INTL(VLOOKUP(H22,$D$5:$N21,11,FALSE),1))</f>
        <v>44050</v>
      </c>
      <c r="L22" s="19">
        <f>+NETWORKDAYS(M22,N22)</f>
        <v>25</v>
      </c>
      <c r="M22" s="20">
        <f>+MIN(M23:M34)</f>
        <v>44070</v>
      </c>
      <c r="N22" s="20">
        <f>+MAX(N23:N34)</f>
        <v>44104</v>
      </c>
      <c r="O22" s="20"/>
      <c r="Q22" s="54">
        <f t="shared" ref="Q22:BY22" si="25">+IF(AND(Q$13&gt;=$M22,Q$13&lt;=$N22),1,0)</f>
        <v>0</v>
      </c>
      <c r="R22" s="55">
        <f t="shared" si="25"/>
        <v>0</v>
      </c>
      <c r="S22" s="55">
        <f t="shared" si="25"/>
        <v>0</v>
      </c>
      <c r="T22" s="55">
        <f t="shared" si="25"/>
        <v>0</v>
      </c>
      <c r="U22" s="55">
        <f t="shared" si="25"/>
        <v>0</v>
      </c>
      <c r="V22" s="55">
        <f t="shared" si="25"/>
        <v>0</v>
      </c>
      <c r="W22" s="55">
        <f t="shared" si="25"/>
        <v>0</v>
      </c>
      <c r="X22" s="55">
        <f t="shared" si="25"/>
        <v>0</v>
      </c>
      <c r="Y22" s="55">
        <f t="shared" si="25"/>
        <v>0</v>
      </c>
      <c r="Z22" s="55">
        <f t="shared" si="25"/>
        <v>0</v>
      </c>
      <c r="AA22" s="55">
        <f t="shared" si="25"/>
        <v>0</v>
      </c>
      <c r="AB22" s="55">
        <f t="shared" si="25"/>
        <v>0</v>
      </c>
      <c r="AC22" s="55">
        <f t="shared" si="25"/>
        <v>0</v>
      </c>
      <c r="AD22" s="55">
        <f t="shared" si="25"/>
        <v>0</v>
      </c>
      <c r="AE22" s="55">
        <f t="shared" si="25"/>
        <v>1</v>
      </c>
      <c r="AF22" s="55">
        <f t="shared" si="25"/>
        <v>1</v>
      </c>
      <c r="AG22" s="55">
        <f t="shared" si="25"/>
        <v>1</v>
      </c>
      <c r="AH22" s="55">
        <f t="shared" si="25"/>
        <v>1</v>
      </c>
      <c r="AI22" s="55">
        <f t="shared" si="25"/>
        <v>1</v>
      </c>
      <c r="AJ22" s="55">
        <f t="shared" si="25"/>
        <v>1</v>
      </c>
      <c r="AK22" s="55">
        <f t="shared" si="25"/>
        <v>1</v>
      </c>
      <c r="AL22" s="55">
        <f t="shared" si="25"/>
        <v>1</v>
      </c>
      <c r="AM22" s="55">
        <f t="shared" si="25"/>
        <v>1</v>
      </c>
      <c r="AN22" s="55">
        <f t="shared" si="25"/>
        <v>1</v>
      </c>
      <c r="AO22" s="55">
        <f t="shared" si="25"/>
        <v>1</v>
      </c>
      <c r="AP22" s="55">
        <f t="shared" si="25"/>
        <v>1</v>
      </c>
      <c r="AQ22" s="55">
        <f t="shared" si="25"/>
        <v>1</v>
      </c>
      <c r="AR22" s="55">
        <f t="shared" si="25"/>
        <v>1</v>
      </c>
      <c r="AS22" s="55">
        <f t="shared" si="25"/>
        <v>1</v>
      </c>
      <c r="AT22" s="55">
        <f t="shared" si="25"/>
        <v>1</v>
      </c>
      <c r="AU22" s="55">
        <f t="shared" si="25"/>
        <v>1</v>
      </c>
      <c r="AV22" s="55">
        <f t="shared" si="25"/>
        <v>1</v>
      </c>
      <c r="AW22" s="55">
        <f t="shared" si="25"/>
        <v>1</v>
      </c>
      <c r="AX22" s="55">
        <f t="shared" si="25"/>
        <v>1</v>
      </c>
      <c r="AY22" s="55">
        <f t="shared" si="25"/>
        <v>1</v>
      </c>
      <c r="AZ22" s="55">
        <f t="shared" si="25"/>
        <v>1</v>
      </c>
      <c r="BA22" s="55">
        <f t="shared" si="25"/>
        <v>1</v>
      </c>
      <c r="BB22" s="55">
        <f t="shared" si="25"/>
        <v>1</v>
      </c>
      <c r="BC22" s="55">
        <f t="shared" si="25"/>
        <v>1</v>
      </c>
      <c r="BD22" s="55">
        <f t="shared" si="25"/>
        <v>0</v>
      </c>
      <c r="BE22" s="55">
        <f t="shared" si="25"/>
        <v>0</v>
      </c>
      <c r="BF22" s="55">
        <f t="shared" si="25"/>
        <v>0</v>
      </c>
      <c r="BG22" s="55">
        <f t="shared" si="25"/>
        <v>0</v>
      </c>
      <c r="BH22" s="55">
        <f t="shared" si="25"/>
        <v>0</v>
      </c>
      <c r="BI22" s="55">
        <f t="shared" si="25"/>
        <v>0</v>
      </c>
      <c r="BJ22" s="55">
        <f t="shared" si="25"/>
        <v>0</v>
      </c>
      <c r="BK22" s="55">
        <f t="shared" si="25"/>
        <v>0</v>
      </c>
      <c r="BL22" s="55">
        <f t="shared" si="25"/>
        <v>0</v>
      </c>
      <c r="BM22" s="55">
        <f t="shared" si="25"/>
        <v>0</v>
      </c>
      <c r="BN22" s="55">
        <f t="shared" si="25"/>
        <v>0</v>
      </c>
      <c r="BO22" s="55">
        <f t="shared" si="25"/>
        <v>0</v>
      </c>
      <c r="BP22" s="55">
        <f t="shared" si="25"/>
        <v>0</v>
      </c>
      <c r="BQ22" s="55">
        <f t="shared" si="25"/>
        <v>0</v>
      </c>
      <c r="BR22" s="55">
        <f t="shared" si="25"/>
        <v>0</v>
      </c>
      <c r="BS22" s="55">
        <f t="shared" si="25"/>
        <v>0</v>
      </c>
      <c r="BT22" s="55">
        <f t="shared" si="25"/>
        <v>0</v>
      </c>
      <c r="BU22" s="55">
        <f t="shared" si="25"/>
        <v>0</v>
      </c>
      <c r="BV22" s="55">
        <f t="shared" si="25"/>
        <v>0</v>
      </c>
      <c r="BW22" s="55">
        <f t="shared" si="25"/>
        <v>0</v>
      </c>
      <c r="BX22" s="55">
        <f t="shared" si="25"/>
        <v>0</v>
      </c>
      <c r="BY22" s="55">
        <f t="shared" si="25"/>
        <v>0</v>
      </c>
    </row>
    <row r="23" spans="2:77" ht="4.2" customHeight="1" x14ac:dyDescent="0.25">
      <c r="B23" s="81"/>
      <c r="I23" s="7">
        <f>+IF(F23=0,$D$3,WORKDAY.INTL(VLOOKUP(F23,$D$5:$N22,11,FALSE),1))</f>
        <v>44050</v>
      </c>
      <c r="J23" s="7">
        <f>+IF(G23=0,$D$3,WORKDAY.INTL(VLOOKUP(G23,$D$5:$N22,11,FALSE),1))</f>
        <v>44050</v>
      </c>
      <c r="K23" s="7">
        <f>+IF(H23=0,$D$3,WORKDAY.INTL(VLOOKUP(H23,$D$5:$N22,11,FALSE),1))</f>
        <v>44050</v>
      </c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</row>
    <row r="24" spans="2:77" ht="14.4" x14ac:dyDescent="0.25">
      <c r="B24" s="81"/>
      <c r="D24" s="39">
        <v>2.1</v>
      </c>
      <c r="E24" s="40" t="s">
        <v>1</v>
      </c>
      <c r="F24" s="41"/>
      <c r="G24" s="41"/>
      <c r="H24" s="41"/>
      <c r="I24" s="42">
        <f>+IF(F24=0,$D$3,WORKDAY.INTL(VLOOKUP(F24,$D$5:$N23,11,FALSE),1))</f>
        <v>44050</v>
      </c>
      <c r="J24" s="42">
        <f>+IF(G24=0,$D$3,WORKDAY.INTL(VLOOKUP(G24,$D$5:$N23,11,FALSE),1))</f>
        <v>44050</v>
      </c>
      <c r="K24" s="42">
        <f>+IF(H24=0,$D$3,WORKDAY.INTL(VLOOKUP(H24,$D$5:$N23,11,FALSE),1))</f>
        <v>44050</v>
      </c>
      <c r="L24" s="43">
        <f>+NETWORKDAYS(M24,N24)</f>
        <v>10</v>
      </c>
      <c r="M24" s="44">
        <f>+MIN(M25:M28)</f>
        <v>44070</v>
      </c>
      <c r="N24" s="44">
        <f>+MAX(N25:N28)</f>
        <v>44083</v>
      </c>
      <c r="O24" s="44" t="s">
        <v>44</v>
      </c>
      <c r="Q24" s="57">
        <f>+IF(SUM(Q$6:Q$11)&gt;0,2,IF(AND(Q$13&gt;=$M24,Q$13&lt;=$N24),1,0))</f>
        <v>0</v>
      </c>
      <c r="R24" s="58">
        <f t="shared" ref="R24:AG28" si="26">+IF(SUM(R$6:R$11)&gt;0,2,IF(AND(R$13&gt;=$M24,R$13&lt;=$N24),1,0))</f>
        <v>0</v>
      </c>
      <c r="S24" s="58">
        <f t="shared" si="26"/>
        <v>0</v>
      </c>
      <c r="T24" s="58">
        <f t="shared" si="26"/>
        <v>0</v>
      </c>
      <c r="U24" s="58">
        <f t="shared" si="26"/>
        <v>0</v>
      </c>
      <c r="V24" s="58">
        <f t="shared" si="26"/>
        <v>0</v>
      </c>
      <c r="W24" s="58">
        <f t="shared" si="26"/>
        <v>0</v>
      </c>
      <c r="X24" s="58">
        <f t="shared" si="26"/>
        <v>0</v>
      </c>
      <c r="Y24" s="58">
        <f t="shared" si="26"/>
        <v>0</v>
      </c>
      <c r="Z24" s="58">
        <f t="shared" si="26"/>
        <v>0</v>
      </c>
      <c r="AA24" s="58">
        <f t="shared" si="26"/>
        <v>0</v>
      </c>
      <c r="AB24" s="58">
        <f t="shared" si="26"/>
        <v>0</v>
      </c>
      <c r="AC24" s="58">
        <f t="shared" si="26"/>
        <v>0</v>
      </c>
      <c r="AD24" s="58">
        <f t="shared" si="26"/>
        <v>0</v>
      </c>
      <c r="AE24" s="58">
        <f t="shared" si="26"/>
        <v>1</v>
      </c>
      <c r="AF24" s="58">
        <f t="shared" si="26"/>
        <v>1</v>
      </c>
      <c r="AG24" s="58">
        <f t="shared" si="26"/>
        <v>1</v>
      </c>
      <c r="AH24" s="58">
        <f t="shared" ref="AH24:AW28" si="27">+IF(SUM(AH$6:AH$11)&gt;0,2,IF(AND(AH$13&gt;=$M24,AH$13&lt;=$N24),1,0))</f>
        <v>1</v>
      </c>
      <c r="AI24" s="58">
        <f t="shared" si="27"/>
        <v>1</v>
      </c>
      <c r="AJ24" s="58">
        <f t="shared" si="27"/>
        <v>1</v>
      </c>
      <c r="AK24" s="58">
        <f t="shared" si="27"/>
        <v>1</v>
      </c>
      <c r="AL24" s="58">
        <f t="shared" si="27"/>
        <v>1</v>
      </c>
      <c r="AM24" s="58">
        <f t="shared" si="27"/>
        <v>1</v>
      </c>
      <c r="AN24" s="58">
        <f t="shared" si="27"/>
        <v>1</v>
      </c>
      <c r="AO24" s="58">
        <f t="shared" si="27"/>
        <v>0</v>
      </c>
      <c r="AP24" s="58">
        <f t="shared" si="27"/>
        <v>0</v>
      </c>
      <c r="AQ24" s="58">
        <f t="shared" si="27"/>
        <v>0</v>
      </c>
      <c r="AR24" s="58">
        <f t="shared" si="27"/>
        <v>0</v>
      </c>
      <c r="AS24" s="58">
        <f t="shared" si="27"/>
        <v>0</v>
      </c>
      <c r="AT24" s="58">
        <f t="shared" si="27"/>
        <v>0</v>
      </c>
      <c r="AU24" s="58">
        <f t="shared" si="27"/>
        <v>0</v>
      </c>
      <c r="AV24" s="58">
        <f t="shared" si="27"/>
        <v>0</v>
      </c>
      <c r="AW24" s="58">
        <f t="shared" si="27"/>
        <v>0</v>
      </c>
      <c r="AX24" s="58">
        <f t="shared" ref="AX24:BM28" si="28">+IF(SUM(AX$6:AX$11)&gt;0,2,IF(AND(AX$13&gt;=$M24,AX$13&lt;=$N24),1,0))</f>
        <v>0</v>
      </c>
      <c r="AY24" s="58">
        <f t="shared" si="28"/>
        <v>0</v>
      </c>
      <c r="AZ24" s="58">
        <f t="shared" si="28"/>
        <v>0</v>
      </c>
      <c r="BA24" s="58">
        <f t="shared" si="28"/>
        <v>0</v>
      </c>
      <c r="BB24" s="58">
        <f t="shared" si="28"/>
        <v>0</v>
      </c>
      <c r="BC24" s="58">
        <f t="shared" si="28"/>
        <v>0</v>
      </c>
      <c r="BD24" s="58">
        <f t="shared" si="28"/>
        <v>0</v>
      </c>
      <c r="BE24" s="58">
        <f t="shared" si="28"/>
        <v>0</v>
      </c>
      <c r="BF24" s="58">
        <f t="shared" si="28"/>
        <v>0</v>
      </c>
      <c r="BG24" s="58">
        <f t="shared" si="28"/>
        <v>0</v>
      </c>
      <c r="BH24" s="58">
        <f t="shared" si="28"/>
        <v>0</v>
      </c>
      <c r="BI24" s="58">
        <f t="shared" si="28"/>
        <v>0</v>
      </c>
      <c r="BJ24" s="58">
        <f t="shared" si="28"/>
        <v>0</v>
      </c>
      <c r="BK24" s="58">
        <f t="shared" si="28"/>
        <v>0</v>
      </c>
      <c r="BL24" s="58">
        <f t="shared" si="28"/>
        <v>0</v>
      </c>
      <c r="BM24" s="58">
        <f t="shared" si="28"/>
        <v>0</v>
      </c>
      <c r="BN24" s="58">
        <f t="shared" ref="BN24:BY28" si="29">+IF(SUM(BN$6:BN$11)&gt;0,2,IF(AND(BN$13&gt;=$M24,BN$13&lt;=$N24),1,0))</f>
        <v>0</v>
      </c>
      <c r="BO24" s="58">
        <f t="shared" si="29"/>
        <v>0</v>
      </c>
      <c r="BP24" s="58">
        <f t="shared" si="29"/>
        <v>0</v>
      </c>
      <c r="BQ24" s="58">
        <f t="shared" si="29"/>
        <v>0</v>
      </c>
      <c r="BR24" s="58">
        <f t="shared" si="29"/>
        <v>0</v>
      </c>
      <c r="BS24" s="58">
        <f t="shared" si="29"/>
        <v>0</v>
      </c>
      <c r="BT24" s="58">
        <f t="shared" si="29"/>
        <v>0</v>
      </c>
      <c r="BU24" s="58">
        <f t="shared" si="29"/>
        <v>0</v>
      </c>
      <c r="BV24" s="58">
        <f t="shared" si="29"/>
        <v>0</v>
      </c>
      <c r="BW24" s="58">
        <f t="shared" si="29"/>
        <v>0</v>
      </c>
      <c r="BX24" s="58">
        <f t="shared" si="29"/>
        <v>0</v>
      </c>
      <c r="BY24" s="58">
        <f t="shared" si="29"/>
        <v>0</v>
      </c>
    </row>
    <row r="25" spans="2:77" x14ac:dyDescent="0.25">
      <c r="B25" s="81"/>
      <c r="D25" s="25" t="s">
        <v>35</v>
      </c>
      <c r="E25" s="8" t="s">
        <v>105</v>
      </c>
      <c r="F25" s="28" t="s">
        <v>13</v>
      </c>
      <c r="G25" s="28"/>
      <c r="H25" s="28"/>
      <c r="I25" s="10">
        <f>+IF(F25=0,$D$3,WORKDAY.INTL(VLOOKUP(F25,$D$5:$N24,11,FALSE),1))</f>
        <v>44070</v>
      </c>
      <c r="J25" s="10">
        <f>+IF(G25=0,$D$3,WORKDAY.INTL(VLOOKUP(G25,$D$5:$N24,11,FALSE),1))</f>
        <v>44050</v>
      </c>
      <c r="K25" s="10">
        <f>+IF(H25=0,$D$3,WORKDAY.INTL(VLOOKUP(H25,$D$5:$N24,11,FALSE),1))</f>
        <v>44050</v>
      </c>
      <c r="L25" s="9">
        <v>3</v>
      </c>
      <c r="M25" s="11">
        <f>+MAX(I25:K25)</f>
        <v>44070</v>
      </c>
      <c r="N25" s="11">
        <f>+WORKDAY.INTL(M25,L25-1,,feriados)</f>
        <v>44074</v>
      </c>
      <c r="O25" s="11" t="s">
        <v>44</v>
      </c>
      <c r="Q25" s="59">
        <f t="shared" ref="Q25:Q28" si="30">+IF(SUM(Q$6:Q$11)&gt;0,2,IF(AND(Q$13&gt;=$M25,Q$13&lt;=$N25),1,0))</f>
        <v>0</v>
      </c>
      <c r="R25" s="60">
        <f t="shared" si="26"/>
        <v>0</v>
      </c>
      <c r="S25" s="60">
        <f t="shared" si="26"/>
        <v>0</v>
      </c>
      <c r="T25" s="60">
        <f t="shared" si="26"/>
        <v>0</v>
      </c>
      <c r="U25" s="60">
        <f t="shared" si="26"/>
        <v>0</v>
      </c>
      <c r="V25" s="60">
        <f t="shared" si="26"/>
        <v>0</v>
      </c>
      <c r="W25" s="60">
        <f t="shared" si="26"/>
        <v>0</v>
      </c>
      <c r="X25" s="60">
        <f t="shared" si="26"/>
        <v>0</v>
      </c>
      <c r="Y25" s="60">
        <f t="shared" si="26"/>
        <v>0</v>
      </c>
      <c r="Z25" s="60">
        <f t="shared" si="26"/>
        <v>0</v>
      </c>
      <c r="AA25" s="60">
        <f t="shared" si="26"/>
        <v>0</v>
      </c>
      <c r="AB25" s="60">
        <f t="shared" si="26"/>
        <v>0</v>
      </c>
      <c r="AC25" s="60">
        <f t="shared" si="26"/>
        <v>0</v>
      </c>
      <c r="AD25" s="60">
        <f t="shared" si="26"/>
        <v>0</v>
      </c>
      <c r="AE25" s="60">
        <f t="shared" si="26"/>
        <v>1</v>
      </c>
      <c r="AF25" s="60">
        <f t="shared" si="26"/>
        <v>1</v>
      </c>
      <c r="AG25" s="60">
        <f t="shared" si="26"/>
        <v>1</v>
      </c>
      <c r="AH25" s="60">
        <f t="shared" si="27"/>
        <v>0</v>
      </c>
      <c r="AI25" s="60">
        <f t="shared" si="27"/>
        <v>0</v>
      </c>
      <c r="AJ25" s="60">
        <f t="shared" si="27"/>
        <v>0</v>
      </c>
      <c r="AK25" s="60">
        <f t="shared" si="27"/>
        <v>0</v>
      </c>
      <c r="AL25" s="60">
        <f t="shared" si="27"/>
        <v>0</v>
      </c>
      <c r="AM25" s="60">
        <f t="shared" si="27"/>
        <v>0</v>
      </c>
      <c r="AN25" s="60">
        <f t="shared" si="27"/>
        <v>0</v>
      </c>
      <c r="AO25" s="60">
        <f t="shared" si="27"/>
        <v>0</v>
      </c>
      <c r="AP25" s="60">
        <f t="shared" si="27"/>
        <v>0</v>
      </c>
      <c r="AQ25" s="60">
        <f t="shared" si="27"/>
        <v>0</v>
      </c>
      <c r="AR25" s="60">
        <f t="shared" si="27"/>
        <v>0</v>
      </c>
      <c r="AS25" s="60">
        <f t="shared" si="27"/>
        <v>0</v>
      </c>
      <c r="AT25" s="60">
        <f t="shared" si="27"/>
        <v>0</v>
      </c>
      <c r="AU25" s="60">
        <f t="shared" si="27"/>
        <v>0</v>
      </c>
      <c r="AV25" s="60">
        <f t="shared" si="27"/>
        <v>0</v>
      </c>
      <c r="AW25" s="60">
        <f t="shared" si="27"/>
        <v>0</v>
      </c>
      <c r="AX25" s="60">
        <f t="shared" si="28"/>
        <v>0</v>
      </c>
      <c r="AY25" s="60">
        <f t="shared" si="28"/>
        <v>0</v>
      </c>
      <c r="AZ25" s="60">
        <f t="shared" si="28"/>
        <v>0</v>
      </c>
      <c r="BA25" s="60">
        <f t="shared" si="28"/>
        <v>0</v>
      </c>
      <c r="BB25" s="60">
        <f t="shared" si="28"/>
        <v>0</v>
      </c>
      <c r="BC25" s="60">
        <f t="shared" si="28"/>
        <v>0</v>
      </c>
      <c r="BD25" s="60">
        <f t="shared" si="28"/>
        <v>0</v>
      </c>
      <c r="BE25" s="60">
        <f t="shared" si="28"/>
        <v>0</v>
      </c>
      <c r="BF25" s="60">
        <f t="shared" si="28"/>
        <v>0</v>
      </c>
      <c r="BG25" s="60">
        <f t="shared" si="28"/>
        <v>0</v>
      </c>
      <c r="BH25" s="60">
        <f t="shared" si="28"/>
        <v>0</v>
      </c>
      <c r="BI25" s="60">
        <f t="shared" si="28"/>
        <v>0</v>
      </c>
      <c r="BJ25" s="60">
        <f t="shared" si="28"/>
        <v>0</v>
      </c>
      <c r="BK25" s="60">
        <f t="shared" si="28"/>
        <v>0</v>
      </c>
      <c r="BL25" s="60">
        <f t="shared" si="28"/>
        <v>0</v>
      </c>
      <c r="BM25" s="60">
        <f t="shared" si="28"/>
        <v>0</v>
      </c>
      <c r="BN25" s="60">
        <f t="shared" si="29"/>
        <v>0</v>
      </c>
      <c r="BO25" s="60">
        <f t="shared" si="29"/>
        <v>0</v>
      </c>
      <c r="BP25" s="60">
        <f t="shared" si="29"/>
        <v>0</v>
      </c>
      <c r="BQ25" s="60">
        <f t="shared" si="29"/>
        <v>0</v>
      </c>
      <c r="BR25" s="60">
        <f t="shared" si="29"/>
        <v>0</v>
      </c>
      <c r="BS25" s="60">
        <f t="shared" si="29"/>
        <v>0</v>
      </c>
      <c r="BT25" s="60">
        <f t="shared" si="29"/>
        <v>0</v>
      </c>
      <c r="BU25" s="60">
        <f t="shared" si="29"/>
        <v>0</v>
      </c>
      <c r="BV25" s="60">
        <f t="shared" si="29"/>
        <v>0</v>
      </c>
      <c r="BW25" s="60">
        <f t="shared" si="29"/>
        <v>0</v>
      </c>
      <c r="BX25" s="60">
        <f t="shared" si="29"/>
        <v>0</v>
      </c>
      <c r="BY25" s="60">
        <f t="shared" si="29"/>
        <v>0</v>
      </c>
    </row>
    <row r="26" spans="2:77" x14ac:dyDescent="0.25">
      <c r="B26" s="81"/>
      <c r="D26" s="25" t="s">
        <v>36</v>
      </c>
      <c r="E26" s="8" t="s">
        <v>72</v>
      </c>
      <c r="F26" s="28" t="s">
        <v>35</v>
      </c>
      <c r="G26" s="28"/>
      <c r="H26" s="28"/>
      <c r="I26" s="10">
        <f>+IF(F26=0,$D$3,WORKDAY.INTL(VLOOKUP(F26,$D$5:$N25,11,FALSE),1))</f>
        <v>44075</v>
      </c>
      <c r="J26" s="10">
        <f>+IF(G26=0,$D$3,WORKDAY.INTL(VLOOKUP(G26,$D$5:$N25,11,FALSE),1))</f>
        <v>44050</v>
      </c>
      <c r="K26" s="10">
        <f>+IF(H26=0,$D$3,WORKDAY.INTL(VLOOKUP(H26,$D$5:$N25,11,FALSE),1))</f>
        <v>44050</v>
      </c>
      <c r="L26" s="9">
        <v>2</v>
      </c>
      <c r="M26" s="11">
        <f>+MAX(I26:K26)</f>
        <v>44075</v>
      </c>
      <c r="N26" s="11">
        <f>+WORKDAY.INTL(M26,L26-1,,feriados)</f>
        <v>44076</v>
      </c>
      <c r="O26" s="11" t="s">
        <v>44</v>
      </c>
      <c r="Q26" s="59">
        <f t="shared" si="30"/>
        <v>0</v>
      </c>
      <c r="R26" s="60">
        <f t="shared" si="26"/>
        <v>0</v>
      </c>
      <c r="S26" s="60">
        <f t="shared" si="26"/>
        <v>0</v>
      </c>
      <c r="T26" s="60">
        <f t="shared" si="26"/>
        <v>0</v>
      </c>
      <c r="U26" s="60">
        <f t="shared" si="26"/>
        <v>0</v>
      </c>
      <c r="V26" s="60">
        <f t="shared" si="26"/>
        <v>0</v>
      </c>
      <c r="W26" s="60">
        <f t="shared" si="26"/>
        <v>0</v>
      </c>
      <c r="X26" s="60">
        <f t="shared" si="26"/>
        <v>0</v>
      </c>
      <c r="Y26" s="60">
        <f t="shared" si="26"/>
        <v>0</v>
      </c>
      <c r="Z26" s="60">
        <f t="shared" si="26"/>
        <v>0</v>
      </c>
      <c r="AA26" s="60">
        <f t="shared" si="26"/>
        <v>0</v>
      </c>
      <c r="AB26" s="60">
        <f t="shared" si="26"/>
        <v>0</v>
      </c>
      <c r="AC26" s="60">
        <f t="shared" si="26"/>
        <v>0</v>
      </c>
      <c r="AD26" s="60">
        <f t="shared" si="26"/>
        <v>0</v>
      </c>
      <c r="AE26" s="60">
        <f t="shared" si="26"/>
        <v>0</v>
      </c>
      <c r="AF26" s="60">
        <f t="shared" si="26"/>
        <v>0</v>
      </c>
      <c r="AG26" s="60">
        <f t="shared" si="26"/>
        <v>0</v>
      </c>
      <c r="AH26" s="60">
        <f t="shared" si="27"/>
        <v>1</v>
      </c>
      <c r="AI26" s="60">
        <f t="shared" si="27"/>
        <v>1</v>
      </c>
      <c r="AJ26" s="60">
        <f t="shared" si="27"/>
        <v>0</v>
      </c>
      <c r="AK26" s="60">
        <f t="shared" si="27"/>
        <v>0</v>
      </c>
      <c r="AL26" s="60">
        <f t="shared" si="27"/>
        <v>0</v>
      </c>
      <c r="AM26" s="60">
        <f t="shared" si="27"/>
        <v>0</v>
      </c>
      <c r="AN26" s="60">
        <f t="shared" si="27"/>
        <v>0</v>
      </c>
      <c r="AO26" s="60">
        <f t="shared" si="27"/>
        <v>0</v>
      </c>
      <c r="AP26" s="60">
        <f t="shared" si="27"/>
        <v>0</v>
      </c>
      <c r="AQ26" s="60">
        <f t="shared" si="27"/>
        <v>0</v>
      </c>
      <c r="AR26" s="60">
        <f t="shared" si="27"/>
        <v>0</v>
      </c>
      <c r="AS26" s="60">
        <f t="shared" si="27"/>
        <v>0</v>
      </c>
      <c r="AT26" s="60">
        <f t="shared" si="27"/>
        <v>0</v>
      </c>
      <c r="AU26" s="60">
        <f t="shared" si="27"/>
        <v>0</v>
      </c>
      <c r="AV26" s="60">
        <f t="shared" si="27"/>
        <v>0</v>
      </c>
      <c r="AW26" s="60">
        <f t="shared" si="27"/>
        <v>0</v>
      </c>
      <c r="AX26" s="60">
        <f t="shared" si="28"/>
        <v>0</v>
      </c>
      <c r="AY26" s="60">
        <f t="shared" si="28"/>
        <v>0</v>
      </c>
      <c r="AZ26" s="60">
        <f t="shared" si="28"/>
        <v>0</v>
      </c>
      <c r="BA26" s="60">
        <f t="shared" si="28"/>
        <v>0</v>
      </c>
      <c r="BB26" s="60">
        <f t="shared" si="28"/>
        <v>0</v>
      </c>
      <c r="BC26" s="60">
        <f t="shared" si="28"/>
        <v>0</v>
      </c>
      <c r="BD26" s="60">
        <f t="shared" si="28"/>
        <v>0</v>
      </c>
      <c r="BE26" s="60">
        <f t="shared" si="28"/>
        <v>0</v>
      </c>
      <c r="BF26" s="60">
        <f t="shared" si="28"/>
        <v>0</v>
      </c>
      <c r="BG26" s="60">
        <f t="shared" si="28"/>
        <v>0</v>
      </c>
      <c r="BH26" s="60">
        <f t="shared" si="28"/>
        <v>0</v>
      </c>
      <c r="BI26" s="60">
        <f t="shared" si="28"/>
        <v>0</v>
      </c>
      <c r="BJ26" s="60">
        <f t="shared" si="28"/>
        <v>0</v>
      </c>
      <c r="BK26" s="60">
        <f t="shared" si="28"/>
        <v>0</v>
      </c>
      <c r="BL26" s="60">
        <f t="shared" si="28"/>
        <v>0</v>
      </c>
      <c r="BM26" s="60">
        <f t="shared" si="28"/>
        <v>0</v>
      </c>
      <c r="BN26" s="60">
        <f t="shared" si="29"/>
        <v>0</v>
      </c>
      <c r="BO26" s="60">
        <f t="shared" si="29"/>
        <v>0</v>
      </c>
      <c r="BP26" s="60">
        <f t="shared" si="29"/>
        <v>0</v>
      </c>
      <c r="BQ26" s="60">
        <f t="shared" si="29"/>
        <v>0</v>
      </c>
      <c r="BR26" s="60">
        <f t="shared" si="29"/>
        <v>0</v>
      </c>
      <c r="BS26" s="60">
        <f t="shared" si="29"/>
        <v>0</v>
      </c>
      <c r="BT26" s="60">
        <f t="shared" si="29"/>
        <v>0</v>
      </c>
      <c r="BU26" s="60">
        <f t="shared" si="29"/>
        <v>0</v>
      </c>
      <c r="BV26" s="60">
        <f t="shared" si="29"/>
        <v>0</v>
      </c>
      <c r="BW26" s="60">
        <f t="shared" si="29"/>
        <v>0</v>
      </c>
      <c r="BX26" s="60">
        <f t="shared" si="29"/>
        <v>0</v>
      </c>
      <c r="BY26" s="60">
        <f t="shared" si="29"/>
        <v>0</v>
      </c>
    </row>
    <row r="27" spans="2:77" x14ac:dyDescent="0.25">
      <c r="B27" s="81"/>
      <c r="D27" s="25" t="s">
        <v>37</v>
      </c>
      <c r="E27" s="8" t="s">
        <v>106</v>
      </c>
      <c r="F27" s="29" t="s">
        <v>36</v>
      </c>
      <c r="G27" s="29"/>
      <c r="H27" s="28"/>
      <c r="I27" s="10">
        <f>+IF(F27=0,$D$3,WORKDAY.INTL(VLOOKUP(F27,$D$5:$N26,11,FALSE),1))</f>
        <v>44077</v>
      </c>
      <c r="J27" s="10">
        <f>+IF(G27=0,$D$3,WORKDAY.INTL(VLOOKUP(G27,$D$5:$N26,11,FALSE),1))</f>
        <v>44050</v>
      </c>
      <c r="K27" s="10">
        <f>+IF(H27=0,$D$3,WORKDAY.INTL(VLOOKUP(H27,$D$5:$N26,11,FALSE),1))</f>
        <v>44050</v>
      </c>
      <c r="L27" s="9">
        <v>2</v>
      </c>
      <c r="M27" s="11">
        <f>+MAX(I27:K27)</f>
        <v>44077</v>
      </c>
      <c r="N27" s="11">
        <f>+WORKDAY.INTL(M27,L27-1,,feriados)</f>
        <v>44078</v>
      </c>
      <c r="O27" s="11" t="s">
        <v>116</v>
      </c>
      <c r="Q27" s="59">
        <f t="shared" si="30"/>
        <v>0</v>
      </c>
      <c r="R27" s="60">
        <f t="shared" si="26"/>
        <v>0</v>
      </c>
      <c r="S27" s="60">
        <f t="shared" si="26"/>
        <v>0</v>
      </c>
      <c r="T27" s="60">
        <f t="shared" si="26"/>
        <v>0</v>
      </c>
      <c r="U27" s="60">
        <f t="shared" si="26"/>
        <v>0</v>
      </c>
      <c r="V27" s="60">
        <f t="shared" si="26"/>
        <v>0</v>
      </c>
      <c r="W27" s="60">
        <f t="shared" si="26"/>
        <v>0</v>
      </c>
      <c r="X27" s="60">
        <f t="shared" si="26"/>
        <v>0</v>
      </c>
      <c r="Y27" s="60">
        <f t="shared" si="26"/>
        <v>0</v>
      </c>
      <c r="Z27" s="60">
        <f t="shared" si="26"/>
        <v>0</v>
      </c>
      <c r="AA27" s="60">
        <f t="shared" si="26"/>
        <v>0</v>
      </c>
      <c r="AB27" s="60">
        <f t="shared" si="26"/>
        <v>0</v>
      </c>
      <c r="AC27" s="60">
        <f t="shared" si="26"/>
        <v>0</v>
      </c>
      <c r="AD27" s="60">
        <f t="shared" si="26"/>
        <v>0</v>
      </c>
      <c r="AE27" s="60">
        <f t="shared" si="26"/>
        <v>0</v>
      </c>
      <c r="AF27" s="60">
        <f t="shared" si="26"/>
        <v>0</v>
      </c>
      <c r="AG27" s="60">
        <f t="shared" si="26"/>
        <v>0</v>
      </c>
      <c r="AH27" s="60">
        <f t="shared" si="27"/>
        <v>0</v>
      </c>
      <c r="AI27" s="60">
        <f t="shared" si="27"/>
        <v>0</v>
      </c>
      <c r="AJ27" s="60">
        <f t="shared" si="27"/>
        <v>1</v>
      </c>
      <c r="AK27" s="60">
        <f t="shared" si="27"/>
        <v>1</v>
      </c>
      <c r="AL27" s="60">
        <f t="shared" si="27"/>
        <v>0</v>
      </c>
      <c r="AM27" s="60">
        <f t="shared" si="27"/>
        <v>0</v>
      </c>
      <c r="AN27" s="60">
        <f t="shared" si="27"/>
        <v>0</v>
      </c>
      <c r="AO27" s="60">
        <f t="shared" si="27"/>
        <v>0</v>
      </c>
      <c r="AP27" s="60">
        <f t="shared" si="27"/>
        <v>0</v>
      </c>
      <c r="AQ27" s="60">
        <f t="shared" si="27"/>
        <v>0</v>
      </c>
      <c r="AR27" s="60">
        <f t="shared" si="27"/>
        <v>0</v>
      </c>
      <c r="AS27" s="60">
        <f t="shared" si="27"/>
        <v>0</v>
      </c>
      <c r="AT27" s="60">
        <f t="shared" si="27"/>
        <v>0</v>
      </c>
      <c r="AU27" s="60">
        <f t="shared" si="27"/>
        <v>0</v>
      </c>
      <c r="AV27" s="60">
        <f t="shared" si="27"/>
        <v>0</v>
      </c>
      <c r="AW27" s="60">
        <f t="shared" si="27"/>
        <v>0</v>
      </c>
      <c r="AX27" s="60">
        <f t="shared" si="28"/>
        <v>0</v>
      </c>
      <c r="AY27" s="60">
        <f t="shared" si="28"/>
        <v>0</v>
      </c>
      <c r="AZ27" s="60">
        <f t="shared" si="28"/>
        <v>0</v>
      </c>
      <c r="BA27" s="60">
        <f t="shared" si="28"/>
        <v>0</v>
      </c>
      <c r="BB27" s="60">
        <f t="shared" si="28"/>
        <v>0</v>
      </c>
      <c r="BC27" s="60">
        <f t="shared" si="28"/>
        <v>0</v>
      </c>
      <c r="BD27" s="60">
        <f t="shared" si="28"/>
        <v>0</v>
      </c>
      <c r="BE27" s="60">
        <f t="shared" si="28"/>
        <v>0</v>
      </c>
      <c r="BF27" s="60">
        <f t="shared" si="28"/>
        <v>0</v>
      </c>
      <c r="BG27" s="60">
        <f t="shared" si="28"/>
        <v>0</v>
      </c>
      <c r="BH27" s="60">
        <f t="shared" si="28"/>
        <v>0</v>
      </c>
      <c r="BI27" s="60">
        <f t="shared" si="28"/>
        <v>0</v>
      </c>
      <c r="BJ27" s="60">
        <f t="shared" si="28"/>
        <v>0</v>
      </c>
      <c r="BK27" s="60">
        <f t="shared" si="28"/>
        <v>0</v>
      </c>
      <c r="BL27" s="60">
        <f t="shared" si="28"/>
        <v>0</v>
      </c>
      <c r="BM27" s="60">
        <f t="shared" si="28"/>
        <v>0</v>
      </c>
      <c r="BN27" s="60">
        <f t="shared" si="29"/>
        <v>0</v>
      </c>
      <c r="BO27" s="60">
        <f t="shared" si="29"/>
        <v>0</v>
      </c>
      <c r="BP27" s="60">
        <f t="shared" si="29"/>
        <v>0</v>
      </c>
      <c r="BQ27" s="60">
        <f t="shared" si="29"/>
        <v>0</v>
      </c>
      <c r="BR27" s="60">
        <f t="shared" si="29"/>
        <v>0</v>
      </c>
      <c r="BS27" s="60">
        <f t="shared" si="29"/>
        <v>0</v>
      </c>
      <c r="BT27" s="60">
        <f t="shared" si="29"/>
        <v>0</v>
      </c>
      <c r="BU27" s="60">
        <f t="shared" si="29"/>
        <v>0</v>
      </c>
      <c r="BV27" s="60">
        <f t="shared" si="29"/>
        <v>0</v>
      </c>
      <c r="BW27" s="60">
        <f t="shared" si="29"/>
        <v>0</v>
      </c>
      <c r="BX27" s="60">
        <f t="shared" si="29"/>
        <v>0</v>
      </c>
      <c r="BY27" s="60">
        <f t="shared" si="29"/>
        <v>0</v>
      </c>
    </row>
    <row r="28" spans="2:77" x14ac:dyDescent="0.25">
      <c r="B28" s="81"/>
      <c r="D28" s="26" t="s">
        <v>38</v>
      </c>
      <c r="E28" s="12" t="s">
        <v>107</v>
      </c>
      <c r="F28" s="30" t="s">
        <v>37</v>
      </c>
      <c r="G28" s="31"/>
      <c r="H28" s="31"/>
      <c r="I28" s="14">
        <f>+IF(F28=0,$D$3,WORKDAY.INTL(VLOOKUP(F28,$D$5:$N27,11,FALSE),1))</f>
        <v>44081</v>
      </c>
      <c r="J28" s="14">
        <f>+IF(G28=0,$D$3,WORKDAY.INTL(VLOOKUP(G28,$D$5:$N27,11,FALSE),1))</f>
        <v>44050</v>
      </c>
      <c r="K28" s="14">
        <f>+IF(H28=0,$D$3,WORKDAY.INTL(VLOOKUP(H28,$D$5:$N27,11,FALSE),1))</f>
        <v>44050</v>
      </c>
      <c r="L28" s="13">
        <v>3</v>
      </c>
      <c r="M28" s="15">
        <f>+MAX(I28:K28)</f>
        <v>44081</v>
      </c>
      <c r="N28" s="15">
        <f>+WORKDAY.INTL(M28,L28-1,,feriados)</f>
        <v>44083</v>
      </c>
      <c r="O28" s="15" t="s">
        <v>44</v>
      </c>
      <c r="Q28" s="61">
        <f t="shared" si="30"/>
        <v>0</v>
      </c>
      <c r="R28" s="62">
        <f t="shared" si="26"/>
        <v>0</v>
      </c>
      <c r="S28" s="62">
        <f t="shared" si="26"/>
        <v>0</v>
      </c>
      <c r="T28" s="62">
        <f t="shared" si="26"/>
        <v>0</v>
      </c>
      <c r="U28" s="62">
        <f t="shared" si="26"/>
        <v>0</v>
      </c>
      <c r="V28" s="62">
        <f t="shared" si="26"/>
        <v>0</v>
      </c>
      <c r="W28" s="62">
        <f t="shared" si="26"/>
        <v>0</v>
      </c>
      <c r="X28" s="62">
        <f t="shared" si="26"/>
        <v>0</v>
      </c>
      <c r="Y28" s="62">
        <f t="shared" si="26"/>
        <v>0</v>
      </c>
      <c r="Z28" s="62">
        <f t="shared" si="26"/>
        <v>0</v>
      </c>
      <c r="AA28" s="62">
        <f t="shared" si="26"/>
        <v>0</v>
      </c>
      <c r="AB28" s="62">
        <f t="shared" si="26"/>
        <v>0</v>
      </c>
      <c r="AC28" s="62">
        <f t="shared" si="26"/>
        <v>0</v>
      </c>
      <c r="AD28" s="62">
        <f t="shared" si="26"/>
        <v>0</v>
      </c>
      <c r="AE28" s="62">
        <f t="shared" si="26"/>
        <v>0</v>
      </c>
      <c r="AF28" s="62">
        <f t="shared" si="26"/>
        <v>0</v>
      </c>
      <c r="AG28" s="62">
        <f t="shared" si="26"/>
        <v>0</v>
      </c>
      <c r="AH28" s="62">
        <f t="shared" si="27"/>
        <v>0</v>
      </c>
      <c r="AI28" s="62">
        <f t="shared" si="27"/>
        <v>0</v>
      </c>
      <c r="AJ28" s="62">
        <f t="shared" si="27"/>
        <v>0</v>
      </c>
      <c r="AK28" s="62">
        <f t="shared" si="27"/>
        <v>0</v>
      </c>
      <c r="AL28" s="62">
        <f t="shared" si="27"/>
        <v>1</v>
      </c>
      <c r="AM28" s="62">
        <f t="shared" si="27"/>
        <v>1</v>
      </c>
      <c r="AN28" s="62">
        <f t="shared" si="27"/>
        <v>1</v>
      </c>
      <c r="AO28" s="62">
        <f t="shared" si="27"/>
        <v>0</v>
      </c>
      <c r="AP28" s="62">
        <f t="shared" si="27"/>
        <v>0</v>
      </c>
      <c r="AQ28" s="62">
        <f t="shared" si="27"/>
        <v>0</v>
      </c>
      <c r="AR28" s="62">
        <f t="shared" si="27"/>
        <v>0</v>
      </c>
      <c r="AS28" s="62">
        <f t="shared" si="27"/>
        <v>0</v>
      </c>
      <c r="AT28" s="62">
        <f t="shared" si="27"/>
        <v>0</v>
      </c>
      <c r="AU28" s="62">
        <f t="shared" si="27"/>
        <v>0</v>
      </c>
      <c r="AV28" s="62">
        <f t="shared" si="27"/>
        <v>0</v>
      </c>
      <c r="AW28" s="62">
        <f t="shared" si="27"/>
        <v>0</v>
      </c>
      <c r="AX28" s="62">
        <f t="shared" si="28"/>
        <v>0</v>
      </c>
      <c r="AY28" s="62">
        <f t="shared" si="28"/>
        <v>0</v>
      </c>
      <c r="AZ28" s="62">
        <f t="shared" si="28"/>
        <v>0</v>
      </c>
      <c r="BA28" s="62">
        <f t="shared" si="28"/>
        <v>0</v>
      </c>
      <c r="BB28" s="62">
        <f t="shared" si="28"/>
        <v>0</v>
      </c>
      <c r="BC28" s="62">
        <f t="shared" si="28"/>
        <v>0</v>
      </c>
      <c r="BD28" s="62">
        <f t="shared" si="28"/>
        <v>0</v>
      </c>
      <c r="BE28" s="62">
        <f t="shared" si="28"/>
        <v>0</v>
      </c>
      <c r="BF28" s="62">
        <f t="shared" si="28"/>
        <v>0</v>
      </c>
      <c r="BG28" s="62">
        <f t="shared" si="28"/>
        <v>0</v>
      </c>
      <c r="BH28" s="62">
        <f t="shared" si="28"/>
        <v>0</v>
      </c>
      <c r="BI28" s="62">
        <f t="shared" si="28"/>
        <v>0</v>
      </c>
      <c r="BJ28" s="62">
        <f t="shared" si="28"/>
        <v>0</v>
      </c>
      <c r="BK28" s="62">
        <f t="shared" si="28"/>
        <v>0</v>
      </c>
      <c r="BL28" s="62">
        <f t="shared" si="28"/>
        <v>0</v>
      </c>
      <c r="BM28" s="62">
        <f t="shared" si="28"/>
        <v>0</v>
      </c>
      <c r="BN28" s="62">
        <f t="shared" si="29"/>
        <v>0</v>
      </c>
      <c r="BO28" s="62">
        <f t="shared" si="29"/>
        <v>0</v>
      </c>
      <c r="BP28" s="62">
        <f t="shared" si="29"/>
        <v>0</v>
      </c>
      <c r="BQ28" s="62">
        <f t="shared" si="29"/>
        <v>0</v>
      </c>
      <c r="BR28" s="62">
        <f t="shared" si="29"/>
        <v>0</v>
      </c>
      <c r="BS28" s="62">
        <f t="shared" si="29"/>
        <v>0</v>
      </c>
      <c r="BT28" s="62">
        <f t="shared" si="29"/>
        <v>0</v>
      </c>
      <c r="BU28" s="62">
        <f t="shared" si="29"/>
        <v>0</v>
      </c>
      <c r="BV28" s="62">
        <f t="shared" si="29"/>
        <v>0</v>
      </c>
      <c r="BW28" s="62">
        <f t="shared" si="29"/>
        <v>0</v>
      </c>
      <c r="BX28" s="62">
        <f t="shared" si="29"/>
        <v>0</v>
      </c>
      <c r="BY28" s="62">
        <f t="shared" si="29"/>
        <v>0</v>
      </c>
    </row>
    <row r="29" spans="2:77" ht="4.2" customHeight="1" x14ac:dyDescent="0.25">
      <c r="B29" s="81"/>
      <c r="F29" s="32"/>
      <c r="I29" s="7">
        <f>+IF(F29=0,$D$3,WORKDAY.INTL(VLOOKUP(F29,$D$5:$N28,11,FALSE),1))</f>
        <v>44050</v>
      </c>
      <c r="J29" s="7">
        <f>+IF(G29=0,$D$3,WORKDAY.INTL(VLOOKUP(G29,$D$5:$N28,11,FALSE),1))</f>
        <v>44050</v>
      </c>
      <c r="K29" s="7">
        <f>+IF(H29=0,$D$3,WORKDAY.INTL(VLOOKUP(H29,$D$5:$N28,11,FALSE),1))</f>
        <v>44050</v>
      </c>
      <c r="M29" s="3"/>
      <c r="N29" s="3"/>
      <c r="O29" s="3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56"/>
      <c r="BK29" s="56"/>
      <c r="BL29" s="56"/>
      <c r="BM29" s="56"/>
      <c r="BN29" s="56"/>
      <c r="BO29" s="56"/>
      <c r="BP29" s="56"/>
      <c r="BQ29" s="56"/>
      <c r="BR29" s="56"/>
      <c r="BS29" s="56"/>
      <c r="BT29" s="56"/>
      <c r="BU29" s="56"/>
      <c r="BV29" s="56"/>
      <c r="BW29" s="56"/>
      <c r="BX29" s="56"/>
      <c r="BY29" s="56"/>
    </row>
    <row r="30" spans="2:77" ht="14.4" x14ac:dyDescent="0.25">
      <c r="B30" s="81"/>
      <c r="D30" s="39">
        <v>2.2000000000000002</v>
      </c>
      <c r="E30" s="40" t="s">
        <v>2</v>
      </c>
      <c r="F30" s="41"/>
      <c r="G30" s="41"/>
      <c r="H30" s="41"/>
      <c r="I30" s="42">
        <f>+IF(F30=0,$D$3,WORKDAY.INTL(VLOOKUP(F30,$D$5:$N29,11,FALSE),1))</f>
        <v>44050</v>
      </c>
      <c r="J30" s="42">
        <f>+IF(G30=0,$D$3,WORKDAY.INTL(VLOOKUP(G30,$D$5:$N29,11,FALSE),1))</f>
        <v>44050</v>
      </c>
      <c r="K30" s="42">
        <f>+IF(H30=0,$D$3,WORKDAY.INTL(VLOOKUP(H30,$D$5:$N29,11,FALSE),1))</f>
        <v>44050</v>
      </c>
      <c r="L30" s="43">
        <f>+NETWORKDAYS(M30,N30)</f>
        <v>15</v>
      </c>
      <c r="M30" s="44">
        <f>+MIN(M31:M34)</f>
        <v>44084</v>
      </c>
      <c r="N30" s="44">
        <f>+MAX(N31:N34)</f>
        <v>44104</v>
      </c>
      <c r="O30" s="44" t="s">
        <v>44</v>
      </c>
      <c r="Q30" s="57">
        <f>+IF(SUM(Q$6:Q$11)&gt;0,2,IF(AND(Q$13&gt;=$M30,Q$13&lt;=$N30),1,0))</f>
        <v>0</v>
      </c>
      <c r="R30" s="58">
        <f t="shared" ref="R30:AG34" si="31">+IF(SUM(R$6:R$11)&gt;0,2,IF(AND(R$13&gt;=$M30,R$13&lt;=$N30),1,0))</f>
        <v>0</v>
      </c>
      <c r="S30" s="58">
        <f t="shared" si="31"/>
        <v>0</v>
      </c>
      <c r="T30" s="58">
        <f t="shared" si="31"/>
        <v>0</v>
      </c>
      <c r="U30" s="58">
        <f t="shared" si="31"/>
        <v>0</v>
      </c>
      <c r="V30" s="58">
        <f t="shared" si="31"/>
        <v>0</v>
      </c>
      <c r="W30" s="58">
        <f t="shared" si="31"/>
        <v>0</v>
      </c>
      <c r="X30" s="58">
        <f t="shared" si="31"/>
        <v>0</v>
      </c>
      <c r="Y30" s="58">
        <f t="shared" si="31"/>
        <v>0</v>
      </c>
      <c r="Z30" s="58">
        <f t="shared" si="31"/>
        <v>0</v>
      </c>
      <c r="AA30" s="58">
        <f t="shared" si="31"/>
        <v>0</v>
      </c>
      <c r="AB30" s="58">
        <f t="shared" si="31"/>
        <v>0</v>
      </c>
      <c r="AC30" s="58">
        <f t="shared" si="31"/>
        <v>0</v>
      </c>
      <c r="AD30" s="58">
        <f t="shared" si="31"/>
        <v>0</v>
      </c>
      <c r="AE30" s="58">
        <f t="shared" si="31"/>
        <v>0</v>
      </c>
      <c r="AF30" s="58">
        <f t="shared" si="31"/>
        <v>0</v>
      </c>
      <c r="AG30" s="58">
        <f t="shared" si="31"/>
        <v>0</v>
      </c>
      <c r="AH30" s="58">
        <f t="shared" ref="AH30:AW34" si="32">+IF(SUM(AH$6:AH$11)&gt;0,2,IF(AND(AH$13&gt;=$M30,AH$13&lt;=$N30),1,0))</f>
        <v>0</v>
      </c>
      <c r="AI30" s="58">
        <f t="shared" si="32"/>
        <v>0</v>
      </c>
      <c r="AJ30" s="58">
        <f t="shared" si="32"/>
        <v>0</v>
      </c>
      <c r="AK30" s="58">
        <f t="shared" si="32"/>
        <v>0</v>
      </c>
      <c r="AL30" s="58">
        <f t="shared" si="32"/>
        <v>0</v>
      </c>
      <c r="AM30" s="58">
        <f t="shared" si="32"/>
        <v>0</v>
      </c>
      <c r="AN30" s="58">
        <f t="shared" si="32"/>
        <v>0</v>
      </c>
      <c r="AO30" s="58">
        <f t="shared" si="32"/>
        <v>1</v>
      </c>
      <c r="AP30" s="58">
        <f t="shared" si="32"/>
        <v>1</v>
      </c>
      <c r="AQ30" s="58">
        <f t="shared" si="32"/>
        <v>1</v>
      </c>
      <c r="AR30" s="58">
        <f t="shared" si="32"/>
        <v>1</v>
      </c>
      <c r="AS30" s="58">
        <f t="shared" si="32"/>
        <v>1</v>
      </c>
      <c r="AT30" s="58">
        <f t="shared" si="32"/>
        <v>1</v>
      </c>
      <c r="AU30" s="58">
        <f t="shared" si="32"/>
        <v>1</v>
      </c>
      <c r="AV30" s="58">
        <f t="shared" si="32"/>
        <v>1</v>
      </c>
      <c r="AW30" s="58">
        <f t="shared" si="32"/>
        <v>1</v>
      </c>
      <c r="AX30" s="58">
        <f t="shared" ref="AX30:BM34" si="33">+IF(SUM(AX$6:AX$11)&gt;0,2,IF(AND(AX$13&gt;=$M30,AX$13&lt;=$N30),1,0))</f>
        <v>1</v>
      </c>
      <c r="AY30" s="58">
        <f t="shared" si="33"/>
        <v>1</v>
      </c>
      <c r="AZ30" s="58">
        <f t="shared" si="33"/>
        <v>1</v>
      </c>
      <c r="BA30" s="58">
        <f t="shared" si="33"/>
        <v>1</v>
      </c>
      <c r="BB30" s="58">
        <f t="shared" si="33"/>
        <v>1</v>
      </c>
      <c r="BC30" s="58">
        <f t="shared" si="33"/>
        <v>1</v>
      </c>
      <c r="BD30" s="58">
        <f t="shared" si="33"/>
        <v>0</v>
      </c>
      <c r="BE30" s="58">
        <f t="shared" si="33"/>
        <v>0</v>
      </c>
      <c r="BF30" s="58">
        <f t="shared" si="33"/>
        <v>0</v>
      </c>
      <c r="BG30" s="58">
        <f t="shared" si="33"/>
        <v>0</v>
      </c>
      <c r="BH30" s="58">
        <f t="shared" si="33"/>
        <v>0</v>
      </c>
      <c r="BI30" s="58">
        <f t="shared" si="33"/>
        <v>0</v>
      </c>
      <c r="BJ30" s="58">
        <f t="shared" si="33"/>
        <v>0</v>
      </c>
      <c r="BK30" s="58">
        <f t="shared" si="33"/>
        <v>0</v>
      </c>
      <c r="BL30" s="58">
        <f t="shared" si="33"/>
        <v>0</v>
      </c>
      <c r="BM30" s="58">
        <f t="shared" si="33"/>
        <v>0</v>
      </c>
      <c r="BN30" s="58">
        <f t="shared" ref="BN30:BY34" si="34">+IF(SUM(BN$6:BN$11)&gt;0,2,IF(AND(BN$13&gt;=$M30,BN$13&lt;=$N30),1,0))</f>
        <v>0</v>
      </c>
      <c r="BO30" s="58">
        <f t="shared" si="34"/>
        <v>0</v>
      </c>
      <c r="BP30" s="58">
        <f t="shared" si="34"/>
        <v>0</v>
      </c>
      <c r="BQ30" s="58">
        <f t="shared" si="34"/>
        <v>0</v>
      </c>
      <c r="BR30" s="58">
        <f t="shared" si="34"/>
        <v>0</v>
      </c>
      <c r="BS30" s="58">
        <f t="shared" si="34"/>
        <v>0</v>
      </c>
      <c r="BT30" s="58">
        <f t="shared" si="34"/>
        <v>0</v>
      </c>
      <c r="BU30" s="58">
        <f t="shared" si="34"/>
        <v>0</v>
      </c>
      <c r="BV30" s="58">
        <f t="shared" si="34"/>
        <v>0</v>
      </c>
      <c r="BW30" s="58">
        <f t="shared" si="34"/>
        <v>0</v>
      </c>
      <c r="BX30" s="58">
        <f t="shared" si="34"/>
        <v>0</v>
      </c>
      <c r="BY30" s="58">
        <f t="shared" si="34"/>
        <v>0</v>
      </c>
    </row>
    <row r="31" spans="2:77" x14ac:dyDescent="0.25">
      <c r="B31" s="81"/>
      <c r="D31" s="25" t="s">
        <v>39</v>
      </c>
      <c r="E31" s="8" t="s">
        <v>114</v>
      </c>
      <c r="F31" s="28" t="s">
        <v>13</v>
      </c>
      <c r="G31" s="28" t="s">
        <v>38</v>
      </c>
      <c r="H31" s="28"/>
      <c r="I31" s="10">
        <f>+IF(F31=0,$D$3,WORKDAY.INTL(VLOOKUP(F31,$D$5:$N30,11,FALSE),1))</f>
        <v>44070</v>
      </c>
      <c r="J31" s="10">
        <f>+IF(G31=0,$D$3,WORKDAY.INTL(VLOOKUP(G31,$D$5:$N30,11,FALSE),1))</f>
        <v>44084</v>
      </c>
      <c r="K31" s="10">
        <f>+IF(H31=0,$D$3,WORKDAY.INTL(VLOOKUP(H31,$D$5:$N30,11,FALSE),1))</f>
        <v>44050</v>
      </c>
      <c r="L31" s="9">
        <v>2</v>
      </c>
      <c r="M31" s="11">
        <f>+MAX(I31:K31)</f>
        <v>44084</v>
      </c>
      <c r="N31" s="11">
        <f>+WORKDAY.INTL(M31,L31-1,,feriados)</f>
        <v>44085</v>
      </c>
      <c r="O31" s="11" t="s">
        <v>44</v>
      </c>
      <c r="Q31" s="59">
        <f t="shared" ref="Q31:Q34" si="35">+IF(SUM(Q$6:Q$11)&gt;0,2,IF(AND(Q$13&gt;=$M31,Q$13&lt;=$N31),1,0))</f>
        <v>0</v>
      </c>
      <c r="R31" s="60">
        <f t="shared" si="31"/>
        <v>0</v>
      </c>
      <c r="S31" s="60">
        <f t="shared" si="31"/>
        <v>0</v>
      </c>
      <c r="T31" s="60">
        <f t="shared" si="31"/>
        <v>0</v>
      </c>
      <c r="U31" s="60">
        <f t="shared" si="31"/>
        <v>0</v>
      </c>
      <c r="V31" s="60">
        <f t="shared" si="31"/>
        <v>0</v>
      </c>
      <c r="W31" s="60">
        <f t="shared" si="31"/>
        <v>0</v>
      </c>
      <c r="X31" s="60">
        <f t="shared" si="31"/>
        <v>0</v>
      </c>
      <c r="Y31" s="60">
        <f t="shared" si="31"/>
        <v>0</v>
      </c>
      <c r="Z31" s="60">
        <f t="shared" si="31"/>
        <v>0</v>
      </c>
      <c r="AA31" s="60">
        <f t="shared" si="31"/>
        <v>0</v>
      </c>
      <c r="AB31" s="60">
        <f t="shared" si="31"/>
        <v>0</v>
      </c>
      <c r="AC31" s="60">
        <f t="shared" si="31"/>
        <v>0</v>
      </c>
      <c r="AD31" s="60">
        <f t="shared" si="31"/>
        <v>0</v>
      </c>
      <c r="AE31" s="60">
        <f t="shared" si="31"/>
        <v>0</v>
      </c>
      <c r="AF31" s="60">
        <f t="shared" si="31"/>
        <v>0</v>
      </c>
      <c r="AG31" s="60">
        <f t="shared" si="31"/>
        <v>0</v>
      </c>
      <c r="AH31" s="60">
        <f t="shared" si="32"/>
        <v>0</v>
      </c>
      <c r="AI31" s="60">
        <f t="shared" si="32"/>
        <v>0</v>
      </c>
      <c r="AJ31" s="60">
        <f t="shared" si="32"/>
        <v>0</v>
      </c>
      <c r="AK31" s="60">
        <f t="shared" si="32"/>
        <v>0</v>
      </c>
      <c r="AL31" s="60">
        <f t="shared" si="32"/>
        <v>0</v>
      </c>
      <c r="AM31" s="60">
        <f t="shared" si="32"/>
        <v>0</v>
      </c>
      <c r="AN31" s="60">
        <f t="shared" si="32"/>
        <v>0</v>
      </c>
      <c r="AO31" s="60">
        <f t="shared" si="32"/>
        <v>1</v>
      </c>
      <c r="AP31" s="60">
        <f t="shared" si="32"/>
        <v>1</v>
      </c>
      <c r="AQ31" s="60">
        <f t="shared" si="32"/>
        <v>0</v>
      </c>
      <c r="AR31" s="60">
        <f t="shared" si="32"/>
        <v>0</v>
      </c>
      <c r="AS31" s="60">
        <f t="shared" si="32"/>
        <v>0</v>
      </c>
      <c r="AT31" s="60">
        <f t="shared" si="32"/>
        <v>0</v>
      </c>
      <c r="AU31" s="60">
        <f t="shared" si="32"/>
        <v>0</v>
      </c>
      <c r="AV31" s="60">
        <f t="shared" si="32"/>
        <v>0</v>
      </c>
      <c r="AW31" s="60">
        <f t="shared" si="32"/>
        <v>0</v>
      </c>
      <c r="AX31" s="60">
        <f t="shared" si="33"/>
        <v>0</v>
      </c>
      <c r="AY31" s="60">
        <f t="shared" si="33"/>
        <v>0</v>
      </c>
      <c r="AZ31" s="60">
        <f t="shared" si="33"/>
        <v>0</v>
      </c>
      <c r="BA31" s="60">
        <f t="shared" si="33"/>
        <v>0</v>
      </c>
      <c r="BB31" s="60">
        <f t="shared" si="33"/>
        <v>0</v>
      </c>
      <c r="BC31" s="60">
        <f t="shared" si="33"/>
        <v>0</v>
      </c>
      <c r="BD31" s="60">
        <f t="shared" si="33"/>
        <v>0</v>
      </c>
      <c r="BE31" s="60">
        <f t="shared" si="33"/>
        <v>0</v>
      </c>
      <c r="BF31" s="60">
        <f t="shared" si="33"/>
        <v>0</v>
      </c>
      <c r="BG31" s="60">
        <f t="shared" si="33"/>
        <v>0</v>
      </c>
      <c r="BH31" s="60">
        <f t="shared" si="33"/>
        <v>0</v>
      </c>
      <c r="BI31" s="60">
        <f t="shared" si="33"/>
        <v>0</v>
      </c>
      <c r="BJ31" s="60">
        <f t="shared" si="33"/>
        <v>0</v>
      </c>
      <c r="BK31" s="60">
        <f t="shared" si="33"/>
        <v>0</v>
      </c>
      <c r="BL31" s="60">
        <f t="shared" si="33"/>
        <v>0</v>
      </c>
      <c r="BM31" s="60">
        <f t="shared" si="33"/>
        <v>0</v>
      </c>
      <c r="BN31" s="60">
        <f t="shared" si="34"/>
        <v>0</v>
      </c>
      <c r="BO31" s="60">
        <f t="shared" si="34"/>
        <v>0</v>
      </c>
      <c r="BP31" s="60">
        <f t="shared" si="34"/>
        <v>0</v>
      </c>
      <c r="BQ31" s="60">
        <f t="shared" si="34"/>
        <v>0</v>
      </c>
      <c r="BR31" s="60">
        <f t="shared" si="34"/>
        <v>0</v>
      </c>
      <c r="BS31" s="60">
        <f t="shared" si="34"/>
        <v>0</v>
      </c>
      <c r="BT31" s="60">
        <f t="shared" si="34"/>
        <v>0</v>
      </c>
      <c r="BU31" s="60">
        <f t="shared" si="34"/>
        <v>0</v>
      </c>
      <c r="BV31" s="60">
        <f t="shared" si="34"/>
        <v>0</v>
      </c>
      <c r="BW31" s="60">
        <f t="shared" si="34"/>
        <v>0</v>
      </c>
      <c r="BX31" s="60">
        <f t="shared" si="34"/>
        <v>0</v>
      </c>
      <c r="BY31" s="60">
        <f t="shared" si="34"/>
        <v>0</v>
      </c>
    </row>
    <row r="32" spans="2:77" x14ac:dyDescent="0.25">
      <c r="B32" s="81"/>
      <c r="D32" s="25" t="s">
        <v>40</v>
      </c>
      <c r="E32" s="8" t="s">
        <v>74</v>
      </c>
      <c r="F32" s="28" t="s">
        <v>39</v>
      </c>
      <c r="G32" s="28"/>
      <c r="H32" s="28"/>
      <c r="I32" s="10">
        <f>+IF(F32=0,$D$3,WORKDAY.INTL(VLOOKUP(F32,$D$5:$N31,11,FALSE),1))</f>
        <v>44088</v>
      </c>
      <c r="J32" s="10">
        <f>+IF(G32=0,$D$3,WORKDAY.INTL(VLOOKUP(G32,$D$5:$N31,11,FALSE),1))</f>
        <v>44050</v>
      </c>
      <c r="K32" s="10">
        <f>+IF(H32=0,$D$3,WORKDAY.INTL(VLOOKUP(H32,$D$5:$N31,11,FALSE),1))</f>
        <v>44050</v>
      </c>
      <c r="L32" s="9">
        <v>2</v>
      </c>
      <c r="M32" s="11">
        <f>+MAX(I32:K32)</f>
        <v>44088</v>
      </c>
      <c r="N32" s="11">
        <f>+WORKDAY.INTL(M32,L32-1,,feriados)</f>
        <v>44089</v>
      </c>
      <c r="O32" s="11" t="s">
        <v>44</v>
      </c>
      <c r="Q32" s="59">
        <f t="shared" si="35"/>
        <v>0</v>
      </c>
      <c r="R32" s="60">
        <f t="shared" si="31"/>
        <v>0</v>
      </c>
      <c r="S32" s="60">
        <f t="shared" si="31"/>
        <v>0</v>
      </c>
      <c r="T32" s="60">
        <f t="shared" si="31"/>
        <v>0</v>
      </c>
      <c r="U32" s="60">
        <f t="shared" si="31"/>
        <v>0</v>
      </c>
      <c r="V32" s="60">
        <f t="shared" si="31"/>
        <v>0</v>
      </c>
      <c r="W32" s="60">
        <f t="shared" si="31"/>
        <v>0</v>
      </c>
      <c r="X32" s="60">
        <f t="shared" si="31"/>
        <v>0</v>
      </c>
      <c r="Y32" s="60">
        <f t="shared" si="31"/>
        <v>0</v>
      </c>
      <c r="Z32" s="60">
        <f t="shared" si="31"/>
        <v>0</v>
      </c>
      <c r="AA32" s="60">
        <f t="shared" si="31"/>
        <v>0</v>
      </c>
      <c r="AB32" s="60">
        <f t="shared" si="31"/>
        <v>0</v>
      </c>
      <c r="AC32" s="60">
        <f t="shared" si="31"/>
        <v>0</v>
      </c>
      <c r="AD32" s="60">
        <f t="shared" si="31"/>
        <v>0</v>
      </c>
      <c r="AE32" s="60">
        <f t="shared" si="31"/>
        <v>0</v>
      </c>
      <c r="AF32" s="60">
        <f t="shared" si="31"/>
        <v>0</v>
      </c>
      <c r="AG32" s="60">
        <f t="shared" si="31"/>
        <v>0</v>
      </c>
      <c r="AH32" s="60">
        <f t="shared" si="32"/>
        <v>0</v>
      </c>
      <c r="AI32" s="60">
        <f t="shared" si="32"/>
        <v>0</v>
      </c>
      <c r="AJ32" s="60">
        <f t="shared" si="32"/>
        <v>0</v>
      </c>
      <c r="AK32" s="60">
        <f t="shared" si="32"/>
        <v>0</v>
      </c>
      <c r="AL32" s="60">
        <f t="shared" si="32"/>
        <v>0</v>
      </c>
      <c r="AM32" s="60">
        <f t="shared" si="32"/>
        <v>0</v>
      </c>
      <c r="AN32" s="60">
        <f t="shared" si="32"/>
        <v>0</v>
      </c>
      <c r="AO32" s="60">
        <f t="shared" si="32"/>
        <v>0</v>
      </c>
      <c r="AP32" s="60">
        <f t="shared" si="32"/>
        <v>0</v>
      </c>
      <c r="AQ32" s="60">
        <f t="shared" si="32"/>
        <v>1</v>
      </c>
      <c r="AR32" s="60">
        <f t="shared" si="32"/>
        <v>1</v>
      </c>
      <c r="AS32" s="60">
        <f t="shared" si="32"/>
        <v>0</v>
      </c>
      <c r="AT32" s="60">
        <f t="shared" si="32"/>
        <v>0</v>
      </c>
      <c r="AU32" s="60">
        <f t="shared" si="32"/>
        <v>0</v>
      </c>
      <c r="AV32" s="60">
        <f t="shared" si="32"/>
        <v>0</v>
      </c>
      <c r="AW32" s="60">
        <f t="shared" si="32"/>
        <v>0</v>
      </c>
      <c r="AX32" s="60">
        <f t="shared" si="33"/>
        <v>0</v>
      </c>
      <c r="AY32" s="60">
        <f t="shared" si="33"/>
        <v>0</v>
      </c>
      <c r="AZ32" s="60">
        <f t="shared" si="33"/>
        <v>0</v>
      </c>
      <c r="BA32" s="60">
        <f t="shared" si="33"/>
        <v>0</v>
      </c>
      <c r="BB32" s="60">
        <f t="shared" si="33"/>
        <v>0</v>
      </c>
      <c r="BC32" s="60">
        <f t="shared" si="33"/>
        <v>0</v>
      </c>
      <c r="BD32" s="60">
        <f t="shared" si="33"/>
        <v>0</v>
      </c>
      <c r="BE32" s="60">
        <f t="shared" si="33"/>
        <v>0</v>
      </c>
      <c r="BF32" s="60">
        <f t="shared" si="33"/>
        <v>0</v>
      </c>
      <c r="BG32" s="60">
        <f t="shared" si="33"/>
        <v>0</v>
      </c>
      <c r="BH32" s="60">
        <f t="shared" si="33"/>
        <v>0</v>
      </c>
      <c r="BI32" s="60">
        <f t="shared" si="33"/>
        <v>0</v>
      </c>
      <c r="BJ32" s="60">
        <f t="shared" si="33"/>
        <v>0</v>
      </c>
      <c r="BK32" s="60">
        <f t="shared" si="33"/>
        <v>0</v>
      </c>
      <c r="BL32" s="60">
        <f t="shared" si="33"/>
        <v>0</v>
      </c>
      <c r="BM32" s="60">
        <f t="shared" si="33"/>
        <v>0</v>
      </c>
      <c r="BN32" s="60">
        <f t="shared" si="34"/>
        <v>0</v>
      </c>
      <c r="BO32" s="60">
        <f t="shared" si="34"/>
        <v>0</v>
      </c>
      <c r="BP32" s="60">
        <f t="shared" si="34"/>
        <v>0</v>
      </c>
      <c r="BQ32" s="60">
        <f t="shared" si="34"/>
        <v>0</v>
      </c>
      <c r="BR32" s="60">
        <f t="shared" si="34"/>
        <v>0</v>
      </c>
      <c r="BS32" s="60">
        <f t="shared" si="34"/>
        <v>0</v>
      </c>
      <c r="BT32" s="60">
        <f t="shared" si="34"/>
        <v>0</v>
      </c>
      <c r="BU32" s="60">
        <f t="shared" si="34"/>
        <v>0</v>
      </c>
      <c r="BV32" s="60">
        <f t="shared" si="34"/>
        <v>0</v>
      </c>
      <c r="BW32" s="60">
        <f t="shared" si="34"/>
        <v>0</v>
      </c>
      <c r="BX32" s="60">
        <f t="shared" si="34"/>
        <v>0</v>
      </c>
      <c r="BY32" s="60">
        <f t="shared" si="34"/>
        <v>0</v>
      </c>
    </row>
    <row r="33" spans="2:77" x14ac:dyDescent="0.25">
      <c r="B33" s="81"/>
      <c r="D33" s="25" t="s">
        <v>41</v>
      </c>
      <c r="E33" s="8" t="s">
        <v>75</v>
      </c>
      <c r="F33" s="28" t="s">
        <v>40</v>
      </c>
      <c r="G33" s="29"/>
      <c r="H33" s="28"/>
      <c r="I33" s="10">
        <f>+IF(F33=0,$D$3,WORKDAY.INTL(VLOOKUP(F33,$D$5:$N32,11,FALSE),1))</f>
        <v>44090</v>
      </c>
      <c r="J33" s="10">
        <f>+IF(G33=0,$D$3,WORKDAY.INTL(VLOOKUP(G33,$D$5:$N32,11,FALSE),1))</f>
        <v>44050</v>
      </c>
      <c r="K33" s="10">
        <f>+IF(H33=0,$D$3,WORKDAY.INTL(VLOOKUP(H33,$D$5:$N32,11,FALSE),1))</f>
        <v>44050</v>
      </c>
      <c r="L33" s="9">
        <v>3</v>
      </c>
      <c r="M33" s="11">
        <f>+MAX(I33:K33)</f>
        <v>44090</v>
      </c>
      <c r="N33" s="11">
        <f>+WORKDAY.INTL(M33,L33-1,,feriados)</f>
        <v>44092</v>
      </c>
      <c r="O33" s="11" t="s">
        <v>44</v>
      </c>
      <c r="Q33" s="59">
        <f t="shared" si="35"/>
        <v>0</v>
      </c>
      <c r="R33" s="60">
        <f t="shared" si="31"/>
        <v>0</v>
      </c>
      <c r="S33" s="60">
        <f t="shared" si="31"/>
        <v>0</v>
      </c>
      <c r="T33" s="60">
        <f t="shared" si="31"/>
        <v>0</v>
      </c>
      <c r="U33" s="60">
        <f t="shared" si="31"/>
        <v>0</v>
      </c>
      <c r="V33" s="60">
        <f t="shared" si="31"/>
        <v>0</v>
      </c>
      <c r="W33" s="60">
        <f t="shared" si="31"/>
        <v>0</v>
      </c>
      <c r="X33" s="60">
        <f t="shared" si="31"/>
        <v>0</v>
      </c>
      <c r="Y33" s="60">
        <f t="shared" si="31"/>
        <v>0</v>
      </c>
      <c r="Z33" s="60">
        <f t="shared" si="31"/>
        <v>0</v>
      </c>
      <c r="AA33" s="60">
        <f t="shared" si="31"/>
        <v>0</v>
      </c>
      <c r="AB33" s="60">
        <f t="shared" si="31"/>
        <v>0</v>
      </c>
      <c r="AC33" s="60">
        <f t="shared" si="31"/>
        <v>0</v>
      </c>
      <c r="AD33" s="60">
        <f t="shared" si="31"/>
        <v>0</v>
      </c>
      <c r="AE33" s="60">
        <f t="shared" si="31"/>
        <v>0</v>
      </c>
      <c r="AF33" s="60">
        <f t="shared" si="31"/>
        <v>0</v>
      </c>
      <c r="AG33" s="60">
        <f t="shared" si="31"/>
        <v>0</v>
      </c>
      <c r="AH33" s="60">
        <f t="shared" si="32"/>
        <v>0</v>
      </c>
      <c r="AI33" s="60">
        <f t="shared" si="32"/>
        <v>0</v>
      </c>
      <c r="AJ33" s="60">
        <f t="shared" si="32"/>
        <v>0</v>
      </c>
      <c r="AK33" s="60">
        <f t="shared" si="32"/>
        <v>0</v>
      </c>
      <c r="AL33" s="60">
        <f t="shared" si="32"/>
        <v>0</v>
      </c>
      <c r="AM33" s="60">
        <f t="shared" si="32"/>
        <v>0</v>
      </c>
      <c r="AN33" s="60">
        <f t="shared" si="32"/>
        <v>0</v>
      </c>
      <c r="AO33" s="60">
        <f t="shared" si="32"/>
        <v>0</v>
      </c>
      <c r="AP33" s="60">
        <f t="shared" si="32"/>
        <v>0</v>
      </c>
      <c r="AQ33" s="60">
        <f t="shared" si="32"/>
        <v>0</v>
      </c>
      <c r="AR33" s="60">
        <f t="shared" si="32"/>
        <v>0</v>
      </c>
      <c r="AS33" s="60">
        <f t="shared" si="32"/>
        <v>1</v>
      </c>
      <c r="AT33" s="60">
        <f t="shared" si="32"/>
        <v>1</v>
      </c>
      <c r="AU33" s="60">
        <f t="shared" si="32"/>
        <v>1</v>
      </c>
      <c r="AV33" s="60">
        <f t="shared" si="32"/>
        <v>0</v>
      </c>
      <c r="AW33" s="60">
        <f t="shared" si="32"/>
        <v>0</v>
      </c>
      <c r="AX33" s="60">
        <f t="shared" si="33"/>
        <v>0</v>
      </c>
      <c r="AY33" s="60">
        <f t="shared" si="33"/>
        <v>0</v>
      </c>
      <c r="AZ33" s="60">
        <f t="shared" si="33"/>
        <v>0</v>
      </c>
      <c r="BA33" s="60">
        <f t="shared" si="33"/>
        <v>0</v>
      </c>
      <c r="BB33" s="60">
        <f t="shared" si="33"/>
        <v>0</v>
      </c>
      <c r="BC33" s="60">
        <f t="shared" si="33"/>
        <v>0</v>
      </c>
      <c r="BD33" s="60">
        <f t="shared" si="33"/>
        <v>0</v>
      </c>
      <c r="BE33" s="60">
        <f t="shared" si="33"/>
        <v>0</v>
      </c>
      <c r="BF33" s="60">
        <f t="shared" si="33"/>
        <v>0</v>
      </c>
      <c r="BG33" s="60">
        <f t="shared" si="33"/>
        <v>0</v>
      </c>
      <c r="BH33" s="60">
        <f t="shared" si="33"/>
        <v>0</v>
      </c>
      <c r="BI33" s="60">
        <f t="shared" si="33"/>
        <v>0</v>
      </c>
      <c r="BJ33" s="60">
        <f t="shared" si="33"/>
        <v>0</v>
      </c>
      <c r="BK33" s="60">
        <f t="shared" si="33"/>
        <v>0</v>
      </c>
      <c r="BL33" s="60">
        <f t="shared" si="33"/>
        <v>0</v>
      </c>
      <c r="BM33" s="60">
        <f t="shared" si="33"/>
        <v>0</v>
      </c>
      <c r="BN33" s="60">
        <f t="shared" si="34"/>
        <v>0</v>
      </c>
      <c r="BO33" s="60">
        <f t="shared" si="34"/>
        <v>0</v>
      </c>
      <c r="BP33" s="60">
        <f t="shared" si="34"/>
        <v>0</v>
      </c>
      <c r="BQ33" s="60">
        <f t="shared" si="34"/>
        <v>0</v>
      </c>
      <c r="BR33" s="60">
        <f t="shared" si="34"/>
        <v>0</v>
      </c>
      <c r="BS33" s="60">
        <f t="shared" si="34"/>
        <v>0</v>
      </c>
      <c r="BT33" s="60">
        <f t="shared" si="34"/>
        <v>0</v>
      </c>
      <c r="BU33" s="60">
        <f t="shared" si="34"/>
        <v>0</v>
      </c>
      <c r="BV33" s="60">
        <f t="shared" si="34"/>
        <v>0</v>
      </c>
      <c r="BW33" s="60">
        <f t="shared" si="34"/>
        <v>0</v>
      </c>
      <c r="BX33" s="60">
        <f t="shared" si="34"/>
        <v>0</v>
      </c>
      <c r="BY33" s="60">
        <f t="shared" si="34"/>
        <v>0</v>
      </c>
    </row>
    <row r="34" spans="2:77" x14ac:dyDescent="0.25">
      <c r="B34" s="82"/>
      <c r="D34" s="26" t="s">
        <v>42</v>
      </c>
      <c r="E34" s="12" t="s">
        <v>108</v>
      </c>
      <c r="F34" s="30" t="s">
        <v>41</v>
      </c>
      <c r="G34" s="31"/>
      <c r="H34" s="31"/>
      <c r="I34" s="14">
        <f>+IF(F34=0,$D$3,WORKDAY.INTL(VLOOKUP(F34,$D$5:$N33,11,FALSE),1))</f>
        <v>44095</v>
      </c>
      <c r="J34" s="14">
        <f>+IF(G34=0,$D$3,WORKDAY.INTL(VLOOKUP(G34,$D$5:$N33,11,FALSE),1))</f>
        <v>44050</v>
      </c>
      <c r="K34" s="14">
        <f>+IF(H34=0,$D$3,WORKDAY.INTL(VLOOKUP(H34,$D$5:$N33,11,FALSE),1))</f>
        <v>44050</v>
      </c>
      <c r="L34" s="13">
        <v>8</v>
      </c>
      <c r="M34" s="15">
        <f>+MAX(I34:K34)</f>
        <v>44095</v>
      </c>
      <c r="N34" s="15">
        <f>+WORKDAY.INTL(M34,L34-1,,feriados)</f>
        <v>44104</v>
      </c>
      <c r="O34" s="15" t="s">
        <v>44</v>
      </c>
      <c r="Q34" s="61">
        <f t="shared" si="35"/>
        <v>0</v>
      </c>
      <c r="R34" s="62">
        <f t="shared" si="31"/>
        <v>0</v>
      </c>
      <c r="S34" s="62">
        <f t="shared" si="31"/>
        <v>0</v>
      </c>
      <c r="T34" s="62">
        <f t="shared" si="31"/>
        <v>0</v>
      </c>
      <c r="U34" s="62">
        <f t="shared" si="31"/>
        <v>0</v>
      </c>
      <c r="V34" s="62">
        <f t="shared" si="31"/>
        <v>0</v>
      </c>
      <c r="W34" s="62">
        <f t="shared" si="31"/>
        <v>0</v>
      </c>
      <c r="X34" s="62">
        <f t="shared" si="31"/>
        <v>0</v>
      </c>
      <c r="Y34" s="62">
        <f t="shared" si="31"/>
        <v>0</v>
      </c>
      <c r="Z34" s="62">
        <f t="shared" si="31"/>
        <v>0</v>
      </c>
      <c r="AA34" s="62">
        <f t="shared" si="31"/>
        <v>0</v>
      </c>
      <c r="AB34" s="62">
        <f t="shared" si="31"/>
        <v>0</v>
      </c>
      <c r="AC34" s="62">
        <f t="shared" si="31"/>
        <v>0</v>
      </c>
      <c r="AD34" s="62">
        <f t="shared" si="31"/>
        <v>0</v>
      </c>
      <c r="AE34" s="62">
        <f t="shared" si="31"/>
        <v>0</v>
      </c>
      <c r="AF34" s="62">
        <f t="shared" si="31"/>
        <v>0</v>
      </c>
      <c r="AG34" s="62">
        <f t="shared" si="31"/>
        <v>0</v>
      </c>
      <c r="AH34" s="62">
        <f t="shared" si="32"/>
        <v>0</v>
      </c>
      <c r="AI34" s="62">
        <f t="shared" si="32"/>
        <v>0</v>
      </c>
      <c r="AJ34" s="62">
        <f t="shared" si="32"/>
        <v>0</v>
      </c>
      <c r="AK34" s="62">
        <f t="shared" si="32"/>
        <v>0</v>
      </c>
      <c r="AL34" s="62">
        <f t="shared" si="32"/>
        <v>0</v>
      </c>
      <c r="AM34" s="62">
        <f t="shared" si="32"/>
        <v>0</v>
      </c>
      <c r="AN34" s="62">
        <f t="shared" si="32"/>
        <v>0</v>
      </c>
      <c r="AO34" s="62">
        <f t="shared" si="32"/>
        <v>0</v>
      </c>
      <c r="AP34" s="62">
        <f t="shared" si="32"/>
        <v>0</v>
      </c>
      <c r="AQ34" s="62">
        <f t="shared" si="32"/>
        <v>0</v>
      </c>
      <c r="AR34" s="62">
        <f t="shared" si="32"/>
        <v>0</v>
      </c>
      <c r="AS34" s="62">
        <f t="shared" si="32"/>
        <v>0</v>
      </c>
      <c r="AT34" s="62">
        <f t="shared" si="32"/>
        <v>0</v>
      </c>
      <c r="AU34" s="62">
        <f t="shared" si="32"/>
        <v>0</v>
      </c>
      <c r="AV34" s="62">
        <f t="shared" si="32"/>
        <v>1</v>
      </c>
      <c r="AW34" s="62">
        <f t="shared" si="32"/>
        <v>1</v>
      </c>
      <c r="AX34" s="62">
        <f t="shared" si="33"/>
        <v>1</v>
      </c>
      <c r="AY34" s="62">
        <f t="shared" si="33"/>
        <v>1</v>
      </c>
      <c r="AZ34" s="62">
        <f t="shared" si="33"/>
        <v>1</v>
      </c>
      <c r="BA34" s="62">
        <f t="shared" si="33"/>
        <v>1</v>
      </c>
      <c r="BB34" s="62">
        <f t="shared" si="33"/>
        <v>1</v>
      </c>
      <c r="BC34" s="62">
        <f t="shared" si="33"/>
        <v>1</v>
      </c>
      <c r="BD34" s="62">
        <f t="shared" si="33"/>
        <v>0</v>
      </c>
      <c r="BE34" s="62">
        <f t="shared" si="33"/>
        <v>0</v>
      </c>
      <c r="BF34" s="62">
        <f t="shared" si="33"/>
        <v>0</v>
      </c>
      <c r="BG34" s="62">
        <f t="shared" si="33"/>
        <v>0</v>
      </c>
      <c r="BH34" s="62">
        <f t="shared" si="33"/>
        <v>0</v>
      </c>
      <c r="BI34" s="62">
        <f t="shared" si="33"/>
        <v>0</v>
      </c>
      <c r="BJ34" s="62">
        <f t="shared" si="33"/>
        <v>0</v>
      </c>
      <c r="BK34" s="62">
        <f t="shared" si="33"/>
        <v>0</v>
      </c>
      <c r="BL34" s="62">
        <f t="shared" si="33"/>
        <v>0</v>
      </c>
      <c r="BM34" s="62">
        <f t="shared" si="33"/>
        <v>0</v>
      </c>
      <c r="BN34" s="62">
        <f t="shared" si="34"/>
        <v>0</v>
      </c>
      <c r="BO34" s="62">
        <f t="shared" si="34"/>
        <v>0</v>
      </c>
      <c r="BP34" s="62">
        <f t="shared" si="34"/>
        <v>0</v>
      </c>
      <c r="BQ34" s="62">
        <f t="shared" si="34"/>
        <v>0</v>
      </c>
      <c r="BR34" s="62">
        <f t="shared" si="34"/>
        <v>0</v>
      </c>
      <c r="BS34" s="62">
        <f t="shared" si="34"/>
        <v>0</v>
      </c>
      <c r="BT34" s="62">
        <f t="shared" si="34"/>
        <v>0</v>
      </c>
      <c r="BU34" s="62">
        <f t="shared" si="34"/>
        <v>0</v>
      </c>
      <c r="BV34" s="62">
        <f t="shared" si="34"/>
        <v>0</v>
      </c>
      <c r="BW34" s="62">
        <f t="shared" si="34"/>
        <v>0</v>
      </c>
      <c r="BX34" s="62">
        <f t="shared" si="34"/>
        <v>0</v>
      </c>
      <c r="BY34" s="62">
        <f t="shared" si="34"/>
        <v>0</v>
      </c>
    </row>
    <row r="35" spans="2:77" x14ac:dyDescent="0.25">
      <c r="I35" s="7">
        <f>+IF(F35=0,$D$3,WORKDAY.INTL(VLOOKUP(F35,$D$5:$N34,11,FALSE),1))</f>
        <v>44050</v>
      </c>
      <c r="J35" s="7">
        <f>+IF(G35=0,$D$3,WORKDAY.INTL(VLOOKUP(G35,$D$5:$N34,11,FALSE),1))</f>
        <v>44050</v>
      </c>
      <c r="K35" s="7">
        <f>+IF(H35=0,$D$3,WORKDAY.INTL(VLOOKUP(H35,$D$5:$N34,11,FALSE),1))</f>
        <v>44050</v>
      </c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56"/>
      <c r="BK35" s="56"/>
      <c r="BL35" s="56"/>
      <c r="BM35" s="56"/>
      <c r="BN35" s="56"/>
      <c r="BO35" s="56"/>
      <c r="BP35" s="56"/>
      <c r="BQ35" s="56"/>
      <c r="BR35" s="56"/>
      <c r="BS35" s="56"/>
      <c r="BT35" s="56"/>
      <c r="BU35" s="56"/>
      <c r="BV35" s="56"/>
      <c r="BW35" s="56"/>
      <c r="BX35" s="56"/>
      <c r="BY35" s="56"/>
    </row>
    <row r="36" spans="2:77" ht="15.6" x14ac:dyDescent="0.25">
      <c r="B36" s="83" t="s">
        <v>86</v>
      </c>
      <c r="D36" s="16">
        <v>3</v>
      </c>
      <c r="E36" s="17" t="s">
        <v>89</v>
      </c>
      <c r="F36" s="77"/>
      <c r="G36" s="78"/>
      <c r="H36" s="79"/>
      <c r="I36" s="18">
        <f>+IF(F36=0,$D$3,WORKDAY.INTL(VLOOKUP(F36,$D$5:$N35,11,FALSE),1))</f>
        <v>44050</v>
      </c>
      <c r="J36" s="18">
        <f>+IF(G36=0,$D$3,WORKDAY.INTL(VLOOKUP(G36,$D$5:$N35,11,FALSE),1))</f>
        <v>44050</v>
      </c>
      <c r="K36" s="18">
        <f>+IF(H36=0,$D$3,WORKDAY.INTL(VLOOKUP(H36,$D$5:$N35,11,FALSE),1))</f>
        <v>44050</v>
      </c>
      <c r="L36" s="19">
        <f>+NETWORKDAYS(M36,N36)</f>
        <v>18</v>
      </c>
      <c r="M36" s="20">
        <f>+MIN(M37:M48)</f>
        <v>44050</v>
      </c>
      <c r="N36" s="20">
        <f>+MAX(N37:N48)</f>
        <v>44075</v>
      </c>
      <c r="O36" s="20"/>
      <c r="Q36" s="54">
        <f t="shared" ref="Q36:BY36" si="36">+IF(AND(Q$13&gt;=$M36,Q$13&lt;=$N36),1,0)</f>
        <v>1</v>
      </c>
      <c r="R36" s="55">
        <f t="shared" si="36"/>
        <v>1</v>
      </c>
      <c r="S36" s="55">
        <f t="shared" si="36"/>
        <v>1</v>
      </c>
      <c r="T36" s="55">
        <f t="shared" si="36"/>
        <v>1</v>
      </c>
      <c r="U36" s="55">
        <f t="shared" si="36"/>
        <v>1</v>
      </c>
      <c r="V36" s="55">
        <f t="shared" si="36"/>
        <v>1</v>
      </c>
      <c r="W36" s="55">
        <f t="shared" si="36"/>
        <v>1</v>
      </c>
      <c r="X36" s="55">
        <f t="shared" si="36"/>
        <v>1</v>
      </c>
      <c r="Y36" s="55">
        <f t="shared" si="36"/>
        <v>1</v>
      </c>
      <c r="Z36" s="55">
        <f t="shared" si="36"/>
        <v>1</v>
      </c>
      <c r="AA36" s="55">
        <f t="shared" si="36"/>
        <v>1</v>
      </c>
      <c r="AB36" s="55">
        <f t="shared" si="36"/>
        <v>1</v>
      </c>
      <c r="AC36" s="55">
        <f t="shared" si="36"/>
        <v>1</v>
      </c>
      <c r="AD36" s="55">
        <f t="shared" si="36"/>
        <v>1</v>
      </c>
      <c r="AE36" s="55">
        <f t="shared" si="36"/>
        <v>1</v>
      </c>
      <c r="AF36" s="55">
        <f t="shared" si="36"/>
        <v>1</v>
      </c>
      <c r="AG36" s="55">
        <f t="shared" si="36"/>
        <v>1</v>
      </c>
      <c r="AH36" s="55">
        <f t="shared" si="36"/>
        <v>1</v>
      </c>
      <c r="AI36" s="55">
        <f t="shared" si="36"/>
        <v>0</v>
      </c>
      <c r="AJ36" s="55">
        <f t="shared" si="36"/>
        <v>0</v>
      </c>
      <c r="AK36" s="55">
        <f t="shared" si="36"/>
        <v>0</v>
      </c>
      <c r="AL36" s="55">
        <f t="shared" si="36"/>
        <v>0</v>
      </c>
      <c r="AM36" s="55">
        <f t="shared" si="36"/>
        <v>0</v>
      </c>
      <c r="AN36" s="55">
        <f t="shared" si="36"/>
        <v>0</v>
      </c>
      <c r="AO36" s="55">
        <f t="shared" si="36"/>
        <v>0</v>
      </c>
      <c r="AP36" s="55">
        <f t="shared" si="36"/>
        <v>0</v>
      </c>
      <c r="AQ36" s="55">
        <f t="shared" si="36"/>
        <v>0</v>
      </c>
      <c r="AR36" s="55">
        <f t="shared" si="36"/>
        <v>0</v>
      </c>
      <c r="AS36" s="55">
        <f t="shared" si="36"/>
        <v>0</v>
      </c>
      <c r="AT36" s="55">
        <f t="shared" si="36"/>
        <v>0</v>
      </c>
      <c r="AU36" s="55">
        <f t="shared" si="36"/>
        <v>0</v>
      </c>
      <c r="AV36" s="55">
        <f t="shared" si="36"/>
        <v>0</v>
      </c>
      <c r="AW36" s="55">
        <f t="shared" si="36"/>
        <v>0</v>
      </c>
      <c r="AX36" s="55">
        <f t="shared" si="36"/>
        <v>0</v>
      </c>
      <c r="AY36" s="55">
        <f t="shared" si="36"/>
        <v>0</v>
      </c>
      <c r="AZ36" s="55">
        <f t="shared" si="36"/>
        <v>0</v>
      </c>
      <c r="BA36" s="55">
        <f t="shared" si="36"/>
        <v>0</v>
      </c>
      <c r="BB36" s="55">
        <f t="shared" si="36"/>
        <v>0</v>
      </c>
      <c r="BC36" s="55">
        <f t="shared" si="36"/>
        <v>0</v>
      </c>
      <c r="BD36" s="55">
        <f t="shared" si="36"/>
        <v>0</v>
      </c>
      <c r="BE36" s="55">
        <f t="shared" si="36"/>
        <v>0</v>
      </c>
      <c r="BF36" s="55">
        <f t="shared" si="36"/>
        <v>0</v>
      </c>
      <c r="BG36" s="55">
        <f t="shared" si="36"/>
        <v>0</v>
      </c>
      <c r="BH36" s="55">
        <f t="shared" si="36"/>
        <v>0</v>
      </c>
      <c r="BI36" s="55">
        <f t="shared" si="36"/>
        <v>0</v>
      </c>
      <c r="BJ36" s="55">
        <f t="shared" si="36"/>
        <v>0</v>
      </c>
      <c r="BK36" s="55">
        <f t="shared" si="36"/>
        <v>0</v>
      </c>
      <c r="BL36" s="55">
        <f t="shared" si="36"/>
        <v>0</v>
      </c>
      <c r="BM36" s="55">
        <f t="shared" si="36"/>
        <v>0</v>
      </c>
      <c r="BN36" s="55">
        <f t="shared" si="36"/>
        <v>0</v>
      </c>
      <c r="BO36" s="55">
        <f t="shared" si="36"/>
        <v>0</v>
      </c>
      <c r="BP36" s="55">
        <f t="shared" si="36"/>
        <v>0</v>
      </c>
      <c r="BQ36" s="55">
        <f t="shared" si="36"/>
        <v>0</v>
      </c>
      <c r="BR36" s="55">
        <f t="shared" si="36"/>
        <v>0</v>
      </c>
      <c r="BS36" s="55">
        <f t="shared" si="36"/>
        <v>0</v>
      </c>
      <c r="BT36" s="55">
        <f t="shared" si="36"/>
        <v>0</v>
      </c>
      <c r="BU36" s="55">
        <f t="shared" si="36"/>
        <v>0</v>
      </c>
      <c r="BV36" s="55">
        <f t="shared" si="36"/>
        <v>0</v>
      </c>
      <c r="BW36" s="55">
        <f t="shared" si="36"/>
        <v>0</v>
      </c>
      <c r="BX36" s="55">
        <f t="shared" si="36"/>
        <v>0</v>
      </c>
      <c r="BY36" s="55">
        <f t="shared" si="36"/>
        <v>0</v>
      </c>
    </row>
    <row r="37" spans="2:77" ht="4.2" customHeight="1" x14ac:dyDescent="0.25">
      <c r="B37" s="84"/>
      <c r="I37" s="7">
        <f>+IF(F37=0,$D$3,WORKDAY.INTL(VLOOKUP(F37,$D$5:$N36,11,FALSE),1))</f>
        <v>44050</v>
      </c>
      <c r="J37" s="7">
        <f>+IF(G37=0,$D$3,WORKDAY.INTL(VLOOKUP(G37,$D$5:$N36,11,FALSE),1))</f>
        <v>44050</v>
      </c>
      <c r="K37" s="7">
        <f>+IF(H37=0,$D$3,WORKDAY.INTL(VLOOKUP(H37,$D$5:$N36,11,FALSE),1))</f>
        <v>44050</v>
      </c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56"/>
      <c r="BK37" s="56"/>
      <c r="BL37" s="56"/>
      <c r="BM37" s="56"/>
      <c r="BN37" s="56"/>
      <c r="BO37" s="56"/>
      <c r="BP37" s="56"/>
      <c r="BQ37" s="56"/>
      <c r="BR37" s="56"/>
      <c r="BS37" s="56"/>
      <c r="BT37" s="56"/>
      <c r="BU37" s="56"/>
      <c r="BV37" s="56"/>
      <c r="BW37" s="56"/>
      <c r="BX37" s="56"/>
      <c r="BY37" s="56"/>
    </row>
    <row r="38" spans="2:77" ht="14.4" x14ac:dyDescent="0.25">
      <c r="B38" s="84"/>
      <c r="D38" s="39">
        <v>3.1</v>
      </c>
      <c r="E38" s="40" t="s">
        <v>1</v>
      </c>
      <c r="F38" s="41"/>
      <c r="G38" s="41"/>
      <c r="H38" s="41"/>
      <c r="I38" s="42">
        <f>+IF(F38=0,$D$3,WORKDAY.INTL(VLOOKUP(F38,$D$5:$N37,11,FALSE),1))</f>
        <v>44050</v>
      </c>
      <c r="J38" s="42">
        <f>+IF(G38=0,$D$3,WORKDAY.INTL(VLOOKUP(G38,$D$5:$N37,11,FALSE),1))</f>
        <v>44050</v>
      </c>
      <c r="K38" s="42">
        <f>+IF(H38=0,$D$3,WORKDAY.INTL(VLOOKUP(H38,$D$5:$N37,11,FALSE),1))</f>
        <v>44050</v>
      </c>
      <c r="L38" s="43">
        <f>+NETWORKDAYS(M38,N38)</f>
        <v>6</v>
      </c>
      <c r="M38" s="44">
        <f>+MIN(M39:M42)</f>
        <v>44050</v>
      </c>
      <c r="N38" s="44">
        <f>+MAX(N39:N42)</f>
        <v>44057</v>
      </c>
      <c r="O38" s="44" t="s">
        <v>45</v>
      </c>
      <c r="Q38" s="57">
        <f>+IF(SUM(Q$6:Q$11)&gt;0,2,IF(AND(Q$13&gt;=$M38,Q$13&lt;=$N38),1,0))</f>
        <v>1</v>
      </c>
      <c r="R38" s="58">
        <f t="shared" ref="R38:AG42" si="37">+IF(SUM(R$6:R$11)&gt;0,2,IF(AND(R$13&gt;=$M38,R$13&lt;=$N38),1,0))</f>
        <v>1</v>
      </c>
      <c r="S38" s="58">
        <f t="shared" si="37"/>
        <v>1</v>
      </c>
      <c r="T38" s="58">
        <f t="shared" si="37"/>
        <v>1</v>
      </c>
      <c r="U38" s="58">
        <f t="shared" si="37"/>
        <v>1</v>
      </c>
      <c r="V38" s="58">
        <f t="shared" si="37"/>
        <v>1</v>
      </c>
      <c r="W38" s="58">
        <f t="shared" si="37"/>
        <v>0</v>
      </c>
      <c r="X38" s="58">
        <f t="shared" si="37"/>
        <v>0</v>
      </c>
      <c r="Y38" s="58">
        <f t="shared" si="37"/>
        <v>0</v>
      </c>
      <c r="Z38" s="58">
        <f t="shared" si="37"/>
        <v>0</v>
      </c>
      <c r="AA38" s="58">
        <f t="shared" si="37"/>
        <v>0</v>
      </c>
      <c r="AB38" s="58">
        <f t="shared" si="37"/>
        <v>0</v>
      </c>
      <c r="AC38" s="58">
        <f t="shared" si="37"/>
        <v>0</v>
      </c>
      <c r="AD38" s="58">
        <f t="shared" si="37"/>
        <v>0</v>
      </c>
      <c r="AE38" s="58">
        <f t="shared" si="37"/>
        <v>0</v>
      </c>
      <c r="AF38" s="58">
        <f t="shared" si="37"/>
        <v>0</v>
      </c>
      <c r="AG38" s="58">
        <f t="shared" si="37"/>
        <v>0</v>
      </c>
      <c r="AH38" s="58">
        <f t="shared" ref="AH38:AW42" si="38">+IF(SUM(AH$6:AH$11)&gt;0,2,IF(AND(AH$13&gt;=$M38,AH$13&lt;=$N38),1,0))</f>
        <v>0</v>
      </c>
      <c r="AI38" s="58">
        <f t="shared" si="38"/>
        <v>0</v>
      </c>
      <c r="AJ38" s="58">
        <f t="shared" si="38"/>
        <v>0</v>
      </c>
      <c r="AK38" s="58">
        <f t="shared" si="38"/>
        <v>0</v>
      </c>
      <c r="AL38" s="58">
        <f t="shared" si="38"/>
        <v>0</v>
      </c>
      <c r="AM38" s="58">
        <f t="shared" si="38"/>
        <v>0</v>
      </c>
      <c r="AN38" s="58">
        <f t="shared" si="38"/>
        <v>0</v>
      </c>
      <c r="AO38" s="58">
        <f t="shared" si="38"/>
        <v>0</v>
      </c>
      <c r="AP38" s="58">
        <f t="shared" si="38"/>
        <v>0</v>
      </c>
      <c r="AQ38" s="58">
        <f t="shared" si="38"/>
        <v>0</v>
      </c>
      <c r="AR38" s="58">
        <f t="shared" si="38"/>
        <v>0</v>
      </c>
      <c r="AS38" s="58">
        <f t="shared" si="38"/>
        <v>0</v>
      </c>
      <c r="AT38" s="58">
        <f t="shared" si="38"/>
        <v>0</v>
      </c>
      <c r="AU38" s="58">
        <f t="shared" si="38"/>
        <v>0</v>
      </c>
      <c r="AV38" s="58">
        <f t="shared" si="38"/>
        <v>0</v>
      </c>
      <c r="AW38" s="58">
        <f t="shared" si="38"/>
        <v>0</v>
      </c>
      <c r="AX38" s="58">
        <f t="shared" ref="AX38:BM42" si="39">+IF(SUM(AX$6:AX$11)&gt;0,2,IF(AND(AX$13&gt;=$M38,AX$13&lt;=$N38),1,0))</f>
        <v>0</v>
      </c>
      <c r="AY38" s="58">
        <f t="shared" si="39"/>
        <v>0</v>
      </c>
      <c r="AZ38" s="58">
        <f t="shared" si="39"/>
        <v>0</v>
      </c>
      <c r="BA38" s="58">
        <f t="shared" si="39"/>
        <v>0</v>
      </c>
      <c r="BB38" s="58">
        <f t="shared" si="39"/>
        <v>0</v>
      </c>
      <c r="BC38" s="58">
        <f t="shared" si="39"/>
        <v>0</v>
      </c>
      <c r="BD38" s="58">
        <f t="shared" si="39"/>
        <v>0</v>
      </c>
      <c r="BE38" s="58">
        <f t="shared" si="39"/>
        <v>0</v>
      </c>
      <c r="BF38" s="58">
        <f t="shared" si="39"/>
        <v>0</v>
      </c>
      <c r="BG38" s="58">
        <f t="shared" si="39"/>
        <v>0</v>
      </c>
      <c r="BH38" s="58">
        <f t="shared" si="39"/>
        <v>0</v>
      </c>
      <c r="BI38" s="58">
        <f t="shared" si="39"/>
        <v>0</v>
      </c>
      <c r="BJ38" s="58">
        <f t="shared" si="39"/>
        <v>0</v>
      </c>
      <c r="BK38" s="58">
        <f t="shared" si="39"/>
        <v>0</v>
      </c>
      <c r="BL38" s="58">
        <f t="shared" si="39"/>
        <v>0</v>
      </c>
      <c r="BM38" s="58">
        <f t="shared" si="39"/>
        <v>0</v>
      </c>
      <c r="BN38" s="58">
        <f t="shared" ref="BN38:BY42" si="40">+IF(SUM(BN$6:BN$11)&gt;0,2,IF(AND(BN$13&gt;=$M38,BN$13&lt;=$N38),1,0))</f>
        <v>0</v>
      </c>
      <c r="BO38" s="58">
        <f t="shared" si="40"/>
        <v>0</v>
      </c>
      <c r="BP38" s="58">
        <f t="shared" si="40"/>
        <v>0</v>
      </c>
      <c r="BQ38" s="58">
        <f t="shared" si="40"/>
        <v>0</v>
      </c>
      <c r="BR38" s="58">
        <f t="shared" si="40"/>
        <v>0</v>
      </c>
      <c r="BS38" s="58">
        <f t="shared" si="40"/>
        <v>0</v>
      </c>
      <c r="BT38" s="58">
        <f t="shared" si="40"/>
        <v>0</v>
      </c>
      <c r="BU38" s="58">
        <f t="shared" si="40"/>
        <v>0</v>
      </c>
      <c r="BV38" s="58">
        <f t="shared" si="40"/>
        <v>0</v>
      </c>
      <c r="BW38" s="58">
        <f t="shared" si="40"/>
        <v>0</v>
      </c>
      <c r="BX38" s="58">
        <f t="shared" si="40"/>
        <v>0</v>
      </c>
      <c r="BY38" s="58">
        <f t="shared" si="40"/>
        <v>0</v>
      </c>
    </row>
    <row r="39" spans="2:77" x14ac:dyDescent="0.25">
      <c r="B39" s="84"/>
      <c r="D39" s="25" t="s">
        <v>53</v>
      </c>
      <c r="E39" s="8" t="s">
        <v>90</v>
      </c>
      <c r="F39" s="28"/>
      <c r="G39" s="28"/>
      <c r="H39" s="28"/>
      <c r="I39" s="10">
        <f>+IF(F39=0,$D$3,WORKDAY.INTL(VLOOKUP(F39,$D$5:$N38,11,FALSE),1))</f>
        <v>44050</v>
      </c>
      <c r="J39" s="10">
        <f>+IF(G39=0,$D$3,WORKDAY.INTL(VLOOKUP(G39,$D$5:$N38,11,FALSE),1))</f>
        <v>44050</v>
      </c>
      <c r="K39" s="10">
        <f>+IF(H39=0,$D$3,WORKDAY.INTL(VLOOKUP(H39,$D$5:$N38,11,FALSE),1))</f>
        <v>44050</v>
      </c>
      <c r="L39" s="9">
        <v>2</v>
      </c>
      <c r="M39" s="11">
        <f>+MAX(I39:K39)</f>
        <v>44050</v>
      </c>
      <c r="N39" s="11">
        <f>+WORKDAY.INTL(M39,L39-1,,feriados)</f>
        <v>44053</v>
      </c>
      <c r="O39" s="11" t="s">
        <v>117</v>
      </c>
      <c r="Q39" s="59">
        <f t="shared" ref="Q39:Q42" si="41">+IF(SUM(Q$6:Q$11)&gt;0,2,IF(AND(Q$13&gt;=$M39,Q$13&lt;=$N39),1,0))</f>
        <v>1</v>
      </c>
      <c r="R39" s="60">
        <f t="shared" si="37"/>
        <v>1</v>
      </c>
      <c r="S39" s="60">
        <f t="shared" si="37"/>
        <v>0</v>
      </c>
      <c r="T39" s="60">
        <f t="shared" si="37"/>
        <v>0</v>
      </c>
      <c r="U39" s="60">
        <f t="shared" si="37"/>
        <v>0</v>
      </c>
      <c r="V39" s="60">
        <f t="shared" si="37"/>
        <v>0</v>
      </c>
      <c r="W39" s="60">
        <f t="shared" si="37"/>
        <v>0</v>
      </c>
      <c r="X39" s="60">
        <f t="shared" si="37"/>
        <v>0</v>
      </c>
      <c r="Y39" s="60">
        <f t="shared" si="37"/>
        <v>0</v>
      </c>
      <c r="Z39" s="60">
        <f t="shared" si="37"/>
        <v>0</v>
      </c>
      <c r="AA39" s="60">
        <f t="shared" si="37"/>
        <v>0</v>
      </c>
      <c r="AB39" s="60">
        <f t="shared" si="37"/>
        <v>0</v>
      </c>
      <c r="AC39" s="60">
        <f t="shared" si="37"/>
        <v>0</v>
      </c>
      <c r="AD39" s="60">
        <f t="shared" si="37"/>
        <v>0</v>
      </c>
      <c r="AE39" s="60">
        <f t="shared" si="37"/>
        <v>0</v>
      </c>
      <c r="AF39" s="60">
        <f t="shared" si="37"/>
        <v>0</v>
      </c>
      <c r="AG39" s="60">
        <f t="shared" si="37"/>
        <v>0</v>
      </c>
      <c r="AH39" s="60">
        <f t="shared" si="38"/>
        <v>0</v>
      </c>
      <c r="AI39" s="60">
        <f t="shared" si="38"/>
        <v>0</v>
      </c>
      <c r="AJ39" s="60">
        <f t="shared" si="38"/>
        <v>0</v>
      </c>
      <c r="AK39" s="60">
        <f t="shared" si="38"/>
        <v>0</v>
      </c>
      <c r="AL39" s="60">
        <f t="shared" si="38"/>
        <v>0</v>
      </c>
      <c r="AM39" s="60">
        <f t="shared" si="38"/>
        <v>0</v>
      </c>
      <c r="AN39" s="60">
        <f t="shared" si="38"/>
        <v>0</v>
      </c>
      <c r="AO39" s="60">
        <f t="shared" si="38"/>
        <v>0</v>
      </c>
      <c r="AP39" s="60">
        <f t="shared" si="38"/>
        <v>0</v>
      </c>
      <c r="AQ39" s="60">
        <f t="shared" si="38"/>
        <v>0</v>
      </c>
      <c r="AR39" s="60">
        <f t="shared" si="38"/>
        <v>0</v>
      </c>
      <c r="AS39" s="60">
        <f t="shared" si="38"/>
        <v>0</v>
      </c>
      <c r="AT39" s="60">
        <f t="shared" si="38"/>
        <v>0</v>
      </c>
      <c r="AU39" s="60">
        <f t="shared" si="38"/>
        <v>0</v>
      </c>
      <c r="AV39" s="60">
        <f t="shared" si="38"/>
        <v>0</v>
      </c>
      <c r="AW39" s="60">
        <f t="shared" si="38"/>
        <v>0</v>
      </c>
      <c r="AX39" s="60">
        <f t="shared" si="39"/>
        <v>0</v>
      </c>
      <c r="AY39" s="60">
        <f t="shared" si="39"/>
        <v>0</v>
      </c>
      <c r="AZ39" s="60">
        <f t="shared" si="39"/>
        <v>0</v>
      </c>
      <c r="BA39" s="60">
        <f t="shared" si="39"/>
        <v>0</v>
      </c>
      <c r="BB39" s="60">
        <f t="shared" si="39"/>
        <v>0</v>
      </c>
      <c r="BC39" s="60">
        <f t="shared" si="39"/>
        <v>0</v>
      </c>
      <c r="BD39" s="60">
        <f t="shared" si="39"/>
        <v>0</v>
      </c>
      <c r="BE39" s="60">
        <f t="shared" si="39"/>
        <v>0</v>
      </c>
      <c r="BF39" s="60">
        <f t="shared" si="39"/>
        <v>0</v>
      </c>
      <c r="BG39" s="60">
        <f t="shared" si="39"/>
        <v>0</v>
      </c>
      <c r="BH39" s="60">
        <f t="shared" si="39"/>
        <v>0</v>
      </c>
      <c r="BI39" s="60">
        <f t="shared" si="39"/>
        <v>0</v>
      </c>
      <c r="BJ39" s="60">
        <f t="shared" si="39"/>
        <v>0</v>
      </c>
      <c r="BK39" s="60">
        <f t="shared" si="39"/>
        <v>0</v>
      </c>
      <c r="BL39" s="60">
        <f t="shared" si="39"/>
        <v>0</v>
      </c>
      <c r="BM39" s="60">
        <f t="shared" si="39"/>
        <v>0</v>
      </c>
      <c r="BN39" s="60">
        <f t="shared" si="40"/>
        <v>0</v>
      </c>
      <c r="BO39" s="60">
        <f t="shared" si="40"/>
        <v>0</v>
      </c>
      <c r="BP39" s="60">
        <f t="shared" si="40"/>
        <v>0</v>
      </c>
      <c r="BQ39" s="60">
        <f t="shared" si="40"/>
        <v>0</v>
      </c>
      <c r="BR39" s="60">
        <f t="shared" si="40"/>
        <v>0</v>
      </c>
      <c r="BS39" s="60">
        <f t="shared" si="40"/>
        <v>0</v>
      </c>
      <c r="BT39" s="60">
        <f t="shared" si="40"/>
        <v>0</v>
      </c>
      <c r="BU39" s="60">
        <f t="shared" si="40"/>
        <v>0</v>
      </c>
      <c r="BV39" s="60">
        <f t="shared" si="40"/>
        <v>0</v>
      </c>
      <c r="BW39" s="60">
        <f t="shared" si="40"/>
        <v>0</v>
      </c>
      <c r="BX39" s="60">
        <f t="shared" si="40"/>
        <v>0</v>
      </c>
      <c r="BY39" s="60">
        <f t="shared" si="40"/>
        <v>0</v>
      </c>
    </row>
    <row r="40" spans="2:77" x14ac:dyDescent="0.25">
      <c r="B40" s="84"/>
      <c r="D40" s="25" t="s">
        <v>54</v>
      </c>
      <c r="E40" s="8" t="s">
        <v>91</v>
      </c>
      <c r="F40" s="28"/>
      <c r="G40" s="28"/>
      <c r="H40" s="28"/>
      <c r="I40" s="10">
        <f>+IF(F40=0,$D$3,WORKDAY.INTL(VLOOKUP(F40,$D$5:$N39,11,FALSE),1))</f>
        <v>44050</v>
      </c>
      <c r="J40" s="10">
        <f>+IF(G40=0,$D$3,WORKDAY.INTL(VLOOKUP(G40,$D$5:$N39,11,FALSE),1))</f>
        <v>44050</v>
      </c>
      <c r="K40" s="10">
        <f>+IF(H40=0,$D$3,WORKDAY.INTL(VLOOKUP(H40,$D$5:$N39,11,FALSE),1))</f>
        <v>44050</v>
      </c>
      <c r="L40" s="9">
        <v>3</v>
      </c>
      <c r="M40" s="11">
        <f>+MAX(I40:K40)</f>
        <v>44050</v>
      </c>
      <c r="N40" s="11">
        <f>+WORKDAY.INTL(M40,L40-1,,feriados)</f>
        <v>44054</v>
      </c>
      <c r="O40" s="11" t="s">
        <v>45</v>
      </c>
      <c r="Q40" s="59">
        <f t="shared" si="41"/>
        <v>1</v>
      </c>
      <c r="R40" s="60">
        <f t="shared" si="37"/>
        <v>1</v>
      </c>
      <c r="S40" s="60">
        <f t="shared" si="37"/>
        <v>1</v>
      </c>
      <c r="T40" s="60">
        <f t="shared" si="37"/>
        <v>0</v>
      </c>
      <c r="U40" s="60">
        <f t="shared" si="37"/>
        <v>0</v>
      </c>
      <c r="V40" s="60">
        <f t="shared" si="37"/>
        <v>0</v>
      </c>
      <c r="W40" s="60">
        <f t="shared" si="37"/>
        <v>0</v>
      </c>
      <c r="X40" s="60">
        <f t="shared" si="37"/>
        <v>0</v>
      </c>
      <c r="Y40" s="60">
        <f t="shared" si="37"/>
        <v>0</v>
      </c>
      <c r="Z40" s="60">
        <f t="shared" si="37"/>
        <v>0</v>
      </c>
      <c r="AA40" s="60">
        <f t="shared" si="37"/>
        <v>0</v>
      </c>
      <c r="AB40" s="60">
        <f t="shared" si="37"/>
        <v>0</v>
      </c>
      <c r="AC40" s="60">
        <f t="shared" si="37"/>
        <v>0</v>
      </c>
      <c r="AD40" s="60">
        <f t="shared" si="37"/>
        <v>0</v>
      </c>
      <c r="AE40" s="60">
        <f t="shared" si="37"/>
        <v>0</v>
      </c>
      <c r="AF40" s="60">
        <f t="shared" si="37"/>
        <v>0</v>
      </c>
      <c r="AG40" s="60">
        <f t="shared" si="37"/>
        <v>0</v>
      </c>
      <c r="AH40" s="60">
        <f t="shared" si="38"/>
        <v>0</v>
      </c>
      <c r="AI40" s="60">
        <f t="shared" si="38"/>
        <v>0</v>
      </c>
      <c r="AJ40" s="60">
        <f t="shared" si="38"/>
        <v>0</v>
      </c>
      <c r="AK40" s="60">
        <f t="shared" si="38"/>
        <v>0</v>
      </c>
      <c r="AL40" s="60">
        <f t="shared" si="38"/>
        <v>0</v>
      </c>
      <c r="AM40" s="60">
        <f t="shared" si="38"/>
        <v>0</v>
      </c>
      <c r="AN40" s="60">
        <f t="shared" si="38"/>
        <v>0</v>
      </c>
      <c r="AO40" s="60">
        <f t="shared" si="38"/>
        <v>0</v>
      </c>
      <c r="AP40" s="60">
        <f t="shared" si="38"/>
        <v>0</v>
      </c>
      <c r="AQ40" s="60">
        <f t="shared" si="38"/>
        <v>0</v>
      </c>
      <c r="AR40" s="60">
        <f t="shared" si="38"/>
        <v>0</v>
      </c>
      <c r="AS40" s="60">
        <f t="shared" si="38"/>
        <v>0</v>
      </c>
      <c r="AT40" s="60">
        <f t="shared" si="38"/>
        <v>0</v>
      </c>
      <c r="AU40" s="60">
        <f t="shared" si="38"/>
        <v>0</v>
      </c>
      <c r="AV40" s="60">
        <f t="shared" si="38"/>
        <v>0</v>
      </c>
      <c r="AW40" s="60">
        <f t="shared" si="38"/>
        <v>0</v>
      </c>
      <c r="AX40" s="60">
        <f t="shared" si="39"/>
        <v>0</v>
      </c>
      <c r="AY40" s="60">
        <f t="shared" si="39"/>
        <v>0</v>
      </c>
      <c r="AZ40" s="60">
        <f t="shared" si="39"/>
        <v>0</v>
      </c>
      <c r="BA40" s="60">
        <f t="shared" si="39"/>
        <v>0</v>
      </c>
      <c r="BB40" s="60">
        <f t="shared" si="39"/>
        <v>0</v>
      </c>
      <c r="BC40" s="60">
        <f t="shared" si="39"/>
        <v>0</v>
      </c>
      <c r="BD40" s="60">
        <f t="shared" si="39"/>
        <v>0</v>
      </c>
      <c r="BE40" s="60">
        <f t="shared" si="39"/>
        <v>0</v>
      </c>
      <c r="BF40" s="60">
        <f t="shared" si="39"/>
        <v>0</v>
      </c>
      <c r="BG40" s="60">
        <f t="shared" si="39"/>
        <v>0</v>
      </c>
      <c r="BH40" s="60">
        <f t="shared" si="39"/>
        <v>0</v>
      </c>
      <c r="BI40" s="60">
        <f t="shared" si="39"/>
        <v>0</v>
      </c>
      <c r="BJ40" s="60">
        <f t="shared" si="39"/>
        <v>0</v>
      </c>
      <c r="BK40" s="60">
        <f t="shared" si="39"/>
        <v>0</v>
      </c>
      <c r="BL40" s="60">
        <f t="shared" si="39"/>
        <v>0</v>
      </c>
      <c r="BM40" s="60">
        <f t="shared" si="39"/>
        <v>0</v>
      </c>
      <c r="BN40" s="60">
        <f t="shared" si="40"/>
        <v>0</v>
      </c>
      <c r="BO40" s="60">
        <f t="shared" si="40"/>
        <v>0</v>
      </c>
      <c r="BP40" s="60">
        <f t="shared" si="40"/>
        <v>0</v>
      </c>
      <c r="BQ40" s="60">
        <f t="shared" si="40"/>
        <v>0</v>
      </c>
      <c r="BR40" s="60">
        <f t="shared" si="40"/>
        <v>0</v>
      </c>
      <c r="BS40" s="60">
        <f t="shared" si="40"/>
        <v>0</v>
      </c>
      <c r="BT40" s="60">
        <f t="shared" si="40"/>
        <v>0</v>
      </c>
      <c r="BU40" s="60">
        <f t="shared" si="40"/>
        <v>0</v>
      </c>
      <c r="BV40" s="60">
        <f t="shared" si="40"/>
        <v>0</v>
      </c>
      <c r="BW40" s="60">
        <f t="shared" si="40"/>
        <v>0</v>
      </c>
      <c r="BX40" s="60">
        <f t="shared" si="40"/>
        <v>0</v>
      </c>
      <c r="BY40" s="60">
        <f t="shared" si="40"/>
        <v>0</v>
      </c>
    </row>
    <row r="41" spans="2:77" x14ac:dyDescent="0.25">
      <c r="B41" s="84"/>
      <c r="D41" s="25" t="s">
        <v>55</v>
      </c>
      <c r="E41" s="8" t="s">
        <v>104</v>
      </c>
      <c r="F41" s="28"/>
      <c r="G41" s="29"/>
      <c r="H41" s="28"/>
      <c r="I41" s="10">
        <f>+IF(F41=0,$D$3,WORKDAY.INTL(VLOOKUP(F41,$D$5:$N40,11,FALSE),1))</f>
        <v>44050</v>
      </c>
      <c r="J41" s="10">
        <f>+IF(G41=0,$D$3,WORKDAY.INTL(VLOOKUP(G41,$D$5:$N40,11,FALSE),1))</f>
        <v>44050</v>
      </c>
      <c r="K41" s="10">
        <f>+IF(H41=0,$D$3,WORKDAY.INTL(VLOOKUP(H41,$D$5:$N40,11,FALSE),1))</f>
        <v>44050</v>
      </c>
      <c r="L41" s="9">
        <v>4</v>
      </c>
      <c r="M41" s="11">
        <f>+MAX(I41:K41)</f>
        <v>44050</v>
      </c>
      <c r="N41" s="11">
        <f>+WORKDAY.INTL(M41,L41-1,,feriados)</f>
        <v>44055</v>
      </c>
      <c r="O41" s="11" t="s">
        <v>117</v>
      </c>
      <c r="Q41" s="59">
        <f t="shared" si="41"/>
        <v>1</v>
      </c>
      <c r="R41" s="60">
        <f t="shared" si="37"/>
        <v>1</v>
      </c>
      <c r="S41" s="60">
        <f t="shared" si="37"/>
        <v>1</v>
      </c>
      <c r="T41" s="60">
        <f t="shared" si="37"/>
        <v>1</v>
      </c>
      <c r="U41" s="60">
        <f t="shared" si="37"/>
        <v>0</v>
      </c>
      <c r="V41" s="60">
        <f t="shared" si="37"/>
        <v>0</v>
      </c>
      <c r="W41" s="60">
        <f t="shared" si="37"/>
        <v>0</v>
      </c>
      <c r="X41" s="60">
        <f t="shared" si="37"/>
        <v>0</v>
      </c>
      <c r="Y41" s="60">
        <f t="shared" si="37"/>
        <v>0</v>
      </c>
      <c r="Z41" s="60">
        <f t="shared" si="37"/>
        <v>0</v>
      </c>
      <c r="AA41" s="60">
        <f t="shared" si="37"/>
        <v>0</v>
      </c>
      <c r="AB41" s="60">
        <f t="shared" si="37"/>
        <v>0</v>
      </c>
      <c r="AC41" s="60">
        <f t="shared" si="37"/>
        <v>0</v>
      </c>
      <c r="AD41" s="60">
        <f t="shared" si="37"/>
        <v>0</v>
      </c>
      <c r="AE41" s="60">
        <f t="shared" si="37"/>
        <v>0</v>
      </c>
      <c r="AF41" s="60">
        <f t="shared" si="37"/>
        <v>0</v>
      </c>
      <c r="AG41" s="60">
        <f t="shared" si="37"/>
        <v>0</v>
      </c>
      <c r="AH41" s="60">
        <f t="shared" si="38"/>
        <v>0</v>
      </c>
      <c r="AI41" s="60">
        <f t="shared" si="38"/>
        <v>0</v>
      </c>
      <c r="AJ41" s="60">
        <f t="shared" si="38"/>
        <v>0</v>
      </c>
      <c r="AK41" s="60">
        <f t="shared" si="38"/>
        <v>0</v>
      </c>
      <c r="AL41" s="60">
        <f t="shared" si="38"/>
        <v>0</v>
      </c>
      <c r="AM41" s="60">
        <f t="shared" si="38"/>
        <v>0</v>
      </c>
      <c r="AN41" s="60">
        <f t="shared" si="38"/>
        <v>0</v>
      </c>
      <c r="AO41" s="60">
        <f t="shared" si="38"/>
        <v>0</v>
      </c>
      <c r="AP41" s="60">
        <f t="shared" si="38"/>
        <v>0</v>
      </c>
      <c r="AQ41" s="60">
        <f t="shared" si="38"/>
        <v>0</v>
      </c>
      <c r="AR41" s="60">
        <f t="shared" si="38"/>
        <v>0</v>
      </c>
      <c r="AS41" s="60">
        <f t="shared" si="38"/>
        <v>0</v>
      </c>
      <c r="AT41" s="60">
        <f t="shared" si="38"/>
        <v>0</v>
      </c>
      <c r="AU41" s="60">
        <f t="shared" si="38"/>
        <v>0</v>
      </c>
      <c r="AV41" s="60">
        <f t="shared" si="38"/>
        <v>0</v>
      </c>
      <c r="AW41" s="60">
        <f t="shared" si="38"/>
        <v>0</v>
      </c>
      <c r="AX41" s="60">
        <f t="shared" si="39"/>
        <v>0</v>
      </c>
      <c r="AY41" s="60">
        <f t="shared" si="39"/>
        <v>0</v>
      </c>
      <c r="AZ41" s="60">
        <f t="shared" si="39"/>
        <v>0</v>
      </c>
      <c r="BA41" s="60">
        <f t="shared" si="39"/>
        <v>0</v>
      </c>
      <c r="BB41" s="60">
        <f t="shared" si="39"/>
        <v>0</v>
      </c>
      <c r="BC41" s="60">
        <f t="shared" si="39"/>
        <v>0</v>
      </c>
      <c r="BD41" s="60">
        <f t="shared" si="39"/>
        <v>0</v>
      </c>
      <c r="BE41" s="60">
        <f t="shared" si="39"/>
        <v>0</v>
      </c>
      <c r="BF41" s="60">
        <f t="shared" si="39"/>
        <v>0</v>
      </c>
      <c r="BG41" s="60">
        <f t="shared" si="39"/>
        <v>0</v>
      </c>
      <c r="BH41" s="60">
        <f t="shared" si="39"/>
        <v>0</v>
      </c>
      <c r="BI41" s="60">
        <f t="shared" si="39"/>
        <v>0</v>
      </c>
      <c r="BJ41" s="60">
        <f t="shared" si="39"/>
        <v>0</v>
      </c>
      <c r="BK41" s="60">
        <f t="shared" si="39"/>
        <v>0</v>
      </c>
      <c r="BL41" s="60">
        <f t="shared" si="39"/>
        <v>0</v>
      </c>
      <c r="BM41" s="60">
        <f t="shared" si="39"/>
        <v>0</v>
      </c>
      <c r="BN41" s="60">
        <f t="shared" si="40"/>
        <v>0</v>
      </c>
      <c r="BO41" s="60">
        <f t="shared" si="40"/>
        <v>0</v>
      </c>
      <c r="BP41" s="60">
        <f t="shared" si="40"/>
        <v>0</v>
      </c>
      <c r="BQ41" s="60">
        <f t="shared" si="40"/>
        <v>0</v>
      </c>
      <c r="BR41" s="60">
        <f t="shared" si="40"/>
        <v>0</v>
      </c>
      <c r="BS41" s="60">
        <f t="shared" si="40"/>
        <v>0</v>
      </c>
      <c r="BT41" s="60">
        <f t="shared" si="40"/>
        <v>0</v>
      </c>
      <c r="BU41" s="60">
        <f t="shared" si="40"/>
        <v>0</v>
      </c>
      <c r="BV41" s="60">
        <f t="shared" si="40"/>
        <v>0</v>
      </c>
      <c r="BW41" s="60">
        <f t="shared" si="40"/>
        <v>0</v>
      </c>
      <c r="BX41" s="60">
        <f t="shared" si="40"/>
        <v>0</v>
      </c>
      <c r="BY41" s="60">
        <f t="shared" si="40"/>
        <v>0</v>
      </c>
    </row>
    <row r="42" spans="2:77" x14ac:dyDescent="0.25">
      <c r="B42" s="84"/>
      <c r="D42" s="26" t="s">
        <v>56</v>
      </c>
      <c r="E42" s="12" t="s">
        <v>92</v>
      </c>
      <c r="F42" s="30" t="s">
        <v>53</v>
      </c>
      <c r="G42" s="31" t="s">
        <v>55</v>
      </c>
      <c r="H42" s="31"/>
      <c r="I42" s="14">
        <f>+IF(F42=0,$D$3,WORKDAY.INTL(VLOOKUP(F42,$D$5:$N41,11,FALSE),1))</f>
        <v>44054</v>
      </c>
      <c r="J42" s="14">
        <f>+IF(G42=0,$D$3,WORKDAY.INTL(VLOOKUP(G42,$D$5:$N41,11,FALSE),1))</f>
        <v>44056</v>
      </c>
      <c r="K42" s="14">
        <f>+IF(H42=0,$D$3,WORKDAY.INTL(VLOOKUP(H42,$D$5:$N41,11,FALSE),1))</f>
        <v>44050</v>
      </c>
      <c r="L42" s="13">
        <v>2</v>
      </c>
      <c r="M42" s="15">
        <f>+MAX(I42:K42)</f>
        <v>44056</v>
      </c>
      <c r="N42" s="15">
        <f>+WORKDAY.INTL(M42,L42-1,,feriados)</f>
        <v>44057</v>
      </c>
      <c r="O42" s="15" t="s">
        <v>45</v>
      </c>
      <c r="Q42" s="61">
        <f t="shared" si="41"/>
        <v>0</v>
      </c>
      <c r="R42" s="62">
        <f t="shared" si="37"/>
        <v>0</v>
      </c>
      <c r="S42" s="62">
        <f t="shared" si="37"/>
        <v>0</v>
      </c>
      <c r="T42" s="62">
        <f t="shared" si="37"/>
        <v>0</v>
      </c>
      <c r="U42" s="62">
        <f t="shared" si="37"/>
        <v>1</v>
      </c>
      <c r="V42" s="62">
        <f t="shared" si="37"/>
        <v>1</v>
      </c>
      <c r="W42" s="62">
        <f t="shared" si="37"/>
        <v>0</v>
      </c>
      <c r="X42" s="62">
        <f t="shared" si="37"/>
        <v>0</v>
      </c>
      <c r="Y42" s="62">
        <f t="shared" si="37"/>
        <v>0</v>
      </c>
      <c r="Z42" s="62">
        <f t="shared" si="37"/>
        <v>0</v>
      </c>
      <c r="AA42" s="62">
        <f t="shared" si="37"/>
        <v>0</v>
      </c>
      <c r="AB42" s="62">
        <f t="shared" si="37"/>
        <v>0</v>
      </c>
      <c r="AC42" s="62">
        <f t="shared" si="37"/>
        <v>0</v>
      </c>
      <c r="AD42" s="62">
        <f t="shared" si="37"/>
        <v>0</v>
      </c>
      <c r="AE42" s="62">
        <f t="shared" si="37"/>
        <v>0</v>
      </c>
      <c r="AF42" s="62">
        <f t="shared" si="37"/>
        <v>0</v>
      </c>
      <c r="AG42" s="62">
        <f t="shared" si="37"/>
        <v>0</v>
      </c>
      <c r="AH42" s="62">
        <f t="shared" si="38"/>
        <v>0</v>
      </c>
      <c r="AI42" s="62">
        <f t="shared" si="38"/>
        <v>0</v>
      </c>
      <c r="AJ42" s="62">
        <f t="shared" si="38"/>
        <v>0</v>
      </c>
      <c r="AK42" s="62">
        <f t="shared" si="38"/>
        <v>0</v>
      </c>
      <c r="AL42" s="62">
        <f t="shared" si="38"/>
        <v>0</v>
      </c>
      <c r="AM42" s="62">
        <f t="shared" si="38"/>
        <v>0</v>
      </c>
      <c r="AN42" s="62">
        <f t="shared" si="38"/>
        <v>0</v>
      </c>
      <c r="AO42" s="62">
        <f t="shared" si="38"/>
        <v>0</v>
      </c>
      <c r="AP42" s="62">
        <f t="shared" si="38"/>
        <v>0</v>
      </c>
      <c r="AQ42" s="62">
        <f t="shared" si="38"/>
        <v>0</v>
      </c>
      <c r="AR42" s="62">
        <f t="shared" si="38"/>
        <v>0</v>
      </c>
      <c r="AS42" s="62">
        <f t="shared" si="38"/>
        <v>0</v>
      </c>
      <c r="AT42" s="62">
        <f t="shared" si="38"/>
        <v>0</v>
      </c>
      <c r="AU42" s="62">
        <f t="shared" si="38"/>
        <v>0</v>
      </c>
      <c r="AV42" s="62">
        <f t="shared" si="38"/>
        <v>0</v>
      </c>
      <c r="AW42" s="62">
        <f t="shared" si="38"/>
        <v>0</v>
      </c>
      <c r="AX42" s="62">
        <f t="shared" si="39"/>
        <v>0</v>
      </c>
      <c r="AY42" s="62">
        <f t="shared" si="39"/>
        <v>0</v>
      </c>
      <c r="AZ42" s="62">
        <f t="shared" si="39"/>
        <v>0</v>
      </c>
      <c r="BA42" s="62">
        <f t="shared" si="39"/>
        <v>0</v>
      </c>
      <c r="BB42" s="62">
        <f t="shared" si="39"/>
        <v>0</v>
      </c>
      <c r="BC42" s="62">
        <f t="shared" si="39"/>
        <v>0</v>
      </c>
      <c r="BD42" s="62">
        <f t="shared" si="39"/>
        <v>0</v>
      </c>
      <c r="BE42" s="62">
        <f t="shared" si="39"/>
        <v>0</v>
      </c>
      <c r="BF42" s="62">
        <f t="shared" si="39"/>
        <v>0</v>
      </c>
      <c r="BG42" s="62">
        <f t="shared" si="39"/>
        <v>0</v>
      </c>
      <c r="BH42" s="62">
        <f t="shared" si="39"/>
        <v>0</v>
      </c>
      <c r="BI42" s="62">
        <f t="shared" si="39"/>
        <v>0</v>
      </c>
      <c r="BJ42" s="62">
        <f t="shared" si="39"/>
        <v>0</v>
      </c>
      <c r="BK42" s="62">
        <f t="shared" si="39"/>
        <v>0</v>
      </c>
      <c r="BL42" s="62">
        <f t="shared" si="39"/>
        <v>0</v>
      </c>
      <c r="BM42" s="62">
        <f t="shared" si="39"/>
        <v>0</v>
      </c>
      <c r="BN42" s="62">
        <f t="shared" si="40"/>
        <v>0</v>
      </c>
      <c r="BO42" s="62">
        <f t="shared" si="40"/>
        <v>0</v>
      </c>
      <c r="BP42" s="62">
        <f t="shared" si="40"/>
        <v>0</v>
      </c>
      <c r="BQ42" s="62">
        <f t="shared" si="40"/>
        <v>0</v>
      </c>
      <c r="BR42" s="62">
        <f t="shared" si="40"/>
        <v>0</v>
      </c>
      <c r="BS42" s="62">
        <f t="shared" si="40"/>
        <v>0</v>
      </c>
      <c r="BT42" s="62">
        <f t="shared" si="40"/>
        <v>0</v>
      </c>
      <c r="BU42" s="62">
        <f t="shared" si="40"/>
        <v>0</v>
      </c>
      <c r="BV42" s="62">
        <f t="shared" si="40"/>
        <v>0</v>
      </c>
      <c r="BW42" s="62">
        <f t="shared" si="40"/>
        <v>0</v>
      </c>
      <c r="BX42" s="62">
        <f t="shared" si="40"/>
        <v>0</v>
      </c>
      <c r="BY42" s="62">
        <f t="shared" si="40"/>
        <v>0</v>
      </c>
    </row>
    <row r="43" spans="2:77" ht="4.2" customHeight="1" x14ac:dyDescent="0.25">
      <c r="B43" s="84"/>
      <c r="F43" s="32"/>
      <c r="I43" s="7">
        <f>+IF(F43=0,$D$3,WORKDAY.INTL(VLOOKUP(F43,$D$5:$N42,11,FALSE),1))</f>
        <v>44050</v>
      </c>
      <c r="J43" s="7">
        <f>+IF(G43=0,$D$3,WORKDAY.INTL(VLOOKUP(G43,$D$5:$N42,11,FALSE),1))</f>
        <v>44050</v>
      </c>
      <c r="K43" s="7">
        <f>+IF(H43=0,$D$3,WORKDAY.INTL(VLOOKUP(H43,$D$5:$N42,11,FALSE),1))</f>
        <v>44050</v>
      </c>
      <c r="M43" s="3"/>
      <c r="N43" s="3"/>
      <c r="O43" s="3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56"/>
      <c r="BK43" s="56"/>
      <c r="BL43" s="56"/>
      <c r="BM43" s="56"/>
      <c r="BN43" s="56"/>
      <c r="BO43" s="56"/>
      <c r="BP43" s="56"/>
      <c r="BQ43" s="56"/>
      <c r="BR43" s="56"/>
      <c r="BS43" s="56"/>
      <c r="BT43" s="56"/>
      <c r="BU43" s="56"/>
      <c r="BV43" s="56"/>
      <c r="BW43" s="56"/>
      <c r="BX43" s="56"/>
      <c r="BY43" s="56"/>
    </row>
    <row r="44" spans="2:77" ht="14.4" x14ac:dyDescent="0.25">
      <c r="B44" s="84"/>
      <c r="D44" s="39">
        <v>3.2</v>
      </c>
      <c r="E44" s="40" t="s">
        <v>2</v>
      </c>
      <c r="F44" s="41"/>
      <c r="G44" s="41"/>
      <c r="H44" s="41"/>
      <c r="I44" s="42">
        <f>+IF(F44=0,$D$3,WORKDAY.INTL(VLOOKUP(F44,$D$5:$N43,11,FALSE),1))</f>
        <v>44050</v>
      </c>
      <c r="J44" s="42">
        <f>+IF(G44=0,$D$3,WORKDAY.INTL(VLOOKUP(G44,$D$5:$N43,11,FALSE),1))</f>
        <v>44050</v>
      </c>
      <c r="K44" s="42">
        <f>+IF(H44=0,$D$3,WORKDAY.INTL(VLOOKUP(H44,$D$5:$N43,11,FALSE),1))</f>
        <v>44050</v>
      </c>
      <c r="L44" s="43">
        <f>+NETWORKDAYS(M44,N44)</f>
        <v>12</v>
      </c>
      <c r="M44" s="44">
        <f>+MIN(M45:M48)</f>
        <v>44060</v>
      </c>
      <c r="N44" s="44">
        <f>+MAX(N45:N48)</f>
        <v>44075</v>
      </c>
      <c r="O44" s="44" t="s">
        <v>45</v>
      </c>
      <c r="Q44" s="57">
        <f>+IF(SUM(Q$6:Q$11)&gt;0,2,IF(AND(Q$13&gt;=$M44,Q$13&lt;=$N44),1,0))</f>
        <v>0</v>
      </c>
      <c r="R44" s="58">
        <f t="shared" ref="R44:AG48" si="42">+IF(SUM(R$6:R$11)&gt;0,2,IF(AND(R$13&gt;=$M44,R$13&lt;=$N44),1,0))</f>
        <v>0</v>
      </c>
      <c r="S44" s="58">
        <f t="shared" si="42"/>
        <v>0</v>
      </c>
      <c r="T44" s="58">
        <f t="shared" si="42"/>
        <v>0</v>
      </c>
      <c r="U44" s="58">
        <f t="shared" si="42"/>
        <v>0</v>
      </c>
      <c r="V44" s="58">
        <f t="shared" si="42"/>
        <v>0</v>
      </c>
      <c r="W44" s="58">
        <f t="shared" si="42"/>
        <v>1</v>
      </c>
      <c r="X44" s="58">
        <f t="shared" si="42"/>
        <v>1</v>
      </c>
      <c r="Y44" s="58">
        <f t="shared" si="42"/>
        <v>1</v>
      </c>
      <c r="Z44" s="58">
        <f t="shared" si="42"/>
        <v>1</v>
      </c>
      <c r="AA44" s="58">
        <f t="shared" si="42"/>
        <v>1</v>
      </c>
      <c r="AB44" s="58">
        <f t="shared" si="42"/>
        <v>1</v>
      </c>
      <c r="AC44" s="58">
        <f t="shared" si="42"/>
        <v>1</v>
      </c>
      <c r="AD44" s="58">
        <f t="shared" si="42"/>
        <v>1</v>
      </c>
      <c r="AE44" s="58">
        <f t="shared" si="42"/>
        <v>1</v>
      </c>
      <c r="AF44" s="58">
        <f t="shared" si="42"/>
        <v>1</v>
      </c>
      <c r="AG44" s="58">
        <f t="shared" si="42"/>
        <v>1</v>
      </c>
      <c r="AH44" s="58">
        <f t="shared" ref="AH44:AW48" si="43">+IF(SUM(AH$6:AH$11)&gt;0,2,IF(AND(AH$13&gt;=$M44,AH$13&lt;=$N44),1,0))</f>
        <v>1</v>
      </c>
      <c r="AI44" s="58">
        <f t="shared" si="43"/>
        <v>0</v>
      </c>
      <c r="AJ44" s="58">
        <f t="shared" si="43"/>
        <v>0</v>
      </c>
      <c r="AK44" s="58">
        <f t="shared" si="43"/>
        <v>0</v>
      </c>
      <c r="AL44" s="58">
        <f t="shared" si="43"/>
        <v>0</v>
      </c>
      <c r="AM44" s="58">
        <f t="shared" si="43"/>
        <v>0</v>
      </c>
      <c r="AN44" s="58">
        <f t="shared" si="43"/>
        <v>0</v>
      </c>
      <c r="AO44" s="58">
        <f t="shared" si="43"/>
        <v>0</v>
      </c>
      <c r="AP44" s="58">
        <f t="shared" si="43"/>
        <v>0</v>
      </c>
      <c r="AQ44" s="58">
        <f t="shared" si="43"/>
        <v>0</v>
      </c>
      <c r="AR44" s="58">
        <f t="shared" si="43"/>
        <v>0</v>
      </c>
      <c r="AS44" s="58">
        <f t="shared" si="43"/>
        <v>0</v>
      </c>
      <c r="AT44" s="58">
        <f t="shared" si="43"/>
        <v>0</v>
      </c>
      <c r="AU44" s="58">
        <f t="shared" si="43"/>
        <v>0</v>
      </c>
      <c r="AV44" s="58">
        <f t="shared" si="43"/>
        <v>0</v>
      </c>
      <c r="AW44" s="58">
        <f t="shared" si="43"/>
        <v>0</v>
      </c>
      <c r="AX44" s="58">
        <f t="shared" ref="AX44:BM48" si="44">+IF(SUM(AX$6:AX$11)&gt;0,2,IF(AND(AX$13&gt;=$M44,AX$13&lt;=$N44),1,0))</f>
        <v>0</v>
      </c>
      <c r="AY44" s="58">
        <f t="shared" si="44"/>
        <v>0</v>
      </c>
      <c r="AZ44" s="58">
        <f t="shared" si="44"/>
        <v>0</v>
      </c>
      <c r="BA44" s="58">
        <f t="shared" si="44"/>
        <v>0</v>
      </c>
      <c r="BB44" s="58">
        <f t="shared" si="44"/>
        <v>0</v>
      </c>
      <c r="BC44" s="58">
        <f t="shared" si="44"/>
        <v>0</v>
      </c>
      <c r="BD44" s="58">
        <f t="shared" si="44"/>
        <v>0</v>
      </c>
      <c r="BE44" s="58">
        <f t="shared" si="44"/>
        <v>0</v>
      </c>
      <c r="BF44" s="58">
        <f t="shared" si="44"/>
        <v>0</v>
      </c>
      <c r="BG44" s="58">
        <f t="shared" si="44"/>
        <v>0</v>
      </c>
      <c r="BH44" s="58">
        <f t="shared" si="44"/>
        <v>0</v>
      </c>
      <c r="BI44" s="58">
        <f t="shared" si="44"/>
        <v>0</v>
      </c>
      <c r="BJ44" s="58">
        <f t="shared" si="44"/>
        <v>0</v>
      </c>
      <c r="BK44" s="58">
        <f t="shared" si="44"/>
        <v>0</v>
      </c>
      <c r="BL44" s="58">
        <f t="shared" si="44"/>
        <v>0</v>
      </c>
      <c r="BM44" s="58">
        <f t="shared" si="44"/>
        <v>0</v>
      </c>
      <c r="BN44" s="58">
        <f t="shared" ref="BN44:BY48" si="45">+IF(SUM(BN$6:BN$11)&gt;0,2,IF(AND(BN$13&gt;=$M44,BN$13&lt;=$N44),1,0))</f>
        <v>0</v>
      </c>
      <c r="BO44" s="58">
        <f t="shared" si="45"/>
        <v>0</v>
      </c>
      <c r="BP44" s="58">
        <f t="shared" si="45"/>
        <v>0</v>
      </c>
      <c r="BQ44" s="58">
        <f t="shared" si="45"/>
        <v>0</v>
      </c>
      <c r="BR44" s="58">
        <f t="shared" si="45"/>
        <v>0</v>
      </c>
      <c r="BS44" s="58">
        <f t="shared" si="45"/>
        <v>0</v>
      </c>
      <c r="BT44" s="58">
        <f t="shared" si="45"/>
        <v>0</v>
      </c>
      <c r="BU44" s="58">
        <f t="shared" si="45"/>
        <v>0</v>
      </c>
      <c r="BV44" s="58">
        <f t="shared" si="45"/>
        <v>0</v>
      </c>
      <c r="BW44" s="58">
        <f t="shared" si="45"/>
        <v>0</v>
      </c>
      <c r="BX44" s="58">
        <f t="shared" si="45"/>
        <v>0</v>
      </c>
      <c r="BY44" s="58">
        <f t="shared" si="45"/>
        <v>0</v>
      </c>
    </row>
    <row r="45" spans="2:77" x14ac:dyDescent="0.25">
      <c r="B45" s="84"/>
      <c r="D45" s="25" t="s">
        <v>57</v>
      </c>
      <c r="E45" s="8" t="s">
        <v>93</v>
      </c>
      <c r="F45" s="29" t="s">
        <v>54</v>
      </c>
      <c r="G45" s="29" t="s">
        <v>56</v>
      </c>
      <c r="H45" s="28"/>
      <c r="I45" s="10">
        <f>+IF(F45=0,$D$3,WORKDAY.INTL(VLOOKUP(F45,$D$5:$N44,11,FALSE),1))</f>
        <v>44055</v>
      </c>
      <c r="J45" s="10">
        <f>+IF(G45=0,$D$3,WORKDAY.INTL(VLOOKUP(G45,$D$5:$N44,11,FALSE),1))</f>
        <v>44060</v>
      </c>
      <c r="K45" s="10">
        <f>+IF(H45=0,$D$3,WORKDAY.INTL(VLOOKUP(H45,$D$5:$N44,11,FALSE),1))</f>
        <v>44050</v>
      </c>
      <c r="L45" s="9">
        <v>3</v>
      </c>
      <c r="M45" s="11">
        <f>+MAX(I45:K45)</f>
        <v>44060</v>
      </c>
      <c r="N45" s="11">
        <f>+WORKDAY.INTL(M45,L45-1,,feriados)</f>
        <v>44062</v>
      </c>
      <c r="O45" s="11" t="s">
        <v>45</v>
      </c>
      <c r="Q45" s="59">
        <f t="shared" ref="Q45:Q48" si="46">+IF(SUM(Q$6:Q$11)&gt;0,2,IF(AND(Q$13&gt;=$M45,Q$13&lt;=$N45),1,0))</f>
        <v>0</v>
      </c>
      <c r="R45" s="60">
        <f t="shared" si="42"/>
        <v>0</v>
      </c>
      <c r="S45" s="60">
        <f t="shared" si="42"/>
        <v>0</v>
      </c>
      <c r="T45" s="60">
        <f t="shared" si="42"/>
        <v>0</v>
      </c>
      <c r="U45" s="60">
        <f t="shared" si="42"/>
        <v>0</v>
      </c>
      <c r="V45" s="60">
        <f t="shared" si="42"/>
        <v>0</v>
      </c>
      <c r="W45" s="60">
        <f t="shared" si="42"/>
        <v>1</v>
      </c>
      <c r="X45" s="60">
        <f t="shared" si="42"/>
        <v>1</v>
      </c>
      <c r="Y45" s="60">
        <f t="shared" si="42"/>
        <v>1</v>
      </c>
      <c r="Z45" s="60">
        <f t="shared" si="42"/>
        <v>0</v>
      </c>
      <c r="AA45" s="60">
        <f t="shared" si="42"/>
        <v>0</v>
      </c>
      <c r="AB45" s="60">
        <f t="shared" si="42"/>
        <v>0</v>
      </c>
      <c r="AC45" s="60">
        <f t="shared" si="42"/>
        <v>0</v>
      </c>
      <c r="AD45" s="60">
        <f t="shared" si="42"/>
        <v>0</v>
      </c>
      <c r="AE45" s="60">
        <f t="shared" si="42"/>
        <v>0</v>
      </c>
      <c r="AF45" s="60">
        <f t="shared" si="42"/>
        <v>0</v>
      </c>
      <c r="AG45" s="60">
        <f t="shared" si="42"/>
        <v>0</v>
      </c>
      <c r="AH45" s="60">
        <f t="shared" si="43"/>
        <v>0</v>
      </c>
      <c r="AI45" s="60">
        <f t="shared" si="43"/>
        <v>0</v>
      </c>
      <c r="AJ45" s="60">
        <f t="shared" si="43"/>
        <v>0</v>
      </c>
      <c r="AK45" s="60">
        <f t="shared" si="43"/>
        <v>0</v>
      </c>
      <c r="AL45" s="60">
        <f t="shared" si="43"/>
        <v>0</v>
      </c>
      <c r="AM45" s="60">
        <f t="shared" si="43"/>
        <v>0</v>
      </c>
      <c r="AN45" s="60">
        <f t="shared" si="43"/>
        <v>0</v>
      </c>
      <c r="AO45" s="60">
        <f t="shared" si="43"/>
        <v>0</v>
      </c>
      <c r="AP45" s="60">
        <f t="shared" si="43"/>
        <v>0</v>
      </c>
      <c r="AQ45" s="60">
        <f t="shared" si="43"/>
        <v>0</v>
      </c>
      <c r="AR45" s="60">
        <f t="shared" si="43"/>
        <v>0</v>
      </c>
      <c r="AS45" s="60">
        <f t="shared" si="43"/>
        <v>0</v>
      </c>
      <c r="AT45" s="60">
        <f t="shared" si="43"/>
        <v>0</v>
      </c>
      <c r="AU45" s="60">
        <f t="shared" si="43"/>
        <v>0</v>
      </c>
      <c r="AV45" s="60">
        <f t="shared" si="43"/>
        <v>0</v>
      </c>
      <c r="AW45" s="60">
        <f t="shared" si="43"/>
        <v>0</v>
      </c>
      <c r="AX45" s="60">
        <f t="shared" si="44"/>
        <v>0</v>
      </c>
      <c r="AY45" s="60">
        <f t="shared" si="44"/>
        <v>0</v>
      </c>
      <c r="AZ45" s="60">
        <f t="shared" si="44"/>
        <v>0</v>
      </c>
      <c r="BA45" s="60">
        <f t="shared" si="44"/>
        <v>0</v>
      </c>
      <c r="BB45" s="60">
        <f t="shared" si="44"/>
        <v>0</v>
      </c>
      <c r="BC45" s="60">
        <f t="shared" si="44"/>
        <v>0</v>
      </c>
      <c r="BD45" s="60">
        <f t="shared" si="44"/>
        <v>0</v>
      </c>
      <c r="BE45" s="60">
        <f t="shared" si="44"/>
        <v>0</v>
      </c>
      <c r="BF45" s="60">
        <f t="shared" si="44"/>
        <v>0</v>
      </c>
      <c r="BG45" s="60">
        <f t="shared" si="44"/>
        <v>0</v>
      </c>
      <c r="BH45" s="60">
        <f t="shared" si="44"/>
        <v>0</v>
      </c>
      <c r="BI45" s="60">
        <f t="shared" si="44"/>
        <v>0</v>
      </c>
      <c r="BJ45" s="60">
        <f t="shared" si="44"/>
        <v>0</v>
      </c>
      <c r="BK45" s="60">
        <f t="shared" si="44"/>
        <v>0</v>
      </c>
      <c r="BL45" s="60">
        <f t="shared" si="44"/>
        <v>0</v>
      </c>
      <c r="BM45" s="60">
        <f t="shared" si="44"/>
        <v>0</v>
      </c>
      <c r="BN45" s="60">
        <f t="shared" si="45"/>
        <v>0</v>
      </c>
      <c r="BO45" s="60">
        <f t="shared" si="45"/>
        <v>0</v>
      </c>
      <c r="BP45" s="60">
        <f t="shared" si="45"/>
        <v>0</v>
      </c>
      <c r="BQ45" s="60">
        <f t="shared" si="45"/>
        <v>0</v>
      </c>
      <c r="BR45" s="60">
        <f t="shared" si="45"/>
        <v>0</v>
      </c>
      <c r="BS45" s="60">
        <f t="shared" si="45"/>
        <v>0</v>
      </c>
      <c r="BT45" s="60">
        <f t="shared" si="45"/>
        <v>0</v>
      </c>
      <c r="BU45" s="60">
        <f t="shared" si="45"/>
        <v>0</v>
      </c>
      <c r="BV45" s="60">
        <f t="shared" si="45"/>
        <v>0</v>
      </c>
      <c r="BW45" s="60">
        <f t="shared" si="45"/>
        <v>0</v>
      </c>
      <c r="BX45" s="60">
        <f t="shared" si="45"/>
        <v>0</v>
      </c>
      <c r="BY45" s="60">
        <f t="shared" si="45"/>
        <v>0</v>
      </c>
    </row>
    <row r="46" spans="2:77" x14ac:dyDescent="0.25">
      <c r="B46" s="84"/>
      <c r="D46" s="25" t="s">
        <v>58</v>
      </c>
      <c r="E46" s="8" t="s">
        <v>94</v>
      </c>
      <c r="F46" s="28" t="s">
        <v>57</v>
      </c>
      <c r="G46" s="28"/>
      <c r="H46" s="28"/>
      <c r="I46" s="10">
        <f>+IF(F46=0,$D$3,WORKDAY.INTL(VLOOKUP(F46,$D$5:$N45,11,FALSE),1))</f>
        <v>44063</v>
      </c>
      <c r="J46" s="10">
        <f>+IF(G46=0,$D$3,WORKDAY.INTL(VLOOKUP(G46,$D$5:$N45,11,FALSE),1))</f>
        <v>44050</v>
      </c>
      <c r="K46" s="10">
        <f>+IF(H46=0,$D$3,WORKDAY.INTL(VLOOKUP(H46,$D$5:$N45,11,FALSE),1))</f>
        <v>44050</v>
      </c>
      <c r="L46" s="9">
        <v>3</v>
      </c>
      <c r="M46" s="11">
        <f>+MAX(I46:K46)</f>
        <v>44063</v>
      </c>
      <c r="N46" s="11">
        <f>+WORKDAY.INTL(M46,L46-1,,feriados)</f>
        <v>44067</v>
      </c>
      <c r="O46" s="11" t="s">
        <v>45</v>
      </c>
      <c r="Q46" s="59">
        <f t="shared" si="46"/>
        <v>0</v>
      </c>
      <c r="R46" s="60">
        <f t="shared" si="42"/>
        <v>0</v>
      </c>
      <c r="S46" s="60">
        <f t="shared" si="42"/>
        <v>0</v>
      </c>
      <c r="T46" s="60">
        <f t="shared" si="42"/>
        <v>0</v>
      </c>
      <c r="U46" s="60">
        <f t="shared" si="42"/>
        <v>0</v>
      </c>
      <c r="V46" s="60">
        <f t="shared" si="42"/>
        <v>0</v>
      </c>
      <c r="W46" s="60">
        <f t="shared" si="42"/>
        <v>0</v>
      </c>
      <c r="X46" s="60">
        <f t="shared" si="42"/>
        <v>0</v>
      </c>
      <c r="Y46" s="60">
        <f t="shared" si="42"/>
        <v>0</v>
      </c>
      <c r="Z46" s="60">
        <f t="shared" si="42"/>
        <v>1</v>
      </c>
      <c r="AA46" s="60">
        <f t="shared" si="42"/>
        <v>1</v>
      </c>
      <c r="AB46" s="60">
        <f t="shared" si="42"/>
        <v>1</v>
      </c>
      <c r="AC46" s="60">
        <f t="shared" si="42"/>
        <v>0</v>
      </c>
      <c r="AD46" s="60">
        <f t="shared" si="42"/>
        <v>0</v>
      </c>
      <c r="AE46" s="60">
        <f t="shared" si="42"/>
        <v>0</v>
      </c>
      <c r="AF46" s="60">
        <f t="shared" si="42"/>
        <v>0</v>
      </c>
      <c r="AG46" s="60">
        <f t="shared" si="42"/>
        <v>0</v>
      </c>
      <c r="AH46" s="60">
        <f t="shared" si="43"/>
        <v>0</v>
      </c>
      <c r="AI46" s="60">
        <f t="shared" si="43"/>
        <v>0</v>
      </c>
      <c r="AJ46" s="60">
        <f t="shared" si="43"/>
        <v>0</v>
      </c>
      <c r="AK46" s="60">
        <f t="shared" si="43"/>
        <v>0</v>
      </c>
      <c r="AL46" s="60">
        <f t="shared" si="43"/>
        <v>0</v>
      </c>
      <c r="AM46" s="60">
        <f t="shared" si="43"/>
        <v>0</v>
      </c>
      <c r="AN46" s="60">
        <f t="shared" si="43"/>
        <v>0</v>
      </c>
      <c r="AO46" s="60">
        <f t="shared" si="43"/>
        <v>0</v>
      </c>
      <c r="AP46" s="60">
        <f t="shared" si="43"/>
        <v>0</v>
      </c>
      <c r="AQ46" s="60">
        <f t="shared" si="43"/>
        <v>0</v>
      </c>
      <c r="AR46" s="60">
        <f t="shared" si="43"/>
        <v>0</v>
      </c>
      <c r="AS46" s="60">
        <f t="shared" si="43"/>
        <v>0</v>
      </c>
      <c r="AT46" s="60">
        <f t="shared" si="43"/>
        <v>0</v>
      </c>
      <c r="AU46" s="60">
        <f t="shared" si="43"/>
        <v>0</v>
      </c>
      <c r="AV46" s="60">
        <f t="shared" si="43"/>
        <v>0</v>
      </c>
      <c r="AW46" s="60">
        <f t="shared" si="43"/>
        <v>0</v>
      </c>
      <c r="AX46" s="60">
        <f t="shared" si="44"/>
        <v>0</v>
      </c>
      <c r="AY46" s="60">
        <f t="shared" si="44"/>
        <v>0</v>
      </c>
      <c r="AZ46" s="60">
        <f t="shared" si="44"/>
        <v>0</v>
      </c>
      <c r="BA46" s="60">
        <f t="shared" si="44"/>
        <v>0</v>
      </c>
      <c r="BB46" s="60">
        <f t="shared" si="44"/>
        <v>0</v>
      </c>
      <c r="BC46" s="60">
        <f t="shared" si="44"/>
        <v>0</v>
      </c>
      <c r="BD46" s="60">
        <f t="shared" si="44"/>
        <v>0</v>
      </c>
      <c r="BE46" s="60">
        <f t="shared" si="44"/>
        <v>0</v>
      </c>
      <c r="BF46" s="60">
        <f t="shared" si="44"/>
        <v>0</v>
      </c>
      <c r="BG46" s="60">
        <f t="shared" si="44"/>
        <v>0</v>
      </c>
      <c r="BH46" s="60">
        <f t="shared" si="44"/>
        <v>0</v>
      </c>
      <c r="BI46" s="60">
        <f t="shared" si="44"/>
        <v>0</v>
      </c>
      <c r="BJ46" s="60">
        <f t="shared" si="44"/>
        <v>0</v>
      </c>
      <c r="BK46" s="60">
        <f t="shared" si="44"/>
        <v>0</v>
      </c>
      <c r="BL46" s="60">
        <f t="shared" si="44"/>
        <v>0</v>
      </c>
      <c r="BM46" s="60">
        <f t="shared" si="44"/>
        <v>0</v>
      </c>
      <c r="BN46" s="60">
        <f t="shared" si="45"/>
        <v>0</v>
      </c>
      <c r="BO46" s="60">
        <f t="shared" si="45"/>
        <v>0</v>
      </c>
      <c r="BP46" s="60">
        <f t="shared" si="45"/>
        <v>0</v>
      </c>
      <c r="BQ46" s="60">
        <f t="shared" si="45"/>
        <v>0</v>
      </c>
      <c r="BR46" s="60">
        <f t="shared" si="45"/>
        <v>0</v>
      </c>
      <c r="BS46" s="60">
        <f t="shared" si="45"/>
        <v>0</v>
      </c>
      <c r="BT46" s="60">
        <f t="shared" si="45"/>
        <v>0</v>
      </c>
      <c r="BU46" s="60">
        <f t="shared" si="45"/>
        <v>0</v>
      </c>
      <c r="BV46" s="60">
        <f t="shared" si="45"/>
        <v>0</v>
      </c>
      <c r="BW46" s="60">
        <f t="shared" si="45"/>
        <v>0</v>
      </c>
      <c r="BX46" s="60">
        <f t="shared" si="45"/>
        <v>0</v>
      </c>
      <c r="BY46" s="60">
        <f t="shared" si="45"/>
        <v>0</v>
      </c>
    </row>
    <row r="47" spans="2:77" x14ac:dyDescent="0.25">
      <c r="B47" s="84"/>
      <c r="D47" s="25" t="s">
        <v>59</v>
      </c>
      <c r="E47" s="8" t="s">
        <v>118</v>
      </c>
      <c r="F47" s="28" t="s">
        <v>58</v>
      </c>
      <c r="G47" s="29"/>
      <c r="H47" s="28"/>
      <c r="I47" s="10">
        <f>+IF(F47=0,$D$3,WORKDAY.INTL(VLOOKUP(F47,$D$5:$N46,11,FALSE),1))</f>
        <v>44068</v>
      </c>
      <c r="J47" s="10">
        <f>+IF(G47=0,$D$3,WORKDAY.INTL(VLOOKUP(G47,$D$5:$N46,11,FALSE),1))</f>
        <v>44050</v>
      </c>
      <c r="K47" s="10">
        <f>+IF(H47=0,$D$3,WORKDAY.INTL(VLOOKUP(H47,$D$5:$N46,11,FALSE),1))</f>
        <v>44050</v>
      </c>
      <c r="L47" s="9">
        <v>4</v>
      </c>
      <c r="M47" s="11">
        <f>+MAX(I47:K47)</f>
        <v>44068</v>
      </c>
      <c r="N47" s="11">
        <f>+WORKDAY.INTL(M47,L47-1,,feriados)</f>
        <v>44071</v>
      </c>
      <c r="O47" s="11" t="s">
        <v>45</v>
      </c>
      <c r="Q47" s="59">
        <f t="shared" si="46"/>
        <v>0</v>
      </c>
      <c r="R47" s="60">
        <f t="shared" si="42"/>
        <v>0</v>
      </c>
      <c r="S47" s="60">
        <f t="shared" si="42"/>
        <v>0</v>
      </c>
      <c r="T47" s="60">
        <f t="shared" si="42"/>
        <v>0</v>
      </c>
      <c r="U47" s="60">
        <f t="shared" si="42"/>
        <v>0</v>
      </c>
      <c r="V47" s="60">
        <f t="shared" si="42"/>
        <v>0</v>
      </c>
      <c r="W47" s="60">
        <f t="shared" si="42"/>
        <v>0</v>
      </c>
      <c r="X47" s="60">
        <f t="shared" si="42"/>
        <v>0</v>
      </c>
      <c r="Y47" s="60">
        <f t="shared" si="42"/>
        <v>0</v>
      </c>
      <c r="Z47" s="60">
        <f t="shared" si="42"/>
        <v>0</v>
      </c>
      <c r="AA47" s="60">
        <f t="shared" si="42"/>
        <v>0</v>
      </c>
      <c r="AB47" s="60">
        <f t="shared" si="42"/>
        <v>0</v>
      </c>
      <c r="AC47" s="60">
        <f t="shared" si="42"/>
        <v>1</v>
      </c>
      <c r="AD47" s="60">
        <f t="shared" si="42"/>
        <v>1</v>
      </c>
      <c r="AE47" s="60">
        <f t="shared" si="42"/>
        <v>1</v>
      </c>
      <c r="AF47" s="60">
        <f t="shared" si="42"/>
        <v>1</v>
      </c>
      <c r="AG47" s="60">
        <f t="shared" si="42"/>
        <v>0</v>
      </c>
      <c r="AH47" s="60">
        <f t="shared" si="43"/>
        <v>0</v>
      </c>
      <c r="AI47" s="60">
        <f t="shared" si="43"/>
        <v>0</v>
      </c>
      <c r="AJ47" s="60">
        <f t="shared" si="43"/>
        <v>0</v>
      </c>
      <c r="AK47" s="60">
        <f t="shared" si="43"/>
        <v>0</v>
      </c>
      <c r="AL47" s="60">
        <f t="shared" si="43"/>
        <v>0</v>
      </c>
      <c r="AM47" s="60">
        <f t="shared" si="43"/>
        <v>0</v>
      </c>
      <c r="AN47" s="60">
        <f t="shared" si="43"/>
        <v>0</v>
      </c>
      <c r="AO47" s="60">
        <f t="shared" si="43"/>
        <v>0</v>
      </c>
      <c r="AP47" s="60">
        <f t="shared" si="43"/>
        <v>0</v>
      </c>
      <c r="AQ47" s="60">
        <f t="shared" si="43"/>
        <v>0</v>
      </c>
      <c r="AR47" s="60">
        <f t="shared" si="43"/>
        <v>0</v>
      </c>
      <c r="AS47" s="60">
        <f t="shared" si="43"/>
        <v>0</v>
      </c>
      <c r="AT47" s="60">
        <f t="shared" si="43"/>
        <v>0</v>
      </c>
      <c r="AU47" s="60">
        <f t="shared" si="43"/>
        <v>0</v>
      </c>
      <c r="AV47" s="60">
        <f t="shared" si="43"/>
        <v>0</v>
      </c>
      <c r="AW47" s="60">
        <f t="shared" si="43"/>
        <v>0</v>
      </c>
      <c r="AX47" s="60">
        <f t="shared" si="44"/>
        <v>0</v>
      </c>
      <c r="AY47" s="60">
        <f t="shared" si="44"/>
        <v>0</v>
      </c>
      <c r="AZ47" s="60">
        <f t="shared" si="44"/>
        <v>0</v>
      </c>
      <c r="BA47" s="60">
        <f t="shared" si="44"/>
        <v>0</v>
      </c>
      <c r="BB47" s="60">
        <f t="shared" si="44"/>
        <v>0</v>
      </c>
      <c r="BC47" s="60">
        <f t="shared" si="44"/>
        <v>0</v>
      </c>
      <c r="BD47" s="60">
        <f t="shared" si="44"/>
        <v>0</v>
      </c>
      <c r="BE47" s="60">
        <f t="shared" si="44"/>
        <v>0</v>
      </c>
      <c r="BF47" s="60">
        <f t="shared" si="44"/>
        <v>0</v>
      </c>
      <c r="BG47" s="60">
        <f t="shared" si="44"/>
        <v>0</v>
      </c>
      <c r="BH47" s="60">
        <f t="shared" si="44"/>
        <v>0</v>
      </c>
      <c r="BI47" s="60">
        <f t="shared" si="44"/>
        <v>0</v>
      </c>
      <c r="BJ47" s="60">
        <f t="shared" si="44"/>
        <v>0</v>
      </c>
      <c r="BK47" s="60">
        <f t="shared" si="44"/>
        <v>0</v>
      </c>
      <c r="BL47" s="60">
        <f t="shared" si="44"/>
        <v>0</v>
      </c>
      <c r="BM47" s="60">
        <f t="shared" si="44"/>
        <v>0</v>
      </c>
      <c r="BN47" s="60">
        <f t="shared" si="45"/>
        <v>0</v>
      </c>
      <c r="BO47" s="60">
        <f t="shared" si="45"/>
        <v>0</v>
      </c>
      <c r="BP47" s="60">
        <f t="shared" si="45"/>
        <v>0</v>
      </c>
      <c r="BQ47" s="60">
        <f t="shared" si="45"/>
        <v>0</v>
      </c>
      <c r="BR47" s="60">
        <f t="shared" si="45"/>
        <v>0</v>
      </c>
      <c r="BS47" s="60">
        <f t="shared" si="45"/>
        <v>0</v>
      </c>
      <c r="BT47" s="60">
        <f t="shared" si="45"/>
        <v>0</v>
      </c>
      <c r="BU47" s="60">
        <f t="shared" si="45"/>
        <v>0</v>
      </c>
      <c r="BV47" s="60">
        <f t="shared" si="45"/>
        <v>0</v>
      </c>
      <c r="BW47" s="60">
        <f t="shared" si="45"/>
        <v>0</v>
      </c>
      <c r="BX47" s="60">
        <f t="shared" si="45"/>
        <v>0</v>
      </c>
      <c r="BY47" s="60">
        <f t="shared" si="45"/>
        <v>0</v>
      </c>
    </row>
    <row r="48" spans="2:77" x14ac:dyDescent="0.25">
      <c r="B48" s="84"/>
      <c r="D48" s="26" t="s">
        <v>60</v>
      </c>
      <c r="E48" s="12" t="s">
        <v>95</v>
      </c>
      <c r="F48" s="30" t="s">
        <v>59</v>
      </c>
      <c r="G48" s="31" t="s">
        <v>13</v>
      </c>
      <c r="H48" s="31"/>
      <c r="I48" s="14">
        <f>+IF(F48=0,$D$3,WORKDAY.INTL(VLOOKUP(F48,$D$5:$N47,11,FALSE),1))</f>
        <v>44074</v>
      </c>
      <c r="J48" s="14">
        <f>+IF(G48=0,$D$3,WORKDAY.INTL(VLOOKUP(G48,$D$5:$N47,11,FALSE),1))</f>
        <v>44070</v>
      </c>
      <c r="K48" s="14">
        <f>+IF(H48=0,$D$3,WORKDAY.INTL(VLOOKUP(H48,$D$5:$N47,11,FALSE),1))</f>
        <v>44050</v>
      </c>
      <c r="L48" s="13">
        <v>2</v>
      </c>
      <c r="M48" s="15">
        <f>+MAX(I48:K48)</f>
        <v>44074</v>
      </c>
      <c r="N48" s="15">
        <f>+WORKDAY.INTL(M48,L48-1,,feriados)</f>
        <v>44075</v>
      </c>
      <c r="O48" s="15" t="s">
        <v>45</v>
      </c>
      <c r="Q48" s="61">
        <f t="shared" si="46"/>
        <v>0</v>
      </c>
      <c r="R48" s="62">
        <f t="shared" si="42"/>
        <v>0</v>
      </c>
      <c r="S48" s="62">
        <f t="shared" si="42"/>
        <v>0</v>
      </c>
      <c r="T48" s="62">
        <f t="shared" si="42"/>
        <v>0</v>
      </c>
      <c r="U48" s="62">
        <f t="shared" si="42"/>
        <v>0</v>
      </c>
      <c r="V48" s="62">
        <f t="shared" si="42"/>
        <v>0</v>
      </c>
      <c r="W48" s="62">
        <f t="shared" si="42"/>
        <v>0</v>
      </c>
      <c r="X48" s="62">
        <f t="shared" si="42"/>
        <v>0</v>
      </c>
      <c r="Y48" s="62">
        <f t="shared" si="42"/>
        <v>0</v>
      </c>
      <c r="Z48" s="62">
        <f t="shared" si="42"/>
        <v>0</v>
      </c>
      <c r="AA48" s="62">
        <f t="shared" si="42"/>
        <v>0</v>
      </c>
      <c r="AB48" s="62">
        <f t="shared" si="42"/>
        <v>0</v>
      </c>
      <c r="AC48" s="62">
        <f t="shared" si="42"/>
        <v>0</v>
      </c>
      <c r="AD48" s="62">
        <f t="shared" si="42"/>
        <v>0</v>
      </c>
      <c r="AE48" s="62">
        <f t="shared" si="42"/>
        <v>0</v>
      </c>
      <c r="AF48" s="62">
        <f t="shared" si="42"/>
        <v>0</v>
      </c>
      <c r="AG48" s="62">
        <f t="shared" si="42"/>
        <v>1</v>
      </c>
      <c r="AH48" s="62">
        <f t="shared" si="43"/>
        <v>1</v>
      </c>
      <c r="AI48" s="62">
        <f t="shared" si="43"/>
        <v>0</v>
      </c>
      <c r="AJ48" s="62">
        <f t="shared" si="43"/>
        <v>0</v>
      </c>
      <c r="AK48" s="62">
        <f t="shared" si="43"/>
        <v>0</v>
      </c>
      <c r="AL48" s="62">
        <f t="shared" si="43"/>
        <v>0</v>
      </c>
      <c r="AM48" s="62">
        <f t="shared" si="43"/>
        <v>0</v>
      </c>
      <c r="AN48" s="62">
        <f t="shared" si="43"/>
        <v>0</v>
      </c>
      <c r="AO48" s="62">
        <f t="shared" si="43"/>
        <v>0</v>
      </c>
      <c r="AP48" s="62">
        <f t="shared" si="43"/>
        <v>0</v>
      </c>
      <c r="AQ48" s="62">
        <f t="shared" si="43"/>
        <v>0</v>
      </c>
      <c r="AR48" s="62">
        <f t="shared" si="43"/>
        <v>0</v>
      </c>
      <c r="AS48" s="62">
        <f t="shared" si="43"/>
        <v>0</v>
      </c>
      <c r="AT48" s="62">
        <f t="shared" si="43"/>
        <v>0</v>
      </c>
      <c r="AU48" s="62">
        <f t="shared" si="43"/>
        <v>0</v>
      </c>
      <c r="AV48" s="62">
        <f t="shared" si="43"/>
        <v>0</v>
      </c>
      <c r="AW48" s="62">
        <f t="shared" si="43"/>
        <v>0</v>
      </c>
      <c r="AX48" s="62">
        <f t="shared" si="44"/>
        <v>0</v>
      </c>
      <c r="AY48" s="62">
        <f t="shared" si="44"/>
        <v>0</v>
      </c>
      <c r="AZ48" s="62">
        <f t="shared" si="44"/>
        <v>0</v>
      </c>
      <c r="BA48" s="62">
        <f t="shared" si="44"/>
        <v>0</v>
      </c>
      <c r="BB48" s="62">
        <f t="shared" si="44"/>
        <v>0</v>
      </c>
      <c r="BC48" s="62">
        <f t="shared" si="44"/>
        <v>0</v>
      </c>
      <c r="BD48" s="62">
        <f t="shared" si="44"/>
        <v>0</v>
      </c>
      <c r="BE48" s="62">
        <f t="shared" si="44"/>
        <v>0</v>
      </c>
      <c r="BF48" s="62">
        <f t="shared" si="44"/>
        <v>0</v>
      </c>
      <c r="BG48" s="62">
        <f t="shared" si="44"/>
        <v>0</v>
      </c>
      <c r="BH48" s="62">
        <f t="shared" si="44"/>
        <v>0</v>
      </c>
      <c r="BI48" s="62">
        <f t="shared" si="44"/>
        <v>0</v>
      </c>
      <c r="BJ48" s="62">
        <f t="shared" si="44"/>
        <v>0</v>
      </c>
      <c r="BK48" s="62">
        <f t="shared" si="44"/>
        <v>0</v>
      </c>
      <c r="BL48" s="62">
        <f t="shared" si="44"/>
        <v>0</v>
      </c>
      <c r="BM48" s="62">
        <f t="shared" si="44"/>
        <v>0</v>
      </c>
      <c r="BN48" s="62">
        <f t="shared" si="45"/>
        <v>0</v>
      </c>
      <c r="BO48" s="62">
        <f t="shared" si="45"/>
        <v>0</v>
      </c>
      <c r="BP48" s="62">
        <f t="shared" si="45"/>
        <v>0</v>
      </c>
      <c r="BQ48" s="62">
        <f t="shared" si="45"/>
        <v>0</v>
      </c>
      <c r="BR48" s="62">
        <f t="shared" si="45"/>
        <v>0</v>
      </c>
      <c r="BS48" s="62">
        <f t="shared" si="45"/>
        <v>0</v>
      </c>
      <c r="BT48" s="62">
        <f t="shared" si="45"/>
        <v>0</v>
      </c>
      <c r="BU48" s="62">
        <f t="shared" si="45"/>
        <v>0</v>
      </c>
      <c r="BV48" s="62">
        <f t="shared" si="45"/>
        <v>0</v>
      </c>
      <c r="BW48" s="62">
        <f t="shared" si="45"/>
        <v>0</v>
      </c>
      <c r="BX48" s="62">
        <f t="shared" si="45"/>
        <v>0</v>
      </c>
      <c r="BY48" s="62">
        <f t="shared" si="45"/>
        <v>0</v>
      </c>
    </row>
    <row r="49" spans="2:77" x14ac:dyDescent="0.25">
      <c r="B49" s="84"/>
      <c r="I49" s="7">
        <f>+IF(F49=0,$D$3,WORKDAY.INTL(VLOOKUP(F49,$D$5:$N48,11,FALSE),1))</f>
        <v>44050</v>
      </c>
      <c r="J49" s="7">
        <f>+IF(G49=0,$D$3,WORKDAY.INTL(VLOOKUP(G49,$D$5:$N48,11,FALSE),1))</f>
        <v>44050</v>
      </c>
      <c r="K49" s="7">
        <f>+IF(H49=0,$D$3,WORKDAY.INTL(VLOOKUP(H49,$D$5:$N48,11,FALSE),1))</f>
        <v>44050</v>
      </c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56"/>
      <c r="BK49" s="56"/>
      <c r="BL49" s="56"/>
      <c r="BM49" s="56"/>
      <c r="BN49" s="56"/>
      <c r="BO49" s="56"/>
      <c r="BP49" s="56"/>
      <c r="BQ49" s="56"/>
      <c r="BR49" s="56"/>
      <c r="BS49" s="56"/>
      <c r="BT49" s="56"/>
      <c r="BU49" s="56"/>
      <c r="BV49" s="56"/>
      <c r="BW49" s="56"/>
      <c r="BX49" s="56"/>
      <c r="BY49" s="56"/>
    </row>
    <row r="50" spans="2:77" ht="15.6" x14ac:dyDescent="0.25">
      <c r="B50" s="84"/>
      <c r="D50" s="16">
        <v>4</v>
      </c>
      <c r="E50" s="17" t="s">
        <v>88</v>
      </c>
      <c r="F50" s="77"/>
      <c r="G50" s="78"/>
      <c r="H50" s="79"/>
      <c r="I50" s="18">
        <f>+IF(F50=0,$D$3,WORKDAY.INTL(VLOOKUP(F50,$D$5:$N49,11,FALSE),1))</f>
        <v>44050</v>
      </c>
      <c r="J50" s="18">
        <f>+IF(G50=0,$D$3,WORKDAY.INTL(VLOOKUP(G50,$D$5:$N49,11,FALSE),1))</f>
        <v>44050</v>
      </c>
      <c r="K50" s="18">
        <f>+IF(H50=0,$D$3,WORKDAY.INTL(VLOOKUP(H50,$D$5:$N49,11,FALSE),1))</f>
        <v>44050</v>
      </c>
      <c r="L50" s="19">
        <f>+NETWORKDAYS(M50,N50)</f>
        <v>43</v>
      </c>
      <c r="M50" s="20">
        <f>+MIN(M51:M62)</f>
        <v>44076</v>
      </c>
      <c r="N50" s="20">
        <f>+MAX(N51:N62)</f>
        <v>44134</v>
      </c>
      <c r="O50" s="20"/>
      <c r="Q50" s="54">
        <f t="shared" ref="Q50:BY50" si="47">+IF(AND(Q$13&gt;=$M50,Q$13&lt;=$N50),1,0)</f>
        <v>0</v>
      </c>
      <c r="R50" s="55">
        <f t="shared" si="47"/>
        <v>0</v>
      </c>
      <c r="S50" s="55">
        <f t="shared" si="47"/>
        <v>0</v>
      </c>
      <c r="T50" s="55">
        <f t="shared" si="47"/>
        <v>0</v>
      </c>
      <c r="U50" s="55">
        <f t="shared" si="47"/>
        <v>0</v>
      </c>
      <c r="V50" s="55">
        <f t="shared" si="47"/>
        <v>0</v>
      </c>
      <c r="W50" s="55">
        <f t="shared" si="47"/>
        <v>0</v>
      </c>
      <c r="X50" s="55">
        <f t="shared" si="47"/>
        <v>0</v>
      </c>
      <c r="Y50" s="55">
        <f t="shared" si="47"/>
        <v>0</v>
      </c>
      <c r="Z50" s="55">
        <f t="shared" si="47"/>
        <v>0</v>
      </c>
      <c r="AA50" s="55">
        <f t="shared" si="47"/>
        <v>0</v>
      </c>
      <c r="AB50" s="55">
        <f t="shared" si="47"/>
        <v>0</v>
      </c>
      <c r="AC50" s="55">
        <f t="shared" si="47"/>
        <v>0</v>
      </c>
      <c r="AD50" s="55">
        <f t="shared" si="47"/>
        <v>0</v>
      </c>
      <c r="AE50" s="55">
        <f t="shared" si="47"/>
        <v>0</v>
      </c>
      <c r="AF50" s="55">
        <f t="shared" si="47"/>
        <v>0</v>
      </c>
      <c r="AG50" s="55">
        <f t="shared" si="47"/>
        <v>0</v>
      </c>
      <c r="AH50" s="55">
        <f t="shared" si="47"/>
        <v>0</v>
      </c>
      <c r="AI50" s="55">
        <f t="shared" si="47"/>
        <v>1</v>
      </c>
      <c r="AJ50" s="55">
        <f t="shared" si="47"/>
        <v>1</v>
      </c>
      <c r="AK50" s="55">
        <f t="shared" si="47"/>
        <v>1</v>
      </c>
      <c r="AL50" s="55">
        <f t="shared" si="47"/>
        <v>1</v>
      </c>
      <c r="AM50" s="55">
        <f t="shared" si="47"/>
        <v>1</v>
      </c>
      <c r="AN50" s="55">
        <f t="shared" si="47"/>
        <v>1</v>
      </c>
      <c r="AO50" s="55">
        <f t="shared" si="47"/>
        <v>1</v>
      </c>
      <c r="AP50" s="55">
        <f t="shared" si="47"/>
        <v>1</v>
      </c>
      <c r="AQ50" s="55">
        <f t="shared" si="47"/>
        <v>1</v>
      </c>
      <c r="AR50" s="55">
        <f t="shared" si="47"/>
        <v>1</v>
      </c>
      <c r="AS50" s="55">
        <f t="shared" si="47"/>
        <v>1</v>
      </c>
      <c r="AT50" s="55">
        <f t="shared" si="47"/>
        <v>1</v>
      </c>
      <c r="AU50" s="55">
        <f t="shared" si="47"/>
        <v>1</v>
      </c>
      <c r="AV50" s="55">
        <f t="shared" si="47"/>
        <v>1</v>
      </c>
      <c r="AW50" s="55">
        <f t="shared" si="47"/>
        <v>1</v>
      </c>
      <c r="AX50" s="55">
        <f t="shared" si="47"/>
        <v>1</v>
      </c>
      <c r="AY50" s="55">
        <f t="shared" si="47"/>
        <v>1</v>
      </c>
      <c r="AZ50" s="55">
        <f t="shared" si="47"/>
        <v>1</v>
      </c>
      <c r="BA50" s="55">
        <f t="shared" si="47"/>
        <v>1</v>
      </c>
      <c r="BB50" s="55">
        <f t="shared" si="47"/>
        <v>1</v>
      </c>
      <c r="BC50" s="55">
        <f t="shared" si="47"/>
        <v>1</v>
      </c>
      <c r="BD50" s="55">
        <f t="shared" si="47"/>
        <v>1</v>
      </c>
      <c r="BE50" s="55">
        <f t="shared" si="47"/>
        <v>1</v>
      </c>
      <c r="BF50" s="55">
        <f t="shared" si="47"/>
        <v>1</v>
      </c>
      <c r="BG50" s="55">
        <f t="shared" si="47"/>
        <v>1</v>
      </c>
      <c r="BH50" s="55">
        <f t="shared" si="47"/>
        <v>1</v>
      </c>
      <c r="BI50" s="55">
        <f t="shared" si="47"/>
        <v>1</v>
      </c>
      <c r="BJ50" s="55">
        <f t="shared" si="47"/>
        <v>1</v>
      </c>
      <c r="BK50" s="55">
        <f t="shared" si="47"/>
        <v>1</v>
      </c>
      <c r="BL50" s="55">
        <f t="shared" si="47"/>
        <v>1</v>
      </c>
      <c r="BM50" s="55">
        <f t="shared" si="47"/>
        <v>1</v>
      </c>
      <c r="BN50" s="55">
        <f t="shared" si="47"/>
        <v>1</v>
      </c>
      <c r="BO50" s="55">
        <f t="shared" si="47"/>
        <v>1</v>
      </c>
      <c r="BP50" s="55">
        <f t="shared" si="47"/>
        <v>1</v>
      </c>
      <c r="BQ50" s="55">
        <f t="shared" si="47"/>
        <v>1</v>
      </c>
      <c r="BR50" s="55">
        <f t="shared" si="47"/>
        <v>1</v>
      </c>
      <c r="BS50" s="55">
        <f t="shared" si="47"/>
        <v>1</v>
      </c>
      <c r="BT50" s="55">
        <f t="shared" si="47"/>
        <v>1</v>
      </c>
      <c r="BU50" s="55">
        <f t="shared" si="47"/>
        <v>1</v>
      </c>
      <c r="BV50" s="55">
        <f t="shared" si="47"/>
        <v>1</v>
      </c>
      <c r="BW50" s="55">
        <f t="shared" si="47"/>
        <v>1</v>
      </c>
      <c r="BX50" s="55">
        <f t="shared" si="47"/>
        <v>1</v>
      </c>
      <c r="BY50" s="55">
        <f t="shared" si="47"/>
        <v>1</v>
      </c>
    </row>
    <row r="51" spans="2:77" ht="4.2" customHeight="1" x14ac:dyDescent="0.25">
      <c r="B51" s="84"/>
      <c r="I51" s="7">
        <f>+IF(F51=0,$D$3,WORKDAY.INTL(VLOOKUP(F51,$D$5:$N50,11,FALSE),1))</f>
        <v>44050</v>
      </c>
      <c r="J51" s="7">
        <f>+IF(G51=0,$D$3,WORKDAY.INTL(VLOOKUP(G51,$D$5:$N50,11,FALSE),1))</f>
        <v>44050</v>
      </c>
      <c r="K51" s="7">
        <f>+IF(H51=0,$D$3,WORKDAY.INTL(VLOOKUP(H51,$D$5:$N50,11,FALSE),1))</f>
        <v>44050</v>
      </c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56"/>
      <c r="BK51" s="56"/>
      <c r="BL51" s="56"/>
      <c r="BM51" s="56"/>
      <c r="BN51" s="56"/>
      <c r="BO51" s="56"/>
      <c r="BP51" s="56"/>
      <c r="BQ51" s="56"/>
      <c r="BR51" s="56"/>
      <c r="BS51" s="56"/>
      <c r="BT51" s="56"/>
      <c r="BU51" s="56"/>
      <c r="BV51" s="56"/>
      <c r="BW51" s="56"/>
      <c r="BX51" s="56"/>
      <c r="BY51" s="56"/>
    </row>
    <row r="52" spans="2:77" ht="14.4" x14ac:dyDescent="0.25">
      <c r="B52" s="84"/>
      <c r="D52" s="39">
        <v>4.0999999999999996</v>
      </c>
      <c r="E52" s="40" t="s">
        <v>1</v>
      </c>
      <c r="F52" s="41"/>
      <c r="G52" s="41"/>
      <c r="H52" s="41"/>
      <c r="I52" s="42">
        <f>+IF(F52=0,$D$3,WORKDAY.INTL(VLOOKUP(F52,$D$5:$N51,11,FALSE),1))</f>
        <v>44050</v>
      </c>
      <c r="J52" s="42">
        <f>+IF(G52=0,$D$3,WORKDAY.INTL(VLOOKUP(G52,$D$5:$N51,11,FALSE),1))</f>
        <v>44050</v>
      </c>
      <c r="K52" s="42">
        <f>+IF(H52=0,$D$3,WORKDAY.INTL(VLOOKUP(H52,$D$5:$N51,11,FALSE),1))</f>
        <v>44050</v>
      </c>
      <c r="L52" s="43">
        <f>+NETWORKDAYS(M52,N52)</f>
        <v>14</v>
      </c>
      <c r="M52" s="44">
        <f>+MIN(M53:M56)</f>
        <v>44076</v>
      </c>
      <c r="N52" s="44">
        <f>+MAX(N53:N56)</f>
        <v>44095</v>
      </c>
      <c r="O52" s="44" t="s">
        <v>45</v>
      </c>
      <c r="Q52" s="57">
        <f>+IF(SUM(Q$6:Q$11)&gt;0,2,IF(AND(Q$13&gt;=$M52,Q$13&lt;=$N52),1,0))</f>
        <v>0</v>
      </c>
      <c r="R52" s="58">
        <f t="shared" ref="R52:AG56" si="48">+IF(SUM(R$6:R$11)&gt;0,2,IF(AND(R$13&gt;=$M52,R$13&lt;=$N52),1,0))</f>
        <v>0</v>
      </c>
      <c r="S52" s="58">
        <f t="shared" si="48"/>
        <v>0</v>
      </c>
      <c r="T52" s="58">
        <f t="shared" si="48"/>
        <v>0</v>
      </c>
      <c r="U52" s="58">
        <f t="shared" si="48"/>
        <v>0</v>
      </c>
      <c r="V52" s="58">
        <f t="shared" si="48"/>
        <v>0</v>
      </c>
      <c r="W52" s="58">
        <f t="shared" si="48"/>
        <v>0</v>
      </c>
      <c r="X52" s="58">
        <f t="shared" si="48"/>
        <v>0</v>
      </c>
      <c r="Y52" s="58">
        <f t="shared" si="48"/>
        <v>0</v>
      </c>
      <c r="Z52" s="58">
        <f t="shared" si="48"/>
        <v>0</v>
      </c>
      <c r="AA52" s="58">
        <f t="shared" si="48"/>
        <v>0</v>
      </c>
      <c r="AB52" s="58">
        <f t="shared" si="48"/>
        <v>0</v>
      </c>
      <c r="AC52" s="58">
        <f t="shared" si="48"/>
        <v>0</v>
      </c>
      <c r="AD52" s="58">
        <f t="shared" si="48"/>
        <v>0</v>
      </c>
      <c r="AE52" s="58">
        <f t="shared" si="48"/>
        <v>0</v>
      </c>
      <c r="AF52" s="58">
        <f t="shared" si="48"/>
        <v>0</v>
      </c>
      <c r="AG52" s="58">
        <f t="shared" si="48"/>
        <v>0</v>
      </c>
      <c r="AH52" s="58">
        <f t="shared" ref="AH52:AW56" si="49">+IF(SUM(AH$6:AH$11)&gt;0,2,IF(AND(AH$13&gt;=$M52,AH$13&lt;=$N52),1,0))</f>
        <v>0</v>
      </c>
      <c r="AI52" s="58">
        <f t="shared" si="49"/>
        <v>1</v>
      </c>
      <c r="AJ52" s="58">
        <f t="shared" si="49"/>
        <v>1</v>
      </c>
      <c r="AK52" s="58">
        <f t="shared" si="49"/>
        <v>1</v>
      </c>
      <c r="AL52" s="58">
        <f t="shared" si="49"/>
        <v>1</v>
      </c>
      <c r="AM52" s="58">
        <f t="shared" si="49"/>
        <v>1</v>
      </c>
      <c r="AN52" s="58">
        <f t="shared" si="49"/>
        <v>1</v>
      </c>
      <c r="AO52" s="58">
        <f t="shared" si="49"/>
        <v>1</v>
      </c>
      <c r="AP52" s="58">
        <f t="shared" si="49"/>
        <v>1</v>
      </c>
      <c r="AQ52" s="58">
        <f t="shared" si="49"/>
        <v>1</v>
      </c>
      <c r="AR52" s="58">
        <f t="shared" si="49"/>
        <v>1</v>
      </c>
      <c r="AS52" s="58">
        <f t="shared" si="49"/>
        <v>1</v>
      </c>
      <c r="AT52" s="58">
        <f t="shared" si="49"/>
        <v>1</v>
      </c>
      <c r="AU52" s="58">
        <f t="shared" si="49"/>
        <v>1</v>
      </c>
      <c r="AV52" s="58">
        <f t="shared" si="49"/>
        <v>1</v>
      </c>
      <c r="AW52" s="58">
        <f t="shared" si="49"/>
        <v>0</v>
      </c>
      <c r="AX52" s="58">
        <f t="shared" ref="AX52:BM56" si="50">+IF(SUM(AX$6:AX$11)&gt;0,2,IF(AND(AX$13&gt;=$M52,AX$13&lt;=$N52),1,0))</f>
        <v>0</v>
      </c>
      <c r="AY52" s="58">
        <f t="shared" si="50"/>
        <v>0</v>
      </c>
      <c r="AZ52" s="58">
        <f t="shared" si="50"/>
        <v>0</v>
      </c>
      <c r="BA52" s="58">
        <f t="shared" si="50"/>
        <v>0</v>
      </c>
      <c r="BB52" s="58">
        <f t="shared" si="50"/>
        <v>0</v>
      </c>
      <c r="BC52" s="58">
        <f t="shared" si="50"/>
        <v>0</v>
      </c>
      <c r="BD52" s="58">
        <f t="shared" si="50"/>
        <v>0</v>
      </c>
      <c r="BE52" s="58">
        <f t="shared" si="50"/>
        <v>0</v>
      </c>
      <c r="BF52" s="58">
        <f t="shared" si="50"/>
        <v>0</v>
      </c>
      <c r="BG52" s="58">
        <f t="shared" si="50"/>
        <v>0</v>
      </c>
      <c r="BH52" s="58">
        <f t="shared" si="50"/>
        <v>0</v>
      </c>
      <c r="BI52" s="58">
        <f t="shared" si="50"/>
        <v>0</v>
      </c>
      <c r="BJ52" s="58">
        <f t="shared" si="50"/>
        <v>0</v>
      </c>
      <c r="BK52" s="58">
        <f t="shared" si="50"/>
        <v>0</v>
      </c>
      <c r="BL52" s="58">
        <f t="shared" si="50"/>
        <v>0</v>
      </c>
      <c r="BM52" s="58">
        <f t="shared" si="50"/>
        <v>0</v>
      </c>
      <c r="BN52" s="58">
        <f t="shared" ref="BN52:BY56" si="51">+IF(SUM(BN$6:BN$11)&gt;0,2,IF(AND(BN$13&gt;=$M52,BN$13&lt;=$N52),1,0))</f>
        <v>0</v>
      </c>
      <c r="BO52" s="58">
        <f t="shared" si="51"/>
        <v>0</v>
      </c>
      <c r="BP52" s="58">
        <f t="shared" si="51"/>
        <v>0</v>
      </c>
      <c r="BQ52" s="58">
        <f t="shared" si="51"/>
        <v>0</v>
      </c>
      <c r="BR52" s="58">
        <f t="shared" si="51"/>
        <v>0</v>
      </c>
      <c r="BS52" s="58">
        <f t="shared" si="51"/>
        <v>0</v>
      </c>
      <c r="BT52" s="58">
        <f t="shared" si="51"/>
        <v>0</v>
      </c>
      <c r="BU52" s="58">
        <f t="shared" si="51"/>
        <v>0</v>
      </c>
      <c r="BV52" s="58">
        <f t="shared" si="51"/>
        <v>0</v>
      </c>
      <c r="BW52" s="58">
        <f t="shared" si="51"/>
        <v>0</v>
      </c>
      <c r="BX52" s="58">
        <f t="shared" si="51"/>
        <v>0</v>
      </c>
      <c r="BY52" s="58">
        <f t="shared" si="51"/>
        <v>0</v>
      </c>
    </row>
    <row r="53" spans="2:77" x14ac:dyDescent="0.25">
      <c r="B53" s="84"/>
      <c r="D53" s="25" t="s">
        <v>61</v>
      </c>
      <c r="E53" s="8" t="s">
        <v>96</v>
      </c>
      <c r="F53" s="28" t="s">
        <v>60</v>
      </c>
      <c r="G53" s="28"/>
      <c r="H53" s="28"/>
      <c r="I53" s="10">
        <f>+IF(F53=0,$D$3,WORKDAY.INTL(VLOOKUP(F53,$D$5:$N52,11,FALSE),1))</f>
        <v>44076</v>
      </c>
      <c r="J53" s="10">
        <f>+IF(G53=0,$D$3,WORKDAY.INTL(VLOOKUP(G53,$D$5:$N52,11,FALSE),1))</f>
        <v>44050</v>
      </c>
      <c r="K53" s="10">
        <f>+IF(H53=0,$D$3,WORKDAY.INTL(VLOOKUP(H53,$D$5:$N52,11,FALSE),1))</f>
        <v>44050</v>
      </c>
      <c r="L53" s="9">
        <v>3</v>
      </c>
      <c r="M53" s="11">
        <f>+MAX(I53:K53)</f>
        <v>44076</v>
      </c>
      <c r="N53" s="11">
        <f>+WORKDAY.INTL(M53,L53-1,,feriados)</f>
        <v>44078</v>
      </c>
      <c r="O53" s="11" t="s">
        <v>45</v>
      </c>
      <c r="Q53" s="59">
        <f t="shared" ref="Q53:Q56" si="52">+IF(SUM(Q$6:Q$11)&gt;0,2,IF(AND(Q$13&gt;=$M53,Q$13&lt;=$N53),1,0))</f>
        <v>0</v>
      </c>
      <c r="R53" s="60">
        <f t="shared" si="48"/>
        <v>0</v>
      </c>
      <c r="S53" s="60">
        <f t="shared" si="48"/>
        <v>0</v>
      </c>
      <c r="T53" s="60">
        <f t="shared" si="48"/>
        <v>0</v>
      </c>
      <c r="U53" s="60">
        <f t="shared" si="48"/>
        <v>0</v>
      </c>
      <c r="V53" s="60">
        <f t="shared" si="48"/>
        <v>0</v>
      </c>
      <c r="W53" s="60">
        <f t="shared" si="48"/>
        <v>0</v>
      </c>
      <c r="X53" s="60">
        <f t="shared" si="48"/>
        <v>0</v>
      </c>
      <c r="Y53" s="60">
        <f t="shared" si="48"/>
        <v>0</v>
      </c>
      <c r="Z53" s="60">
        <f t="shared" si="48"/>
        <v>0</v>
      </c>
      <c r="AA53" s="60">
        <f t="shared" si="48"/>
        <v>0</v>
      </c>
      <c r="AB53" s="60">
        <f t="shared" si="48"/>
        <v>0</v>
      </c>
      <c r="AC53" s="60">
        <f t="shared" si="48"/>
        <v>0</v>
      </c>
      <c r="AD53" s="60">
        <f t="shared" si="48"/>
        <v>0</v>
      </c>
      <c r="AE53" s="60">
        <f t="shared" si="48"/>
        <v>0</v>
      </c>
      <c r="AF53" s="60">
        <f t="shared" si="48"/>
        <v>0</v>
      </c>
      <c r="AG53" s="60">
        <f t="shared" si="48"/>
        <v>0</v>
      </c>
      <c r="AH53" s="60">
        <f t="shared" si="49"/>
        <v>0</v>
      </c>
      <c r="AI53" s="60">
        <f t="shared" si="49"/>
        <v>1</v>
      </c>
      <c r="AJ53" s="60">
        <f t="shared" si="49"/>
        <v>1</v>
      </c>
      <c r="AK53" s="60">
        <f t="shared" si="49"/>
        <v>1</v>
      </c>
      <c r="AL53" s="60">
        <f t="shared" si="49"/>
        <v>0</v>
      </c>
      <c r="AM53" s="60">
        <f t="shared" si="49"/>
        <v>0</v>
      </c>
      <c r="AN53" s="60">
        <f t="shared" si="49"/>
        <v>0</v>
      </c>
      <c r="AO53" s="60">
        <f t="shared" si="49"/>
        <v>0</v>
      </c>
      <c r="AP53" s="60">
        <f t="shared" si="49"/>
        <v>0</v>
      </c>
      <c r="AQ53" s="60">
        <f t="shared" si="49"/>
        <v>0</v>
      </c>
      <c r="AR53" s="60">
        <f t="shared" si="49"/>
        <v>0</v>
      </c>
      <c r="AS53" s="60">
        <f t="shared" si="49"/>
        <v>0</v>
      </c>
      <c r="AT53" s="60">
        <f t="shared" si="49"/>
        <v>0</v>
      </c>
      <c r="AU53" s="60">
        <f t="shared" si="49"/>
        <v>0</v>
      </c>
      <c r="AV53" s="60">
        <f t="shared" si="49"/>
        <v>0</v>
      </c>
      <c r="AW53" s="60">
        <f t="shared" si="49"/>
        <v>0</v>
      </c>
      <c r="AX53" s="60">
        <f t="shared" si="50"/>
        <v>0</v>
      </c>
      <c r="AY53" s="60">
        <f t="shared" si="50"/>
        <v>0</v>
      </c>
      <c r="AZ53" s="60">
        <f t="shared" si="50"/>
        <v>0</v>
      </c>
      <c r="BA53" s="60">
        <f t="shared" si="50"/>
        <v>0</v>
      </c>
      <c r="BB53" s="60">
        <f t="shared" si="50"/>
        <v>0</v>
      </c>
      <c r="BC53" s="60">
        <f t="shared" si="50"/>
        <v>0</v>
      </c>
      <c r="BD53" s="60">
        <f t="shared" si="50"/>
        <v>0</v>
      </c>
      <c r="BE53" s="60">
        <f t="shared" si="50"/>
        <v>0</v>
      </c>
      <c r="BF53" s="60">
        <f t="shared" si="50"/>
        <v>0</v>
      </c>
      <c r="BG53" s="60">
        <f t="shared" si="50"/>
        <v>0</v>
      </c>
      <c r="BH53" s="60">
        <f t="shared" si="50"/>
        <v>0</v>
      </c>
      <c r="BI53" s="60">
        <f t="shared" si="50"/>
        <v>0</v>
      </c>
      <c r="BJ53" s="60">
        <f t="shared" si="50"/>
        <v>0</v>
      </c>
      <c r="BK53" s="60">
        <f t="shared" si="50"/>
        <v>0</v>
      </c>
      <c r="BL53" s="60">
        <f t="shared" si="50"/>
        <v>0</v>
      </c>
      <c r="BM53" s="60">
        <f t="shared" si="50"/>
        <v>0</v>
      </c>
      <c r="BN53" s="60">
        <f t="shared" si="51"/>
        <v>0</v>
      </c>
      <c r="BO53" s="60">
        <f t="shared" si="51"/>
        <v>0</v>
      </c>
      <c r="BP53" s="60">
        <f t="shared" si="51"/>
        <v>0</v>
      </c>
      <c r="BQ53" s="60">
        <f t="shared" si="51"/>
        <v>0</v>
      </c>
      <c r="BR53" s="60">
        <f t="shared" si="51"/>
        <v>0</v>
      </c>
      <c r="BS53" s="60">
        <f t="shared" si="51"/>
        <v>0</v>
      </c>
      <c r="BT53" s="60">
        <f t="shared" si="51"/>
        <v>0</v>
      </c>
      <c r="BU53" s="60">
        <f t="shared" si="51"/>
        <v>0</v>
      </c>
      <c r="BV53" s="60">
        <f t="shared" si="51"/>
        <v>0</v>
      </c>
      <c r="BW53" s="60">
        <f t="shared" si="51"/>
        <v>0</v>
      </c>
      <c r="BX53" s="60">
        <f t="shared" si="51"/>
        <v>0</v>
      </c>
      <c r="BY53" s="60">
        <f t="shared" si="51"/>
        <v>0</v>
      </c>
    </row>
    <row r="54" spans="2:77" x14ac:dyDescent="0.25">
      <c r="B54" s="84"/>
      <c r="D54" s="25" t="s">
        <v>62</v>
      </c>
      <c r="E54" s="8" t="s">
        <v>98</v>
      </c>
      <c r="F54" s="28" t="s">
        <v>60</v>
      </c>
      <c r="G54" s="28"/>
      <c r="H54" s="28"/>
      <c r="I54" s="10">
        <f>+IF(F54=0,$D$3,WORKDAY.INTL(VLOOKUP(F54,$D$5:$N53,11,FALSE),1))</f>
        <v>44076</v>
      </c>
      <c r="J54" s="10">
        <f>+IF(G54=0,$D$3,WORKDAY.INTL(VLOOKUP(G54,$D$5:$N53,11,FALSE),1))</f>
        <v>44050</v>
      </c>
      <c r="K54" s="10">
        <f>+IF(H54=0,$D$3,WORKDAY.INTL(VLOOKUP(H54,$D$5:$N53,11,FALSE),1))</f>
        <v>44050</v>
      </c>
      <c r="L54" s="9">
        <v>5</v>
      </c>
      <c r="M54" s="11">
        <f>+MAX(I54:K54)</f>
        <v>44076</v>
      </c>
      <c r="N54" s="11">
        <f>+WORKDAY.INTL(M54,L54-1,,feriados)</f>
        <v>44082</v>
      </c>
      <c r="O54" s="11" t="s">
        <v>45</v>
      </c>
      <c r="Q54" s="59">
        <f t="shared" si="52"/>
        <v>0</v>
      </c>
      <c r="R54" s="60">
        <f t="shared" si="48"/>
        <v>0</v>
      </c>
      <c r="S54" s="60">
        <f t="shared" si="48"/>
        <v>0</v>
      </c>
      <c r="T54" s="60">
        <f t="shared" si="48"/>
        <v>0</v>
      </c>
      <c r="U54" s="60">
        <f t="shared" si="48"/>
        <v>0</v>
      </c>
      <c r="V54" s="60">
        <f t="shared" si="48"/>
        <v>0</v>
      </c>
      <c r="W54" s="60">
        <f t="shared" si="48"/>
        <v>0</v>
      </c>
      <c r="X54" s="60">
        <f t="shared" si="48"/>
        <v>0</v>
      </c>
      <c r="Y54" s="60">
        <f t="shared" si="48"/>
        <v>0</v>
      </c>
      <c r="Z54" s="60">
        <f t="shared" si="48"/>
        <v>0</v>
      </c>
      <c r="AA54" s="60">
        <f t="shared" si="48"/>
        <v>0</v>
      </c>
      <c r="AB54" s="60">
        <f t="shared" si="48"/>
        <v>0</v>
      </c>
      <c r="AC54" s="60">
        <f t="shared" si="48"/>
        <v>0</v>
      </c>
      <c r="AD54" s="60">
        <f t="shared" si="48"/>
        <v>0</v>
      </c>
      <c r="AE54" s="60">
        <f t="shared" si="48"/>
        <v>0</v>
      </c>
      <c r="AF54" s="60">
        <f t="shared" si="48"/>
        <v>0</v>
      </c>
      <c r="AG54" s="60">
        <f t="shared" si="48"/>
        <v>0</v>
      </c>
      <c r="AH54" s="60">
        <f t="shared" si="49"/>
        <v>0</v>
      </c>
      <c r="AI54" s="60">
        <f t="shared" si="49"/>
        <v>1</v>
      </c>
      <c r="AJ54" s="60">
        <f t="shared" si="49"/>
        <v>1</v>
      </c>
      <c r="AK54" s="60">
        <f t="shared" si="49"/>
        <v>1</v>
      </c>
      <c r="AL54" s="60">
        <f t="shared" si="49"/>
        <v>1</v>
      </c>
      <c r="AM54" s="60">
        <f t="shared" si="49"/>
        <v>1</v>
      </c>
      <c r="AN54" s="60">
        <f t="shared" si="49"/>
        <v>0</v>
      </c>
      <c r="AO54" s="60">
        <f t="shared" si="49"/>
        <v>0</v>
      </c>
      <c r="AP54" s="60">
        <f t="shared" si="49"/>
        <v>0</v>
      </c>
      <c r="AQ54" s="60">
        <f t="shared" si="49"/>
        <v>0</v>
      </c>
      <c r="AR54" s="60">
        <f t="shared" si="49"/>
        <v>0</v>
      </c>
      <c r="AS54" s="60">
        <f t="shared" si="49"/>
        <v>0</v>
      </c>
      <c r="AT54" s="60">
        <f t="shared" si="49"/>
        <v>0</v>
      </c>
      <c r="AU54" s="60">
        <f t="shared" si="49"/>
        <v>0</v>
      </c>
      <c r="AV54" s="60">
        <f t="shared" si="49"/>
        <v>0</v>
      </c>
      <c r="AW54" s="60">
        <f t="shared" si="49"/>
        <v>0</v>
      </c>
      <c r="AX54" s="60">
        <f t="shared" si="50"/>
        <v>0</v>
      </c>
      <c r="AY54" s="60">
        <f t="shared" si="50"/>
        <v>0</v>
      </c>
      <c r="AZ54" s="60">
        <f t="shared" si="50"/>
        <v>0</v>
      </c>
      <c r="BA54" s="60">
        <f t="shared" si="50"/>
        <v>0</v>
      </c>
      <c r="BB54" s="60">
        <f t="shared" si="50"/>
        <v>0</v>
      </c>
      <c r="BC54" s="60">
        <f t="shared" si="50"/>
        <v>0</v>
      </c>
      <c r="BD54" s="60">
        <f t="shared" si="50"/>
        <v>0</v>
      </c>
      <c r="BE54" s="60">
        <f t="shared" si="50"/>
        <v>0</v>
      </c>
      <c r="BF54" s="60">
        <f t="shared" si="50"/>
        <v>0</v>
      </c>
      <c r="BG54" s="60">
        <f t="shared" si="50"/>
        <v>0</v>
      </c>
      <c r="BH54" s="60">
        <f t="shared" si="50"/>
        <v>0</v>
      </c>
      <c r="BI54" s="60">
        <f t="shared" si="50"/>
        <v>0</v>
      </c>
      <c r="BJ54" s="60">
        <f t="shared" si="50"/>
        <v>0</v>
      </c>
      <c r="BK54" s="60">
        <f t="shared" si="50"/>
        <v>0</v>
      </c>
      <c r="BL54" s="60">
        <f t="shared" si="50"/>
        <v>0</v>
      </c>
      <c r="BM54" s="60">
        <f t="shared" si="50"/>
        <v>0</v>
      </c>
      <c r="BN54" s="60">
        <f t="shared" si="51"/>
        <v>0</v>
      </c>
      <c r="BO54" s="60">
        <f t="shared" si="51"/>
        <v>0</v>
      </c>
      <c r="BP54" s="60">
        <f t="shared" si="51"/>
        <v>0</v>
      </c>
      <c r="BQ54" s="60">
        <f t="shared" si="51"/>
        <v>0</v>
      </c>
      <c r="BR54" s="60">
        <f t="shared" si="51"/>
        <v>0</v>
      </c>
      <c r="BS54" s="60">
        <f t="shared" si="51"/>
        <v>0</v>
      </c>
      <c r="BT54" s="60">
        <f t="shared" si="51"/>
        <v>0</v>
      </c>
      <c r="BU54" s="60">
        <f t="shared" si="51"/>
        <v>0</v>
      </c>
      <c r="BV54" s="60">
        <f t="shared" si="51"/>
        <v>0</v>
      </c>
      <c r="BW54" s="60">
        <f t="shared" si="51"/>
        <v>0</v>
      </c>
      <c r="BX54" s="60">
        <f t="shared" si="51"/>
        <v>0</v>
      </c>
      <c r="BY54" s="60">
        <f t="shared" si="51"/>
        <v>0</v>
      </c>
    </row>
    <row r="55" spans="2:77" x14ac:dyDescent="0.25">
      <c r="B55" s="84"/>
      <c r="D55" s="25" t="s">
        <v>63</v>
      </c>
      <c r="E55" s="8" t="s">
        <v>97</v>
      </c>
      <c r="F55" s="28" t="s">
        <v>60</v>
      </c>
      <c r="G55" s="29" t="s">
        <v>62</v>
      </c>
      <c r="H55" s="28"/>
      <c r="I55" s="10">
        <f>+IF(F55=0,$D$3,WORKDAY.INTL(VLOOKUP(F55,$D$5:$N54,11,FALSE),1))</f>
        <v>44076</v>
      </c>
      <c r="J55" s="10">
        <f>+IF(G55=0,$D$3,WORKDAY.INTL(VLOOKUP(G55,$D$5:$N54,11,FALSE),1))</f>
        <v>44083</v>
      </c>
      <c r="K55" s="10">
        <f>+IF(H55=0,$D$3,WORKDAY.INTL(VLOOKUP(H55,$D$5:$N54,11,FALSE),1))</f>
        <v>44050</v>
      </c>
      <c r="L55" s="9">
        <v>4</v>
      </c>
      <c r="M55" s="11">
        <f>+MAX(I55:K55)</f>
        <v>44083</v>
      </c>
      <c r="N55" s="11">
        <f>+WORKDAY.INTL(M55,L55-1,,feriados)</f>
        <v>44088</v>
      </c>
      <c r="O55" s="11" t="s">
        <v>45</v>
      </c>
      <c r="Q55" s="59">
        <f t="shared" si="52"/>
        <v>0</v>
      </c>
      <c r="R55" s="60">
        <f t="shared" si="48"/>
        <v>0</v>
      </c>
      <c r="S55" s="60">
        <f t="shared" si="48"/>
        <v>0</v>
      </c>
      <c r="T55" s="60">
        <f t="shared" si="48"/>
        <v>0</v>
      </c>
      <c r="U55" s="60">
        <f t="shared" si="48"/>
        <v>0</v>
      </c>
      <c r="V55" s="60">
        <f t="shared" si="48"/>
        <v>0</v>
      </c>
      <c r="W55" s="60">
        <f t="shared" si="48"/>
        <v>0</v>
      </c>
      <c r="X55" s="60">
        <f t="shared" si="48"/>
        <v>0</v>
      </c>
      <c r="Y55" s="60">
        <f t="shared" si="48"/>
        <v>0</v>
      </c>
      <c r="Z55" s="60">
        <f t="shared" si="48"/>
        <v>0</v>
      </c>
      <c r="AA55" s="60">
        <f t="shared" si="48"/>
        <v>0</v>
      </c>
      <c r="AB55" s="60">
        <f t="shared" si="48"/>
        <v>0</v>
      </c>
      <c r="AC55" s="60">
        <f t="shared" si="48"/>
        <v>0</v>
      </c>
      <c r="AD55" s="60">
        <f t="shared" si="48"/>
        <v>0</v>
      </c>
      <c r="AE55" s="60">
        <f t="shared" si="48"/>
        <v>0</v>
      </c>
      <c r="AF55" s="60">
        <f t="shared" si="48"/>
        <v>0</v>
      </c>
      <c r="AG55" s="60">
        <f t="shared" si="48"/>
        <v>0</v>
      </c>
      <c r="AH55" s="60">
        <f t="shared" si="49"/>
        <v>0</v>
      </c>
      <c r="AI55" s="60">
        <f t="shared" si="49"/>
        <v>0</v>
      </c>
      <c r="AJ55" s="60">
        <f t="shared" si="49"/>
        <v>0</v>
      </c>
      <c r="AK55" s="60">
        <f t="shared" si="49"/>
        <v>0</v>
      </c>
      <c r="AL55" s="60">
        <f t="shared" si="49"/>
        <v>0</v>
      </c>
      <c r="AM55" s="60">
        <f t="shared" si="49"/>
        <v>0</v>
      </c>
      <c r="AN55" s="60">
        <f t="shared" si="49"/>
        <v>1</v>
      </c>
      <c r="AO55" s="60">
        <f t="shared" si="49"/>
        <v>1</v>
      </c>
      <c r="AP55" s="60">
        <f t="shared" si="49"/>
        <v>1</v>
      </c>
      <c r="AQ55" s="60">
        <f t="shared" si="49"/>
        <v>1</v>
      </c>
      <c r="AR55" s="60">
        <f t="shared" si="49"/>
        <v>0</v>
      </c>
      <c r="AS55" s="60">
        <f t="shared" si="49"/>
        <v>0</v>
      </c>
      <c r="AT55" s="60">
        <f t="shared" si="49"/>
        <v>0</v>
      </c>
      <c r="AU55" s="60">
        <f t="shared" si="49"/>
        <v>0</v>
      </c>
      <c r="AV55" s="60">
        <f t="shared" si="49"/>
        <v>0</v>
      </c>
      <c r="AW55" s="60">
        <f t="shared" si="49"/>
        <v>0</v>
      </c>
      <c r="AX55" s="60">
        <f t="shared" si="50"/>
        <v>0</v>
      </c>
      <c r="AY55" s="60">
        <f t="shared" si="50"/>
        <v>0</v>
      </c>
      <c r="AZ55" s="60">
        <f t="shared" si="50"/>
        <v>0</v>
      </c>
      <c r="BA55" s="60">
        <f t="shared" si="50"/>
        <v>0</v>
      </c>
      <c r="BB55" s="60">
        <f t="shared" si="50"/>
        <v>0</v>
      </c>
      <c r="BC55" s="60">
        <f t="shared" si="50"/>
        <v>0</v>
      </c>
      <c r="BD55" s="60">
        <f t="shared" si="50"/>
        <v>0</v>
      </c>
      <c r="BE55" s="60">
        <f t="shared" si="50"/>
        <v>0</v>
      </c>
      <c r="BF55" s="60">
        <f t="shared" si="50"/>
        <v>0</v>
      </c>
      <c r="BG55" s="60">
        <f t="shared" si="50"/>
        <v>0</v>
      </c>
      <c r="BH55" s="60">
        <f t="shared" si="50"/>
        <v>0</v>
      </c>
      <c r="BI55" s="60">
        <f t="shared" si="50"/>
        <v>0</v>
      </c>
      <c r="BJ55" s="60">
        <f t="shared" si="50"/>
        <v>0</v>
      </c>
      <c r="BK55" s="60">
        <f t="shared" si="50"/>
        <v>0</v>
      </c>
      <c r="BL55" s="60">
        <f t="shared" si="50"/>
        <v>0</v>
      </c>
      <c r="BM55" s="60">
        <f t="shared" si="50"/>
        <v>0</v>
      </c>
      <c r="BN55" s="60">
        <f t="shared" si="51"/>
        <v>0</v>
      </c>
      <c r="BO55" s="60">
        <f t="shared" si="51"/>
        <v>0</v>
      </c>
      <c r="BP55" s="60">
        <f t="shared" si="51"/>
        <v>0</v>
      </c>
      <c r="BQ55" s="60">
        <f t="shared" si="51"/>
        <v>0</v>
      </c>
      <c r="BR55" s="60">
        <f t="shared" si="51"/>
        <v>0</v>
      </c>
      <c r="BS55" s="60">
        <f t="shared" si="51"/>
        <v>0</v>
      </c>
      <c r="BT55" s="60">
        <f t="shared" si="51"/>
        <v>0</v>
      </c>
      <c r="BU55" s="60">
        <f t="shared" si="51"/>
        <v>0</v>
      </c>
      <c r="BV55" s="60">
        <f t="shared" si="51"/>
        <v>0</v>
      </c>
      <c r="BW55" s="60">
        <f t="shared" si="51"/>
        <v>0</v>
      </c>
      <c r="BX55" s="60">
        <f t="shared" si="51"/>
        <v>0</v>
      </c>
      <c r="BY55" s="60">
        <f t="shared" si="51"/>
        <v>0</v>
      </c>
    </row>
    <row r="56" spans="2:77" x14ac:dyDescent="0.25">
      <c r="B56" s="84"/>
      <c r="D56" s="26" t="s">
        <v>64</v>
      </c>
      <c r="E56" s="12" t="s">
        <v>99</v>
      </c>
      <c r="F56" s="30" t="s">
        <v>60</v>
      </c>
      <c r="G56" s="31" t="s">
        <v>63</v>
      </c>
      <c r="H56" s="31"/>
      <c r="I56" s="14">
        <f>+IF(F56=0,$D$3,WORKDAY.INTL(VLOOKUP(F56,$D$5:$N55,11,FALSE),1))</f>
        <v>44076</v>
      </c>
      <c r="J56" s="14">
        <f>+IF(G56=0,$D$3,WORKDAY.INTL(VLOOKUP(G56,$D$5:$N55,11,FALSE),1))</f>
        <v>44089</v>
      </c>
      <c r="K56" s="14">
        <f>+IF(H56=0,$D$3,WORKDAY.INTL(VLOOKUP(H56,$D$5:$N55,11,FALSE),1))</f>
        <v>44050</v>
      </c>
      <c r="L56" s="13">
        <v>5</v>
      </c>
      <c r="M56" s="15">
        <f>+MAX(I56:K56)</f>
        <v>44089</v>
      </c>
      <c r="N56" s="15">
        <f>+WORKDAY.INTL(M56,L56-1,,feriados)</f>
        <v>44095</v>
      </c>
      <c r="O56" s="15" t="s">
        <v>45</v>
      </c>
      <c r="Q56" s="61">
        <f t="shared" si="52"/>
        <v>0</v>
      </c>
      <c r="R56" s="62">
        <f t="shared" si="48"/>
        <v>0</v>
      </c>
      <c r="S56" s="62">
        <f t="shared" si="48"/>
        <v>0</v>
      </c>
      <c r="T56" s="62">
        <f t="shared" si="48"/>
        <v>0</v>
      </c>
      <c r="U56" s="62">
        <f t="shared" si="48"/>
        <v>0</v>
      </c>
      <c r="V56" s="62">
        <f t="shared" si="48"/>
        <v>0</v>
      </c>
      <c r="W56" s="62">
        <f t="shared" si="48"/>
        <v>0</v>
      </c>
      <c r="X56" s="62">
        <f t="shared" si="48"/>
        <v>0</v>
      </c>
      <c r="Y56" s="62">
        <f t="shared" si="48"/>
        <v>0</v>
      </c>
      <c r="Z56" s="62">
        <f t="shared" si="48"/>
        <v>0</v>
      </c>
      <c r="AA56" s="62">
        <f t="shared" si="48"/>
        <v>0</v>
      </c>
      <c r="AB56" s="62">
        <f t="shared" si="48"/>
        <v>0</v>
      </c>
      <c r="AC56" s="62">
        <f t="shared" si="48"/>
        <v>0</v>
      </c>
      <c r="AD56" s="62">
        <f t="shared" si="48"/>
        <v>0</v>
      </c>
      <c r="AE56" s="62">
        <f t="shared" si="48"/>
        <v>0</v>
      </c>
      <c r="AF56" s="62">
        <f t="shared" si="48"/>
        <v>0</v>
      </c>
      <c r="AG56" s="62">
        <f t="shared" si="48"/>
        <v>0</v>
      </c>
      <c r="AH56" s="62">
        <f t="shared" si="49"/>
        <v>0</v>
      </c>
      <c r="AI56" s="62">
        <f t="shared" si="49"/>
        <v>0</v>
      </c>
      <c r="AJ56" s="62">
        <f t="shared" si="49"/>
        <v>0</v>
      </c>
      <c r="AK56" s="62">
        <f t="shared" si="49"/>
        <v>0</v>
      </c>
      <c r="AL56" s="62">
        <f t="shared" si="49"/>
        <v>0</v>
      </c>
      <c r="AM56" s="62">
        <f t="shared" si="49"/>
        <v>0</v>
      </c>
      <c r="AN56" s="62">
        <f t="shared" si="49"/>
        <v>0</v>
      </c>
      <c r="AO56" s="62">
        <f t="shared" si="49"/>
        <v>0</v>
      </c>
      <c r="AP56" s="62">
        <f t="shared" si="49"/>
        <v>0</v>
      </c>
      <c r="AQ56" s="62">
        <f t="shared" si="49"/>
        <v>0</v>
      </c>
      <c r="AR56" s="62">
        <f t="shared" si="49"/>
        <v>1</v>
      </c>
      <c r="AS56" s="62">
        <f t="shared" si="49"/>
        <v>1</v>
      </c>
      <c r="AT56" s="62">
        <f t="shared" si="49"/>
        <v>1</v>
      </c>
      <c r="AU56" s="62">
        <f t="shared" si="49"/>
        <v>1</v>
      </c>
      <c r="AV56" s="62">
        <f t="shared" si="49"/>
        <v>1</v>
      </c>
      <c r="AW56" s="62">
        <f t="shared" si="49"/>
        <v>0</v>
      </c>
      <c r="AX56" s="62">
        <f t="shared" si="50"/>
        <v>0</v>
      </c>
      <c r="AY56" s="62">
        <f t="shared" si="50"/>
        <v>0</v>
      </c>
      <c r="AZ56" s="62">
        <f t="shared" si="50"/>
        <v>0</v>
      </c>
      <c r="BA56" s="62">
        <f t="shared" si="50"/>
        <v>0</v>
      </c>
      <c r="BB56" s="62">
        <f t="shared" si="50"/>
        <v>0</v>
      </c>
      <c r="BC56" s="62">
        <f t="shared" si="50"/>
        <v>0</v>
      </c>
      <c r="BD56" s="62">
        <f t="shared" si="50"/>
        <v>0</v>
      </c>
      <c r="BE56" s="62">
        <f t="shared" si="50"/>
        <v>0</v>
      </c>
      <c r="BF56" s="62">
        <f t="shared" si="50"/>
        <v>0</v>
      </c>
      <c r="BG56" s="62">
        <f t="shared" si="50"/>
        <v>0</v>
      </c>
      <c r="BH56" s="62">
        <f t="shared" si="50"/>
        <v>0</v>
      </c>
      <c r="BI56" s="62">
        <f t="shared" si="50"/>
        <v>0</v>
      </c>
      <c r="BJ56" s="62">
        <f t="shared" si="50"/>
        <v>0</v>
      </c>
      <c r="BK56" s="62">
        <f t="shared" si="50"/>
        <v>0</v>
      </c>
      <c r="BL56" s="62">
        <f t="shared" si="50"/>
        <v>0</v>
      </c>
      <c r="BM56" s="62">
        <f t="shared" si="50"/>
        <v>0</v>
      </c>
      <c r="BN56" s="62">
        <f t="shared" si="51"/>
        <v>0</v>
      </c>
      <c r="BO56" s="62">
        <f t="shared" si="51"/>
        <v>0</v>
      </c>
      <c r="BP56" s="62">
        <f t="shared" si="51"/>
        <v>0</v>
      </c>
      <c r="BQ56" s="62">
        <f t="shared" si="51"/>
        <v>0</v>
      </c>
      <c r="BR56" s="62">
        <f t="shared" si="51"/>
        <v>0</v>
      </c>
      <c r="BS56" s="62">
        <f t="shared" si="51"/>
        <v>0</v>
      </c>
      <c r="BT56" s="62">
        <f t="shared" si="51"/>
        <v>0</v>
      </c>
      <c r="BU56" s="62">
        <f t="shared" si="51"/>
        <v>0</v>
      </c>
      <c r="BV56" s="62">
        <f t="shared" si="51"/>
        <v>0</v>
      </c>
      <c r="BW56" s="62">
        <f t="shared" si="51"/>
        <v>0</v>
      </c>
      <c r="BX56" s="62">
        <f t="shared" si="51"/>
        <v>0</v>
      </c>
      <c r="BY56" s="62">
        <f t="shared" si="51"/>
        <v>0</v>
      </c>
    </row>
    <row r="57" spans="2:77" ht="4.2" customHeight="1" x14ac:dyDescent="0.25">
      <c r="B57" s="84"/>
      <c r="F57" s="32"/>
      <c r="I57" s="7">
        <f>+IF(F57=0,$D$3,WORKDAY.INTL(VLOOKUP(F57,$D$5:$N56,11,FALSE),1))</f>
        <v>44050</v>
      </c>
      <c r="J57" s="7">
        <f>+IF(G57=0,$D$3,WORKDAY.INTL(VLOOKUP(G57,$D$5:$N56,11,FALSE),1))</f>
        <v>44050</v>
      </c>
      <c r="K57" s="7">
        <f>+IF(H57=0,$D$3,WORKDAY.INTL(VLOOKUP(H57,$D$5:$N56,11,FALSE),1))</f>
        <v>44050</v>
      </c>
      <c r="M57" s="3"/>
      <c r="N57" s="3"/>
      <c r="O57" s="3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</row>
    <row r="58" spans="2:77" ht="14.4" x14ac:dyDescent="0.25">
      <c r="B58" s="84"/>
      <c r="D58" s="39">
        <v>4.2</v>
      </c>
      <c r="E58" s="40" t="s">
        <v>2</v>
      </c>
      <c r="F58" s="41"/>
      <c r="G58" s="41"/>
      <c r="H58" s="41"/>
      <c r="I58" s="42">
        <f>+IF(F58=0,$D$3,WORKDAY.INTL(VLOOKUP(F58,$D$5:$N57,11,FALSE),1))</f>
        <v>44050</v>
      </c>
      <c r="J58" s="42">
        <f>+IF(G58=0,$D$3,WORKDAY.INTL(VLOOKUP(G58,$D$5:$N57,11,FALSE),1))</f>
        <v>44050</v>
      </c>
      <c r="K58" s="42">
        <f>+IF(H58=0,$D$3,WORKDAY.INTL(VLOOKUP(H58,$D$5:$N57,11,FALSE),1))</f>
        <v>44050</v>
      </c>
      <c r="L58" s="43">
        <f>+NETWORKDAYS(M58,N58)</f>
        <v>29</v>
      </c>
      <c r="M58" s="44">
        <f>+MIN(M59:M62)</f>
        <v>44096</v>
      </c>
      <c r="N58" s="44">
        <f>+MAX(N59:N62)</f>
        <v>44134</v>
      </c>
      <c r="O58" s="44" t="s">
        <v>45</v>
      </c>
      <c r="Q58" s="57">
        <f>+IF(SUM(Q$6:Q$11)&gt;0,2,IF(AND(Q$13&gt;=$M58,Q$13&lt;=$N58),1,0))</f>
        <v>0</v>
      </c>
      <c r="R58" s="58">
        <f t="shared" ref="R58:AG62" si="53">+IF(SUM(R$6:R$11)&gt;0,2,IF(AND(R$13&gt;=$M58,R$13&lt;=$N58),1,0))</f>
        <v>0</v>
      </c>
      <c r="S58" s="58">
        <f t="shared" si="53"/>
        <v>0</v>
      </c>
      <c r="T58" s="58">
        <f t="shared" si="53"/>
        <v>0</v>
      </c>
      <c r="U58" s="58">
        <f t="shared" si="53"/>
        <v>0</v>
      </c>
      <c r="V58" s="58">
        <f t="shared" si="53"/>
        <v>0</v>
      </c>
      <c r="W58" s="58">
        <f t="shared" si="53"/>
        <v>0</v>
      </c>
      <c r="X58" s="58">
        <f t="shared" si="53"/>
        <v>0</v>
      </c>
      <c r="Y58" s="58">
        <f t="shared" si="53"/>
        <v>0</v>
      </c>
      <c r="Z58" s="58">
        <f t="shared" si="53"/>
        <v>0</v>
      </c>
      <c r="AA58" s="58">
        <f t="shared" si="53"/>
        <v>0</v>
      </c>
      <c r="AB58" s="58">
        <f t="shared" si="53"/>
        <v>0</v>
      </c>
      <c r="AC58" s="58">
        <f t="shared" si="53"/>
        <v>0</v>
      </c>
      <c r="AD58" s="58">
        <f t="shared" si="53"/>
        <v>0</v>
      </c>
      <c r="AE58" s="58">
        <f t="shared" si="53"/>
        <v>0</v>
      </c>
      <c r="AF58" s="58">
        <f t="shared" si="53"/>
        <v>0</v>
      </c>
      <c r="AG58" s="58">
        <f t="shared" si="53"/>
        <v>0</v>
      </c>
      <c r="AH58" s="58">
        <f t="shared" ref="AH58:AW62" si="54">+IF(SUM(AH$6:AH$11)&gt;0,2,IF(AND(AH$13&gt;=$M58,AH$13&lt;=$N58),1,0))</f>
        <v>0</v>
      </c>
      <c r="AI58" s="58">
        <f t="shared" si="54"/>
        <v>0</v>
      </c>
      <c r="AJ58" s="58">
        <f t="shared" si="54"/>
        <v>0</v>
      </c>
      <c r="AK58" s="58">
        <f t="shared" si="54"/>
        <v>0</v>
      </c>
      <c r="AL58" s="58">
        <f t="shared" si="54"/>
        <v>0</v>
      </c>
      <c r="AM58" s="58">
        <f t="shared" si="54"/>
        <v>0</v>
      </c>
      <c r="AN58" s="58">
        <f t="shared" si="54"/>
        <v>0</v>
      </c>
      <c r="AO58" s="58">
        <f t="shared" si="54"/>
        <v>0</v>
      </c>
      <c r="AP58" s="58">
        <f t="shared" si="54"/>
        <v>0</v>
      </c>
      <c r="AQ58" s="58">
        <f t="shared" si="54"/>
        <v>0</v>
      </c>
      <c r="AR58" s="58">
        <f t="shared" si="54"/>
        <v>0</v>
      </c>
      <c r="AS58" s="58">
        <f t="shared" si="54"/>
        <v>0</v>
      </c>
      <c r="AT58" s="58">
        <f t="shared" si="54"/>
        <v>0</v>
      </c>
      <c r="AU58" s="58">
        <f t="shared" si="54"/>
        <v>0</v>
      </c>
      <c r="AV58" s="58">
        <f t="shared" si="54"/>
        <v>0</v>
      </c>
      <c r="AW58" s="58">
        <f t="shared" si="54"/>
        <v>1</v>
      </c>
      <c r="AX58" s="58">
        <f t="shared" ref="AX58:BM62" si="55">+IF(SUM(AX$6:AX$11)&gt;0,2,IF(AND(AX$13&gt;=$M58,AX$13&lt;=$N58),1,0))</f>
        <v>1</v>
      </c>
      <c r="AY58" s="58">
        <f t="shared" si="55"/>
        <v>1</v>
      </c>
      <c r="AZ58" s="58">
        <f t="shared" si="55"/>
        <v>1</v>
      </c>
      <c r="BA58" s="58">
        <f t="shared" si="55"/>
        <v>1</v>
      </c>
      <c r="BB58" s="58">
        <f t="shared" si="55"/>
        <v>1</v>
      </c>
      <c r="BC58" s="58">
        <f t="shared" si="55"/>
        <v>1</v>
      </c>
      <c r="BD58" s="58">
        <f t="shared" si="55"/>
        <v>1</v>
      </c>
      <c r="BE58" s="58">
        <f t="shared" si="55"/>
        <v>1</v>
      </c>
      <c r="BF58" s="58">
        <f t="shared" si="55"/>
        <v>1</v>
      </c>
      <c r="BG58" s="58">
        <f t="shared" si="55"/>
        <v>1</v>
      </c>
      <c r="BH58" s="58">
        <f t="shared" si="55"/>
        <v>1</v>
      </c>
      <c r="BI58" s="58">
        <f t="shared" si="55"/>
        <v>1</v>
      </c>
      <c r="BJ58" s="58">
        <f t="shared" si="55"/>
        <v>1</v>
      </c>
      <c r="BK58" s="58">
        <f t="shared" si="55"/>
        <v>1</v>
      </c>
      <c r="BL58" s="58">
        <f t="shared" si="55"/>
        <v>1</v>
      </c>
      <c r="BM58" s="58">
        <f t="shared" si="55"/>
        <v>1</v>
      </c>
      <c r="BN58" s="58">
        <f t="shared" ref="BN58:BY62" si="56">+IF(SUM(BN$6:BN$11)&gt;0,2,IF(AND(BN$13&gt;=$M58,BN$13&lt;=$N58),1,0))</f>
        <v>1</v>
      </c>
      <c r="BO58" s="58">
        <f t="shared" si="56"/>
        <v>1</v>
      </c>
      <c r="BP58" s="58">
        <f t="shared" si="56"/>
        <v>1</v>
      </c>
      <c r="BQ58" s="58">
        <f t="shared" si="56"/>
        <v>1</v>
      </c>
      <c r="BR58" s="58">
        <f t="shared" si="56"/>
        <v>1</v>
      </c>
      <c r="BS58" s="58">
        <f t="shared" si="56"/>
        <v>1</v>
      </c>
      <c r="BT58" s="58">
        <f t="shared" si="56"/>
        <v>1</v>
      </c>
      <c r="BU58" s="58">
        <f t="shared" si="56"/>
        <v>1</v>
      </c>
      <c r="BV58" s="58">
        <f t="shared" si="56"/>
        <v>1</v>
      </c>
      <c r="BW58" s="58">
        <f t="shared" si="56"/>
        <v>1</v>
      </c>
      <c r="BX58" s="58">
        <f t="shared" si="56"/>
        <v>1</v>
      </c>
      <c r="BY58" s="58">
        <f t="shared" si="56"/>
        <v>1</v>
      </c>
    </row>
    <row r="59" spans="2:77" x14ac:dyDescent="0.25">
      <c r="B59" s="84"/>
      <c r="D59" s="25" t="s">
        <v>65</v>
      </c>
      <c r="E59" s="8" t="s">
        <v>100</v>
      </c>
      <c r="F59" s="28" t="s">
        <v>62</v>
      </c>
      <c r="G59" s="28" t="s">
        <v>63</v>
      </c>
      <c r="H59" s="28" t="s">
        <v>64</v>
      </c>
      <c r="I59" s="10">
        <f>+IF(F59=0,$D$3,WORKDAY.INTL(VLOOKUP(F59,$D$5:$N58,11,FALSE),1))</f>
        <v>44083</v>
      </c>
      <c r="J59" s="10">
        <f>+IF(G59=0,$D$3,WORKDAY.INTL(VLOOKUP(G59,$D$5:$N58,11,FALSE),1))</f>
        <v>44089</v>
      </c>
      <c r="K59" s="10">
        <f>+IF(H59=0,$D$3,WORKDAY.INTL(VLOOKUP(H59,$D$5:$N58,11,FALSE),1))</f>
        <v>44096</v>
      </c>
      <c r="L59" s="9">
        <v>2</v>
      </c>
      <c r="M59" s="11">
        <f>+MAX(I59:K59)</f>
        <v>44096</v>
      </c>
      <c r="N59" s="11">
        <f>+WORKDAY.INTL(M59,L59-1,,feriados)</f>
        <v>44097</v>
      </c>
      <c r="O59" s="11" t="s">
        <v>45</v>
      </c>
      <c r="Q59" s="59">
        <f t="shared" ref="Q59:Q62" si="57">+IF(SUM(Q$6:Q$11)&gt;0,2,IF(AND(Q$13&gt;=$M59,Q$13&lt;=$N59),1,0))</f>
        <v>0</v>
      </c>
      <c r="R59" s="60">
        <f t="shared" si="53"/>
        <v>0</v>
      </c>
      <c r="S59" s="60">
        <f t="shared" si="53"/>
        <v>0</v>
      </c>
      <c r="T59" s="60">
        <f t="shared" si="53"/>
        <v>0</v>
      </c>
      <c r="U59" s="60">
        <f t="shared" si="53"/>
        <v>0</v>
      </c>
      <c r="V59" s="60">
        <f t="shared" si="53"/>
        <v>0</v>
      </c>
      <c r="W59" s="60">
        <f t="shared" si="53"/>
        <v>0</v>
      </c>
      <c r="X59" s="60">
        <f t="shared" si="53"/>
        <v>0</v>
      </c>
      <c r="Y59" s="60">
        <f t="shared" si="53"/>
        <v>0</v>
      </c>
      <c r="Z59" s="60">
        <f t="shared" si="53"/>
        <v>0</v>
      </c>
      <c r="AA59" s="60">
        <f t="shared" si="53"/>
        <v>0</v>
      </c>
      <c r="AB59" s="60">
        <f t="shared" si="53"/>
        <v>0</v>
      </c>
      <c r="AC59" s="60">
        <f t="shared" si="53"/>
        <v>0</v>
      </c>
      <c r="AD59" s="60">
        <f t="shared" si="53"/>
        <v>0</v>
      </c>
      <c r="AE59" s="60">
        <f t="shared" si="53"/>
        <v>0</v>
      </c>
      <c r="AF59" s="60">
        <f t="shared" si="53"/>
        <v>0</v>
      </c>
      <c r="AG59" s="60">
        <f t="shared" si="53"/>
        <v>0</v>
      </c>
      <c r="AH59" s="60">
        <f t="shared" si="54"/>
        <v>0</v>
      </c>
      <c r="AI59" s="60">
        <f t="shared" si="54"/>
        <v>0</v>
      </c>
      <c r="AJ59" s="60">
        <f t="shared" si="54"/>
        <v>0</v>
      </c>
      <c r="AK59" s="60">
        <f t="shared" si="54"/>
        <v>0</v>
      </c>
      <c r="AL59" s="60">
        <f t="shared" si="54"/>
        <v>0</v>
      </c>
      <c r="AM59" s="60">
        <f t="shared" si="54"/>
        <v>0</v>
      </c>
      <c r="AN59" s="60">
        <f t="shared" si="54"/>
        <v>0</v>
      </c>
      <c r="AO59" s="60">
        <f t="shared" si="54"/>
        <v>0</v>
      </c>
      <c r="AP59" s="60">
        <f t="shared" si="54"/>
        <v>0</v>
      </c>
      <c r="AQ59" s="60">
        <f t="shared" si="54"/>
        <v>0</v>
      </c>
      <c r="AR59" s="60">
        <f t="shared" si="54"/>
        <v>0</v>
      </c>
      <c r="AS59" s="60">
        <f t="shared" si="54"/>
        <v>0</v>
      </c>
      <c r="AT59" s="60">
        <f t="shared" si="54"/>
        <v>0</v>
      </c>
      <c r="AU59" s="60">
        <f t="shared" si="54"/>
        <v>0</v>
      </c>
      <c r="AV59" s="60">
        <f t="shared" si="54"/>
        <v>0</v>
      </c>
      <c r="AW59" s="60">
        <f t="shared" si="54"/>
        <v>1</v>
      </c>
      <c r="AX59" s="60">
        <f t="shared" si="55"/>
        <v>1</v>
      </c>
      <c r="AY59" s="60">
        <f t="shared" si="55"/>
        <v>0</v>
      </c>
      <c r="AZ59" s="60">
        <f t="shared" si="55"/>
        <v>0</v>
      </c>
      <c r="BA59" s="60">
        <f t="shared" si="55"/>
        <v>0</v>
      </c>
      <c r="BB59" s="60">
        <f t="shared" si="55"/>
        <v>0</v>
      </c>
      <c r="BC59" s="60">
        <f t="shared" si="55"/>
        <v>0</v>
      </c>
      <c r="BD59" s="60">
        <f t="shared" si="55"/>
        <v>0</v>
      </c>
      <c r="BE59" s="60">
        <f t="shared" si="55"/>
        <v>0</v>
      </c>
      <c r="BF59" s="60">
        <f t="shared" si="55"/>
        <v>0</v>
      </c>
      <c r="BG59" s="60">
        <f t="shared" si="55"/>
        <v>0</v>
      </c>
      <c r="BH59" s="60">
        <f t="shared" si="55"/>
        <v>0</v>
      </c>
      <c r="BI59" s="60">
        <f t="shared" si="55"/>
        <v>0</v>
      </c>
      <c r="BJ59" s="60">
        <f t="shared" si="55"/>
        <v>0</v>
      </c>
      <c r="BK59" s="60">
        <f t="shared" si="55"/>
        <v>0</v>
      </c>
      <c r="BL59" s="60">
        <f t="shared" si="55"/>
        <v>0</v>
      </c>
      <c r="BM59" s="60">
        <f t="shared" si="55"/>
        <v>0</v>
      </c>
      <c r="BN59" s="60">
        <f t="shared" si="56"/>
        <v>0</v>
      </c>
      <c r="BO59" s="60">
        <f t="shared" si="56"/>
        <v>0</v>
      </c>
      <c r="BP59" s="60">
        <f t="shared" si="56"/>
        <v>0</v>
      </c>
      <c r="BQ59" s="60">
        <f t="shared" si="56"/>
        <v>0</v>
      </c>
      <c r="BR59" s="60">
        <f t="shared" si="56"/>
        <v>0</v>
      </c>
      <c r="BS59" s="60">
        <f t="shared" si="56"/>
        <v>0</v>
      </c>
      <c r="BT59" s="60">
        <f t="shared" si="56"/>
        <v>0</v>
      </c>
      <c r="BU59" s="60">
        <f t="shared" si="56"/>
        <v>0</v>
      </c>
      <c r="BV59" s="60">
        <f t="shared" si="56"/>
        <v>0</v>
      </c>
      <c r="BW59" s="60">
        <f t="shared" si="56"/>
        <v>0</v>
      </c>
      <c r="BX59" s="60">
        <f t="shared" si="56"/>
        <v>0</v>
      </c>
      <c r="BY59" s="60">
        <f t="shared" si="56"/>
        <v>0</v>
      </c>
    </row>
    <row r="60" spans="2:77" x14ac:dyDescent="0.25">
      <c r="B60" s="84"/>
      <c r="D60" s="25" t="s">
        <v>66</v>
      </c>
      <c r="E60" s="8" t="s">
        <v>101</v>
      </c>
      <c r="F60" s="28" t="s">
        <v>65</v>
      </c>
      <c r="G60" s="28"/>
      <c r="H60" s="28"/>
      <c r="I60" s="10">
        <f>+IF(F60=0,$D$3,WORKDAY.INTL(VLOOKUP(F60,$D$5:$N59,11,FALSE),1))</f>
        <v>44098</v>
      </c>
      <c r="J60" s="10">
        <f>+IF(G60=0,$D$3,WORKDAY.INTL(VLOOKUP(G60,$D$5:$N59,11,FALSE),1))</f>
        <v>44050</v>
      </c>
      <c r="K60" s="10">
        <f>+IF(H60=0,$D$3,WORKDAY.INTL(VLOOKUP(H60,$D$5:$N59,11,FALSE),1))</f>
        <v>44050</v>
      </c>
      <c r="L60" s="9">
        <v>3</v>
      </c>
      <c r="M60" s="11">
        <f>+MAX(I60:K60)</f>
        <v>44098</v>
      </c>
      <c r="N60" s="11">
        <f>+WORKDAY.INTL(M60,L60-1,,feriados)</f>
        <v>44102</v>
      </c>
      <c r="O60" s="11" t="s">
        <v>45</v>
      </c>
      <c r="Q60" s="59">
        <f t="shared" si="57"/>
        <v>0</v>
      </c>
      <c r="R60" s="60">
        <f t="shared" si="53"/>
        <v>0</v>
      </c>
      <c r="S60" s="60">
        <f t="shared" si="53"/>
        <v>0</v>
      </c>
      <c r="T60" s="60">
        <f t="shared" si="53"/>
        <v>0</v>
      </c>
      <c r="U60" s="60">
        <f t="shared" si="53"/>
        <v>0</v>
      </c>
      <c r="V60" s="60">
        <f t="shared" si="53"/>
        <v>0</v>
      </c>
      <c r="W60" s="60">
        <f t="shared" si="53"/>
        <v>0</v>
      </c>
      <c r="X60" s="60">
        <f t="shared" si="53"/>
        <v>0</v>
      </c>
      <c r="Y60" s="60">
        <f t="shared" si="53"/>
        <v>0</v>
      </c>
      <c r="Z60" s="60">
        <f t="shared" si="53"/>
        <v>0</v>
      </c>
      <c r="AA60" s="60">
        <f t="shared" si="53"/>
        <v>0</v>
      </c>
      <c r="AB60" s="60">
        <f t="shared" si="53"/>
        <v>0</v>
      </c>
      <c r="AC60" s="60">
        <f t="shared" si="53"/>
        <v>0</v>
      </c>
      <c r="AD60" s="60">
        <f t="shared" si="53"/>
        <v>0</v>
      </c>
      <c r="AE60" s="60">
        <f t="shared" si="53"/>
        <v>0</v>
      </c>
      <c r="AF60" s="60">
        <f t="shared" si="53"/>
        <v>0</v>
      </c>
      <c r="AG60" s="60">
        <f t="shared" si="53"/>
        <v>0</v>
      </c>
      <c r="AH60" s="60">
        <f t="shared" si="54"/>
        <v>0</v>
      </c>
      <c r="AI60" s="60">
        <f t="shared" si="54"/>
        <v>0</v>
      </c>
      <c r="AJ60" s="60">
        <f t="shared" si="54"/>
        <v>0</v>
      </c>
      <c r="AK60" s="60">
        <f t="shared" si="54"/>
        <v>0</v>
      </c>
      <c r="AL60" s="60">
        <f t="shared" si="54"/>
        <v>0</v>
      </c>
      <c r="AM60" s="60">
        <f t="shared" si="54"/>
        <v>0</v>
      </c>
      <c r="AN60" s="60">
        <f t="shared" si="54"/>
        <v>0</v>
      </c>
      <c r="AO60" s="60">
        <f t="shared" si="54"/>
        <v>0</v>
      </c>
      <c r="AP60" s="60">
        <f t="shared" si="54"/>
        <v>0</v>
      </c>
      <c r="AQ60" s="60">
        <f t="shared" si="54"/>
        <v>0</v>
      </c>
      <c r="AR60" s="60">
        <f t="shared" si="54"/>
        <v>0</v>
      </c>
      <c r="AS60" s="60">
        <f t="shared" si="54"/>
        <v>0</v>
      </c>
      <c r="AT60" s="60">
        <f t="shared" si="54"/>
        <v>0</v>
      </c>
      <c r="AU60" s="60">
        <f t="shared" si="54"/>
        <v>0</v>
      </c>
      <c r="AV60" s="60">
        <f t="shared" si="54"/>
        <v>0</v>
      </c>
      <c r="AW60" s="60">
        <f t="shared" si="54"/>
        <v>0</v>
      </c>
      <c r="AX60" s="60">
        <f t="shared" si="55"/>
        <v>0</v>
      </c>
      <c r="AY60" s="60">
        <f t="shared" si="55"/>
        <v>1</v>
      </c>
      <c r="AZ60" s="60">
        <f t="shared" si="55"/>
        <v>1</v>
      </c>
      <c r="BA60" s="60">
        <f t="shared" si="55"/>
        <v>1</v>
      </c>
      <c r="BB60" s="60">
        <f t="shared" si="55"/>
        <v>0</v>
      </c>
      <c r="BC60" s="60">
        <f t="shared" si="55"/>
        <v>0</v>
      </c>
      <c r="BD60" s="60">
        <f t="shared" si="55"/>
        <v>0</v>
      </c>
      <c r="BE60" s="60">
        <f t="shared" si="55"/>
        <v>0</v>
      </c>
      <c r="BF60" s="60">
        <f t="shared" si="55"/>
        <v>0</v>
      </c>
      <c r="BG60" s="60">
        <f t="shared" si="55"/>
        <v>0</v>
      </c>
      <c r="BH60" s="60">
        <f t="shared" si="55"/>
        <v>0</v>
      </c>
      <c r="BI60" s="60">
        <f t="shared" si="55"/>
        <v>0</v>
      </c>
      <c r="BJ60" s="60">
        <f t="shared" si="55"/>
        <v>0</v>
      </c>
      <c r="BK60" s="60">
        <f t="shared" si="55"/>
        <v>0</v>
      </c>
      <c r="BL60" s="60">
        <f t="shared" si="55"/>
        <v>0</v>
      </c>
      <c r="BM60" s="60">
        <f t="shared" si="55"/>
        <v>0</v>
      </c>
      <c r="BN60" s="60">
        <f t="shared" si="56"/>
        <v>0</v>
      </c>
      <c r="BO60" s="60">
        <f t="shared" si="56"/>
        <v>0</v>
      </c>
      <c r="BP60" s="60">
        <f t="shared" si="56"/>
        <v>0</v>
      </c>
      <c r="BQ60" s="60">
        <f t="shared" si="56"/>
        <v>0</v>
      </c>
      <c r="BR60" s="60">
        <f t="shared" si="56"/>
        <v>0</v>
      </c>
      <c r="BS60" s="60">
        <f t="shared" si="56"/>
        <v>0</v>
      </c>
      <c r="BT60" s="60">
        <f t="shared" si="56"/>
        <v>0</v>
      </c>
      <c r="BU60" s="60">
        <f t="shared" si="56"/>
        <v>0</v>
      </c>
      <c r="BV60" s="60">
        <f t="shared" si="56"/>
        <v>0</v>
      </c>
      <c r="BW60" s="60">
        <f t="shared" si="56"/>
        <v>0</v>
      </c>
      <c r="BX60" s="60">
        <f t="shared" si="56"/>
        <v>0</v>
      </c>
      <c r="BY60" s="60">
        <f t="shared" si="56"/>
        <v>0</v>
      </c>
    </row>
    <row r="61" spans="2:77" x14ac:dyDescent="0.25">
      <c r="B61" s="84"/>
      <c r="D61" s="25" t="s">
        <v>68</v>
      </c>
      <c r="E61" s="8" t="s">
        <v>102</v>
      </c>
      <c r="F61" s="28" t="s">
        <v>65</v>
      </c>
      <c r="G61" s="29" t="s">
        <v>66</v>
      </c>
      <c r="H61" s="28"/>
      <c r="I61" s="10">
        <f>+IF(F61=0,$D$3,WORKDAY.INTL(VLOOKUP(F61,$D$5:$N60,11,FALSE),1))</f>
        <v>44098</v>
      </c>
      <c r="J61" s="10">
        <f>+IF(G61=0,$D$3,WORKDAY.INTL(VLOOKUP(G61,$D$5:$N60,11,FALSE),1))</f>
        <v>44103</v>
      </c>
      <c r="K61" s="10">
        <f>+IF(H61=0,$D$3,WORKDAY.INTL(VLOOKUP(H61,$D$5:$N60,11,FALSE),1))</f>
        <v>44050</v>
      </c>
      <c r="L61" s="9">
        <v>4</v>
      </c>
      <c r="M61" s="11">
        <f>+MAX(I61:K61)</f>
        <v>44103</v>
      </c>
      <c r="N61" s="11">
        <f>+WORKDAY.INTL(M61,L61-1,,feriados)</f>
        <v>44106</v>
      </c>
      <c r="O61" s="11" t="s">
        <v>45</v>
      </c>
      <c r="Q61" s="59">
        <f t="shared" si="57"/>
        <v>0</v>
      </c>
      <c r="R61" s="60">
        <f t="shared" si="53"/>
        <v>0</v>
      </c>
      <c r="S61" s="60">
        <f t="shared" si="53"/>
        <v>0</v>
      </c>
      <c r="T61" s="60">
        <f t="shared" si="53"/>
        <v>0</v>
      </c>
      <c r="U61" s="60">
        <f t="shared" si="53"/>
        <v>0</v>
      </c>
      <c r="V61" s="60">
        <f t="shared" si="53"/>
        <v>0</v>
      </c>
      <c r="W61" s="60">
        <f t="shared" si="53"/>
        <v>0</v>
      </c>
      <c r="X61" s="60">
        <f t="shared" si="53"/>
        <v>0</v>
      </c>
      <c r="Y61" s="60">
        <f t="shared" si="53"/>
        <v>0</v>
      </c>
      <c r="Z61" s="60">
        <f t="shared" si="53"/>
        <v>0</v>
      </c>
      <c r="AA61" s="60">
        <f t="shared" si="53"/>
        <v>0</v>
      </c>
      <c r="AB61" s="60">
        <f t="shared" si="53"/>
        <v>0</v>
      </c>
      <c r="AC61" s="60">
        <f t="shared" si="53"/>
        <v>0</v>
      </c>
      <c r="AD61" s="60">
        <f t="shared" si="53"/>
        <v>0</v>
      </c>
      <c r="AE61" s="60">
        <f t="shared" si="53"/>
        <v>0</v>
      </c>
      <c r="AF61" s="60">
        <f t="shared" si="53"/>
        <v>0</v>
      </c>
      <c r="AG61" s="60">
        <f t="shared" si="53"/>
        <v>0</v>
      </c>
      <c r="AH61" s="60">
        <f t="shared" si="54"/>
        <v>0</v>
      </c>
      <c r="AI61" s="60">
        <f t="shared" si="54"/>
        <v>0</v>
      </c>
      <c r="AJ61" s="60">
        <f t="shared" si="54"/>
        <v>0</v>
      </c>
      <c r="AK61" s="60">
        <f t="shared" si="54"/>
        <v>0</v>
      </c>
      <c r="AL61" s="60">
        <f t="shared" si="54"/>
        <v>0</v>
      </c>
      <c r="AM61" s="60">
        <f t="shared" si="54"/>
        <v>0</v>
      </c>
      <c r="AN61" s="60">
        <f t="shared" si="54"/>
        <v>0</v>
      </c>
      <c r="AO61" s="60">
        <f t="shared" si="54"/>
        <v>0</v>
      </c>
      <c r="AP61" s="60">
        <f t="shared" si="54"/>
        <v>0</v>
      </c>
      <c r="AQ61" s="60">
        <f t="shared" si="54"/>
        <v>0</v>
      </c>
      <c r="AR61" s="60">
        <f t="shared" si="54"/>
        <v>0</v>
      </c>
      <c r="AS61" s="60">
        <f t="shared" si="54"/>
        <v>0</v>
      </c>
      <c r="AT61" s="60">
        <f t="shared" si="54"/>
        <v>0</v>
      </c>
      <c r="AU61" s="60">
        <f t="shared" si="54"/>
        <v>0</v>
      </c>
      <c r="AV61" s="60">
        <f t="shared" si="54"/>
        <v>0</v>
      </c>
      <c r="AW61" s="60">
        <f t="shared" si="54"/>
        <v>0</v>
      </c>
      <c r="AX61" s="60">
        <f t="shared" si="55"/>
        <v>0</v>
      </c>
      <c r="AY61" s="60">
        <f t="shared" si="55"/>
        <v>0</v>
      </c>
      <c r="AZ61" s="60">
        <f t="shared" si="55"/>
        <v>0</v>
      </c>
      <c r="BA61" s="60">
        <f t="shared" si="55"/>
        <v>0</v>
      </c>
      <c r="BB61" s="60">
        <f t="shared" si="55"/>
        <v>1</v>
      </c>
      <c r="BC61" s="60">
        <f t="shared" si="55"/>
        <v>1</v>
      </c>
      <c r="BD61" s="60">
        <f t="shared" si="55"/>
        <v>1</v>
      </c>
      <c r="BE61" s="60">
        <f t="shared" si="55"/>
        <v>1</v>
      </c>
      <c r="BF61" s="60">
        <f t="shared" si="55"/>
        <v>0</v>
      </c>
      <c r="BG61" s="60">
        <f t="shared" si="55"/>
        <v>0</v>
      </c>
      <c r="BH61" s="60">
        <f t="shared" si="55"/>
        <v>0</v>
      </c>
      <c r="BI61" s="60">
        <f t="shared" si="55"/>
        <v>0</v>
      </c>
      <c r="BJ61" s="60">
        <f t="shared" si="55"/>
        <v>0</v>
      </c>
      <c r="BK61" s="60">
        <f t="shared" si="55"/>
        <v>0</v>
      </c>
      <c r="BL61" s="60">
        <f t="shared" si="55"/>
        <v>0</v>
      </c>
      <c r="BM61" s="60">
        <f t="shared" si="55"/>
        <v>0</v>
      </c>
      <c r="BN61" s="60">
        <f t="shared" si="56"/>
        <v>0</v>
      </c>
      <c r="BO61" s="60">
        <f t="shared" si="56"/>
        <v>0</v>
      </c>
      <c r="BP61" s="60">
        <f t="shared" si="56"/>
        <v>0</v>
      </c>
      <c r="BQ61" s="60">
        <f t="shared" si="56"/>
        <v>0</v>
      </c>
      <c r="BR61" s="60">
        <f t="shared" si="56"/>
        <v>0</v>
      </c>
      <c r="BS61" s="60">
        <f t="shared" si="56"/>
        <v>0</v>
      </c>
      <c r="BT61" s="60">
        <f t="shared" si="56"/>
        <v>0</v>
      </c>
      <c r="BU61" s="60">
        <f t="shared" si="56"/>
        <v>0</v>
      </c>
      <c r="BV61" s="60">
        <f t="shared" si="56"/>
        <v>0</v>
      </c>
      <c r="BW61" s="60">
        <f t="shared" si="56"/>
        <v>0</v>
      </c>
      <c r="BX61" s="60">
        <f t="shared" si="56"/>
        <v>0</v>
      </c>
      <c r="BY61" s="60">
        <f t="shared" si="56"/>
        <v>0</v>
      </c>
    </row>
    <row r="62" spans="2:77" x14ac:dyDescent="0.25">
      <c r="B62" s="85"/>
      <c r="D62" s="26" t="s">
        <v>67</v>
      </c>
      <c r="E62" s="12" t="s">
        <v>103</v>
      </c>
      <c r="F62" s="30" t="s">
        <v>68</v>
      </c>
      <c r="G62" s="31"/>
      <c r="H62" s="31"/>
      <c r="I62" s="14">
        <f>+IF(F62=0,$D$3,WORKDAY.INTL(VLOOKUP(F62,$D$5:$N61,11,FALSE),1))</f>
        <v>44109</v>
      </c>
      <c r="J62" s="14">
        <f>+IF(G62=0,$D$3,WORKDAY.INTL(VLOOKUP(G62,$D$5:$N61,11,FALSE),1))</f>
        <v>44050</v>
      </c>
      <c r="K62" s="14">
        <f>+IF(H62=0,$D$3,WORKDAY.INTL(VLOOKUP(H62,$D$5:$N61,11,FALSE),1))</f>
        <v>44050</v>
      </c>
      <c r="L62" s="13">
        <v>20</v>
      </c>
      <c r="M62" s="15">
        <f>+MAX(I62:K62)</f>
        <v>44109</v>
      </c>
      <c r="N62" s="15">
        <f>+WORKDAY.INTL(M62,L62-1,,feriados)</f>
        <v>44134</v>
      </c>
      <c r="O62" s="15" t="s">
        <v>45</v>
      </c>
      <c r="Q62" s="61">
        <f t="shared" si="57"/>
        <v>0</v>
      </c>
      <c r="R62" s="62">
        <f t="shared" si="53"/>
        <v>0</v>
      </c>
      <c r="S62" s="62">
        <f t="shared" si="53"/>
        <v>0</v>
      </c>
      <c r="T62" s="62">
        <f t="shared" si="53"/>
        <v>0</v>
      </c>
      <c r="U62" s="62">
        <f t="shared" si="53"/>
        <v>0</v>
      </c>
      <c r="V62" s="62">
        <f t="shared" si="53"/>
        <v>0</v>
      </c>
      <c r="W62" s="62">
        <f t="shared" si="53"/>
        <v>0</v>
      </c>
      <c r="X62" s="62">
        <f t="shared" si="53"/>
        <v>0</v>
      </c>
      <c r="Y62" s="62">
        <f t="shared" si="53"/>
        <v>0</v>
      </c>
      <c r="Z62" s="62">
        <f t="shared" si="53"/>
        <v>0</v>
      </c>
      <c r="AA62" s="62">
        <f t="shared" si="53"/>
        <v>0</v>
      </c>
      <c r="AB62" s="62">
        <f t="shared" si="53"/>
        <v>0</v>
      </c>
      <c r="AC62" s="62">
        <f t="shared" si="53"/>
        <v>0</v>
      </c>
      <c r="AD62" s="62">
        <f t="shared" si="53"/>
        <v>0</v>
      </c>
      <c r="AE62" s="62">
        <f t="shared" si="53"/>
        <v>0</v>
      </c>
      <c r="AF62" s="62">
        <f t="shared" si="53"/>
        <v>0</v>
      </c>
      <c r="AG62" s="62">
        <f t="shared" si="53"/>
        <v>0</v>
      </c>
      <c r="AH62" s="62">
        <f t="shared" si="54"/>
        <v>0</v>
      </c>
      <c r="AI62" s="62">
        <f t="shared" si="54"/>
        <v>0</v>
      </c>
      <c r="AJ62" s="62">
        <f t="shared" si="54"/>
        <v>0</v>
      </c>
      <c r="AK62" s="62">
        <f t="shared" si="54"/>
        <v>0</v>
      </c>
      <c r="AL62" s="62">
        <f t="shared" si="54"/>
        <v>0</v>
      </c>
      <c r="AM62" s="62">
        <f t="shared" si="54"/>
        <v>0</v>
      </c>
      <c r="AN62" s="62">
        <f t="shared" si="54"/>
        <v>0</v>
      </c>
      <c r="AO62" s="62">
        <f t="shared" si="54"/>
        <v>0</v>
      </c>
      <c r="AP62" s="62">
        <f t="shared" si="54"/>
        <v>0</v>
      </c>
      <c r="AQ62" s="62">
        <f t="shared" si="54"/>
        <v>0</v>
      </c>
      <c r="AR62" s="62">
        <f t="shared" si="54"/>
        <v>0</v>
      </c>
      <c r="AS62" s="62">
        <f t="shared" si="54"/>
        <v>0</v>
      </c>
      <c r="AT62" s="62">
        <f t="shared" si="54"/>
        <v>0</v>
      </c>
      <c r="AU62" s="62">
        <f t="shared" si="54"/>
        <v>0</v>
      </c>
      <c r="AV62" s="62">
        <f t="shared" si="54"/>
        <v>0</v>
      </c>
      <c r="AW62" s="62">
        <f t="shared" si="54"/>
        <v>0</v>
      </c>
      <c r="AX62" s="62">
        <f t="shared" si="55"/>
        <v>0</v>
      </c>
      <c r="AY62" s="62">
        <f t="shared" si="55"/>
        <v>0</v>
      </c>
      <c r="AZ62" s="62">
        <f t="shared" si="55"/>
        <v>0</v>
      </c>
      <c r="BA62" s="62">
        <f t="shared" si="55"/>
        <v>0</v>
      </c>
      <c r="BB62" s="62">
        <f t="shared" si="55"/>
        <v>0</v>
      </c>
      <c r="BC62" s="62">
        <f t="shared" si="55"/>
        <v>0</v>
      </c>
      <c r="BD62" s="62">
        <f t="shared" si="55"/>
        <v>0</v>
      </c>
      <c r="BE62" s="62">
        <f t="shared" si="55"/>
        <v>0</v>
      </c>
      <c r="BF62" s="62">
        <f t="shared" si="55"/>
        <v>1</v>
      </c>
      <c r="BG62" s="62">
        <f t="shared" si="55"/>
        <v>1</v>
      </c>
      <c r="BH62" s="62">
        <f t="shared" si="55"/>
        <v>1</v>
      </c>
      <c r="BI62" s="62">
        <f t="shared" si="55"/>
        <v>1</v>
      </c>
      <c r="BJ62" s="62">
        <f t="shared" si="55"/>
        <v>1</v>
      </c>
      <c r="BK62" s="62">
        <f t="shared" si="55"/>
        <v>1</v>
      </c>
      <c r="BL62" s="62">
        <f t="shared" si="55"/>
        <v>1</v>
      </c>
      <c r="BM62" s="62">
        <f t="shared" si="55"/>
        <v>1</v>
      </c>
      <c r="BN62" s="62">
        <f t="shared" si="56"/>
        <v>1</v>
      </c>
      <c r="BO62" s="62">
        <f t="shared" si="56"/>
        <v>1</v>
      </c>
      <c r="BP62" s="62">
        <f t="shared" si="56"/>
        <v>1</v>
      </c>
      <c r="BQ62" s="62">
        <f t="shared" si="56"/>
        <v>1</v>
      </c>
      <c r="BR62" s="62">
        <f t="shared" si="56"/>
        <v>1</v>
      </c>
      <c r="BS62" s="62">
        <f t="shared" si="56"/>
        <v>1</v>
      </c>
      <c r="BT62" s="62">
        <f t="shared" si="56"/>
        <v>1</v>
      </c>
      <c r="BU62" s="62">
        <f t="shared" si="56"/>
        <v>1</v>
      </c>
      <c r="BV62" s="62">
        <f t="shared" si="56"/>
        <v>1</v>
      </c>
      <c r="BW62" s="62">
        <f t="shared" si="56"/>
        <v>1</v>
      </c>
      <c r="BX62" s="62">
        <f t="shared" si="56"/>
        <v>1</v>
      </c>
      <c r="BY62" s="62">
        <f t="shared" si="56"/>
        <v>1</v>
      </c>
    </row>
  </sheetData>
  <mergeCells count="7">
    <mergeCell ref="F13:H13"/>
    <mergeCell ref="B14:B34"/>
    <mergeCell ref="F14:H14"/>
    <mergeCell ref="F22:H22"/>
    <mergeCell ref="B36:B62"/>
    <mergeCell ref="F36:H36"/>
    <mergeCell ref="F50:H50"/>
  </mergeCells>
  <conditionalFormatting sqref="Q14:BH14">
    <cfRule type="cellIs" dxfId="548" priority="82" operator="equal">
      <formula>1</formula>
    </cfRule>
  </conditionalFormatting>
  <conditionalFormatting sqref="Q16:BH16">
    <cfRule type="cellIs" dxfId="547" priority="81" operator="equal">
      <formula>1</formula>
    </cfRule>
  </conditionalFormatting>
  <conditionalFormatting sqref="Q17:BH20">
    <cfRule type="cellIs" dxfId="546" priority="79" operator="equal">
      <formula>1</formula>
    </cfRule>
  </conditionalFormatting>
  <conditionalFormatting sqref="Q22:BH22">
    <cfRule type="cellIs" dxfId="545" priority="77" operator="equal">
      <formula>1</formula>
    </cfRule>
  </conditionalFormatting>
  <conditionalFormatting sqref="Q24:BH24">
    <cfRule type="cellIs" dxfId="544" priority="76" operator="equal">
      <formula>1</formula>
    </cfRule>
  </conditionalFormatting>
  <conditionalFormatting sqref="Q30:BH30">
    <cfRule type="cellIs" dxfId="543" priority="75" operator="equal">
      <formula>1</formula>
    </cfRule>
  </conditionalFormatting>
  <conditionalFormatting sqref="Q25:BH28">
    <cfRule type="cellIs" dxfId="542" priority="74" operator="equal">
      <formula>1</formula>
    </cfRule>
  </conditionalFormatting>
  <conditionalFormatting sqref="Q31:BH34">
    <cfRule type="cellIs" dxfId="541" priority="73" operator="equal">
      <formula>1</formula>
    </cfRule>
  </conditionalFormatting>
  <conditionalFormatting sqref="BI14:BQ14">
    <cfRule type="cellIs" dxfId="540" priority="72" operator="equal">
      <formula>1</formula>
    </cfRule>
  </conditionalFormatting>
  <conditionalFormatting sqref="BI16:BQ16">
    <cfRule type="cellIs" dxfId="539" priority="71" operator="equal">
      <formula>1</formula>
    </cfRule>
  </conditionalFormatting>
  <conditionalFormatting sqref="BI17:BQ20">
    <cfRule type="cellIs" dxfId="538" priority="69" operator="equal">
      <formula>1</formula>
    </cfRule>
  </conditionalFormatting>
  <conditionalFormatting sqref="BI22:BQ22">
    <cfRule type="cellIs" dxfId="537" priority="67" operator="equal">
      <formula>1</formula>
    </cfRule>
  </conditionalFormatting>
  <conditionalFormatting sqref="BI24:BQ24">
    <cfRule type="cellIs" dxfId="536" priority="66" operator="equal">
      <formula>1</formula>
    </cfRule>
  </conditionalFormatting>
  <conditionalFormatting sqref="BI30:BQ30">
    <cfRule type="cellIs" dxfId="535" priority="65" operator="equal">
      <formula>1</formula>
    </cfRule>
  </conditionalFormatting>
  <conditionalFormatting sqref="BI25:BQ28">
    <cfRule type="cellIs" dxfId="534" priority="64" operator="equal">
      <formula>1</formula>
    </cfRule>
  </conditionalFormatting>
  <conditionalFormatting sqref="BI31:BQ34">
    <cfRule type="cellIs" dxfId="533" priority="63" operator="equal">
      <formula>1</formula>
    </cfRule>
  </conditionalFormatting>
  <conditionalFormatting sqref="Q6:BQ8">
    <cfRule type="cellIs" dxfId="532" priority="62" operator="equal">
      <formula>1</formula>
    </cfRule>
  </conditionalFormatting>
  <conditionalFormatting sqref="Q36:BH36">
    <cfRule type="cellIs" dxfId="531" priority="61" operator="equal">
      <formula>1</formula>
    </cfRule>
  </conditionalFormatting>
  <conditionalFormatting sqref="Q38:BH38">
    <cfRule type="cellIs" dxfId="530" priority="60" operator="equal">
      <formula>1</formula>
    </cfRule>
  </conditionalFormatting>
  <conditionalFormatting sqref="Q44:BH44">
    <cfRule type="cellIs" dxfId="529" priority="59" operator="equal">
      <formula>1</formula>
    </cfRule>
  </conditionalFormatting>
  <conditionalFormatting sqref="Q39:BH42">
    <cfRule type="cellIs" dxfId="528" priority="58" operator="equal">
      <formula>1</formula>
    </cfRule>
  </conditionalFormatting>
  <conditionalFormatting sqref="Q45:BH48">
    <cfRule type="cellIs" dxfId="527" priority="57" operator="equal">
      <formula>1</formula>
    </cfRule>
  </conditionalFormatting>
  <conditionalFormatting sqref="Q50:BH50">
    <cfRule type="cellIs" dxfId="526" priority="56" operator="equal">
      <formula>1</formula>
    </cfRule>
  </conditionalFormatting>
  <conditionalFormatting sqref="Q52:BH52">
    <cfRule type="cellIs" dxfId="525" priority="55" operator="equal">
      <formula>1</formula>
    </cfRule>
  </conditionalFormatting>
  <conditionalFormatting sqref="Q58:BH58">
    <cfRule type="cellIs" dxfId="524" priority="54" operator="equal">
      <formula>1</formula>
    </cfRule>
  </conditionalFormatting>
  <conditionalFormatting sqref="Q53:BH56">
    <cfRule type="cellIs" dxfId="523" priority="53" operator="equal">
      <formula>1</formula>
    </cfRule>
  </conditionalFormatting>
  <conditionalFormatting sqref="Q59:BH62">
    <cfRule type="cellIs" dxfId="522" priority="52" operator="equal">
      <formula>1</formula>
    </cfRule>
  </conditionalFormatting>
  <conditionalFormatting sqref="BI36:BQ36">
    <cfRule type="cellIs" dxfId="521" priority="51" operator="equal">
      <formula>1</formula>
    </cfRule>
  </conditionalFormatting>
  <conditionalFormatting sqref="BI38:BQ38">
    <cfRule type="cellIs" dxfId="520" priority="50" operator="equal">
      <formula>1</formula>
    </cfRule>
  </conditionalFormatting>
  <conditionalFormatting sqref="BI44:BQ44">
    <cfRule type="cellIs" dxfId="519" priority="49" operator="equal">
      <formula>1</formula>
    </cfRule>
  </conditionalFormatting>
  <conditionalFormatting sqref="BI39:BQ42">
    <cfRule type="cellIs" dxfId="518" priority="48" operator="equal">
      <formula>1</formula>
    </cfRule>
  </conditionalFormatting>
  <conditionalFormatting sqref="BI45:BQ48">
    <cfRule type="cellIs" dxfId="517" priority="47" operator="equal">
      <formula>1</formula>
    </cfRule>
  </conditionalFormatting>
  <conditionalFormatting sqref="BI50:BQ50">
    <cfRule type="cellIs" dxfId="516" priority="46" operator="equal">
      <formula>1</formula>
    </cfRule>
  </conditionalFormatting>
  <conditionalFormatting sqref="BI52:BQ52">
    <cfRule type="cellIs" dxfId="515" priority="45" operator="equal">
      <formula>1</formula>
    </cfRule>
  </conditionalFormatting>
  <conditionalFormatting sqref="BI58:BQ58">
    <cfRule type="cellIs" dxfId="514" priority="44" operator="equal">
      <formula>1</formula>
    </cfRule>
  </conditionalFormatting>
  <conditionalFormatting sqref="BI53:BQ56">
    <cfRule type="cellIs" dxfId="513" priority="43" operator="equal">
      <formula>1</formula>
    </cfRule>
  </conditionalFormatting>
  <conditionalFormatting sqref="BI59:BQ62">
    <cfRule type="cellIs" dxfId="512" priority="42" operator="equal">
      <formula>1</formula>
    </cfRule>
  </conditionalFormatting>
  <conditionalFormatting sqref="Q14:BQ62">
    <cfRule type="cellIs" dxfId="511" priority="41" operator="equal">
      <formula>2</formula>
    </cfRule>
  </conditionalFormatting>
  <conditionalFormatting sqref="BR14:BU14">
    <cfRule type="cellIs" dxfId="510" priority="40" operator="equal">
      <formula>1</formula>
    </cfRule>
  </conditionalFormatting>
  <conditionalFormatting sqref="BR16:BU16">
    <cfRule type="cellIs" dxfId="509" priority="39" operator="equal">
      <formula>1</formula>
    </cfRule>
  </conditionalFormatting>
  <conditionalFormatting sqref="BR17:BU20">
    <cfRule type="cellIs" dxfId="508" priority="38" operator="equal">
      <formula>1</formula>
    </cfRule>
  </conditionalFormatting>
  <conditionalFormatting sqref="BR22:BU22">
    <cfRule type="cellIs" dxfId="507" priority="37" operator="equal">
      <formula>1</formula>
    </cfRule>
  </conditionalFormatting>
  <conditionalFormatting sqref="BR24:BU24">
    <cfRule type="cellIs" dxfId="506" priority="36" operator="equal">
      <formula>1</formula>
    </cfRule>
  </conditionalFormatting>
  <conditionalFormatting sqref="BR30:BU30">
    <cfRule type="cellIs" dxfId="505" priority="35" operator="equal">
      <formula>1</formula>
    </cfRule>
  </conditionalFormatting>
  <conditionalFormatting sqref="BR25:BU28">
    <cfRule type="cellIs" dxfId="504" priority="34" operator="equal">
      <formula>1</formula>
    </cfRule>
  </conditionalFormatting>
  <conditionalFormatting sqref="BR31:BU34">
    <cfRule type="cellIs" dxfId="503" priority="33" operator="equal">
      <formula>1</formula>
    </cfRule>
  </conditionalFormatting>
  <conditionalFormatting sqref="BR6:BU8">
    <cfRule type="cellIs" dxfId="502" priority="32" operator="equal">
      <formula>1</formula>
    </cfRule>
  </conditionalFormatting>
  <conditionalFormatting sqref="BR36:BU36">
    <cfRule type="cellIs" dxfId="501" priority="31" operator="equal">
      <formula>1</formula>
    </cfRule>
  </conditionalFormatting>
  <conditionalFormatting sqref="BR38:BU38">
    <cfRule type="cellIs" dxfId="500" priority="30" operator="equal">
      <formula>1</formula>
    </cfRule>
  </conditionalFormatting>
  <conditionalFormatting sqref="BR44:BU44">
    <cfRule type="cellIs" dxfId="499" priority="29" operator="equal">
      <formula>1</formula>
    </cfRule>
  </conditionalFormatting>
  <conditionalFormatting sqref="BR39:BU42">
    <cfRule type="cellIs" dxfId="498" priority="28" operator="equal">
      <formula>1</formula>
    </cfRule>
  </conditionalFormatting>
  <conditionalFormatting sqref="BR45:BU48">
    <cfRule type="cellIs" dxfId="497" priority="27" operator="equal">
      <formula>1</formula>
    </cfRule>
  </conditionalFormatting>
  <conditionalFormatting sqref="BR50:BU50">
    <cfRule type="cellIs" dxfId="496" priority="26" operator="equal">
      <formula>1</formula>
    </cfRule>
  </conditionalFormatting>
  <conditionalFormatting sqref="BR52:BU52">
    <cfRule type="cellIs" dxfId="495" priority="25" operator="equal">
      <formula>1</formula>
    </cfRule>
  </conditionalFormatting>
  <conditionalFormatting sqref="BR58:BU58">
    <cfRule type="cellIs" dxfId="494" priority="24" operator="equal">
      <formula>1</formula>
    </cfRule>
  </conditionalFormatting>
  <conditionalFormatting sqref="BR53:BU56">
    <cfRule type="cellIs" dxfId="493" priority="23" operator="equal">
      <formula>1</formula>
    </cfRule>
  </conditionalFormatting>
  <conditionalFormatting sqref="BR59:BU62">
    <cfRule type="cellIs" dxfId="492" priority="22" operator="equal">
      <formula>1</formula>
    </cfRule>
  </conditionalFormatting>
  <conditionalFormatting sqref="BR14:BU62">
    <cfRule type="cellIs" dxfId="491" priority="21" operator="equal">
      <formula>2</formula>
    </cfRule>
  </conditionalFormatting>
  <conditionalFormatting sqref="BV14:BY14">
    <cfRule type="cellIs" dxfId="490" priority="20" operator="equal">
      <formula>1</formula>
    </cfRule>
  </conditionalFormatting>
  <conditionalFormatting sqref="BV16:BY16">
    <cfRule type="cellIs" dxfId="489" priority="19" operator="equal">
      <formula>1</formula>
    </cfRule>
  </conditionalFormatting>
  <conditionalFormatting sqref="BV17:BY20">
    <cfRule type="cellIs" dxfId="488" priority="18" operator="equal">
      <formula>1</formula>
    </cfRule>
  </conditionalFormatting>
  <conditionalFormatting sqref="BV22:BY22">
    <cfRule type="cellIs" dxfId="487" priority="17" operator="equal">
      <formula>1</formula>
    </cfRule>
  </conditionalFormatting>
  <conditionalFormatting sqref="BV24:BY24">
    <cfRule type="cellIs" dxfId="486" priority="16" operator="equal">
      <formula>1</formula>
    </cfRule>
  </conditionalFormatting>
  <conditionalFormatting sqref="BV30:BY30">
    <cfRule type="cellIs" dxfId="485" priority="15" operator="equal">
      <formula>1</formula>
    </cfRule>
  </conditionalFormatting>
  <conditionalFormatting sqref="BV25:BY28">
    <cfRule type="cellIs" dxfId="484" priority="14" operator="equal">
      <formula>1</formula>
    </cfRule>
  </conditionalFormatting>
  <conditionalFormatting sqref="BV31:BY34">
    <cfRule type="cellIs" dxfId="483" priority="13" operator="equal">
      <formula>1</formula>
    </cfRule>
  </conditionalFormatting>
  <conditionalFormatting sqref="BV6:BY8">
    <cfRule type="cellIs" dxfId="482" priority="12" operator="equal">
      <formula>1</formula>
    </cfRule>
  </conditionalFormatting>
  <conditionalFormatting sqref="BV36:BY36">
    <cfRule type="cellIs" dxfId="481" priority="11" operator="equal">
      <formula>1</formula>
    </cfRule>
  </conditionalFormatting>
  <conditionalFormatting sqref="BV38:BY38">
    <cfRule type="cellIs" dxfId="480" priority="10" operator="equal">
      <formula>1</formula>
    </cfRule>
  </conditionalFormatting>
  <conditionalFormatting sqref="BV44:BY44">
    <cfRule type="cellIs" dxfId="479" priority="9" operator="equal">
      <formula>1</formula>
    </cfRule>
  </conditionalFormatting>
  <conditionalFormatting sqref="BV39:BY42">
    <cfRule type="cellIs" dxfId="478" priority="8" operator="equal">
      <formula>1</formula>
    </cfRule>
  </conditionalFormatting>
  <conditionalFormatting sqref="BV45:BY48">
    <cfRule type="cellIs" dxfId="477" priority="7" operator="equal">
      <formula>1</formula>
    </cfRule>
  </conditionalFormatting>
  <conditionalFormatting sqref="BV50:BY50">
    <cfRule type="cellIs" dxfId="476" priority="6" operator="equal">
      <formula>1</formula>
    </cfRule>
  </conditionalFormatting>
  <conditionalFormatting sqref="BV52:BY52">
    <cfRule type="cellIs" dxfId="475" priority="5" operator="equal">
      <formula>1</formula>
    </cfRule>
  </conditionalFormatting>
  <conditionalFormatting sqref="BV58:BY58">
    <cfRule type="cellIs" dxfId="474" priority="4" operator="equal">
      <formula>1</formula>
    </cfRule>
  </conditionalFormatting>
  <conditionalFormatting sqref="BV53:BY56">
    <cfRule type="cellIs" dxfId="473" priority="3" operator="equal">
      <formula>1</formula>
    </cfRule>
  </conditionalFormatting>
  <conditionalFormatting sqref="BV59:BY62">
    <cfRule type="cellIs" dxfId="472" priority="2" operator="equal">
      <formula>1</formula>
    </cfRule>
  </conditionalFormatting>
  <conditionalFormatting sqref="BV14:BY62">
    <cfRule type="cellIs" dxfId="471" priority="1" operator="equal">
      <formula>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B281-686E-4F6E-BD76-B7C652C32BE4}">
  <dimension ref="B2:BY77"/>
  <sheetViews>
    <sheetView showGridLines="0" zoomScale="80" zoomScaleNormal="80" workbookViewId="0">
      <pane xSplit="16" ySplit="13" topLeftCell="V26" activePane="bottomRight" state="frozen"/>
      <selection pane="topRight" activeCell="O1" sqref="O1"/>
      <selection pane="bottomLeft" activeCell="A14" sqref="A14"/>
      <selection pane="bottomRight" activeCell="E29" sqref="E28:E29"/>
    </sheetView>
  </sheetViews>
  <sheetFormatPr baseColWidth="10" defaultRowHeight="13.2" x14ac:dyDescent="0.25"/>
  <cols>
    <col min="1" max="1" width="0.88671875" style="1" customWidth="1"/>
    <col min="2" max="2" width="8.6640625" style="1" customWidth="1"/>
    <col min="3" max="3" width="0.88671875" style="1" customWidth="1"/>
    <col min="4" max="4" width="8.33203125" style="5" customWidth="1"/>
    <col min="5" max="5" width="57.33203125" style="1" bestFit="1" customWidth="1"/>
    <col min="6" max="8" width="5.21875" style="27" customWidth="1"/>
    <col min="9" max="11" width="9.6640625" style="3" hidden="1" customWidth="1"/>
    <col min="12" max="15" width="9.88671875" style="2" customWidth="1"/>
    <col min="16" max="16" width="0.88671875" style="1" customWidth="1"/>
    <col min="17" max="77" width="4.5546875" style="51" customWidth="1"/>
    <col min="78" max="16384" width="11.5546875" style="1"/>
  </cols>
  <sheetData>
    <row r="2" spans="2:77" ht="13.8" x14ac:dyDescent="0.25">
      <c r="D2" s="21" t="s">
        <v>9</v>
      </c>
    </row>
    <row r="3" spans="2:77" ht="13.8" x14ac:dyDescent="0.25">
      <c r="D3" s="6">
        <v>44123</v>
      </c>
    </row>
    <row r="4" spans="2:77" x14ac:dyDescent="0.25">
      <c r="Q4" s="35" t="str">
        <f>+Q12</f>
        <v>lun</v>
      </c>
      <c r="R4" s="36" t="str">
        <f t="shared" ref="R4:BY5" si="0">+R12</f>
        <v>mar</v>
      </c>
      <c r="S4" s="36" t="str">
        <f t="shared" si="0"/>
        <v>mié</v>
      </c>
      <c r="T4" s="36" t="str">
        <f t="shared" si="0"/>
        <v>jue</v>
      </c>
      <c r="U4" s="36" t="str">
        <f t="shared" si="0"/>
        <v>vie</v>
      </c>
      <c r="V4" s="36" t="str">
        <f t="shared" si="0"/>
        <v>lun</v>
      </c>
      <c r="W4" s="36" t="str">
        <f t="shared" si="0"/>
        <v>mar</v>
      </c>
      <c r="X4" s="36" t="str">
        <f t="shared" si="0"/>
        <v>mié</v>
      </c>
      <c r="Y4" s="36" t="str">
        <f t="shared" si="0"/>
        <v>jue</v>
      </c>
      <c r="Z4" s="36" t="str">
        <f t="shared" si="0"/>
        <v>vie</v>
      </c>
      <c r="AA4" s="36" t="str">
        <f t="shared" si="0"/>
        <v>lun</v>
      </c>
      <c r="AB4" s="36" t="str">
        <f t="shared" si="0"/>
        <v>mar</v>
      </c>
      <c r="AC4" s="36" t="str">
        <f t="shared" si="0"/>
        <v>mié</v>
      </c>
      <c r="AD4" s="36" t="str">
        <f t="shared" si="0"/>
        <v>jue</v>
      </c>
      <c r="AE4" s="36" t="str">
        <f t="shared" si="0"/>
        <v>vie</v>
      </c>
      <c r="AF4" s="36" t="str">
        <f t="shared" si="0"/>
        <v>lun</v>
      </c>
      <c r="AG4" s="36" t="str">
        <f t="shared" si="0"/>
        <v>mar</v>
      </c>
      <c r="AH4" s="36" t="str">
        <f t="shared" si="0"/>
        <v>mié</v>
      </c>
      <c r="AI4" s="36" t="str">
        <f t="shared" si="0"/>
        <v>jue</v>
      </c>
      <c r="AJ4" s="36" t="str">
        <f t="shared" si="0"/>
        <v>vie</v>
      </c>
      <c r="AK4" s="36" t="str">
        <f t="shared" si="0"/>
        <v>lun</v>
      </c>
      <c r="AL4" s="36" t="str">
        <f t="shared" si="0"/>
        <v>mar</v>
      </c>
      <c r="AM4" s="36" t="str">
        <f t="shared" si="0"/>
        <v>mié</v>
      </c>
      <c r="AN4" s="36" t="str">
        <f t="shared" si="0"/>
        <v>jue</v>
      </c>
      <c r="AO4" s="36" t="str">
        <f t="shared" si="0"/>
        <v>vie</v>
      </c>
      <c r="AP4" s="36" t="str">
        <f t="shared" si="0"/>
        <v>lun</v>
      </c>
      <c r="AQ4" s="36" t="str">
        <f t="shared" si="0"/>
        <v>mar</v>
      </c>
      <c r="AR4" s="36" t="str">
        <f t="shared" si="0"/>
        <v>mié</v>
      </c>
      <c r="AS4" s="36" t="str">
        <f t="shared" si="0"/>
        <v>jue</v>
      </c>
      <c r="AT4" s="36" t="str">
        <f t="shared" si="0"/>
        <v>vie</v>
      </c>
      <c r="AU4" s="36" t="str">
        <f t="shared" si="0"/>
        <v>lun</v>
      </c>
      <c r="AV4" s="36" t="str">
        <f t="shared" si="0"/>
        <v>mar</v>
      </c>
      <c r="AW4" s="36" t="str">
        <f t="shared" si="0"/>
        <v>mié</v>
      </c>
      <c r="AX4" s="36" t="str">
        <f t="shared" si="0"/>
        <v>jue</v>
      </c>
      <c r="AY4" s="36" t="str">
        <f t="shared" si="0"/>
        <v>vie</v>
      </c>
      <c r="AZ4" s="36" t="str">
        <f t="shared" si="0"/>
        <v>lun</v>
      </c>
      <c r="BA4" s="36" t="str">
        <f t="shared" si="0"/>
        <v>mié</v>
      </c>
      <c r="BB4" s="36" t="str">
        <f t="shared" si="0"/>
        <v>jue</v>
      </c>
      <c r="BC4" s="36" t="str">
        <f t="shared" si="0"/>
        <v>vie</v>
      </c>
      <c r="BD4" s="36" t="str">
        <f t="shared" si="0"/>
        <v>lun</v>
      </c>
      <c r="BE4" s="36" t="str">
        <f t="shared" si="0"/>
        <v>mar</v>
      </c>
      <c r="BF4" s="36" t="str">
        <f t="shared" si="0"/>
        <v>mié</v>
      </c>
      <c r="BG4" s="36" t="str">
        <f t="shared" si="0"/>
        <v>jue</v>
      </c>
      <c r="BH4" s="36" t="str">
        <f t="shared" si="0"/>
        <v>vie</v>
      </c>
      <c r="BI4" s="36" t="str">
        <f t="shared" si="0"/>
        <v>lun</v>
      </c>
      <c r="BJ4" s="36" t="str">
        <f t="shared" si="0"/>
        <v>mar</v>
      </c>
      <c r="BK4" s="36" t="str">
        <f t="shared" si="0"/>
        <v>mié</v>
      </c>
      <c r="BL4" s="36" t="str">
        <f t="shared" si="0"/>
        <v>jue</v>
      </c>
      <c r="BM4" s="36" t="str">
        <f t="shared" si="0"/>
        <v>lun</v>
      </c>
      <c r="BN4" s="36" t="str">
        <f t="shared" si="0"/>
        <v>mar</v>
      </c>
      <c r="BO4" s="36" t="str">
        <f t="shared" si="0"/>
        <v>mié</v>
      </c>
      <c r="BP4" s="36" t="str">
        <f t="shared" si="0"/>
        <v>jue</v>
      </c>
      <c r="BQ4" s="36" t="str">
        <f t="shared" si="0"/>
        <v>lun</v>
      </c>
      <c r="BR4" s="36" t="str">
        <f t="shared" si="0"/>
        <v>mar</v>
      </c>
      <c r="BS4" s="36" t="str">
        <f t="shared" si="0"/>
        <v>mié</v>
      </c>
      <c r="BT4" s="36" t="str">
        <f t="shared" si="0"/>
        <v>jue</v>
      </c>
      <c r="BU4" s="36" t="str">
        <f t="shared" si="0"/>
        <v>vie</v>
      </c>
      <c r="BV4" s="36" t="str">
        <f t="shared" si="0"/>
        <v>lun</v>
      </c>
      <c r="BW4" s="36" t="str">
        <f t="shared" si="0"/>
        <v>mar</v>
      </c>
      <c r="BX4" s="36" t="str">
        <f t="shared" si="0"/>
        <v>mié</v>
      </c>
      <c r="BY4" s="36" t="str">
        <f t="shared" si="0"/>
        <v>jue</v>
      </c>
    </row>
    <row r="5" spans="2:77" ht="15.6" x14ac:dyDescent="0.25">
      <c r="D5" s="33" t="s">
        <v>17</v>
      </c>
      <c r="E5" s="48" t="s">
        <v>49</v>
      </c>
      <c r="L5" s="22" t="s">
        <v>46</v>
      </c>
      <c r="M5" s="23" t="s">
        <v>9</v>
      </c>
      <c r="N5" s="24" t="s">
        <v>115</v>
      </c>
      <c r="Q5" s="37">
        <f>+Q13</f>
        <v>44123</v>
      </c>
      <c r="R5" s="38">
        <f t="shared" si="0"/>
        <v>44124</v>
      </c>
      <c r="S5" s="38">
        <f t="shared" si="0"/>
        <v>44125</v>
      </c>
      <c r="T5" s="38">
        <f t="shared" si="0"/>
        <v>44126</v>
      </c>
      <c r="U5" s="38">
        <f t="shared" si="0"/>
        <v>44127</v>
      </c>
      <c r="V5" s="38">
        <f t="shared" si="0"/>
        <v>44130</v>
      </c>
      <c r="W5" s="38">
        <f t="shared" si="0"/>
        <v>44131</v>
      </c>
      <c r="X5" s="38">
        <f t="shared" si="0"/>
        <v>44132</v>
      </c>
      <c r="Y5" s="38">
        <f t="shared" si="0"/>
        <v>44133</v>
      </c>
      <c r="Z5" s="38">
        <f t="shared" si="0"/>
        <v>44134</v>
      </c>
      <c r="AA5" s="38">
        <f t="shared" si="0"/>
        <v>44137</v>
      </c>
      <c r="AB5" s="38">
        <f t="shared" si="0"/>
        <v>44138</v>
      </c>
      <c r="AC5" s="38">
        <f t="shared" si="0"/>
        <v>44139</v>
      </c>
      <c r="AD5" s="38">
        <f t="shared" si="0"/>
        <v>44140</v>
      </c>
      <c r="AE5" s="38">
        <f t="shared" si="0"/>
        <v>44141</v>
      </c>
      <c r="AF5" s="38">
        <f t="shared" si="0"/>
        <v>44144</v>
      </c>
      <c r="AG5" s="38">
        <f t="shared" si="0"/>
        <v>44145</v>
      </c>
      <c r="AH5" s="38">
        <f t="shared" si="0"/>
        <v>44146</v>
      </c>
      <c r="AI5" s="38">
        <f t="shared" si="0"/>
        <v>44147</v>
      </c>
      <c r="AJ5" s="38">
        <f t="shared" si="0"/>
        <v>44148</v>
      </c>
      <c r="AK5" s="38">
        <f t="shared" si="0"/>
        <v>44151</v>
      </c>
      <c r="AL5" s="38">
        <f t="shared" si="0"/>
        <v>44152</v>
      </c>
      <c r="AM5" s="38">
        <f t="shared" si="0"/>
        <v>44153</v>
      </c>
      <c r="AN5" s="38">
        <f t="shared" si="0"/>
        <v>44154</v>
      </c>
      <c r="AO5" s="38">
        <f t="shared" si="0"/>
        <v>44155</v>
      </c>
      <c r="AP5" s="38">
        <f t="shared" si="0"/>
        <v>44158</v>
      </c>
      <c r="AQ5" s="38">
        <f t="shared" si="0"/>
        <v>44159</v>
      </c>
      <c r="AR5" s="38">
        <f t="shared" si="0"/>
        <v>44160</v>
      </c>
      <c r="AS5" s="38">
        <f t="shared" si="0"/>
        <v>44161</v>
      </c>
      <c r="AT5" s="38">
        <f t="shared" si="0"/>
        <v>44162</v>
      </c>
      <c r="AU5" s="38">
        <f t="shared" si="0"/>
        <v>44165</v>
      </c>
      <c r="AV5" s="38">
        <f t="shared" si="0"/>
        <v>44166</v>
      </c>
      <c r="AW5" s="38">
        <f t="shared" si="0"/>
        <v>44167</v>
      </c>
      <c r="AX5" s="38">
        <f t="shared" si="0"/>
        <v>44168</v>
      </c>
      <c r="AY5" s="38">
        <f t="shared" si="0"/>
        <v>44169</v>
      </c>
      <c r="AZ5" s="38">
        <f t="shared" si="0"/>
        <v>44172</v>
      </c>
      <c r="BA5" s="38">
        <f t="shared" si="0"/>
        <v>44174</v>
      </c>
      <c r="BB5" s="38">
        <f t="shared" si="0"/>
        <v>44175</v>
      </c>
      <c r="BC5" s="38">
        <f t="shared" si="0"/>
        <v>44176</v>
      </c>
      <c r="BD5" s="38">
        <f t="shared" si="0"/>
        <v>44179</v>
      </c>
      <c r="BE5" s="38">
        <f t="shared" si="0"/>
        <v>44180</v>
      </c>
      <c r="BF5" s="38">
        <f t="shared" si="0"/>
        <v>44181</v>
      </c>
      <c r="BG5" s="38">
        <f t="shared" si="0"/>
        <v>44182</v>
      </c>
      <c r="BH5" s="38">
        <f t="shared" si="0"/>
        <v>44183</v>
      </c>
      <c r="BI5" s="38">
        <f t="shared" si="0"/>
        <v>44186</v>
      </c>
      <c r="BJ5" s="38">
        <f t="shared" si="0"/>
        <v>44187</v>
      </c>
      <c r="BK5" s="38">
        <f t="shared" si="0"/>
        <v>44188</v>
      </c>
      <c r="BL5" s="38">
        <f t="shared" si="0"/>
        <v>44189</v>
      </c>
      <c r="BM5" s="38">
        <f t="shared" si="0"/>
        <v>44193</v>
      </c>
      <c r="BN5" s="38">
        <f t="shared" si="0"/>
        <v>44194</v>
      </c>
      <c r="BO5" s="38">
        <f t="shared" si="0"/>
        <v>44195</v>
      </c>
      <c r="BP5" s="38">
        <f t="shared" si="0"/>
        <v>44196</v>
      </c>
      <c r="BQ5" s="38">
        <f t="shared" si="0"/>
        <v>44200</v>
      </c>
      <c r="BR5" s="38">
        <f t="shared" si="0"/>
        <v>44201</v>
      </c>
      <c r="BS5" s="38">
        <f t="shared" si="0"/>
        <v>44202</v>
      </c>
      <c r="BT5" s="38">
        <f t="shared" si="0"/>
        <v>44203</v>
      </c>
      <c r="BU5" s="38">
        <f t="shared" si="0"/>
        <v>44204</v>
      </c>
      <c r="BV5" s="38">
        <f t="shared" si="0"/>
        <v>44207</v>
      </c>
      <c r="BW5" s="38">
        <f t="shared" si="0"/>
        <v>44208</v>
      </c>
      <c r="BX5" s="38">
        <f t="shared" si="0"/>
        <v>44209</v>
      </c>
      <c r="BY5" s="38">
        <f t="shared" si="0"/>
        <v>44210</v>
      </c>
    </row>
    <row r="6" spans="2:77" ht="13.8" x14ac:dyDescent="0.25">
      <c r="D6" s="46" t="s">
        <v>26</v>
      </c>
      <c r="E6" s="47" t="s">
        <v>50</v>
      </c>
      <c r="F6" s="3"/>
      <c r="G6" s="3"/>
      <c r="H6" s="3"/>
      <c r="L6" s="49">
        <v>5</v>
      </c>
      <c r="M6" s="50">
        <v>44137</v>
      </c>
      <c r="N6" s="50">
        <f>+WORKDAY.INTL(M6,L6-1)</f>
        <v>44141</v>
      </c>
      <c r="Q6" s="52">
        <f t="shared" ref="Q6:AF8" si="1">+IF(AND(Q$13&gt;=$M6,Q$13&lt;=$N6),1,0)</f>
        <v>0</v>
      </c>
      <c r="R6" s="53">
        <f t="shared" si="1"/>
        <v>0</v>
      </c>
      <c r="S6" s="53">
        <f t="shared" si="1"/>
        <v>0</v>
      </c>
      <c r="T6" s="53">
        <f t="shared" si="1"/>
        <v>0</v>
      </c>
      <c r="U6" s="53">
        <f t="shared" si="1"/>
        <v>0</v>
      </c>
      <c r="V6" s="53">
        <f t="shared" si="1"/>
        <v>0</v>
      </c>
      <c r="W6" s="53">
        <f t="shared" si="1"/>
        <v>0</v>
      </c>
      <c r="X6" s="53">
        <f t="shared" si="1"/>
        <v>0</v>
      </c>
      <c r="Y6" s="53">
        <f t="shared" si="1"/>
        <v>0</v>
      </c>
      <c r="Z6" s="53">
        <f t="shared" si="1"/>
        <v>0</v>
      </c>
      <c r="AA6" s="53">
        <f t="shared" si="1"/>
        <v>1</v>
      </c>
      <c r="AB6" s="53">
        <f t="shared" si="1"/>
        <v>1</v>
      </c>
      <c r="AC6" s="53">
        <f t="shared" si="1"/>
        <v>1</v>
      </c>
      <c r="AD6" s="53">
        <f t="shared" si="1"/>
        <v>1</v>
      </c>
      <c r="AE6" s="53">
        <f t="shared" si="1"/>
        <v>1</v>
      </c>
      <c r="AF6" s="53">
        <f t="shared" si="1"/>
        <v>0</v>
      </c>
      <c r="AG6" s="53">
        <f t="shared" ref="AG6:AV8" si="2">+IF(AND(AG$13&gt;=$M6,AG$13&lt;=$N6),1,0)</f>
        <v>0</v>
      </c>
      <c r="AH6" s="53">
        <f t="shared" si="2"/>
        <v>0</v>
      </c>
      <c r="AI6" s="53">
        <f t="shared" si="2"/>
        <v>0</v>
      </c>
      <c r="AJ6" s="53">
        <f t="shared" si="2"/>
        <v>0</v>
      </c>
      <c r="AK6" s="53">
        <f t="shared" si="2"/>
        <v>0</v>
      </c>
      <c r="AL6" s="53">
        <f t="shared" si="2"/>
        <v>0</v>
      </c>
      <c r="AM6" s="53">
        <f t="shared" si="2"/>
        <v>0</v>
      </c>
      <c r="AN6" s="53">
        <f t="shared" si="2"/>
        <v>0</v>
      </c>
      <c r="AO6" s="53">
        <f t="shared" si="2"/>
        <v>0</v>
      </c>
      <c r="AP6" s="53">
        <f t="shared" si="2"/>
        <v>0</v>
      </c>
      <c r="AQ6" s="53">
        <f t="shared" si="2"/>
        <v>0</v>
      </c>
      <c r="AR6" s="53">
        <f t="shared" si="2"/>
        <v>0</v>
      </c>
      <c r="AS6" s="53">
        <f t="shared" si="2"/>
        <v>0</v>
      </c>
      <c r="AT6" s="53">
        <f t="shared" si="2"/>
        <v>0</v>
      </c>
      <c r="AU6" s="53">
        <f t="shared" si="2"/>
        <v>0</v>
      </c>
      <c r="AV6" s="53">
        <f t="shared" si="2"/>
        <v>0</v>
      </c>
      <c r="AW6" s="53">
        <f t="shared" ref="AW6:BL8" si="3">+IF(AND(AW$13&gt;=$M6,AW$13&lt;=$N6),1,0)</f>
        <v>0</v>
      </c>
      <c r="AX6" s="53">
        <f t="shared" si="3"/>
        <v>0</v>
      </c>
      <c r="AY6" s="53">
        <f t="shared" si="3"/>
        <v>0</v>
      </c>
      <c r="AZ6" s="53">
        <f t="shared" si="3"/>
        <v>0</v>
      </c>
      <c r="BA6" s="53">
        <f t="shared" si="3"/>
        <v>0</v>
      </c>
      <c r="BB6" s="53">
        <f t="shared" si="3"/>
        <v>0</v>
      </c>
      <c r="BC6" s="53">
        <f t="shared" si="3"/>
        <v>0</v>
      </c>
      <c r="BD6" s="53">
        <f t="shared" si="3"/>
        <v>0</v>
      </c>
      <c r="BE6" s="53">
        <f t="shared" si="3"/>
        <v>0</v>
      </c>
      <c r="BF6" s="53">
        <f t="shared" si="3"/>
        <v>0</v>
      </c>
      <c r="BG6" s="53">
        <f t="shared" si="3"/>
        <v>0</v>
      </c>
      <c r="BH6" s="53">
        <f t="shared" si="3"/>
        <v>0</v>
      </c>
      <c r="BI6" s="53">
        <f t="shared" si="3"/>
        <v>0</v>
      </c>
      <c r="BJ6" s="53">
        <f t="shared" si="3"/>
        <v>0</v>
      </c>
      <c r="BK6" s="53">
        <f t="shared" si="3"/>
        <v>0</v>
      </c>
      <c r="BL6" s="53">
        <f t="shared" si="3"/>
        <v>0</v>
      </c>
      <c r="BM6" s="53">
        <f t="shared" ref="BM6:BY8" si="4">+IF(AND(BM$13&gt;=$M6,BM$13&lt;=$N6),1,0)</f>
        <v>0</v>
      </c>
      <c r="BN6" s="53">
        <f t="shared" si="4"/>
        <v>0</v>
      </c>
      <c r="BO6" s="53">
        <f t="shared" si="4"/>
        <v>0</v>
      </c>
      <c r="BP6" s="53">
        <f t="shared" si="4"/>
        <v>0</v>
      </c>
      <c r="BQ6" s="53">
        <f t="shared" si="4"/>
        <v>0</v>
      </c>
      <c r="BR6" s="53">
        <f t="shared" si="4"/>
        <v>0</v>
      </c>
      <c r="BS6" s="53">
        <f t="shared" si="4"/>
        <v>0</v>
      </c>
      <c r="BT6" s="53">
        <f t="shared" si="4"/>
        <v>0</v>
      </c>
      <c r="BU6" s="53">
        <f t="shared" si="4"/>
        <v>0</v>
      </c>
      <c r="BV6" s="53">
        <f t="shared" si="4"/>
        <v>0</v>
      </c>
      <c r="BW6" s="53">
        <f t="shared" si="4"/>
        <v>0</v>
      </c>
      <c r="BX6" s="53">
        <f t="shared" si="4"/>
        <v>0</v>
      </c>
      <c r="BY6" s="53">
        <f t="shared" si="4"/>
        <v>0</v>
      </c>
    </row>
    <row r="7" spans="2:77" ht="13.8" x14ac:dyDescent="0.25">
      <c r="D7" s="46" t="s">
        <v>47</v>
      </c>
      <c r="E7" s="47" t="s">
        <v>50</v>
      </c>
      <c r="F7" s="3"/>
      <c r="G7" s="3"/>
      <c r="H7" s="3"/>
      <c r="L7" s="49">
        <v>3</v>
      </c>
      <c r="M7" s="50">
        <v>44193</v>
      </c>
      <c r="N7" s="50">
        <f>+WORKDAY.INTL(M7,L7-1)</f>
        <v>44195</v>
      </c>
      <c r="Q7" s="52">
        <f t="shared" si="1"/>
        <v>0</v>
      </c>
      <c r="R7" s="53">
        <f t="shared" si="1"/>
        <v>0</v>
      </c>
      <c r="S7" s="53">
        <f t="shared" si="1"/>
        <v>0</v>
      </c>
      <c r="T7" s="53">
        <f t="shared" si="1"/>
        <v>0</v>
      </c>
      <c r="U7" s="53">
        <f t="shared" si="1"/>
        <v>0</v>
      </c>
      <c r="V7" s="53">
        <f t="shared" si="1"/>
        <v>0</v>
      </c>
      <c r="W7" s="53">
        <f t="shared" si="1"/>
        <v>0</v>
      </c>
      <c r="X7" s="53">
        <f t="shared" si="1"/>
        <v>0</v>
      </c>
      <c r="Y7" s="53">
        <f t="shared" si="1"/>
        <v>0</v>
      </c>
      <c r="Z7" s="53">
        <f t="shared" si="1"/>
        <v>0</v>
      </c>
      <c r="AA7" s="53">
        <f t="shared" si="1"/>
        <v>0</v>
      </c>
      <c r="AB7" s="53">
        <f t="shared" si="1"/>
        <v>0</v>
      </c>
      <c r="AC7" s="53">
        <f t="shared" si="1"/>
        <v>0</v>
      </c>
      <c r="AD7" s="53">
        <f t="shared" si="1"/>
        <v>0</v>
      </c>
      <c r="AE7" s="53">
        <f t="shared" si="1"/>
        <v>0</v>
      </c>
      <c r="AF7" s="53">
        <f t="shared" si="1"/>
        <v>0</v>
      </c>
      <c r="AG7" s="53">
        <f t="shared" si="2"/>
        <v>0</v>
      </c>
      <c r="AH7" s="53">
        <f t="shared" si="2"/>
        <v>0</v>
      </c>
      <c r="AI7" s="53">
        <f t="shared" si="2"/>
        <v>0</v>
      </c>
      <c r="AJ7" s="53">
        <f t="shared" si="2"/>
        <v>0</v>
      </c>
      <c r="AK7" s="53">
        <f t="shared" si="2"/>
        <v>0</v>
      </c>
      <c r="AL7" s="53">
        <f t="shared" si="2"/>
        <v>0</v>
      </c>
      <c r="AM7" s="53">
        <f t="shared" si="2"/>
        <v>0</v>
      </c>
      <c r="AN7" s="53">
        <f t="shared" si="2"/>
        <v>0</v>
      </c>
      <c r="AO7" s="53">
        <f t="shared" si="2"/>
        <v>0</v>
      </c>
      <c r="AP7" s="53">
        <f t="shared" si="2"/>
        <v>0</v>
      </c>
      <c r="AQ7" s="53">
        <f t="shared" si="2"/>
        <v>0</v>
      </c>
      <c r="AR7" s="53">
        <f t="shared" si="2"/>
        <v>0</v>
      </c>
      <c r="AS7" s="53">
        <f t="shared" si="2"/>
        <v>0</v>
      </c>
      <c r="AT7" s="53">
        <f t="shared" si="2"/>
        <v>0</v>
      </c>
      <c r="AU7" s="53">
        <f t="shared" si="2"/>
        <v>0</v>
      </c>
      <c r="AV7" s="53">
        <f t="shared" si="2"/>
        <v>0</v>
      </c>
      <c r="AW7" s="53">
        <f t="shared" si="3"/>
        <v>0</v>
      </c>
      <c r="AX7" s="53">
        <f t="shared" si="3"/>
        <v>0</v>
      </c>
      <c r="AY7" s="53">
        <f t="shared" si="3"/>
        <v>0</v>
      </c>
      <c r="AZ7" s="53">
        <f t="shared" si="3"/>
        <v>0</v>
      </c>
      <c r="BA7" s="53">
        <f t="shared" si="3"/>
        <v>0</v>
      </c>
      <c r="BB7" s="53">
        <f t="shared" si="3"/>
        <v>0</v>
      </c>
      <c r="BC7" s="53">
        <f t="shared" si="3"/>
        <v>0</v>
      </c>
      <c r="BD7" s="53">
        <f t="shared" si="3"/>
        <v>0</v>
      </c>
      <c r="BE7" s="53">
        <f t="shared" si="3"/>
        <v>0</v>
      </c>
      <c r="BF7" s="53">
        <f t="shared" si="3"/>
        <v>0</v>
      </c>
      <c r="BG7" s="53">
        <f t="shared" si="3"/>
        <v>0</v>
      </c>
      <c r="BH7" s="53">
        <f t="shared" si="3"/>
        <v>0</v>
      </c>
      <c r="BI7" s="53">
        <f t="shared" si="3"/>
        <v>0</v>
      </c>
      <c r="BJ7" s="53">
        <f t="shared" si="3"/>
        <v>0</v>
      </c>
      <c r="BK7" s="53">
        <f t="shared" si="3"/>
        <v>0</v>
      </c>
      <c r="BL7" s="53">
        <f t="shared" si="3"/>
        <v>0</v>
      </c>
      <c r="BM7" s="53">
        <f t="shared" si="4"/>
        <v>1</v>
      </c>
      <c r="BN7" s="53">
        <f t="shared" si="4"/>
        <v>1</v>
      </c>
      <c r="BO7" s="53">
        <f t="shared" si="4"/>
        <v>1</v>
      </c>
      <c r="BP7" s="53">
        <f t="shared" si="4"/>
        <v>0</v>
      </c>
      <c r="BQ7" s="53">
        <f t="shared" si="4"/>
        <v>0</v>
      </c>
      <c r="BR7" s="53">
        <f t="shared" si="4"/>
        <v>0</v>
      </c>
      <c r="BS7" s="53">
        <f t="shared" si="4"/>
        <v>0</v>
      </c>
      <c r="BT7" s="53">
        <f t="shared" si="4"/>
        <v>0</v>
      </c>
      <c r="BU7" s="53">
        <f t="shared" si="4"/>
        <v>0</v>
      </c>
      <c r="BV7" s="53">
        <f t="shared" si="4"/>
        <v>0</v>
      </c>
      <c r="BW7" s="53">
        <f t="shared" si="4"/>
        <v>0</v>
      </c>
      <c r="BX7" s="53">
        <f t="shared" si="4"/>
        <v>0</v>
      </c>
      <c r="BY7" s="53">
        <f t="shared" si="4"/>
        <v>0</v>
      </c>
    </row>
    <row r="8" spans="2:77" ht="13.8" x14ac:dyDescent="0.25">
      <c r="D8" s="46" t="s">
        <v>48</v>
      </c>
      <c r="E8" s="47" t="s">
        <v>51</v>
      </c>
      <c r="F8" s="3"/>
      <c r="G8" s="3"/>
      <c r="H8" s="3"/>
      <c r="L8" s="49"/>
      <c r="M8" s="50"/>
      <c r="N8" s="50"/>
      <c r="Q8" s="52">
        <f t="shared" si="1"/>
        <v>0</v>
      </c>
      <c r="R8" s="53">
        <f t="shared" si="1"/>
        <v>0</v>
      </c>
      <c r="S8" s="53">
        <f t="shared" si="1"/>
        <v>0</v>
      </c>
      <c r="T8" s="53">
        <f t="shared" si="1"/>
        <v>0</v>
      </c>
      <c r="U8" s="53">
        <f t="shared" si="1"/>
        <v>0</v>
      </c>
      <c r="V8" s="53">
        <f t="shared" si="1"/>
        <v>0</v>
      </c>
      <c r="W8" s="53">
        <f t="shared" si="1"/>
        <v>0</v>
      </c>
      <c r="X8" s="53">
        <f t="shared" si="1"/>
        <v>0</v>
      </c>
      <c r="Y8" s="53">
        <f t="shared" si="1"/>
        <v>0</v>
      </c>
      <c r="Z8" s="53">
        <f t="shared" si="1"/>
        <v>0</v>
      </c>
      <c r="AA8" s="53">
        <f t="shared" si="1"/>
        <v>0</v>
      </c>
      <c r="AB8" s="53">
        <f t="shared" si="1"/>
        <v>0</v>
      </c>
      <c r="AC8" s="53">
        <f t="shared" si="1"/>
        <v>0</v>
      </c>
      <c r="AD8" s="53">
        <f t="shared" si="1"/>
        <v>0</v>
      </c>
      <c r="AE8" s="53">
        <f t="shared" si="1"/>
        <v>0</v>
      </c>
      <c r="AF8" s="53">
        <f t="shared" si="1"/>
        <v>0</v>
      </c>
      <c r="AG8" s="53">
        <f t="shared" si="2"/>
        <v>0</v>
      </c>
      <c r="AH8" s="53">
        <f t="shared" si="2"/>
        <v>0</v>
      </c>
      <c r="AI8" s="53">
        <f t="shared" si="2"/>
        <v>0</v>
      </c>
      <c r="AJ8" s="53">
        <f t="shared" si="2"/>
        <v>0</v>
      </c>
      <c r="AK8" s="53">
        <f t="shared" si="2"/>
        <v>0</v>
      </c>
      <c r="AL8" s="53">
        <f t="shared" si="2"/>
        <v>0</v>
      </c>
      <c r="AM8" s="53">
        <f t="shared" si="2"/>
        <v>0</v>
      </c>
      <c r="AN8" s="53">
        <f t="shared" si="2"/>
        <v>0</v>
      </c>
      <c r="AO8" s="53">
        <f t="shared" si="2"/>
        <v>0</v>
      </c>
      <c r="AP8" s="53">
        <f t="shared" si="2"/>
        <v>0</v>
      </c>
      <c r="AQ8" s="53">
        <f t="shared" si="2"/>
        <v>0</v>
      </c>
      <c r="AR8" s="53">
        <f t="shared" si="2"/>
        <v>0</v>
      </c>
      <c r="AS8" s="53">
        <f t="shared" si="2"/>
        <v>0</v>
      </c>
      <c r="AT8" s="53">
        <f t="shared" si="2"/>
        <v>0</v>
      </c>
      <c r="AU8" s="53">
        <f t="shared" si="2"/>
        <v>0</v>
      </c>
      <c r="AV8" s="53">
        <f t="shared" si="2"/>
        <v>0</v>
      </c>
      <c r="AW8" s="53">
        <f t="shared" si="3"/>
        <v>0</v>
      </c>
      <c r="AX8" s="53">
        <f t="shared" si="3"/>
        <v>0</v>
      </c>
      <c r="AY8" s="53">
        <f t="shared" si="3"/>
        <v>0</v>
      </c>
      <c r="AZ8" s="53">
        <f t="shared" si="3"/>
        <v>0</v>
      </c>
      <c r="BA8" s="53">
        <f t="shared" si="3"/>
        <v>0</v>
      </c>
      <c r="BB8" s="53">
        <f t="shared" si="3"/>
        <v>0</v>
      </c>
      <c r="BC8" s="53">
        <f t="shared" si="3"/>
        <v>0</v>
      </c>
      <c r="BD8" s="53">
        <f t="shared" si="3"/>
        <v>0</v>
      </c>
      <c r="BE8" s="53">
        <f t="shared" si="3"/>
        <v>0</v>
      </c>
      <c r="BF8" s="53">
        <f t="shared" si="3"/>
        <v>0</v>
      </c>
      <c r="BG8" s="53">
        <f t="shared" si="3"/>
        <v>0</v>
      </c>
      <c r="BH8" s="53">
        <f t="shared" si="3"/>
        <v>0</v>
      </c>
      <c r="BI8" s="53">
        <f t="shared" si="3"/>
        <v>0</v>
      </c>
      <c r="BJ8" s="53">
        <f t="shared" si="3"/>
        <v>0</v>
      </c>
      <c r="BK8" s="53">
        <f t="shared" si="3"/>
        <v>0</v>
      </c>
      <c r="BL8" s="53">
        <f t="shared" si="3"/>
        <v>0</v>
      </c>
      <c r="BM8" s="53">
        <f t="shared" si="4"/>
        <v>0</v>
      </c>
      <c r="BN8" s="53">
        <f t="shared" si="4"/>
        <v>0</v>
      </c>
      <c r="BO8" s="53">
        <f t="shared" si="4"/>
        <v>0</v>
      </c>
      <c r="BP8" s="53">
        <f t="shared" si="4"/>
        <v>0</v>
      </c>
      <c r="BQ8" s="53">
        <f t="shared" si="4"/>
        <v>0</v>
      </c>
      <c r="BR8" s="53">
        <f t="shared" si="4"/>
        <v>0</v>
      </c>
      <c r="BS8" s="53">
        <f t="shared" si="4"/>
        <v>0</v>
      </c>
      <c r="BT8" s="53">
        <f t="shared" si="4"/>
        <v>0</v>
      </c>
      <c r="BU8" s="53">
        <f t="shared" si="4"/>
        <v>0</v>
      </c>
      <c r="BV8" s="53">
        <f t="shared" si="4"/>
        <v>0</v>
      </c>
      <c r="BW8" s="53">
        <f t="shared" si="4"/>
        <v>0</v>
      </c>
      <c r="BX8" s="53">
        <f t="shared" si="4"/>
        <v>0</v>
      </c>
      <c r="BY8" s="53">
        <f t="shared" si="4"/>
        <v>0</v>
      </c>
    </row>
    <row r="12" spans="2:77" x14ac:dyDescent="0.25">
      <c r="Q12" s="35" t="str">
        <f>+TEXT(WEEKDAY(Q13),"DDD")</f>
        <v>lun</v>
      </c>
      <c r="R12" s="36" t="str">
        <f t="shared" ref="R12:BY12" si="5">+TEXT(WEEKDAY(R13),"DDD")</f>
        <v>mar</v>
      </c>
      <c r="S12" s="36" t="str">
        <f t="shared" si="5"/>
        <v>mié</v>
      </c>
      <c r="T12" s="36" t="str">
        <f t="shared" si="5"/>
        <v>jue</v>
      </c>
      <c r="U12" s="36" t="str">
        <f t="shared" si="5"/>
        <v>vie</v>
      </c>
      <c r="V12" s="36" t="str">
        <f t="shared" si="5"/>
        <v>lun</v>
      </c>
      <c r="W12" s="36" t="str">
        <f t="shared" si="5"/>
        <v>mar</v>
      </c>
      <c r="X12" s="36" t="str">
        <f t="shared" si="5"/>
        <v>mié</v>
      </c>
      <c r="Y12" s="36" t="str">
        <f t="shared" si="5"/>
        <v>jue</v>
      </c>
      <c r="Z12" s="36" t="str">
        <f t="shared" si="5"/>
        <v>vie</v>
      </c>
      <c r="AA12" s="36" t="str">
        <f t="shared" si="5"/>
        <v>lun</v>
      </c>
      <c r="AB12" s="36" t="str">
        <f t="shared" si="5"/>
        <v>mar</v>
      </c>
      <c r="AC12" s="36" t="str">
        <f t="shared" si="5"/>
        <v>mié</v>
      </c>
      <c r="AD12" s="36" t="str">
        <f t="shared" si="5"/>
        <v>jue</v>
      </c>
      <c r="AE12" s="36" t="str">
        <f t="shared" si="5"/>
        <v>vie</v>
      </c>
      <c r="AF12" s="36" t="str">
        <f t="shared" si="5"/>
        <v>lun</v>
      </c>
      <c r="AG12" s="36" t="str">
        <f t="shared" si="5"/>
        <v>mar</v>
      </c>
      <c r="AH12" s="36" t="str">
        <f t="shared" si="5"/>
        <v>mié</v>
      </c>
      <c r="AI12" s="36" t="str">
        <f t="shared" si="5"/>
        <v>jue</v>
      </c>
      <c r="AJ12" s="36" t="str">
        <f t="shared" si="5"/>
        <v>vie</v>
      </c>
      <c r="AK12" s="36" t="str">
        <f t="shared" si="5"/>
        <v>lun</v>
      </c>
      <c r="AL12" s="36" t="str">
        <f t="shared" si="5"/>
        <v>mar</v>
      </c>
      <c r="AM12" s="36" t="str">
        <f t="shared" si="5"/>
        <v>mié</v>
      </c>
      <c r="AN12" s="36" t="str">
        <f t="shared" si="5"/>
        <v>jue</v>
      </c>
      <c r="AO12" s="36" t="str">
        <f t="shared" si="5"/>
        <v>vie</v>
      </c>
      <c r="AP12" s="36" t="str">
        <f t="shared" si="5"/>
        <v>lun</v>
      </c>
      <c r="AQ12" s="36" t="str">
        <f t="shared" si="5"/>
        <v>mar</v>
      </c>
      <c r="AR12" s="36" t="str">
        <f t="shared" si="5"/>
        <v>mié</v>
      </c>
      <c r="AS12" s="36" t="str">
        <f t="shared" si="5"/>
        <v>jue</v>
      </c>
      <c r="AT12" s="36" t="str">
        <f t="shared" si="5"/>
        <v>vie</v>
      </c>
      <c r="AU12" s="36" t="str">
        <f t="shared" si="5"/>
        <v>lun</v>
      </c>
      <c r="AV12" s="36" t="str">
        <f t="shared" si="5"/>
        <v>mar</v>
      </c>
      <c r="AW12" s="36" t="str">
        <f t="shared" si="5"/>
        <v>mié</v>
      </c>
      <c r="AX12" s="36" t="str">
        <f t="shared" si="5"/>
        <v>jue</v>
      </c>
      <c r="AY12" s="36" t="str">
        <f t="shared" si="5"/>
        <v>vie</v>
      </c>
      <c r="AZ12" s="36" t="str">
        <f t="shared" si="5"/>
        <v>lun</v>
      </c>
      <c r="BA12" s="36" t="str">
        <f t="shared" si="5"/>
        <v>mié</v>
      </c>
      <c r="BB12" s="36" t="str">
        <f t="shared" si="5"/>
        <v>jue</v>
      </c>
      <c r="BC12" s="36" t="str">
        <f t="shared" si="5"/>
        <v>vie</v>
      </c>
      <c r="BD12" s="36" t="str">
        <f t="shared" si="5"/>
        <v>lun</v>
      </c>
      <c r="BE12" s="36" t="str">
        <f t="shared" si="5"/>
        <v>mar</v>
      </c>
      <c r="BF12" s="36" t="str">
        <f t="shared" si="5"/>
        <v>mié</v>
      </c>
      <c r="BG12" s="36" t="str">
        <f t="shared" si="5"/>
        <v>jue</v>
      </c>
      <c r="BH12" s="36" t="str">
        <f t="shared" si="5"/>
        <v>vie</v>
      </c>
      <c r="BI12" s="36" t="str">
        <f t="shared" si="5"/>
        <v>lun</v>
      </c>
      <c r="BJ12" s="36" t="str">
        <f t="shared" si="5"/>
        <v>mar</v>
      </c>
      <c r="BK12" s="36" t="str">
        <f t="shared" si="5"/>
        <v>mié</v>
      </c>
      <c r="BL12" s="36" t="str">
        <f t="shared" si="5"/>
        <v>jue</v>
      </c>
      <c r="BM12" s="36" t="str">
        <f t="shared" si="5"/>
        <v>lun</v>
      </c>
      <c r="BN12" s="36" t="str">
        <f t="shared" si="5"/>
        <v>mar</v>
      </c>
      <c r="BO12" s="36" t="str">
        <f t="shared" si="5"/>
        <v>mié</v>
      </c>
      <c r="BP12" s="36" t="str">
        <f t="shared" si="5"/>
        <v>jue</v>
      </c>
      <c r="BQ12" s="36" t="str">
        <f t="shared" si="5"/>
        <v>lun</v>
      </c>
      <c r="BR12" s="36" t="str">
        <f t="shared" si="5"/>
        <v>mar</v>
      </c>
      <c r="BS12" s="36" t="str">
        <f t="shared" si="5"/>
        <v>mié</v>
      </c>
      <c r="BT12" s="36" t="str">
        <f t="shared" si="5"/>
        <v>jue</v>
      </c>
      <c r="BU12" s="36" t="str">
        <f t="shared" si="5"/>
        <v>vie</v>
      </c>
      <c r="BV12" s="36" t="str">
        <f t="shared" si="5"/>
        <v>lun</v>
      </c>
      <c r="BW12" s="36" t="str">
        <f t="shared" si="5"/>
        <v>mar</v>
      </c>
      <c r="BX12" s="36" t="str">
        <f t="shared" si="5"/>
        <v>mié</v>
      </c>
      <c r="BY12" s="36" t="str">
        <f t="shared" si="5"/>
        <v>jue</v>
      </c>
    </row>
    <row r="13" spans="2:77" s="4" customFormat="1" ht="27" customHeight="1" x14ac:dyDescent="0.25">
      <c r="D13" s="33" t="s">
        <v>17</v>
      </c>
      <c r="E13" s="64" t="s">
        <v>18</v>
      </c>
      <c r="F13" s="70" t="s">
        <v>27</v>
      </c>
      <c r="G13" s="70"/>
      <c r="H13" s="70"/>
      <c r="I13" s="45" t="s">
        <v>14</v>
      </c>
      <c r="J13" s="45" t="s">
        <v>15</v>
      </c>
      <c r="K13" s="45" t="s">
        <v>16</v>
      </c>
      <c r="L13" s="23" t="s">
        <v>46</v>
      </c>
      <c r="M13" s="23" t="s">
        <v>9</v>
      </c>
      <c r="N13" s="23" t="s">
        <v>115</v>
      </c>
      <c r="O13" s="24" t="s">
        <v>43</v>
      </c>
      <c r="Q13" s="37">
        <f>+D3</f>
        <v>44123</v>
      </c>
      <c r="R13" s="38">
        <f t="shared" ref="R13:BY13" si="6">+WORKDAY.INTL(Q13,1,,feriados)</f>
        <v>44124</v>
      </c>
      <c r="S13" s="38">
        <f t="shared" si="6"/>
        <v>44125</v>
      </c>
      <c r="T13" s="38">
        <f t="shared" si="6"/>
        <v>44126</v>
      </c>
      <c r="U13" s="38">
        <f t="shared" si="6"/>
        <v>44127</v>
      </c>
      <c r="V13" s="38">
        <f t="shared" si="6"/>
        <v>44130</v>
      </c>
      <c r="W13" s="38">
        <f t="shared" si="6"/>
        <v>44131</v>
      </c>
      <c r="X13" s="38">
        <f t="shared" si="6"/>
        <v>44132</v>
      </c>
      <c r="Y13" s="38">
        <f t="shared" si="6"/>
        <v>44133</v>
      </c>
      <c r="Z13" s="38">
        <f t="shared" si="6"/>
        <v>44134</v>
      </c>
      <c r="AA13" s="38">
        <f t="shared" si="6"/>
        <v>44137</v>
      </c>
      <c r="AB13" s="38">
        <f t="shared" si="6"/>
        <v>44138</v>
      </c>
      <c r="AC13" s="38">
        <f t="shared" si="6"/>
        <v>44139</v>
      </c>
      <c r="AD13" s="38">
        <f t="shared" si="6"/>
        <v>44140</v>
      </c>
      <c r="AE13" s="38">
        <f t="shared" si="6"/>
        <v>44141</v>
      </c>
      <c r="AF13" s="38">
        <f t="shared" si="6"/>
        <v>44144</v>
      </c>
      <c r="AG13" s="38">
        <f t="shared" si="6"/>
        <v>44145</v>
      </c>
      <c r="AH13" s="38">
        <f t="shared" si="6"/>
        <v>44146</v>
      </c>
      <c r="AI13" s="38">
        <f t="shared" si="6"/>
        <v>44147</v>
      </c>
      <c r="AJ13" s="38">
        <f t="shared" si="6"/>
        <v>44148</v>
      </c>
      <c r="AK13" s="38">
        <f t="shared" si="6"/>
        <v>44151</v>
      </c>
      <c r="AL13" s="38">
        <f t="shared" si="6"/>
        <v>44152</v>
      </c>
      <c r="AM13" s="38">
        <f t="shared" si="6"/>
        <v>44153</v>
      </c>
      <c r="AN13" s="38">
        <f t="shared" si="6"/>
        <v>44154</v>
      </c>
      <c r="AO13" s="38">
        <f t="shared" si="6"/>
        <v>44155</v>
      </c>
      <c r="AP13" s="38">
        <f t="shared" si="6"/>
        <v>44158</v>
      </c>
      <c r="AQ13" s="38">
        <f t="shared" si="6"/>
        <v>44159</v>
      </c>
      <c r="AR13" s="38">
        <f t="shared" si="6"/>
        <v>44160</v>
      </c>
      <c r="AS13" s="38">
        <f t="shared" si="6"/>
        <v>44161</v>
      </c>
      <c r="AT13" s="38">
        <f t="shared" si="6"/>
        <v>44162</v>
      </c>
      <c r="AU13" s="38">
        <f t="shared" si="6"/>
        <v>44165</v>
      </c>
      <c r="AV13" s="38">
        <f t="shared" si="6"/>
        <v>44166</v>
      </c>
      <c r="AW13" s="38">
        <f t="shared" si="6"/>
        <v>44167</v>
      </c>
      <c r="AX13" s="38">
        <f t="shared" si="6"/>
        <v>44168</v>
      </c>
      <c r="AY13" s="38">
        <f t="shared" si="6"/>
        <v>44169</v>
      </c>
      <c r="AZ13" s="38">
        <f t="shared" si="6"/>
        <v>44172</v>
      </c>
      <c r="BA13" s="38">
        <f t="shared" si="6"/>
        <v>44174</v>
      </c>
      <c r="BB13" s="38">
        <f t="shared" si="6"/>
        <v>44175</v>
      </c>
      <c r="BC13" s="38">
        <f t="shared" si="6"/>
        <v>44176</v>
      </c>
      <c r="BD13" s="38">
        <f t="shared" si="6"/>
        <v>44179</v>
      </c>
      <c r="BE13" s="38">
        <f t="shared" si="6"/>
        <v>44180</v>
      </c>
      <c r="BF13" s="38">
        <f t="shared" si="6"/>
        <v>44181</v>
      </c>
      <c r="BG13" s="38">
        <f t="shared" si="6"/>
        <v>44182</v>
      </c>
      <c r="BH13" s="38">
        <f t="shared" si="6"/>
        <v>44183</v>
      </c>
      <c r="BI13" s="38">
        <f t="shared" si="6"/>
        <v>44186</v>
      </c>
      <c r="BJ13" s="38">
        <f t="shared" si="6"/>
        <v>44187</v>
      </c>
      <c r="BK13" s="38">
        <f t="shared" si="6"/>
        <v>44188</v>
      </c>
      <c r="BL13" s="38">
        <f t="shared" si="6"/>
        <v>44189</v>
      </c>
      <c r="BM13" s="38">
        <f t="shared" si="6"/>
        <v>44193</v>
      </c>
      <c r="BN13" s="38">
        <f t="shared" si="6"/>
        <v>44194</v>
      </c>
      <c r="BO13" s="38">
        <f t="shared" si="6"/>
        <v>44195</v>
      </c>
      <c r="BP13" s="38">
        <f t="shared" si="6"/>
        <v>44196</v>
      </c>
      <c r="BQ13" s="38">
        <f t="shared" si="6"/>
        <v>44200</v>
      </c>
      <c r="BR13" s="38">
        <f t="shared" si="6"/>
        <v>44201</v>
      </c>
      <c r="BS13" s="38">
        <f t="shared" si="6"/>
        <v>44202</v>
      </c>
      <c r="BT13" s="38">
        <f t="shared" si="6"/>
        <v>44203</v>
      </c>
      <c r="BU13" s="38">
        <f t="shared" si="6"/>
        <v>44204</v>
      </c>
      <c r="BV13" s="38">
        <f t="shared" si="6"/>
        <v>44207</v>
      </c>
      <c r="BW13" s="38">
        <f t="shared" si="6"/>
        <v>44208</v>
      </c>
      <c r="BX13" s="38">
        <f t="shared" si="6"/>
        <v>44209</v>
      </c>
      <c r="BY13" s="38">
        <f t="shared" si="6"/>
        <v>44210</v>
      </c>
    </row>
    <row r="14" spans="2:77" ht="15.6" x14ac:dyDescent="0.25">
      <c r="B14" s="80" t="s">
        <v>119</v>
      </c>
      <c r="D14" s="16">
        <v>1</v>
      </c>
      <c r="E14" s="17" t="s">
        <v>124</v>
      </c>
      <c r="F14" s="77"/>
      <c r="G14" s="78"/>
      <c r="H14" s="79"/>
      <c r="I14" s="18">
        <f>+IF(F14=0,$D$3,WORKDAY.INTL(VLOOKUP(F14,$D$5:$N13,11,FALSE),1))</f>
        <v>44123</v>
      </c>
      <c r="J14" s="18">
        <f>+IF(G14=0,$D$3,WORKDAY.INTL(VLOOKUP(G14,$D$5:$N13,11,FALSE),1))</f>
        <v>44123</v>
      </c>
      <c r="K14" s="18">
        <f>+IF(H14=0,$D$3,WORKDAY.INTL(VLOOKUP(H14,$D$5:$N13,11,FALSE),1))</f>
        <v>44123</v>
      </c>
      <c r="L14" s="19">
        <f>+NETWORKDAYS(M14,N14)</f>
        <v>26</v>
      </c>
      <c r="M14" s="20">
        <f>+MIN(M15:M30)</f>
        <v>44123</v>
      </c>
      <c r="N14" s="20">
        <f>+MAX(N15:N30)</f>
        <v>44158</v>
      </c>
      <c r="O14" s="20" t="s">
        <v>143</v>
      </c>
      <c r="Q14" s="54">
        <f t="shared" ref="Q14:BY14" si="7">+IF(AND(Q$13&gt;=$M14,Q$13&lt;=$N14),1,0)</f>
        <v>1</v>
      </c>
      <c r="R14" s="55">
        <f t="shared" si="7"/>
        <v>1</v>
      </c>
      <c r="S14" s="55">
        <f t="shared" si="7"/>
        <v>1</v>
      </c>
      <c r="T14" s="55">
        <f t="shared" si="7"/>
        <v>1</v>
      </c>
      <c r="U14" s="55">
        <f t="shared" si="7"/>
        <v>1</v>
      </c>
      <c r="V14" s="55">
        <f t="shared" si="7"/>
        <v>1</v>
      </c>
      <c r="W14" s="55">
        <f t="shared" si="7"/>
        <v>1</v>
      </c>
      <c r="X14" s="55">
        <f t="shared" si="7"/>
        <v>1</v>
      </c>
      <c r="Y14" s="55">
        <f t="shared" si="7"/>
        <v>1</v>
      </c>
      <c r="Z14" s="55">
        <f t="shared" si="7"/>
        <v>1</v>
      </c>
      <c r="AA14" s="55">
        <f t="shared" si="7"/>
        <v>1</v>
      </c>
      <c r="AB14" s="55">
        <f t="shared" si="7"/>
        <v>1</v>
      </c>
      <c r="AC14" s="55">
        <f t="shared" si="7"/>
        <v>1</v>
      </c>
      <c r="AD14" s="55">
        <f t="shared" si="7"/>
        <v>1</v>
      </c>
      <c r="AE14" s="55">
        <f t="shared" si="7"/>
        <v>1</v>
      </c>
      <c r="AF14" s="55">
        <f t="shared" si="7"/>
        <v>1</v>
      </c>
      <c r="AG14" s="55">
        <f t="shared" si="7"/>
        <v>1</v>
      </c>
      <c r="AH14" s="55">
        <f t="shared" si="7"/>
        <v>1</v>
      </c>
      <c r="AI14" s="55">
        <f t="shared" si="7"/>
        <v>1</v>
      </c>
      <c r="AJ14" s="55">
        <f t="shared" si="7"/>
        <v>1</v>
      </c>
      <c r="AK14" s="55">
        <f t="shared" si="7"/>
        <v>1</v>
      </c>
      <c r="AL14" s="55">
        <f t="shared" si="7"/>
        <v>1</v>
      </c>
      <c r="AM14" s="55">
        <f t="shared" si="7"/>
        <v>1</v>
      </c>
      <c r="AN14" s="55">
        <f t="shared" si="7"/>
        <v>1</v>
      </c>
      <c r="AO14" s="55">
        <f t="shared" si="7"/>
        <v>1</v>
      </c>
      <c r="AP14" s="55">
        <f t="shared" si="7"/>
        <v>1</v>
      </c>
      <c r="AQ14" s="55">
        <f t="shared" si="7"/>
        <v>0</v>
      </c>
      <c r="AR14" s="55">
        <f t="shared" si="7"/>
        <v>0</v>
      </c>
      <c r="AS14" s="55">
        <f t="shared" si="7"/>
        <v>0</v>
      </c>
      <c r="AT14" s="55">
        <f t="shared" si="7"/>
        <v>0</v>
      </c>
      <c r="AU14" s="55">
        <f t="shared" si="7"/>
        <v>0</v>
      </c>
      <c r="AV14" s="55">
        <f t="shared" si="7"/>
        <v>0</v>
      </c>
      <c r="AW14" s="55">
        <f t="shared" si="7"/>
        <v>0</v>
      </c>
      <c r="AX14" s="55">
        <f t="shared" si="7"/>
        <v>0</v>
      </c>
      <c r="AY14" s="55">
        <f t="shared" si="7"/>
        <v>0</v>
      </c>
      <c r="AZ14" s="55">
        <f t="shared" si="7"/>
        <v>0</v>
      </c>
      <c r="BA14" s="55">
        <f t="shared" si="7"/>
        <v>0</v>
      </c>
      <c r="BB14" s="55">
        <f t="shared" si="7"/>
        <v>0</v>
      </c>
      <c r="BC14" s="55">
        <f t="shared" si="7"/>
        <v>0</v>
      </c>
      <c r="BD14" s="55">
        <f t="shared" si="7"/>
        <v>0</v>
      </c>
      <c r="BE14" s="55">
        <f t="shared" si="7"/>
        <v>0</v>
      </c>
      <c r="BF14" s="55">
        <f t="shared" si="7"/>
        <v>0</v>
      </c>
      <c r="BG14" s="55">
        <f t="shared" si="7"/>
        <v>0</v>
      </c>
      <c r="BH14" s="55">
        <f t="shared" si="7"/>
        <v>0</v>
      </c>
      <c r="BI14" s="55">
        <f t="shared" si="7"/>
        <v>0</v>
      </c>
      <c r="BJ14" s="55">
        <f t="shared" si="7"/>
        <v>0</v>
      </c>
      <c r="BK14" s="55">
        <f t="shared" si="7"/>
        <v>0</v>
      </c>
      <c r="BL14" s="55">
        <f t="shared" si="7"/>
        <v>0</v>
      </c>
      <c r="BM14" s="55">
        <f t="shared" si="7"/>
        <v>0</v>
      </c>
      <c r="BN14" s="55">
        <f t="shared" si="7"/>
        <v>0</v>
      </c>
      <c r="BO14" s="55">
        <f t="shared" si="7"/>
        <v>0</v>
      </c>
      <c r="BP14" s="55">
        <f t="shared" si="7"/>
        <v>0</v>
      </c>
      <c r="BQ14" s="55">
        <f t="shared" si="7"/>
        <v>0</v>
      </c>
      <c r="BR14" s="55">
        <f t="shared" si="7"/>
        <v>0</v>
      </c>
      <c r="BS14" s="55">
        <f t="shared" si="7"/>
        <v>0</v>
      </c>
      <c r="BT14" s="55">
        <f t="shared" si="7"/>
        <v>0</v>
      </c>
      <c r="BU14" s="55">
        <f t="shared" si="7"/>
        <v>0</v>
      </c>
      <c r="BV14" s="55">
        <f t="shared" si="7"/>
        <v>0</v>
      </c>
      <c r="BW14" s="55">
        <f t="shared" si="7"/>
        <v>0</v>
      </c>
      <c r="BX14" s="55">
        <f t="shared" si="7"/>
        <v>0</v>
      </c>
      <c r="BY14" s="55">
        <f t="shared" si="7"/>
        <v>0</v>
      </c>
    </row>
    <row r="15" spans="2:77" ht="4.2" customHeight="1" x14ac:dyDescent="0.25">
      <c r="B15" s="81"/>
      <c r="I15" s="7">
        <f>+IF(F15=0,$D$3,WORKDAY.INTL(VLOOKUP(F15,$D$5:$N14,11,FALSE),1))</f>
        <v>44123</v>
      </c>
      <c r="J15" s="7">
        <f>+IF(G15=0,$D$3,WORKDAY.INTL(VLOOKUP(G15,$D$5:$N14,11,FALSE),1))</f>
        <v>44123</v>
      </c>
      <c r="K15" s="7">
        <f>+IF(H15=0,$D$3,WORKDAY.INTL(VLOOKUP(H15,$D$5:$N14,11,FALSE),1))</f>
        <v>44123</v>
      </c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</row>
    <row r="16" spans="2:77" ht="14.4" x14ac:dyDescent="0.25">
      <c r="B16" s="81"/>
      <c r="D16" s="39">
        <v>1.1000000000000001</v>
      </c>
      <c r="E16" s="40" t="s">
        <v>125</v>
      </c>
      <c r="F16" s="41"/>
      <c r="G16" s="41"/>
      <c r="H16" s="41"/>
      <c r="I16" s="42">
        <f>+IF(F16=0,$D$3,WORKDAY.INTL(VLOOKUP(F16,$D$5:$N15,11,FALSE),1))</f>
        <v>44123</v>
      </c>
      <c r="J16" s="42">
        <f>+IF(G16=0,$D$3,WORKDAY.INTL(VLOOKUP(G16,$D$5:$N15,11,FALSE),1))</f>
        <v>44123</v>
      </c>
      <c r="K16" s="42">
        <f>+IF(H16=0,$D$3,WORKDAY.INTL(VLOOKUP(H16,$D$5:$N15,11,FALSE),1))</f>
        <v>44123</v>
      </c>
      <c r="L16" s="43">
        <f>+NETWORKDAYS(M16,N16)</f>
        <v>14</v>
      </c>
      <c r="M16" s="44">
        <f>+MIN(M17:M19)</f>
        <v>44123</v>
      </c>
      <c r="N16" s="44">
        <f>+MAX(N17:N19)</f>
        <v>44140</v>
      </c>
      <c r="O16" s="44" t="s">
        <v>143</v>
      </c>
      <c r="Q16" s="57">
        <f>+IF(SUM(Q$6:Q$11)&gt;0,2,IF(AND(Q$13&gt;=$M16,Q$13&lt;=$N16),1,0))</f>
        <v>1</v>
      </c>
      <c r="R16" s="58">
        <f t="shared" ref="R16:AG18" si="8">+IF(SUM(R$6:R$11)&gt;0,2,IF(AND(R$13&gt;=$M16,R$13&lt;=$N16),1,0))</f>
        <v>1</v>
      </c>
      <c r="S16" s="58">
        <f t="shared" si="8"/>
        <v>1</v>
      </c>
      <c r="T16" s="58">
        <f t="shared" si="8"/>
        <v>1</v>
      </c>
      <c r="U16" s="58">
        <f t="shared" si="8"/>
        <v>1</v>
      </c>
      <c r="V16" s="58">
        <f t="shared" si="8"/>
        <v>1</v>
      </c>
      <c r="W16" s="58">
        <f t="shared" si="8"/>
        <v>1</v>
      </c>
      <c r="X16" s="58">
        <f t="shared" si="8"/>
        <v>1</v>
      </c>
      <c r="Y16" s="58">
        <f t="shared" si="8"/>
        <v>1</v>
      </c>
      <c r="Z16" s="58">
        <f t="shared" si="8"/>
        <v>1</v>
      </c>
      <c r="AA16" s="58">
        <f t="shared" si="8"/>
        <v>2</v>
      </c>
      <c r="AB16" s="58">
        <f t="shared" si="8"/>
        <v>2</v>
      </c>
      <c r="AC16" s="58">
        <f t="shared" si="8"/>
        <v>2</v>
      </c>
      <c r="AD16" s="58">
        <f t="shared" si="8"/>
        <v>2</v>
      </c>
      <c r="AE16" s="58">
        <f t="shared" si="8"/>
        <v>2</v>
      </c>
      <c r="AF16" s="58">
        <f t="shared" si="8"/>
        <v>0</v>
      </c>
      <c r="AG16" s="58">
        <f t="shared" si="8"/>
        <v>0</v>
      </c>
      <c r="AH16" s="58">
        <f t="shared" ref="AH16:AW18" si="9">+IF(SUM(AH$6:AH$11)&gt;0,2,IF(AND(AH$13&gt;=$M16,AH$13&lt;=$N16),1,0))</f>
        <v>0</v>
      </c>
      <c r="AI16" s="58">
        <f t="shared" si="9"/>
        <v>0</v>
      </c>
      <c r="AJ16" s="58">
        <f t="shared" si="9"/>
        <v>0</v>
      </c>
      <c r="AK16" s="58">
        <f t="shared" si="9"/>
        <v>0</v>
      </c>
      <c r="AL16" s="58">
        <f t="shared" si="9"/>
        <v>0</v>
      </c>
      <c r="AM16" s="58">
        <f t="shared" si="9"/>
        <v>0</v>
      </c>
      <c r="AN16" s="58">
        <f t="shared" si="9"/>
        <v>0</v>
      </c>
      <c r="AO16" s="58">
        <f t="shared" si="9"/>
        <v>0</v>
      </c>
      <c r="AP16" s="58">
        <f t="shared" si="9"/>
        <v>0</v>
      </c>
      <c r="AQ16" s="58">
        <f t="shared" si="9"/>
        <v>0</v>
      </c>
      <c r="AR16" s="58">
        <f t="shared" si="9"/>
        <v>0</v>
      </c>
      <c r="AS16" s="58">
        <f t="shared" si="9"/>
        <v>0</v>
      </c>
      <c r="AT16" s="58">
        <f t="shared" si="9"/>
        <v>0</v>
      </c>
      <c r="AU16" s="58">
        <f t="shared" si="9"/>
        <v>0</v>
      </c>
      <c r="AV16" s="58">
        <f t="shared" si="9"/>
        <v>0</v>
      </c>
      <c r="AW16" s="58">
        <f t="shared" si="9"/>
        <v>0</v>
      </c>
      <c r="AX16" s="58">
        <f t="shared" ref="AX16:BM18" si="10">+IF(SUM(AX$6:AX$11)&gt;0,2,IF(AND(AX$13&gt;=$M16,AX$13&lt;=$N16),1,0))</f>
        <v>0</v>
      </c>
      <c r="AY16" s="58">
        <f t="shared" si="10"/>
        <v>0</v>
      </c>
      <c r="AZ16" s="58">
        <f t="shared" si="10"/>
        <v>0</v>
      </c>
      <c r="BA16" s="58">
        <f t="shared" si="10"/>
        <v>0</v>
      </c>
      <c r="BB16" s="58">
        <f t="shared" si="10"/>
        <v>0</v>
      </c>
      <c r="BC16" s="58">
        <f t="shared" si="10"/>
        <v>0</v>
      </c>
      <c r="BD16" s="58">
        <f t="shared" si="10"/>
        <v>0</v>
      </c>
      <c r="BE16" s="58">
        <f t="shared" si="10"/>
        <v>0</v>
      </c>
      <c r="BF16" s="58">
        <f t="shared" si="10"/>
        <v>0</v>
      </c>
      <c r="BG16" s="58">
        <f t="shared" si="10"/>
        <v>0</v>
      </c>
      <c r="BH16" s="58">
        <f t="shared" si="10"/>
        <v>0</v>
      </c>
      <c r="BI16" s="58">
        <f t="shared" si="10"/>
        <v>0</v>
      </c>
      <c r="BJ16" s="58">
        <f t="shared" si="10"/>
        <v>0</v>
      </c>
      <c r="BK16" s="58">
        <f t="shared" si="10"/>
        <v>0</v>
      </c>
      <c r="BL16" s="58">
        <f t="shared" si="10"/>
        <v>0</v>
      </c>
      <c r="BM16" s="58">
        <f t="shared" si="10"/>
        <v>2</v>
      </c>
      <c r="BN16" s="58">
        <f t="shared" ref="BN16:BY18" si="11">+IF(SUM(BN$6:BN$11)&gt;0,2,IF(AND(BN$13&gt;=$M16,BN$13&lt;=$N16),1,0))</f>
        <v>2</v>
      </c>
      <c r="BO16" s="58">
        <f t="shared" si="11"/>
        <v>2</v>
      </c>
      <c r="BP16" s="58">
        <f t="shared" si="11"/>
        <v>0</v>
      </c>
      <c r="BQ16" s="58">
        <f t="shared" si="11"/>
        <v>0</v>
      </c>
      <c r="BR16" s="58">
        <f t="shared" si="11"/>
        <v>0</v>
      </c>
      <c r="BS16" s="58">
        <f t="shared" si="11"/>
        <v>0</v>
      </c>
      <c r="BT16" s="58">
        <f t="shared" si="11"/>
        <v>0</v>
      </c>
      <c r="BU16" s="58">
        <f t="shared" si="11"/>
        <v>0</v>
      </c>
      <c r="BV16" s="58">
        <f t="shared" si="11"/>
        <v>0</v>
      </c>
      <c r="BW16" s="58">
        <f t="shared" si="11"/>
        <v>0</v>
      </c>
      <c r="BX16" s="58">
        <f t="shared" si="11"/>
        <v>0</v>
      </c>
      <c r="BY16" s="58">
        <f t="shared" si="11"/>
        <v>0</v>
      </c>
    </row>
    <row r="17" spans="2:77" x14ac:dyDescent="0.25">
      <c r="B17" s="81"/>
      <c r="D17" s="25" t="s">
        <v>10</v>
      </c>
      <c r="E17" s="8" t="s">
        <v>126</v>
      </c>
      <c r="F17" s="28"/>
      <c r="G17" s="28"/>
      <c r="H17" s="28"/>
      <c r="I17" s="10">
        <f>+IF(F17=0,$D$3,WORKDAY.INTL(VLOOKUP(F17,$D$5:$N16,11,FALSE),1))</f>
        <v>44123</v>
      </c>
      <c r="J17" s="10">
        <f>+IF(G17=0,$D$3,WORKDAY.INTL(VLOOKUP(G17,$D$5:$N16,11,FALSE),1))</f>
        <v>44123</v>
      </c>
      <c r="K17" s="10">
        <f>+IF(H17=0,$D$3,WORKDAY.INTL(VLOOKUP(H17,$D$5:$N16,11,FALSE),1))</f>
        <v>44123</v>
      </c>
      <c r="L17" s="9">
        <v>2</v>
      </c>
      <c r="M17" s="11">
        <f>+MAX(I17:K17)</f>
        <v>44123</v>
      </c>
      <c r="N17" s="11">
        <f>+WORKDAY.INTL(M17,L17-1,,feriados)</f>
        <v>44124</v>
      </c>
      <c r="O17" s="11" t="s">
        <v>142</v>
      </c>
      <c r="Q17" s="59">
        <f t="shared" ref="Q17:Q19" si="12">+IF(SUM(Q$6:Q$11)&gt;0,2,IF(AND(Q$13&gt;=$M17,Q$13&lt;=$N17),1,0))</f>
        <v>1</v>
      </c>
      <c r="R17" s="60">
        <f t="shared" si="8"/>
        <v>1</v>
      </c>
      <c r="S17" s="60">
        <f t="shared" si="8"/>
        <v>0</v>
      </c>
      <c r="T17" s="60">
        <f t="shared" si="8"/>
        <v>0</v>
      </c>
      <c r="U17" s="60">
        <f t="shared" si="8"/>
        <v>0</v>
      </c>
      <c r="V17" s="60">
        <f t="shared" si="8"/>
        <v>0</v>
      </c>
      <c r="W17" s="60">
        <f t="shared" si="8"/>
        <v>0</v>
      </c>
      <c r="X17" s="60">
        <f t="shared" si="8"/>
        <v>0</v>
      </c>
      <c r="Y17" s="60">
        <f t="shared" si="8"/>
        <v>0</v>
      </c>
      <c r="Z17" s="60">
        <f t="shared" si="8"/>
        <v>0</v>
      </c>
      <c r="AA17" s="60">
        <f t="shared" si="8"/>
        <v>2</v>
      </c>
      <c r="AB17" s="60">
        <f t="shared" si="8"/>
        <v>2</v>
      </c>
      <c r="AC17" s="60">
        <f t="shared" si="8"/>
        <v>2</v>
      </c>
      <c r="AD17" s="60">
        <f t="shared" si="8"/>
        <v>2</v>
      </c>
      <c r="AE17" s="60">
        <f t="shared" si="8"/>
        <v>2</v>
      </c>
      <c r="AF17" s="60">
        <f t="shared" si="8"/>
        <v>0</v>
      </c>
      <c r="AG17" s="60">
        <f t="shared" si="8"/>
        <v>0</v>
      </c>
      <c r="AH17" s="60">
        <f t="shared" si="9"/>
        <v>0</v>
      </c>
      <c r="AI17" s="60">
        <f t="shared" si="9"/>
        <v>0</v>
      </c>
      <c r="AJ17" s="60">
        <f t="shared" si="9"/>
        <v>0</v>
      </c>
      <c r="AK17" s="60">
        <f t="shared" si="9"/>
        <v>0</v>
      </c>
      <c r="AL17" s="60">
        <f t="shared" si="9"/>
        <v>0</v>
      </c>
      <c r="AM17" s="60">
        <f t="shared" si="9"/>
        <v>0</v>
      </c>
      <c r="AN17" s="60">
        <f t="shared" si="9"/>
        <v>0</v>
      </c>
      <c r="AO17" s="60">
        <f t="shared" si="9"/>
        <v>0</v>
      </c>
      <c r="AP17" s="60">
        <f t="shared" si="9"/>
        <v>0</v>
      </c>
      <c r="AQ17" s="60">
        <f t="shared" si="9"/>
        <v>0</v>
      </c>
      <c r="AR17" s="60">
        <f t="shared" si="9"/>
        <v>0</v>
      </c>
      <c r="AS17" s="60">
        <f t="shared" si="9"/>
        <v>0</v>
      </c>
      <c r="AT17" s="60">
        <f t="shared" si="9"/>
        <v>0</v>
      </c>
      <c r="AU17" s="60">
        <f t="shared" si="9"/>
        <v>0</v>
      </c>
      <c r="AV17" s="60">
        <f t="shared" si="9"/>
        <v>0</v>
      </c>
      <c r="AW17" s="60">
        <f t="shared" si="9"/>
        <v>0</v>
      </c>
      <c r="AX17" s="60">
        <f t="shared" si="10"/>
        <v>0</v>
      </c>
      <c r="AY17" s="60">
        <f t="shared" si="10"/>
        <v>0</v>
      </c>
      <c r="AZ17" s="60">
        <f t="shared" si="10"/>
        <v>0</v>
      </c>
      <c r="BA17" s="60">
        <f t="shared" si="10"/>
        <v>0</v>
      </c>
      <c r="BB17" s="60">
        <f t="shared" si="10"/>
        <v>0</v>
      </c>
      <c r="BC17" s="60">
        <f t="shared" si="10"/>
        <v>0</v>
      </c>
      <c r="BD17" s="60">
        <f t="shared" si="10"/>
        <v>0</v>
      </c>
      <c r="BE17" s="60">
        <f t="shared" si="10"/>
        <v>0</v>
      </c>
      <c r="BF17" s="60">
        <f t="shared" si="10"/>
        <v>0</v>
      </c>
      <c r="BG17" s="60">
        <f t="shared" si="10"/>
        <v>0</v>
      </c>
      <c r="BH17" s="60">
        <f t="shared" si="10"/>
        <v>0</v>
      </c>
      <c r="BI17" s="60">
        <f t="shared" si="10"/>
        <v>0</v>
      </c>
      <c r="BJ17" s="60">
        <f t="shared" si="10"/>
        <v>0</v>
      </c>
      <c r="BK17" s="60">
        <f t="shared" si="10"/>
        <v>0</v>
      </c>
      <c r="BL17" s="60">
        <f t="shared" si="10"/>
        <v>0</v>
      </c>
      <c r="BM17" s="60">
        <f t="shared" si="10"/>
        <v>2</v>
      </c>
      <c r="BN17" s="60">
        <f t="shared" si="11"/>
        <v>2</v>
      </c>
      <c r="BO17" s="60">
        <f t="shared" si="11"/>
        <v>2</v>
      </c>
      <c r="BP17" s="60">
        <f t="shared" si="11"/>
        <v>0</v>
      </c>
      <c r="BQ17" s="60">
        <f t="shared" si="11"/>
        <v>0</v>
      </c>
      <c r="BR17" s="60">
        <f t="shared" si="11"/>
        <v>0</v>
      </c>
      <c r="BS17" s="60">
        <f t="shared" si="11"/>
        <v>0</v>
      </c>
      <c r="BT17" s="60">
        <f t="shared" si="11"/>
        <v>0</v>
      </c>
      <c r="BU17" s="60">
        <f t="shared" si="11"/>
        <v>0</v>
      </c>
      <c r="BV17" s="60">
        <f t="shared" si="11"/>
        <v>0</v>
      </c>
      <c r="BW17" s="60">
        <f t="shared" si="11"/>
        <v>0</v>
      </c>
      <c r="BX17" s="60">
        <f t="shared" si="11"/>
        <v>0</v>
      </c>
      <c r="BY17" s="60">
        <f t="shared" si="11"/>
        <v>0</v>
      </c>
    </row>
    <row r="18" spans="2:77" x14ac:dyDescent="0.25">
      <c r="B18" s="81"/>
      <c r="D18" s="25" t="s">
        <v>11</v>
      </c>
      <c r="E18" s="8" t="s">
        <v>127</v>
      </c>
      <c r="F18" s="28" t="s">
        <v>10</v>
      </c>
      <c r="G18" s="28"/>
      <c r="H18" s="28"/>
      <c r="I18" s="10">
        <f>+IF(F18=0,$D$3,WORKDAY.INTL(VLOOKUP(F18,$D$5:$N17,11,FALSE),1))</f>
        <v>44125</v>
      </c>
      <c r="J18" s="10">
        <f>+IF(G18=0,$D$3,WORKDAY.INTL(VLOOKUP(G18,$D$5:$N17,11,FALSE),1))</f>
        <v>44123</v>
      </c>
      <c r="K18" s="10">
        <f>+IF(H18=0,$D$3,WORKDAY.INTL(VLOOKUP(H18,$D$5:$N17,11,FALSE),1))</f>
        <v>44123</v>
      </c>
      <c r="L18" s="9">
        <v>10</v>
      </c>
      <c r="M18" s="11">
        <f>+MAX(I18:K18)</f>
        <v>44125</v>
      </c>
      <c r="N18" s="11">
        <f>+WORKDAY.INTL(M18,L18-1,,feriados)</f>
        <v>44138</v>
      </c>
      <c r="O18" s="11" t="s">
        <v>155</v>
      </c>
      <c r="Q18" s="59">
        <f t="shared" si="12"/>
        <v>0</v>
      </c>
      <c r="R18" s="60">
        <f t="shared" si="8"/>
        <v>0</v>
      </c>
      <c r="S18" s="60">
        <f t="shared" si="8"/>
        <v>1</v>
      </c>
      <c r="T18" s="60">
        <f t="shared" si="8"/>
        <v>1</v>
      </c>
      <c r="U18" s="60">
        <f t="shared" si="8"/>
        <v>1</v>
      </c>
      <c r="V18" s="60">
        <f t="shared" si="8"/>
        <v>1</v>
      </c>
      <c r="W18" s="60">
        <f t="shared" si="8"/>
        <v>1</v>
      </c>
      <c r="X18" s="60">
        <f t="shared" si="8"/>
        <v>1</v>
      </c>
      <c r="Y18" s="60">
        <f t="shared" si="8"/>
        <v>1</v>
      </c>
      <c r="Z18" s="60">
        <f t="shared" si="8"/>
        <v>1</v>
      </c>
      <c r="AA18" s="60">
        <f t="shared" si="8"/>
        <v>2</v>
      </c>
      <c r="AB18" s="60">
        <f t="shared" si="8"/>
        <v>2</v>
      </c>
      <c r="AC18" s="60">
        <f t="shared" si="8"/>
        <v>2</v>
      </c>
      <c r="AD18" s="60">
        <f t="shared" si="8"/>
        <v>2</v>
      </c>
      <c r="AE18" s="60">
        <f t="shared" si="8"/>
        <v>2</v>
      </c>
      <c r="AF18" s="60">
        <f t="shared" si="8"/>
        <v>0</v>
      </c>
      <c r="AG18" s="60">
        <f t="shared" si="8"/>
        <v>0</v>
      </c>
      <c r="AH18" s="60">
        <f t="shared" si="9"/>
        <v>0</v>
      </c>
      <c r="AI18" s="60">
        <f t="shared" si="9"/>
        <v>0</v>
      </c>
      <c r="AJ18" s="60">
        <f t="shared" si="9"/>
        <v>0</v>
      </c>
      <c r="AK18" s="60">
        <f t="shared" si="9"/>
        <v>0</v>
      </c>
      <c r="AL18" s="60">
        <f t="shared" si="9"/>
        <v>0</v>
      </c>
      <c r="AM18" s="60">
        <f t="shared" si="9"/>
        <v>0</v>
      </c>
      <c r="AN18" s="60">
        <f t="shared" si="9"/>
        <v>0</v>
      </c>
      <c r="AO18" s="60">
        <f t="shared" si="9"/>
        <v>0</v>
      </c>
      <c r="AP18" s="60">
        <f t="shared" si="9"/>
        <v>0</v>
      </c>
      <c r="AQ18" s="60">
        <f t="shared" si="9"/>
        <v>0</v>
      </c>
      <c r="AR18" s="60">
        <f t="shared" si="9"/>
        <v>0</v>
      </c>
      <c r="AS18" s="60">
        <f t="shared" si="9"/>
        <v>0</v>
      </c>
      <c r="AT18" s="60">
        <f t="shared" si="9"/>
        <v>0</v>
      </c>
      <c r="AU18" s="60">
        <f t="shared" si="9"/>
        <v>0</v>
      </c>
      <c r="AV18" s="60">
        <f t="shared" si="9"/>
        <v>0</v>
      </c>
      <c r="AW18" s="60">
        <f t="shared" si="9"/>
        <v>0</v>
      </c>
      <c r="AX18" s="60">
        <f t="shared" si="10"/>
        <v>0</v>
      </c>
      <c r="AY18" s="60">
        <f t="shared" si="10"/>
        <v>0</v>
      </c>
      <c r="AZ18" s="60">
        <f t="shared" si="10"/>
        <v>0</v>
      </c>
      <c r="BA18" s="60">
        <f t="shared" si="10"/>
        <v>0</v>
      </c>
      <c r="BB18" s="60">
        <f t="shared" si="10"/>
        <v>0</v>
      </c>
      <c r="BC18" s="60">
        <f t="shared" si="10"/>
        <v>0</v>
      </c>
      <c r="BD18" s="60">
        <f t="shared" si="10"/>
        <v>0</v>
      </c>
      <c r="BE18" s="60">
        <f t="shared" si="10"/>
        <v>0</v>
      </c>
      <c r="BF18" s="60">
        <f t="shared" si="10"/>
        <v>0</v>
      </c>
      <c r="BG18" s="60">
        <f t="shared" si="10"/>
        <v>0</v>
      </c>
      <c r="BH18" s="60">
        <f t="shared" si="10"/>
        <v>0</v>
      </c>
      <c r="BI18" s="60">
        <f t="shared" si="10"/>
        <v>0</v>
      </c>
      <c r="BJ18" s="60">
        <f t="shared" si="10"/>
        <v>0</v>
      </c>
      <c r="BK18" s="60">
        <f t="shared" si="10"/>
        <v>0</v>
      </c>
      <c r="BL18" s="60">
        <f t="shared" si="10"/>
        <v>0</v>
      </c>
      <c r="BM18" s="60">
        <f t="shared" si="10"/>
        <v>2</v>
      </c>
      <c r="BN18" s="60">
        <f t="shared" si="11"/>
        <v>2</v>
      </c>
      <c r="BO18" s="60">
        <f t="shared" si="11"/>
        <v>2</v>
      </c>
      <c r="BP18" s="60">
        <f t="shared" si="11"/>
        <v>0</v>
      </c>
      <c r="BQ18" s="60">
        <f t="shared" si="11"/>
        <v>0</v>
      </c>
      <c r="BR18" s="60">
        <f t="shared" si="11"/>
        <v>0</v>
      </c>
      <c r="BS18" s="60">
        <f t="shared" si="11"/>
        <v>0</v>
      </c>
      <c r="BT18" s="60">
        <f t="shared" si="11"/>
        <v>0</v>
      </c>
      <c r="BU18" s="60">
        <f t="shared" si="11"/>
        <v>0</v>
      </c>
      <c r="BV18" s="60">
        <f t="shared" si="11"/>
        <v>0</v>
      </c>
      <c r="BW18" s="60">
        <f t="shared" si="11"/>
        <v>0</v>
      </c>
      <c r="BX18" s="60">
        <f t="shared" si="11"/>
        <v>0</v>
      </c>
      <c r="BY18" s="60">
        <f t="shared" si="11"/>
        <v>0</v>
      </c>
    </row>
    <row r="19" spans="2:77" x14ac:dyDescent="0.25">
      <c r="B19" s="81"/>
      <c r="D19" s="26" t="s">
        <v>12</v>
      </c>
      <c r="E19" s="12" t="s">
        <v>160</v>
      </c>
      <c r="F19" s="30" t="s">
        <v>11</v>
      </c>
      <c r="G19" s="31"/>
      <c r="H19" s="31"/>
      <c r="I19" s="14">
        <f>+IF(F19=0,$D$3,WORKDAY.INTL(VLOOKUP(F19,$D$5:$N18,11,FALSE),1))</f>
        <v>44139</v>
      </c>
      <c r="J19" s="14">
        <f>+IF(G19=0,$D$3,WORKDAY.INTL(VLOOKUP(G19,$D$5:$N18,11,FALSE),1))</f>
        <v>44123</v>
      </c>
      <c r="K19" s="14">
        <f>+IF(H19=0,$D$3,WORKDAY.INTL(VLOOKUP(H19,$D$5:$N18,11,FALSE),1))</f>
        <v>44123</v>
      </c>
      <c r="L19" s="13">
        <v>2</v>
      </c>
      <c r="M19" s="15">
        <f>+MAX(I19:K19)</f>
        <v>44139</v>
      </c>
      <c r="N19" s="15">
        <f>+WORKDAY.INTL(M19,L19-1,,feriados)</f>
        <v>44140</v>
      </c>
      <c r="O19" s="15" t="s">
        <v>45</v>
      </c>
      <c r="Q19" s="61">
        <f t="shared" si="12"/>
        <v>0</v>
      </c>
      <c r="R19" s="62">
        <f t="shared" ref="R19:AG30" si="13">+IF(SUM(R$6:R$11)&gt;0,2,IF(AND(R$13&gt;=$M19,R$13&lt;=$N19),1,0))</f>
        <v>0</v>
      </c>
      <c r="S19" s="62">
        <f t="shared" si="13"/>
        <v>0</v>
      </c>
      <c r="T19" s="62">
        <f t="shared" si="13"/>
        <v>0</v>
      </c>
      <c r="U19" s="62">
        <f t="shared" si="13"/>
        <v>0</v>
      </c>
      <c r="V19" s="62">
        <f t="shared" si="13"/>
        <v>0</v>
      </c>
      <c r="W19" s="62">
        <f t="shared" si="13"/>
        <v>0</v>
      </c>
      <c r="X19" s="62">
        <f t="shared" si="13"/>
        <v>0</v>
      </c>
      <c r="Y19" s="62">
        <f t="shared" si="13"/>
        <v>0</v>
      </c>
      <c r="Z19" s="62">
        <f t="shared" si="13"/>
        <v>0</v>
      </c>
      <c r="AA19" s="62">
        <f t="shared" si="13"/>
        <v>2</v>
      </c>
      <c r="AB19" s="62">
        <f t="shared" si="13"/>
        <v>2</v>
      </c>
      <c r="AC19" s="62">
        <f t="shared" si="13"/>
        <v>2</v>
      </c>
      <c r="AD19" s="62">
        <f t="shared" si="13"/>
        <v>2</v>
      </c>
      <c r="AE19" s="62">
        <f t="shared" si="13"/>
        <v>2</v>
      </c>
      <c r="AF19" s="62">
        <f t="shared" si="13"/>
        <v>0</v>
      </c>
      <c r="AG19" s="62">
        <f t="shared" si="13"/>
        <v>0</v>
      </c>
      <c r="AH19" s="62">
        <f t="shared" ref="AH19:AW30" si="14">+IF(SUM(AH$6:AH$11)&gt;0,2,IF(AND(AH$13&gt;=$M19,AH$13&lt;=$N19),1,0))</f>
        <v>0</v>
      </c>
      <c r="AI19" s="62">
        <f t="shared" si="14"/>
        <v>0</v>
      </c>
      <c r="AJ19" s="62">
        <f t="shared" si="14"/>
        <v>0</v>
      </c>
      <c r="AK19" s="62">
        <f t="shared" si="14"/>
        <v>0</v>
      </c>
      <c r="AL19" s="62">
        <f t="shared" si="14"/>
        <v>0</v>
      </c>
      <c r="AM19" s="62">
        <f t="shared" si="14"/>
        <v>0</v>
      </c>
      <c r="AN19" s="62">
        <f t="shared" si="14"/>
        <v>0</v>
      </c>
      <c r="AO19" s="62">
        <f t="shared" si="14"/>
        <v>0</v>
      </c>
      <c r="AP19" s="62">
        <f t="shared" si="14"/>
        <v>0</v>
      </c>
      <c r="AQ19" s="62">
        <f t="shared" si="14"/>
        <v>0</v>
      </c>
      <c r="AR19" s="62">
        <f t="shared" si="14"/>
        <v>0</v>
      </c>
      <c r="AS19" s="62">
        <f t="shared" si="14"/>
        <v>0</v>
      </c>
      <c r="AT19" s="62">
        <f t="shared" si="14"/>
        <v>0</v>
      </c>
      <c r="AU19" s="62">
        <f t="shared" si="14"/>
        <v>0</v>
      </c>
      <c r="AV19" s="62">
        <f t="shared" si="14"/>
        <v>0</v>
      </c>
      <c r="AW19" s="62">
        <f t="shared" si="14"/>
        <v>0</v>
      </c>
      <c r="AX19" s="62">
        <f t="shared" ref="AX19:BM30" si="15">+IF(SUM(AX$6:AX$11)&gt;0,2,IF(AND(AX$13&gt;=$M19,AX$13&lt;=$N19),1,0))</f>
        <v>0</v>
      </c>
      <c r="AY19" s="62">
        <f t="shared" si="15"/>
        <v>0</v>
      </c>
      <c r="AZ19" s="62">
        <f t="shared" si="15"/>
        <v>0</v>
      </c>
      <c r="BA19" s="62">
        <f t="shared" si="15"/>
        <v>0</v>
      </c>
      <c r="BB19" s="62">
        <f t="shared" si="15"/>
        <v>0</v>
      </c>
      <c r="BC19" s="62">
        <f t="shared" si="15"/>
        <v>0</v>
      </c>
      <c r="BD19" s="62">
        <f t="shared" si="15"/>
        <v>0</v>
      </c>
      <c r="BE19" s="62">
        <f t="shared" si="15"/>
        <v>0</v>
      </c>
      <c r="BF19" s="62">
        <f t="shared" si="15"/>
        <v>0</v>
      </c>
      <c r="BG19" s="62">
        <f t="shared" si="15"/>
        <v>0</v>
      </c>
      <c r="BH19" s="62">
        <f t="shared" si="15"/>
        <v>0</v>
      </c>
      <c r="BI19" s="62">
        <f t="shared" si="15"/>
        <v>0</v>
      </c>
      <c r="BJ19" s="62">
        <f t="shared" si="15"/>
        <v>0</v>
      </c>
      <c r="BK19" s="62">
        <f t="shared" si="15"/>
        <v>0</v>
      </c>
      <c r="BL19" s="62">
        <f t="shared" si="15"/>
        <v>0</v>
      </c>
      <c r="BM19" s="62">
        <f t="shared" si="15"/>
        <v>2</v>
      </c>
      <c r="BN19" s="62">
        <f t="shared" ref="BN19:BY30" si="16">+IF(SUM(BN$6:BN$11)&gt;0,2,IF(AND(BN$13&gt;=$M19,BN$13&lt;=$N19),1,0))</f>
        <v>2</v>
      </c>
      <c r="BO19" s="62">
        <f t="shared" si="16"/>
        <v>2</v>
      </c>
      <c r="BP19" s="62">
        <f t="shared" si="16"/>
        <v>0</v>
      </c>
      <c r="BQ19" s="62">
        <f t="shared" si="16"/>
        <v>0</v>
      </c>
      <c r="BR19" s="62">
        <f t="shared" si="16"/>
        <v>0</v>
      </c>
      <c r="BS19" s="62">
        <f t="shared" si="16"/>
        <v>0</v>
      </c>
      <c r="BT19" s="62">
        <f t="shared" si="16"/>
        <v>0</v>
      </c>
      <c r="BU19" s="62">
        <f t="shared" si="16"/>
        <v>0</v>
      </c>
      <c r="BV19" s="62">
        <f t="shared" si="16"/>
        <v>0</v>
      </c>
      <c r="BW19" s="62">
        <f t="shared" si="16"/>
        <v>0</v>
      </c>
      <c r="BX19" s="62">
        <f t="shared" si="16"/>
        <v>0</v>
      </c>
      <c r="BY19" s="62">
        <f t="shared" si="16"/>
        <v>0</v>
      </c>
    </row>
    <row r="20" spans="2:77" ht="4.2" customHeight="1" x14ac:dyDescent="0.25">
      <c r="B20" s="81"/>
      <c r="F20" s="32"/>
      <c r="I20" s="7">
        <f>+IF(F20=0,$D$3,WORKDAY.INTL(VLOOKUP(F20,$D$5:$N19,11,FALSE),1))</f>
        <v>44123</v>
      </c>
      <c r="J20" s="7">
        <f>+IF(G20=0,$D$3,WORKDAY.INTL(VLOOKUP(G20,$D$5:$N19,11,FALSE),1))</f>
        <v>44123</v>
      </c>
      <c r="K20" s="7">
        <f>+IF(H20=0,$D$3,WORKDAY.INTL(VLOOKUP(H20,$D$5:$N19,11,FALSE),1))</f>
        <v>44123</v>
      </c>
      <c r="M20" s="3"/>
      <c r="N20" s="3"/>
      <c r="O20" s="3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56"/>
      <c r="BK20" s="56"/>
      <c r="BL20" s="56"/>
      <c r="BM20" s="56"/>
      <c r="BN20" s="56"/>
      <c r="BO20" s="56"/>
      <c r="BP20" s="56"/>
      <c r="BQ20" s="56"/>
      <c r="BR20" s="56"/>
      <c r="BS20" s="56"/>
      <c r="BT20" s="56"/>
      <c r="BU20" s="56"/>
      <c r="BV20" s="56"/>
      <c r="BW20" s="56"/>
      <c r="BX20" s="56"/>
      <c r="BY20" s="56"/>
    </row>
    <row r="21" spans="2:77" ht="14.4" x14ac:dyDescent="0.25">
      <c r="B21" s="81"/>
      <c r="D21" s="39">
        <v>1.2</v>
      </c>
      <c r="E21" s="40" t="s">
        <v>128</v>
      </c>
      <c r="F21" s="41"/>
      <c r="G21" s="41"/>
      <c r="H21" s="41"/>
      <c r="I21" s="42">
        <f>+IF(F21=0,$D$3,WORKDAY.INTL(VLOOKUP(F21,$D$5:$N20,11,FALSE),1))</f>
        <v>44123</v>
      </c>
      <c r="J21" s="42">
        <f>+IF(G21=0,$D$3,WORKDAY.INTL(VLOOKUP(G21,$D$5:$N20,11,FALSE),1))</f>
        <v>44123</v>
      </c>
      <c r="K21" s="42">
        <f>+IF(H21=0,$D$3,WORKDAY.INTL(VLOOKUP(H21,$D$5:$N20,11,FALSE),1))</f>
        <v>44123</v>
      </c>
      <c r="L21" s="43">
        <f>+NETWORKDAYS(M21,N21)</f>
        <v>6</v>
      </c>
      <c r="M21" s="44">
        <f>+MIN(M22:M24)</f>
        <v>44141</v>
      </c>
      <c r="N21" s="44">
        <f>+MAX(N22:N24)</f>
        <v>44148</v>
      </c>
      <c r="O21" s="44" t="s">
        <v>45</v>
      </c>
      <c r="Q21" s="57">
        <f>+IF(SUM(Q$6:Q$11)&gt;0,2,IF(AND(Q$13&gt;=$M21,Q$13&lt;=$N21),1,0))</f>
        <v>0</v>
      </c>
      <c r="R21" s="58">
        <f t="shared" si="13"/>
        <v>0</v>
      </c>
      <c r="S21" s="58">
        <f t="shared" si="13"/>
        <v>0</v>
      </c>
      <c r="T21" s="58">
        <f t="shared" si="13"/>
        <v>0</v>
      </c>
      <c r="U21" s="58">
        <f t="shared" si="13"/>
        <v>0</v>
      </c>
      <c r="V21" s="58">
        <f t="shared" si="13"/>
        <v>0</v>
      </c>
      <c r="W21" s="58">
        <f t="shared" si="13"/>
        <v>0</v>
      </c>
      <c r="X21" s="58">
        <f t="shared" si="13"/>
        <v>0</v>
      </c>
      <c r="Y21" s="58">
        <f t="shared" si="13"/>
        <v>0</v>
      </c>
      <c r="Z21" s="58">
        <f t="shared" si="13"/>
        <v>0</v>
      </c>
      <c r="AA21" s="58">
        <f t="shared" si="13"/>
        <v>2</v>
      </c>
      <c r="AB21" s="58">
        <f t="shared" si="13"/>
        <v>2</v>
      </c>
      <c r="AC21" s="58">
        <f t="shared" si="13"/>
        <v>2</v>
      </c>
      <c r="AD21" s="58">
        <f t="shared" si="13"/>
        <v>2</v>
      </c>
      <c r="AE21" s="58">
        <f t="shared" si="13"/>
        <v>2</v>
      </c>
      <c r="AF21" s="58">
        <f t="shared" si="13"/>
        <v>1</v>
      </c>
      <c r="AG21" s="58">
        <f t="shared" si="13"/>
        <v>1</v>
      </c>
      <c r="AH21" s="58">
        <f t="shared" si="14"/>
        <v>1</v>
      </c>
      <c r="AI21" s="58">
        <f t="shared" si="14"/>
        <v>1</v>
      </c>
      <c r="AJ21" s="58">
        <f t="shared" si="14"/>
        <v>1</v>
      </c>
      <c r="AK21" s="58">
        <f t="shared" si="14"/>
        <v>0</v>
      </c>
      <c r="AL21" s="58">
        <f t="shared" si="14"/>
        <v>0</v>
      </c>
      <c r="AM21" s="58">
        <f t="shared" si="14"/>
        <v>0</v>
      </c>
      <c r="AN21" s="58">
        <f t="shared" si="14"/>
        <v>0</v>
      </c>
      <c r="AO21" s="58">
        <f t="shared" si="14"/>
        <v>0</v>
      </c>
      <c r="AP21" s="58">
        <f t="shared" si="14"/>
        <v>0</v>
      </c>
      <c r="AQ21" s="58">
        <f t="shared" si="14"/>
        <v>0</v>
      </c>
      <c r="AR21" s="58">
        <f t="shared" si="14"/>
        <v>0</v>
      </c>
      <c r="AS21" s="58">
        <f t="shared" si="14"/>
        <v>0</v>
      </c>
      <c r="AT21" s="58">
        <f t="shared" si="14"/>
        <v>0</v>
      </c>
      <c r="AU21" s="58">
        <f t="shared" si="14"/>
        <v>0</v>
      </c>
      <c r="AV21" s="58">
        <f t="shared" si="14"/>
        <v>0</v>
      </c>
      <c r="AW21" s="58">
        <f t="shared" si="14"/>
        <v>0</v>
      </c>
      <c r="AX21" s="58">
        <f t="shared" si="15"/>
        <v>0</v>
      </c>
      <c r="AY21" s="58">
        <f t="shared" si="15"/>
        <v>0</v>
      </c>
      <c r="AZ21" s="58">
        <f t="shared" si="15"/>
        <v>0</v>
      </c>
      <c r="BA21" s="58">
        <f t="shared" si="15"/>
        <v>0</v>
      </c>
      <c r="BB21" s="58">
        <f t="shared" si="15"/>
        <v>0</v>
      </c>
      <c r="BC21" s="58">
        <f t="shared" si="15"/>
        <v>0</v>
      </c>
      <c r="BD21" s="58">
        <f t="shared" si="15"/>
        <v>0</v>
      </c>
      <c r="BE21" s="58">
        <f t="shared" si="15"/>
        <v>0</v>
      </c>
      <c r="BF21" s="58">
        <f t="shared" si="15"/>
        <v>0</v>
      </c>
      <c r="BG21" s="58">
        <f t="shared" si="15"/>
        <v>0</v>
      </c>
      <c r="BH21" s="58">
        <f t="shared" si="15"/>
        <v>0</v>
      </c>
      <c r="BI21" s="58">
        <f t="shared" si="15"/>
        <v>0</v>
      </c>
      <c r="BJ21" s="58">
        <f t="shared" si="15"/>
        <v>0</v>
      </c>
      <c r="BK21" s="58">
        <f t="shared" si="15"/>
        <v>0</v>
      </c>
      <c r="BL21" s="58">
        <f t="shared" si="15"/>
        <v>0</v>
      </c>
      <c r="BM21" s="58">
        <f t="shared" si="15"/>
        <v>2</v>
      </c>
      <c r="BN21" s="58">
        <f t="shared" si="16"/>
        <v>2</v>
      </c>
      <c r="BO21" s="58">
        <f t="shared" si="16"/>
        <v>2</v>
      </c>
      <c r="BP21" s="58">
        <f t="shared" si="16"/>
        <v>0</v>
      </c>
      <c r="BQ21" s="58">
        <f t="shared" si="16"/>
        <v>0</v>
      </c>
      <c r="BR21" s="58">
        <f t="shared" si="16"/>
        <v>0</v>
      </c>
      <c r="BS21" s="58">
        <f t="shared" si="16"/>
        <v>0</v>
      </c>
      <c r="BT21" s="58">
        <f t="shared" si="16"/>
        <v>0</v>
      </c>
      <c r="BU21" s="58">
        <f t="shared" si="16"/>
        <v>0</v>
      </c>
      <c r="BV21" s="58">
        <f t="shared" si="16"/>
        <v>0</v>
      </c>
      <c r="BW21" s="58">
        <f t="shared" si="16"/>
        <v>0</v>
      </c>
      <c r="BX21" s="58">
        <f t="shared" si="16"/>
        <v>0</v>
      </c>
      <c r="BY21" s="58">
        <f t="shared" si="16"/>
        <v>0</v>
      </c>
    </row>
    <row r="22" spans="2:77" x14ac:dyDescent="0.25">
      <c r="B22" s="81"/>
      <c r="D22" s="25" t="s">
        <v>19</v>
      </c>
      <c r="E22" s="8" t="s">
        <v>129</v>
      </c>
      <c r="F22" s="28" t="s">
        <v>12</v>
      </c>
      <c r="G22" s="28"/>
      <c r="H22" s="28"/>
      <c r="I22" s="10">
        <f>+IF(F22=0,$D$3,WORKDAY.INTL(VLOOKUP(F22,$D$5:$N21,11,FALSE),1))</f>
        <v>44141</v>
      </c>
      <c r="J22" s="10">
        <f>+IF(G22=0,$D$3,WORKDAY.INTL(VLOOKUP(G22,$D$5:$N21,11,FALSE),1))</f>
        <v>44123</v>
      </c>
      <c r="K22" s="10">
        <f>+IF(H22=0,$D$3,WORKDAY.INTL(VLOOKUP(H22,$D$5:$N21,11,FALSE),1))</f>
        <v>44123</v>
      </c>
      <c r="L22" s="9">
        <v>4</v>
      </c>
      <c r="M22" s="11">
        <f>+MAX(I22:K22)</f>
        <v>44141</v>
      </c>
      <c r="N22" s="11">
        <f>+WORKDAY.INTL(M22,L22-1,,feriados)</f>
        <v>44146</v>
      </c>
      <c r="O22" s="11" t="s">
        <v>45</v>
      </c>
      <c r="Q22" s="59">
        <f t="shared" ref="Q22:Q24" si="17">+IF(SUM(Q$6:Q$11)&gt;0,2,IF(AND(Q$13&gt;=$M22,Q$13&lt;=$N22),1,0))</f>
        <v>0</v>
      </c>
      <c r="R22" s="60">
        <f t="shared" si="13"/>
        <v>0</v>
      </c>
      <c r="S22" s="60">
        <f t="shared" si="13"/>
        <v>0</v>
      </c>
      <c r="T22" s="60">
        <f t="shared" si="13"/>
        <v>0</v>
      </c>
      <c r="U22" s="60">
        <f t="shared" si="13"/>
        <v>0</v>
      </c>
      <c r="V22" s="60">
        <f t="shared" si="13"/>
        <v>0</v>
      </c>
      <c r="W22" s="60">
        <f t="shared" si="13"/>
        <v>0</v>
      </c>
      <c r="X22" s="60">
        <f t="shared" si="13"/>
        <v>0</v>
      </c>
      <c r="Y22" s="60">
        <f t="shared" si="13"/>
        <v>0</v>
      </c>
      <c r="Z22" s="60">
        <f t="shared" si="13"/>
        <v>0</v>
      </c>
      <c r="AA22" s="60">
        <f t="shared" si="13"/>
        <v>2</v>
      </c>
      <c r="AB22" s="60">
        <f t="shared" si="13"/>
        <v>2</v>
      </c>
      <c r="AC22" s="60">
        <f t="shared" si="13"/>
        <v>2</v>
      </c>
      <c r="AD22" s="60">
        <f t="shared" si="13"/>
        <v>2</v>
      </c>
      <c r="AE22" s="60">
        <f t="shared" si="13"/>
        <v>2</v>
      </c>
      <c r="AF22" s="60">
        <f t="shared" si="13"/>
        <v>1</v>
      </c>
      <c r="AG22" s="60">
        <f t="shared" si="13"/>
        <v>1</v>
      </c>
      <c r="AH22" s="60">
        <f t="shared" si="14"/>
        <v>1</v>
      </c>
      <c r="AI22" s="60">
        <f t="shared" si="14"/>
        <v>0</v>
      </c>
      <c r="AJ22" s="60">
        <f t="shared" si="14"/>
        <v>0</v>
      </c>
      <c r="AK22" s="60">
        <f t="shared" si="14"/>
        <v>0</v>
      </c>
      <c r="AL22" s="60">
        <f t="shared" si="14"/>
        <v>0</v>
      </c>
      <c r="AM22" s="60">
        <f t="shared" si="14"/>
        <v>0</v>
      </c>
      <c r="AN22" s="60">
        <f t="shared" si="14"/>
        <v>0</v>
      </c>
      <c r="AO22" s="60">
        <f t="shared" si="14"/>
        <v>0</v>
      </c>
      <c r="AP22" s="60">
        <f t="shared" si="14"/>
        <v>0</v>
      </c>
      <c r="AQ22" s="60">
        <f t="shared" si="14"/>
        <v>0</v>
      </c>
      <c r="AR22" s="60">
        <f t="shared" si="14"/>
        <v>0</v>
      </c>
      <c r="AS22" s="60">
        <f t="shared" si="14"/>
        <v>0</v>
      </c>
      <c r="AT22" s="60">
        <f t="shared" si="14"/>
        <v>0</v>
      </c>
      <c r="AU22" s="60">
        <f t="shared" si="14"/>
        <v>0</v>
      </c>
      <c r="AV22" s="60">
        <f t="shared" si="14"/>
        <v>0</v>
      </c>
      <c r="AW22" s="60">
        <f t="shared" si="14"/>
        <v>0</v>
      </c>
      <c r="AX22" s="60">
        <f t="shared" si="15"/>
        <v>0</v>
      </c>
      <c r="AY22" s="60">
        <f t="shared" si="15"/>
        <v>0</v>
      </c>
      <c r="AZ22" s="60">
        <f t="shared" si="15"/>
        <v>0</v>
      </c>
      <c r="BA22" s="60">
        <f t="shared" si="15"/>
        <v>0</v>
      </c>
      <c r="BB22" s="60">
        <f t="shared" si="15"/>
        <v>0</v>
      </c>
      <c r="BC22" s="60">
        <f t="shared" si="15"/>
        <v>0</v>
      </c>
      <c r="BD22" s="60">
        <f t="shared" si="15"/>
        <v>0</v>
      </c>
      <c r="BE22" s="60">
        <f t="shared" si="15"/>
        <v>0</v>
      </c>
      <c r="BF22" s="60">
        <f t="shared" si="15"/>
        <v>0</v>
      </c>
      <c r="BG22" s="60">
        <f t="shared" si="15"/>
        <v>0</v>
      </c>
      <c r="BH22" s="60">
        <f t="shared" si="15"/>
        <v>0</v>
      </c>
      <c r="BI22" s="60">
        <f t="shared" si="15"/>
        <v>0</v>
      </c>
      <c r="BJ22" s="60">
        <f t="shared" si="15"/>
        <v>0</v>
      </c>
      <c r="BK22" s="60">
        <f t="shared" si="15"/>
        <v>0</v>
      </c>
      <c r="BL22" s="60">
        <f t="shared" si="15"/>
        <v>0</v>
      </c>
      <c r="BM22" s="60">
        <f t="shared" si="15"/>
        <v>2</v>
      </c>
      <c r="BN22" s="60">
        <f t="shared" si="16"/>
        <v>2</v>
      </c>
      <c r="BO22" s="60">
        <f t="shared" si="16"/>
        <v>2</v>
      </c>
      <c r="BP22" s="60">
        <f t="shared" si="16"/>
        <v>0</v>
      </c>
      <c r="BQ22" s="60">
        <f t="shared" si="16"/>
        <v>0</v>
      </c>
      <c r="BR22" s="60">
        <f t="shared" si="16"/>
        <v>0</v>
      </c>
      <c r="BS22" s="60">
        <f t="shared" si="16"/>
        <v>0</v>
      </c>
      <c r="BT22" s="60">
        <f t="shared" si="16"/>
        <v>0</v>
      </c>
      <c r="BU22" s="60">
        <f t="shared" si="16"/>
        <v>0</v>
      </c>
      <c r="BV22" s="60">
        <f t="shared" si="16"/>
        <v>0</v>
      </c>
      <c r="BW22" s="60">
        <f t="shared" si="16"/>
        <v>0</v>
      </c>
      <c r="BX22" s="60">
        <f t="shared" si="16"/>
        <v>0</v>
      </c>
      <c r="BY22" s="60">
        <f t="shared" si="16"/>
        <v>0</v>
      </c>
    </row>
    <row r="23" spans="2:77" x14ac:dyDescent="0.25">
      <c r="B23" s="81"/>
      <c r="D23" s="25" t="s">
        <v>20</v>
      </c>
      <c r="E23" s="8" t="s">
        <v>130</v>
      </c>
      <c r="F23" s="28" t="s">
        <v>12</v>
      </c>
      <c r="G23" s="28"/>
      <c r="H23" s="28"/>
      <c r="I23" s="10">
        <f>+IF(F23=0,$D$3,WORKDAY.INTL(VLOOKUP(F23,$D$5:$N22,11,FALSE),1))</f>
        <v>44141</v>
      </c>
      <c r="J23" s="10">
        <f>+IF(G23=0,$D$3,WORKDAY.INTL(VLOOKUP(G23,$D$5:$N22,11,FALSE),1))</f>
        <v>44123</v>
      </c>
      <c r="K23" s="10">
        <f>+IF(H23=0,$D$3,WORKDAY.INTL(VLOOKUP(H23,$D$5:$N22,11,FALSE),1))</f>
        <v>44123</v>
      </c>
      <c r="L23" s="9">
        <v>5</v>
      </c>
      <c r="M23" s="11">
        <f>+MAX(I23:K23)</f>
        <v>44141</v>
      </c>
      <c r="N23" s="11">
        <f>+WORKDAY.INTL(M23,L23-1,,feriados)</f>
        <v>44147</v>
      </c>
      <c r="O23" s="11" t="s">
        <v>45</v>
      </c>
      <c r="Q23" s="59">
        <f t="shared" si="17"/>
        <v>0</v>
      </c>
      <c r="R23" s="60">
        <f t="shared" si="13"/>
        <v>0</v>
      </c>
      <c r="S23" s="60">
        <f t="shared" si="13"/>
        <v>0</v>
      </c>
      <c r="T23" s="60">
        <f t="shared" si="13"/>
        <v>0</v>
      </c>
      <c r="U23" s="60">
        <f t="shared" si="13"/>
        <v>0</v>
      </c>
      <c r="V23" s="60">
        <f t="shared" si="13"/>
        <v>0</v>
      </c>
      <c r="W23" s="60">
        <f t="shared" si="13"/>
        <v>0</v>
      </c>
      <c r="X23" s="60">
        <f t="shared" si="13"/>
        <v>0</v>
      </c>
      <c r="Y23" s="60">
        <f t="shared" si="13"/>
        <v>0</v>
      </c>
      <c r="Z23" s="60">
        <f t="shared" si="13"/>
        <v>0</v>
      </c>
      <c r="AA23" s="60">
        <f t="shared" si="13"/>
        <v>2</v>
      </c>
      <c r="AB23" s="60">
        <f t="shared" si="13"/>
        <v>2</v>
      </c>
      <c r="AC23" s="60">
        <f t="shared" si="13"/>
        <v>2</v>
      </c>
      <c r="AD23" s="60">
        <f t="shared" si="13"/>
        <v>2</v>
      </c>
      <c r="AE23" s="60">
        <f t="shared" si="13"/>
        <v>2</v>
      </c>
      <c r="AF23" s="60">
        <f t="shared" si="13"/>
        <v>1</v>
      </c>
      <c r="AG23" s="60">
        <f t="shared" si="13"/>
        <v>1</v>
      </c>
      <c r="AH23" s="60">
        <f t="shared" si="14"/>
        <v>1</v>
      </c>
      <c r="AI23" s="60">
        <f t="shared" si="14"/>
        <v>1</v>
      </c>
      <c r="AJ23" s="60">
        <f t="shared" si="14"/>
        <v>0</v>
      </c>
      <c r="AK23" s="60">
        <f t="shared" si="14"/>
        <v>0</v>
      </c>
      <c r="AL23" s="60">
        <f t="shared" si="14"/>
        <v>0</v>
      </c>
      <c r="AM23" s="60">
        <f t="shared" si="14"/>
        <v>0</v>
      </c>
      <c r="AN23" s="60">
        <f t="shared" si="14"/>
        <v>0</v>
      </c>
      <c r="AO23" s="60">
        <f t="shared" si="14"/>
        <v>0</v>
      </c>
      <c r="AP23" s="60">
        <f t="shared" si="14"/>
        <v>0</v>
      </c>
      <c r="AQ23" s="60">
        <f t="shared" si="14"/>
        <v>0</v>
      </c>
      <c r="AR23" s="60">
        <f t="shared" si="14"/>
        <v>0</v>
      </c>
      <c r="AS23" s="60">
        <f t="shared" si="14"/>
        <v>0</v>
      </c>
      <c r="AT23" s="60">
        <f t="shared" si="14"/>
        <v>0</v>
      </c>
      <c r="AU23" s="60">
        <f t="shared" si="14"/>
        <v>0</v>
      </c>
      <c r="AV23" s="60">
        <f t="shared" si="14"/>
        <v>0</v>
      </c>
      <c r="AW23" s="60">
        <f t="shared" si="14"/>
        <v>0</v>
      </c>
      <c r="AX23" s="60">
        <f t="shared" si="15"/>
        <v>0</v>
      </c>
      <c r="AY23" s="60">
        <f t="shared" si="15"/>
        <v>0</v>
      </c>
      <c r="AZ23" s="60">
        <f t="shared" si="15"/>
        <v>0</v>
      </c>
      <c r="BA23" s="60">
        <f t="shared" si="15"/>
        <v>0</v>
      </c>
      <c r="BB23" s="60">
        <f t="shared" si="15"/>
        <v>0</v>
      </c>
      <c r="BC23" s="60">
        <f t="shared" si="15"/>
        <v>0</v>
      </c>
      <c r="BD23" s="60">
        <f t="shared" si="15"/>
        <v>0</v>
      </c>
      <c r="BE23" s="60">
        <f t="shared" si="15"/>
        <v>0</v>
      </c>
      <c r="BF23" s="60">
        <f t="shared" si="15"/>
        <v>0</v>
      </c>
      <c r="BG23" s="60">
        <f t="shared" si="15"/>
        <v>0</v>
      </c>
      <c r="BH23" s="60">
        <f t="shared" si="15"/>
        <v>0</v>
      </c>
      <c r="BI23" s="60">
        <f t="shared" si="15"/>
        <v>0</v>
      </c>
      <c r="BJ23" s="60">
        <f t="shared" si="15"/>
        <v>0</v>
      </c>
      <c r="BK23" s="60">
        <f t="shared" si="15"/>
        <v>0</v>
      </c>
      <c r="BL23" s="60">
        <f t="shared" si="15"/>
        <v>0</v>
      </c>
      <c r="BM23" s="60">
        <f t="shared" si="15"/>
        <v>2</v>
      </c>
      <c r="BN23" s="60">
        <f t="shared" si="16"/>
        <v>2</v>
      </c>
      <c r="BO23" s="60">
        <f t="shared" si="16"/>
        <v>2</v>
      </c>
      <c r="BP23" s="60">
        <f t="shared" si="16"/>
        <v>0</v>
      </c>
      <c r="BQ23" s="60">
        <f t="shared" si="16"/>
        <v>0</v>
      </c>
      <c r="BR23" s="60">
        <f t="shared" si="16"/>
        <v>0</v>
      </c>
      <c r="BS23" s="60">
        <f t="shared" si="16"/>
        <v>0</v>
      </c>
      <c r="BT23" s="60">
        <f t="shared" si="16"/>
        <v>0</v>
      </c>
      <c r="BU23" s="60">
        <f t="shared" si="16"/>
        <v>0</v>
      </c>
      <c r="BV23" s="60">
        <f t="shared" si="16"/>
        <v>0</v>
      </c>
      <c r="BW23" s="60">
        <f t="shared" si="16"/>
        <v>0</v>
      </c>
      <c r="BX23" s="60">
        <f t="shared" si="16"/>
        <v>0</v>
      </c>
      <c r="BY23" s="60">
        <f t="shared" si="16"/>
        <v>0</v>
      </c>
    </row>
    <row r="24" spans="2:77" x14ac:dyDescent="0.25">
      <c r="B24" s="81"/>
      <c r="D24" s="26" t="s">
        <v>21</v>
      </c>
      <c r="E24" s="12" t="s">
        <v>144</v>
      </c>
      <c r="F24" s="30" t="s">
        <v>19</v>
      </c>
      <c r="G24" s="31" t="s">
        <v>20</v>
      </c>
      <c r="H24" s="31"/>
      <c r="I24" s="14">
        <f>+IF(F24=0,$D$3,WORKDAY.INTL(VLOOKUP(F24,$D$5:$N23,11,FALSE),1))</f>
        <v>44147</v>
      </c>
      <c r="J24" s="14">
        <f>+IF(G24=0,$D$3,WORKDAY.INTL(VLOOKUP(G24,$D$5:$N23,11,FALSE),1))</f>
        <v>44148</v>
      </c>
      <c r="K24" s="14">
        <f>+IF(H24=0,$D$3,WORKDAY.INTL(VLOOKUP(H24,$D$5:$N23,11,FALSE),1))</f>
        <v>44123</v>
      </c>
      <c r="L24" s="13">
        <v>1</v>
      </c>
      <c r="M24" s="15">
        <f>+MAX(I24:K24)</f>
        <v>44148</v>
      </c>
      <c r="N24" s="15">
        <f>+WORKDAY.INTL(M24,L24-1,,feriados)</f>
        <v>44148</v>
      </c>
      <c r="O24" s="15" t="s">
        <v>45</v>
      </c>
      <c r="Q24" s="61">
        <f t="shared" si="17"/>
        <v>0</v>
      </c>
      <c r="R24" s="62">
        <f t="shared" si="13"/>
        <v>0</v>
      </c>
      <c r="S24" s="62">
        <f t="shared" si="13"/>
        <v>0</v>
      </c>
      <c r="T24" s="62">
        <f t="shared" si="13"/>
        <v>0</v>
      </c>
      <c r="U24" s="62">
        <f t="shared" si="13"/>
        <v>0</v>
      </c>
      <c r="V24" s="62">
        <f t="shared" si="13"/>
        <v>0</v>
      </c>
      <c r="W24" s="62">
        <f t="shared" si="13"/>
        <v>0</v>
      </c>
      <c r="X24" s="62">
        <f t="shared" si="13"/>
        <v>0</v>
      </c>
      <c r="Y24" s="62">
        <f t="shared" si="13"/>
        <v>0</v>
      </c>
      <c r="Z24" s="62">
        <f t="shared" si="13"/>
        <v>0</v>
      </c>
      <c r="AA24" s="62">
        <f t="shared" si="13"/>
        <v>2</v>
      </c>
      <c r="AB24" s="62">
        <f t="shared" si="13"/>
        <v>2</v>
      </c>
      <c r="AC24" s="62">
        <f t="shared" si="13"/>
        <v>2</v>
      </c>
      <c r="AD24" s="62">
        <f t="shared" si="13"/>
        <v>2</v>
      </c>
      <c r="AE24" s="62">
        <f t="shared" si="13"/>
        <v>2</v>
      </c>
      <c r="AF24" s="62">
        <f t="shared" si="13"/>
        <v>0</v>
      </c>
      <c r="AG24" s="62">
        <f t="shared" si="13"/>
        <v>0</v>
      </c>
      <c r="AH24" s="62">
        <f t="shared" si="14"/>
        <v>0</v>
      </c>
      <c r="AI24" s="62">
        <f t="shared" si="14"/>
        <v>0</v>
      </c>
      <c r="AJ24" s="62">
        <f t="shared" si="14"/>
        <v>1</v>
      </c>
      <c r="AK24" s="62">
        <f t="shared" si="14"/>
        <v>0</v>
      </c>
      <c r="AL24" s="62">
        <f t="shared" si="14"/>
        <v>0</v>
      </c>
      <c r="AM24" s="62">
        <f t="shared" si="14"/>
        <v>0</v>
      </c>
      <c r="AN24" s="62">
        <f t="shared" si="14"/>
        <v>0</v>
      </c>
      <c r="AO24" s="62">
        <f t="shared" si="14"/>
        <v>0</v>
      </c>
      <c r="AP24" s="62">
        <f t="shared" si="14"/>
        <v>0</v>
      </c>
      <c r="AQ24" s="62">
        <f t="shared" si="14"/>
        <v>0</v>
      </c>
      <c r="AR24" s="62">
        <f t="shared" si="14"/>
        <v>0</v>
      </c>
      <c r="AS24" s="62">
        <f t="shared" si="14"/>
        <v>0</v>
      </c>
      <c r="AT24" s="62">
        <f t="shared" si="14"/>
        <v>0</v>
      </c>
      <c r="AU24" s="62">
        <f t="shared" si="14"/>
        <v>0</v>
      </c>
      <c r="AV24" s="62">
        <f t="shared" si="14"/>
        <v>0</v>
      </c>
      <c r="AW24" s="62">
        <f t="shared" si="14"/>
        <v>0</v>
      </c>
      <c r="AX24" s="62">
        <f t="shared" si="15"/>
        <v>0</v>
      </c>
      <c r="AY24" s="62">
        <f t="shared" si="15"/>
        <v>0</v>
      </c>
      <c r="AZ24" s="62">
        <f t="shared" si="15"/>
        <v>0</v>
      </c>
      <c r="BA24" s="62">
        <f t="shared" si="15"/>
        <v>0</v>
      </c>
      <c r="BB24" s="62">
        <f t="shared" si="15"/>
        <v>0</v>
      </c>
      <c r="BC24" s="62">
        <f t="shared" si="15"/>
        <v>0</v>
      </c>
      <c r="BD24" s="62">
        <f t="shared" si="15"/>
        <v>0</v>
      </c>
      <c r="BE24" s="62">
        <f t="shared" si="15"/>
        <v>0</v>
      </c>
      <c r="BF24" s="62">
        <f t="shared" si="15"/>
        <v>0</v>
      </c>
      <c r="BG24" s="62">
        <f t="shared" si="15"/>
        <v>0</v>
      </c>
      <c r="BH24" s="62">
        <f t="shared" si="15"/>
        <v>0</v>
      </c>
      <c r="BI24" s="62">
        <f t="shared" si="15"/>
        <v>0</v>
      </c>
      <c r="BJ24" s="62">
        <f t="shared" si="15"/>
        <v>0</v>
      </c>
      <c r="BK24" s="62">
        <f t="shared" si="15"/>
        <v>0</v>
      </c>
      <c r="BL24" s="62">
        <f t="shared" si="15"/>
        <v>0</v>
      </c>
      <c r="BM24" s="62">
        <f t="shared" si="15"/>
        <v>2</v>
      </c>
      <c r="BN24" s="62">
        <f t="shared" si="16"/>
        <v>2</v>
      </c>
      <c r="BO24" s="62">
        <f t="shared" si="16"/>
        <v>2</v>
      </c>
      <c r="BP24" s="62">
        <f t="shared" si="16"/>
        <v>0</v>
      </c>
      <c r="BQ24" s="62">
        <f t="shared" si="16"/>
        <v>0</v>
      </c>
      <c r="BR24" s="62">
        <f t="shared" si="16"/>
        <v>0</v>
      </c>
      <c r="BS24" s="62">
        <f t="shared" si="16"/>
        <v>0</v>
      </c>
      <c r="BT24" s="62">
        <f t="shared" si="16"/>
        <v>0</v>
      </c>
      <c r="BU24" s="62">
        <f t="shared" si="16"/>
        <v>0</v>
      </c>
      <c r="BV24" s="62">
        <f t="shared" si="16"/>
        <v>0</v>
      </c>
      <c r="BW24" s="62">
        <f t="shared" si="16"/>
        <v>0</v>
      </c>
      <c r="BX24" s="62">
        <f t="shared" si="16"/>
        <v>0</v>
      </c>
      <c r="BY24" s="62">
        <f t="shared" si="16"/>
        <v>0</v>
      </c>
    </row>
    <row r="25" spans="2:77" ht="4.2" customHeight="1" x14ac:dyDescent="0.25">
      <c r="B25" s="81"/>
      <c r="F25" s="32"/>
      <c r="I25" s="7">
        <f>+IF(F25=0,$D$3,WORKDAY.INTL(VLOOKUP(F25,$D$5:$N24,11,FALSE),1))</f>
        <v>44123</v>
      </c>
      <c r="J25" s="7">
        <f>+IF(G25=0,$D$3,WORKDAY.INTL(VLOOKUP(G25,$D$5:$N24,11,FALSE),1))</f>
        <v>44123</v>
      </c>
      <c r="K25" s="7">
        <f>+IF(H25=0,$D$3,WORKDAY.INTL(VLOOKUP(H25,$D$5:$N24,11,FALSE),1))</f>
        <v>44123</v>
      </c>
      <c r="M25" s="3"/>
      <c r="N25" s="3"/>
      <c r="O25" s="3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56"/>
      <c r="BK25" s="56"/>
      <c r="BL25" s="56"/>
      <c r="BM25" s="56"/>
      <c r="BN25" s="56"/>
      <c r="BO25" s="56"/>
      <c r="BP25" s="56"/>
      <c r="BQ25" s="56"/>
      <c r="BR25" s="56"/>
      <c r="BS25" s="56"/>
      <c r="BT25" s="56"/>
      <c r="BU25" s="56"/>
      <c r="BV25" s="56"/>
      <c r="BW25" s="56"/>
      <c r="BX25" s="56"/>
      <c r="BY25" s="56"/>
    </row>
    <row r="26" spans="2:77" ht="14.4" x14ac:dyDescent="0.25">
      <c r="B26" s="81"/>
      <c r="D26" s="39">
        <v>1.3</v>
      </c>
      <c r="E26" s="40" t="s">
        <v>145</v>
      </c>
      <c r="F26" s="41"/>
      <c r="G26" s="41"/>
      <c r="H26" s="41"/>
      <c r="I26" s="42">
        <f>+IF(F26=0,$D$3,WORKDAY.INTL(VLOOKUP(F26,$D$5:$N25,11,FALSE),1))</f>
        <v>44123</v>
      </c>
      <c r="J26" s="42">
        <f>+IF(G26=0,$D$3,WORKDAY.INTL(VLOOKUP(G26,$D$5:$N25,11,FALSE),1))</f>
        <v>44123</v>
      </c>
      <c r="K26" s="42">
        <f>+IF(H26=0,$D$3,WORKDAY.INTL(VLOOKUP(H26,$D$5:$N25,11,FALSE),1))</f>
        <v>44123</v>
      </c>
      <c r="L26" s="43">
        <f>+NETWORKDAYS(M26,N26)</f>
        <v>8</v>
      </c>
      <c r="M26" s="44">
        <f>+MIN(M27:M30)</f>
        <v>44147</v>
      </c>
      <c r="N26" s="44">
        <f>+MAX(N27:N30)</f>
        <v>44158</v>
      </c>
      <c r="O26" s="44" t="s">
        <v>45</v>
      </c>
      <c r="Q26" s="57">
        <f>+IF(SUM(Q$6:Q$11)&gt;0,2,IF(AND(Q$13&gt;=$M26,Q$13&lt;=$N26),1,0))</f>
        <v>0</v>
      </c>
      <c r="R26" s="58">
        <f t="shared" si="13"/>
        <v>0</v>
      </c>
      <c r="S26" s="58">
        <f t="shared" si="13"/>
        <v>0</v>
      </c>
      <c r="T26" s="58">
        <f t="shared" si="13"/>
        <v>0</v>
      </c>
      <c r="U26" s="58">
        <f t="shared" si="13"/>
        <v>0</v>
      </c>
      <c r="V26" s="58">
        <f t="shared" si="13"/>
        <v>0</v>
      </c>
      <c r="W26" s="58">
        <f t="shared" si="13"/>
        <v>0</v>
      </c>
      <c r="X26" s="58">
        <f t="shared" si="13"/>
        <v>0</v>
      </c>
      <c r="Y26" s="58">
        <f t="shared" si="13"/>
        <v>0</v>
      </c>
      <c r="Z26" s="58">
        <f t="shared" si="13"/>
        <v>0</v>
      </c>
      <c r="AA26" s="58">
        <f t="shared" si="13"/>
        <v>2</v>
      </c>
      <c r="AB26" s="58">
        <f t="shared" si="13"/>
        <v>2</v>
      </c>
      <c r="AC26" s="58">
        <f t="shared" si="13"/>
        <v>2</v>
      </c>
      <c r="AD26" s="58">
        <f t="shared" si="13"/>
        <v>2</v>
      </c>
      <c r="AE26" s="58">
        <f t="shared" si="13"/>
        <v>2</v>
      </c>
      <c r="AF26" s="58">
        <f t="shared" si="13"/>
        <v>0</v>
      </c>
      <c r="AG26" s="58">
        <f t="shared" si="13"/>
        <v>0</v>
      </c>
      <c r="AH26" s="58">
        <f t="shared" si="14"/>
        <v>0</v>
      </c>
      <c r="AI26" s="58">
        <f t="shared" si="14"/>
        <v>1</v>
      </c>
      <c r="AJ26" s="58">
        <f t="shared" si="14"/>
        <v>1</v>
      </c>
      <c r="AK26" s="58">
        <f t="shared" si="14"/>
        <v>1</v>
      </c>
      <c r="AL26" s="58">
        <f t="shared" si="14"/>
        <v>1</v>
      </c>
      <c r="AM26" s="58">
        <f t="shared" si="14"/>
        <v>1</v>
      </c>
      <c r="AN26" s="58">
        <f t="shared" si="14"/>
        <v>1</v>
      </c>
      <c r="AO26" s="58">
        <f t="shared" si="14"/>
        <v>1</v>
      </c>
      <c r="AP26" s="58">
        <f t="shared" si="14"/>
        <v>1</v>
      </c>
      <c r="AQ26" s="58">
        <f t="shared" si="14"/>
        <v>0</v>
      </c>
      <c r="AR26" s="58">
        <f t="shared" si="14"/>
        <v>0</v>
      </c>
      <c r="AS26" s="58">
        <f t="shared" si="14"/>
        <v>0</v>
      </c>
      <c r="AT26" s="58">
        <f t="shared" si="14"/>
        <v>0</v>
      </c>
      <c r="AU26" s="58">
        <f t="shared" si="14"/>
        <v>0</v>
      </c>
      <c r="AV26" s="58">
        <f t="shared" si="14"/>
        <v>0</v>
      </c>
      <c r="AW26" s="58">
        <f t="shared" si="14"/>
        <v>0</v>
      </c>
      <c r="AX26" s="58">
        <f t="shared" si="15"/>
        <v>0</v>
      </c>
      <c r="AY26" s="58">
        <f t="shared" si="15"/>
        <v>0</v>
      </c>
      <c r="AZ26" s="58">
        <f t="shared" si="15"/>
        <v>0</v>
      </c>
      <c r="BA26" s="58">
        <f t="shared" si="15"/>
        <v>0</v>
      </c>
      <c r="BB26" s="58">
        <f t="shared" si="15"/>
        <v>0</v>
      </c>
      <c r="BC26" s="58">
        <f t="shared" si="15"/>
        <v>0</v>
      </c>
      <c r="BD26" s="58">
        <f t="shared" si="15"/>
        <v>0</v>
      </c>
      <c r="BE26" s="58">
        <f t="shared" si="15"/>
        <v>0</v>
      </c>
      <c r="BF26" s="58">
        <f t="shared" si="15"/>
        <v>0</v>
      </c>
      <c r="BG26" s="58">
        <f t="shared" si="15"/>
        <v>0</v>
      </c>
      <c r="BH26" s="58">
        <f t="shared" si="15"/>
        <v>0</v>
      </c>
      <c r="BI26" s="58">
        <f t="shared" si="15"/>
        <v>0</v>
      </c>
      <c r="BJ26" s="58">
        <f t="shared" si="15"/>
        <v>0</v>
      </c>
      <c r="BK26" s="58">
        <f t="shared" si="15"/>
        <v>0</v>
      </c>
      <c r="BL26" s="58">
        <f t="shared" si="15"/>
        <v>0</v>
      </c>
      <c r="BM26" s="58">
        <f t="shared" si="15"/>
        <v>2</v>
      </c>
      <c r="BN26" s="58">
        <f t="shared" si="16"/>
        <v>2</v>
      </c>
      <c r="BO26" s="58">
        <f t="shared" si="16"/>
        <v>2</v>
      </c>
      <c r="BP26" s="58">
        <f t="shared" si="16"/>
        <v>0</v>
      </c>
      <c r="BQ26" s="58">
        <f t="shared" si="16"/>
        <v>0</v>
      </c>
      <c r="BR26" s="58">
        <f t="shared" si="16"/>
        <v>0</v>
      </c>
      <c r="BS26" s="58">
        <f t="shared" si="16"/>
        <v>0</v>
      </c>
      <c r="BT26" s="58">
        <f t="shared" si="16"/>
        <v>0</v>
      </c>
      <c r="BU26" s="58">
        <f t="shared" si="16"/>
        <v>0</v>
      </c>
      <c r="BV26" s="58">
        <f t="shared" si="16"/>
        <v>0</v>
      </c>
      <c r="BW26" s="58">
        <f t="shared" si="16"/>
        <v>0</v>
      </c>
      <c r="BX26" s="58">
        <f t="shared" si="16"/>
        <v>0</v>
      </c>
      <c r="BY26" s="58">
        <f t="shared" si="16"/>
        <v>0</v>
      </c>
    </row>
    <row r="27" spans="2:77" x14ac:dyDescent="0.25">
      <c r="B27" s="81"/>
      <c r="D27" s="25" t="s">
        <v>120</v>
      </c>
      <c r="E27" s="8" t="s">
        <v>134</v>
      </c>
      <c r="F27" s="28" t="s">
        <v>19</v>
      </c>
      <c r="G27" s="28"/>
      <c r="H27" s="28"/>
      <c r="I27" s="10">
        <f>+IF(F27=0,$D$3,WORKDAY.INTL(VLOOKUP(F27,$D$5:$N26,11,FALSE),1))</f>
        <v>44147</v>
      </c>
      <c r="J27" s="10">
        <f>+IF(G27=0,$D$3,WORKDAY.INTL(VLOOKUP(G27,$D$5:$N26,11,FALSE),1))</f>
        <v>44123</v>
      </c>
      <c r="K27" s="10">
        <f>+IF(H27=0,$D$3,WORKDAY.INTL(VLOOKUP(H27,$D$5:$N26,11,FALSE),1))</f>
        <v>44123</v>
      </c>
      <c r="L27" s="9">
        <v>2</v>
      </c>
      <c r="M27" s="11">
        <f>+MAX(I27:K27)</f>
        <v>44147</v>
      </c>
      <c r="N27" s="11">
        <f>+WORKDAY.INTL(M27,L27-1,,feriados)</f>
        <v>44148</v>
      </c>
      <c r="O27" s="11" t="s">
        <v>45</v>
      </c>
      <c r="Q27" s="59">
        <f t="shared" ref="Q27:Q30" si="18">+IF(SUM(Q$6:Q$11)&gt;0,2,IF(AND(Q$13&gt;=$M27,Q$13&lt;=$N27),1,0))</f>
        <v>0</v>
      </c>
      <c r="R27" s="60">
        <f t="shared" si="13"/>
        <v>0</v>
      </c>
      <c r="S27" s="60">
        <f t="shared" si="13"/>
        <v>0</v>
      </c>
      <c r="T27" s="60">
        <f t="shared" si="13"/>
        <v>0</v>
      </c>
      <c r="U27" s="60">
        <f t="shared" si="13"/>
        <v>0</v>
      </c>
      <c r="V27" s="60">
        <f t="shared" si="13"/>
        <v>0</v>
      </c>
      <c r="W27" s="60">
        <f t="shared" si="13"/>
        <v>0</v>
      </c>
      <c r="X27" s="60">
        <f t="shared" si="13"/>
        <v>0</v>
      </c>
      <c r="Y27" s="60">
        <f t="shared" si="13"/>
        <v>0</v>
      </c>
      <c r="Z27" s="60">
        <f t="shared" si="13"/>
        <v>0</v>
      </c>
      <c r="AA27" s="60">
        <f t="shared" si="13"/>
        <v>2</v>
      </c>
      <c r="AB27" s="60">
        <f t="shared" si="13"/>
        <v>2</v>
      </c>
      <c r="AC27" s="60">
        <f t="shared" si="13"/>
        <v>2</v>
      </c>
      <c r="AD27" s="60">
        <f t="shared" si="13"/>
        <v>2</v>
      </c>
      <c r="AE27" s="60">
        <f t="shared" si="13"/>
        <v>2</v>
      </c>
      <c r="AF27" s="60">
        <f t="shared" si="13"/>
        <v>0</v>
      </c>
      <c r="AG27" s="60">
        <f t="shared" si="13"/>
        <v>0</v>
      </c>
      <c r="AH27" s="60">
        <f t="shared" si="14"/>
        <v>0</v>
      </c>
      <c r="AI27" s="60">
        <f t="shared" si="14"/>
        <v>1</v>
      </c>
      <c r="AJ27" s="60">
        <f t="shared" si="14"/>
        <v>1</v>
      </c>
      <c r="AK27" s="60">
        <f t="shared" si="14"/>
        <v>0</v>
      </c>
      <c r="AL27" s="60">
        <f t="shared" si="14"/>
        <v>0</v>
      </c>
      <c r="AM27" s="60">
        <f t="shared" si="14"/>
        <v>0</v>
      </c>
      <c r="AN27" s="60">
        <f t="shared" si="14"/>
        <v>0</v>
      </c>
      <c r="AO27" s="60">
        <f t="shared" si="14"/>
        <v>0</v>
      </c>
      <c r="AP27" s="60">
        <f t="shared" si="14"/>
        <v>0</v>
      </c>
      <c r="AQ27" s="60">
        <f t="shared" si="14"/>
        <v>0</v>
      </c>
      <c r="AR27" s="60">
        <f t="shared" si="14"/>
        <v>0</v>
      </c>
      <c r="AS27" s="60">
        <f t="shared" si="14"/>
        <v>0</v>
      </c>
      <c r="AT27" s="60">
        <f t="shared" si="14"/>
        <v>0</v>
      </c>
      <c r="AU27" s="60">
        <f t="shared" si="14"/>
        <v>0</v>
      </c>
      <c r="AV27" s="60">
        <f t="shared" si="14"/>
        <v>0</v>
      </c>
      <c r="AW27" s="60">
        <f t="shared" si="14"/>
        <v>0</v>
      </c>
      <c r="AX27" s="60">
        <f t="shared" si="15"/>
        <v>0</v>
      </c>
      <c r="AY27" s="60">
        <f t="shared" si="15"/>
        <v>0</v>
      </c>
      <c r="AZ27" s="60">
        <f t="shared" si="15"/>
        <v>0</v>
      </c>
      <c r="BA27" s="60">
        <f t="shared" si="15"/>
        <v>0</v>
      </c>
      <c r="BB27" s="60">
        <f t="shared" si="15"/>
        <v>0</v>
      </c>
      <c r="BC27" s="60">
        <f t="shared" si="15"/>
        <v>0</v>
      </c>
      <c r="BD27" s="60">
        <f t="shared" si="15"/>
        <v>0</v>
      </c>
      <c r="BE27" s="60">
        <f t="shared" si="15"/>
        <v>0</v>
      </c>
      <c r="BF27" s="60">
        <f t="shared" si="15"/>
        <v>0</v>
      </c>
      <c r="BG27" s="60">
        <f t="shared" si="15"/>
        <v>0</v>
      </c>
      <c r="BH27" s="60">
        <f t="shared" si="15"/>
        <v>0</v>
      </c>
      <c r="BI27" s="60">
        <f t="shared" si="15"/>
        <v>0</v>
      </c>
      <c r="BJ27" s="60">
        <f t="shared" si="15"/>
        <v>0</v>
      </c>
      <c r="BK27" s="60">
        <f t="shared" si="15"/>
        <v>0</v>
      </c>
      <c r="BL27" s="60">
        <f t="shared" si="15"/>
        <v>0</v>
      </c>
      <c r="BM27" s="60">
        <f t="shared" si="15"/>
        <v>2</v>
      </c>
      <c r="BN27" s="60">
        <f t="shared" si="16"/>
        <v>2</v>
      </c>
      <c r="BO27" s="60">
        <f t="shared" si="16"/>
        <v>2</v>
      </c>
      <c r="BP27" s="60">
        <f t="shared" si="16"/>
        <v>0</v>
      </c>
      <c r="BQ27" s="60">
        <f t="shared" si="16"/>
        <v>0</v>
      </c>
      <c r="BR27" s="60">
        <f t="shared" si="16"/>
        <v>0</v>
      </c>
      <c r="BS27" s="60">
        <f t="shared" si="16"/>
        <v>0</v>
      </c>
      <c r="BT27" s="60">
        <f t="shared" si="16"/>
        <v>0</v>
      </c>
      <c r="BU27" s="60">
        <f t="shared" si="16"/>
        <v>0</v>
      </c>
      <c r="BV27" s="60">
        <f t="shared" si="16"/>
        <v>0</v>
      </c>
      <c r="BW27" s="60">
        <f t="shared" si="16"/>
        <v>0</v>
      </c>
      <c r="BX27" s="60">
        <f t="shared" si="16"/>
        <v>0</v>
      </c>
      <c r="BY27" s="60">
        <f t="shared" si="16"/>
        <v>0</v>
      </c>
    </row>
    <row r="28" spans="2:77" x14ac:dyDescent="0.25">
      <c r="B28" s="81"/>
      <c r="D28" s="25" t="s">
        <v>121</v>
      </c>
      <c r="E28" s="8" t="s">
        <v>132</v>
      </c>
      <c r="F28" s="28" t="s">
        <v>120</v>
      </c>
      <c r="G28" s="28" t="s">
        <v>21</v>
      </c>
      <c r="H28" s="28"/>
      <c r="I28" s="10">
        <f>+IF(F28=0,$D$3,WORKDAY.INTL(VLOOKUP(F28,$D$5:$N27,11,FALSE),1))</f>
        <v>44151</v>
      </c>
      <c r="J28" s="10">
        <f>+IF(G28=0,$D$3,WORKDAY.INTL(VLOOKUP(G28,$D$5:$N27,11,FALSE),1))</f>
        <v>44151</v>
      </c>
      <c r="K28" s="10">
        <f>+IF(H28=0,$D$3,WORKDAY.INTL(VLOOKUP(H28,$D$5:$N27,11,FALSE),1))</f>
        <v>44123</v>
      </c>
      <c r="L28" s="9">
        <v>4</v>
      </c>
      <c r="M28" s="11">
        <f>+MAX(I28:K28)</f>
        <v>44151</v>
      </c>
      <c r="N28" s="11">
        <f>+WORKDAY.INTL(M28,L28-1,,feriados)</f>
        <v>44154</v>
      </c>
      <c r="O28" s="11" t="s">
        <v>45</v>
      </c>
      <c r="Q28" s="59">
        <f t="shared" si="18"/>
        <v>0</v>
      </c>
      <c r="R28" s="60">
        <f t="shared" si="13"/>
        <v>0</v>
      </c>
      <c r="S28" s="60">
        <f t="shared" si="13"/>
        <v>0</v>
      </c>
      <c r="T28" s="60">
        <f t="shared" si="13"/>
        <v>0</v>
      </c>
      <c r="U28" s="60">
        <f t="shared" si="13"/>
        <v>0</v>
      </c>
      <c r="V28" s="60">
        <f t="shared" si="13"/>
        <v>0</v>
      </c>
      <c r="W28" s="60">
        <f t="shared" si="13"/>
        <v>0</v>
      </c>
      <c r="X28" s="60">
        <f t="shared" si="13"/>
        <v>0</v>
      </c>
      <c r="Y28" s="60">
        <f t="shared" si="13"/>
        <v>0</v>
      </c>
      <c r="Z28" s="60">
        <f t="shared" si="13"/>
        <v>0</v>
      </c>
      <c r="AA28" s="60">
        <f t="shared" si="13"/>
        <v>2</v>
      </c>
      <c r="AB28" s="60">
        <f t="shared" si="13"/>
        <v>2</v>
      </c>
      <c r="AC28" s="60">
        <f t="shared" si="13"/>
        <v>2</v>
      </c>
      <c r="AD28" s="60">
        <f t="shared" si="13"/>
        <v>2</v>
      </c>
      <c r="AE28" s="60">
        <f t="shared" si="13"/>
        <v>2</v>
      </c>
      <c r="AF28" s="60">
        <f t="shared" si="13"/>
        <v>0</v>
      </c>
      <c r="AG28" s="60">
        <f t="shared" si="13"/>
        <v>0</v>
      </c>
      <c r="AH28" s="60">
        <f t="shared" si="14"/>
        <v>0</v>
      </c>
      <c r="AI28" s="60">
        <f t="shared" si="14"/>
        <v>0</v>
      </c>
      <c r="AJ28" s="60">
        <f t="shared" si="14"/>
        <v>0</v>
      </c>
      <c r="AK28" s="60">
        <f t="shared" si="14"/>
        <v>1</v>
      </c>
      <c r="AL28" s="60">
        <f t="shared" si="14"/>
        <v>1</v>
      </c>
      <c r="AM28" s="60">
        <f t="shared" si="14"/>
        <v>1</v>
      </c>
      <c r="AN28" s="60">
        <f t="shared" si="14"/>
        <v>1</v>
      </c>
      <c r="AO28" s="60">
        <f t="shared" si="14"/>
        <v>0</v>
      </c>
      <c r="AP28" s="60">
        <f t="shared" si="14"/>
        <v>0</v>
      </c>
      <c r="AQ28" s="60">
        <f t="shared" si="14"/>
        <v>0</v>
      </c>
      <c r="AR28" s="60">
        <f t="shared" si="14"/>
        <v>0</v>
      </c>
      <c r="AS28" s="60">
        <f t="shared" si="14"/>
        <v>0</v>
      </c>
      <c r="AT28" s="60">
        <f t="shared" si="14"/>
        <v>0</v>
      </c>
      <c r="AU28" s="60">
        <f t="shared" si="14"/>
        <v>0</v>
      </c>
      <c r="AV28" s="60">
        <f t="shared" si="14"/>
        <v>0</v>
      </c>
      <c r="AW28" s="60">
        <f t="shared" si="14"/>
        <v>0</v>
      </c>
      <c r="AX28" s="60">
        <f t="shared" si="15"/>
        <v>0</v>
      </c>
      <c r="AY28" s="60">
        <f t="shared" si="15"/>
        <v>0</v>
      </c>
      <c r="AZ28" s="60">
        <f t="shared" si="15"/>
        <v>0</v>
      </c>
      <c r="BA28" s="60">
        <f t="shared" si="15"/>
        <v>0</v>
      </c>
      <c r="BB28" s="60">
        <f t="shared" si="15"/>
        <v>0</v>
      </c>
      <c r="BC28" s="60">
        <f t="shared" si="15"/>
        <v>0</v>
      </c>
      <c r="BD28" s="60">
        <f t="shared" si="15"/>
        <v>0</v>
      </c>
      <c r="BE28" s="60">
        <f t="shared" si="15"/>
        <v>0</v>
      </c>
      <c r="BF28" s="60">
        <f t="shared" si="15"/>
        <v>0</v>
      </c>
      <c r="BG28" s="60">
        <f t="shared" si="15"/>
        <v>0</v>
      </c>
      <c r="BH28" s="60">
        <f t="shared" si="15"/>
        <v>0</v>
      </c>
      <c r="BI28" s="60">
        <f t="shared" si="15"/>
        <v>0</v>
      </c>
      <c r="BJ28" s="60">
        <f t="shared" si="15"/>
        <v>0</v>
      </c>
      <c r="BK28" s="60">
        <f t="shared" si="15"/>
        <v>0</v>
      </c>
      <c r="BL28" s="60">
        <f t="shared" si="15"/>
        <v>0</v>
      </c>
      <c r="BM28" s="60">
        <f t="shared" si="15"/>
        <v>2</v>
      </c>
      <c r="BN28" s="60">
        <f t="shared" si="16"/>
        <v>2</v>
      </c>
      <c r="BO28" s="60">
        <f t="shared" si="16"/>
        <v>2</v>
      </c>
      <c r="BP28" s="60">
        <f t="shared" si="16"/>
        <v>0</v>
      </c>
      <c r="BQ28" s="60">
        <f t="shared" si="16"/>
        <v>0</v>
      </c>
      <c r="BR28" s="60">
        <f t="shared" si="16"/>
        <v>0</v>
      </c>
      <c r="BS28" s="60">
        <f t="shared" si="16"/>
        <v>0</v>
      </c>
      <c r="BT28" s="60">
        <f t="shared" si="16"/>
        <v>0</v>
      </c>
      <c r="BU28" s="60">
        <f t="shared" si="16"/>
        <v>0</v>
      </c>
      <c r="BV28" s="60">
        <f t="shared" si="16"/>
        <v>0</v>
      </c>
      <c r="BW28" s="60">
        <f t="shared" si="16"/>
        <v>0</v>
      </c>
      <c r="BX28" s="60">
        <f t="shared" si="16"/>
        <v>0</v>
      </c>
      <c r="BY28" s="60">
        <f t="shared" si="16"/>
        <v>0</v>
      </c>
    </row>
    <row r="29" spans="2:77" x14ac:dyDescent="0.25">
      <c r="B29" s="81"/>
      <c r="D29" s="25" t="s">
        <v>122</v>
      </c>
      <c r="E29" s="8" t="s">
        <v>133</v>
      </c>
      <c r="F29" s="28" t="s">
        <v>120</v>
      </c>
      <c r="G29" s="29" t="s">
        <v>21</v>
      </c>
      <c r="H29" s="28"/>
      <c r="I29" s="10">
        <f>+IF(F29=0,$D$3,WORKDAY.INTL(VLOOKUP(F29,$D$5:$N28,11,FALSE),1))</f>
        <v>44151</v>
      </c>
      <c r="J29" s="10">
        <f>+IF(G29=0,$D$3,WORKDAY.INTL(VLOOKUP(G29,$D$5:$N28,11,FALSE),1))</f>
        <v>44151</v>
      </c>
      <c r="K29" s="10">
        <f>+IF(H29=0,$D$3,WORKDAY.INTL(VLOOKUP(H29,$D$5:$N28,11,FALSE),1))</f>
        <v>44123</v>
      </c>
      <c r="L29" s="9">
        <v>4</v>
      </c>
      <c r="M29" s="11">
        <f>+MAX(I29:K29)</f>
        <v>44151</v>
      </c>
      <c r="N29" s="11">
        <f>+WORKDAY.INTL(M29,L29-1,,feriados)</f>
        <v>44154</v>
      </c>
      <c r="O29" s="11" t="s">
        <v>45</v>
      </c>
      <c r="Q29" s="59">
        <f t="shared" si="18"/>
        <v>0</v>
      </c>
      <c r="R29" s="60">
        <f t="shared" si="13"/>
        <v>0</v>
      </c>
      <c r="S29" s="60">
        <f t="shared" si="13"/>
        <v>0</v>
      </c>
      <c r="T29" s="60">
        <f t="shared" si="13"/>
        <v>0</v>
      </c>
      <c r="U29" s="60">
        <f t="shared" si="13"/>
        <v>0</v>
      </c>
      <c r="V29" s="60">
        <f t="shared" si="13"/>
        <v>0</v>
      </c>
      <c r="W29" s="60">
        <f t="shared" si="13"/>
        <v>0</v>
      </c>
      <c r="X29" s="60">
        <f t="shared" si="13"/>
        <v>0</v>
      </c>
      <c r="Y29" s="60">
        <f t="shared" si="13"/>
        <v>0</v>
      </c>
      <c r="Z29" s="60">
        <f t="shared" si="13"/>
        <v>0</v>
      </c>
      <c r="AA29" s="60">
        <f t="shared" si="13"/>
        <v>2</v>
      </c>
      <c r="AB29" s="60">
        <f t="shared" si="13"/>
        <v>2</v>
      </c>
      <c r="AC29" s="60">
        <f t="shared" si="13"/>
        <v>2</v>
      </c>
      <c r="AD29" s="60">
        <f t="shared" si="13"/>
        <v>2</v>
      </c>
      <c r="AE29" s="60">
        <f t="shared" si="13"/>
        <v>2</v>
      </c>
      <c r="AF29" s="60">
        <f t="shared" si="13"/>
        <v>0</v>
      </c>
      <c r="AG29" s="60">
        <f t="shared" si="13"/>
        <v>0</v>
      </c>
      <c r="AH29" s="60">
        <f t="shared" si="14"/>
        <v>0</v>
      </c>
      <c r="AI29" s="60">
        <f t="shared" si="14"/>
        <v>0</v>
      </c>
      <c r="AJ29" s="60">
        <f t="shared" si="14"/>
        <v>0</v>
      </c>
      <c r="AK29" s="60">
        <f t="shared" si="14"/>
        <v>1</v>
      </c>
      <c r="AL29" s="60">
        <f t="shared" si="14"/>
        <v>1</v>
      </c>
      <c r="AM29" s="60">
        <f t="shared" si="14"/>
        <v>1</v>
      </c>
      <c r="AN29" s="60">
        <f t="shared" si="14"/>
        <v>1</v>
      </c>
      <c r="AO29" s="60">
        <f t="shared" si="14"/>
        <v>0</v>
      </c>
      <c r="AP29" s="60">
        <f t="shared" si="14"/>
        <v>0</v>
      </c>
      <c r="AQ29" s="60">
        <f t="shared" si="14"/>
        <v>0</v>
      </c>
      <c r="AR29" s="60">
        <f t="shared" si="14"/>
        <v>0</v>
      </c>
      <c r="AS29" s="60">
        <f t="shared" si="14"/>
        <v>0</v>
      </c>
      <c r="AT29" s="60">
        <f t="shared" si="14"/>
        <v>0</v>
      </c>
      <c r="AU29" s="60">
        <f t="shared" si="14"/>
        <v>0</v>
      </c>
      <c r="AV29" s="60">
        <f t="shared" si="14"/>
        <v>0</v>
      </c>
      <c r="AW29" s="60">
        <f t="shared" si="14"/>
        <v>0</v>
      </c>
      <c r="AX29" s="60">
        <f t="shared" si="15"/>
        <v>0</v>
      </c>
      <c r="AY29" s="60">
        <f t="shared" si="15"/>
        <v>0</v>
      </c>
      <c r="AZ29" s="60">
        <f t="shared" si="15"/>
        <v>0</v>
      </c>
      <c r="BA29" s="60">
        <f t="shared" si="15"/>
        <v>0</v>
      </c>
      <c r="BB29" s="60">
        <f t="shared" si="15"/>
        <v>0</v>
      </c>
      <c r="BC29" s="60">
        <f t="shared" si="15"/>
        <v>0</v>
      </c>
      <c r="BD29" s="60">
        <f t="shared" si="15"/>
        <v>0</v>
      </c>
      <c r="BE29" s="60">
        <f t="shared" si="15"/>
        <v>0</v>
      </c>
      <c r="BF29" s="60">
        <f t="shared" si="15"/>
        <v>0</v>
      </c>
      <c r="BG29" s="60">
        <f t="shared" si="15"/>
        <v>0</v>
      </c>
      <c r="BH29" s="60">
        <f t="shared" si="15"/>
        <v>0</v>
      </c>
      <c r="BI29" s="60">
        <f t="shared" si="15"/>
        <v>0</v>
      </c>
      <c r="BJ29" s="60">
        <f t="shared" si="15"/>
        <v>0</v>
      </c>
      <c r="BK29" s="60">
        <f t="shared" si="15"/>
        <v>0</v>
      </c>
      <c r="BL29" s="60">
        <f t="shared" si="15"/>
        <v>0</v>
      </c>
      <c r="BM29" s="60">
        <f t="shared" si="15"/>
        <v>2</v>
      </c>
      <c r="BN29" s="60">
        <f t="shared" si="16"/>
        <v>2</v>
      </c>
      <c r="BO29" s="60">
        <f t="shared" si="16"/>
        <v>2</v>
      </c>
      <c r="BP29" s="60">
        <f t="shared" si="16"/>
        <v>0</v>
      </c>
      <c r="BQ29" s="60">
        <f t="shared" si="16"/>
        <v>0</v>
      </c>
      <c r="BR29" s="60">
        <f t="shared" si="16"/>
        <v>0</v>
      </c>
      <c r="BS29" s="60">
        <f t="shared" si="16"/>
        <v>0</v>
      </c>
      <c r="BT29" s="60">
        <f t="shared" si="16"/>
        <v>0</v>
      </c>
      <c r="BU29" s="60">
        <f t="shared" si="16"/>
        <v>0</v>
      </c>
      <c r="BV29" s="60">
        <f t="shared" si="16"/>
        <v>0</v>
      </c>
      <c r="BW29" s="60">
        <f t="shared" si="16"/>
        <v>0</v>
      </c>
      <c r="BX29" s="60">
        <f t="shared" si="16"/>
        <v>0</v>
      </c>
      <c r="BY29" s="60">
        <f t="shared" si="16"/>
        <v>0</v>
      </c>
    </row>
    <row r="30" spans="2:77" x14ac:dyDescent="0.25">
      <c r="B30" s="81"/>
      <c r="D30" s="26" t="s">
        <v>123</v>
      </c>
      <c r="E30" s="12" t="s">
        <v>135</v>
      </c>
      <c r="F30" s="30" t="s">
        <v>121</v>
      </c>
      <c r="G30" s="31" t="s">
        <v>122</v>
      </c>
      <c r="H30" s="31"/>
      <c r="I30" s="14">
        <f>+IF(F30=0,$D$3,WORKDAY.INTL(VLOOKUP(F30,$D$5:$N29,11,FALSE),1))</f>
        <v>44155</v>
      </c>
      <c r="J30" s="14">
        <f>+IF(G30=0,$D$3,WORKDAY.INTL(VLOOKUP(G30,$D$5:$N29,11,FALSE),1))</f>
        <v>44155</v>
      </c>
      <c r="K30" s="14">
        <f>+IF(H30=0,$D$3,WORKDAY.INTL(VLOOKUP(H30,$D$5:$N29,11,FALSE),1))</f>
        <v>44123</v>
      </c>
      <c r="L30" s="13">
        <v>2</v>
      </c>
      <c r="M30" s="15">
        <f>+MAX(I30:K30)</f>
        <v>44155</v>
      </c>
      <c r="N30" s="15">
        <f>+WORKDAY.INTL(M30,L30-1,,feriados)</f>
        <v>44158</v>
      </c>
      <c r="O30" s="15" t="s">
        <v>156</v>
      </c>
      <c r="Q30" s="61">
        <f t="shared" si="18"/>
        <v>0</v>
      </c>
      <c r="R30" s="62">
        <f t="shared" si="13"/>
        <v>0</v>
      </c>
      <c r="S30" s="62">
        <f t="shared" si="13"/>
        <v>0</v>
      </c>
      <c r="T30" s="62">
        <f t="shared" si="13"/>
        <v>0</v>
      </c>
      <c r="U30" s="62">
        <f t="shared" si="13"/>
        <v>0</v>
      </c>
      <c r="V30" s="62">
        <f t="shared" si="13"/>
        <v>0</v>
      </c>
      <c r="W30" s="62">
        <f t="shared" si="13"/>
        <v>0</v>
      </c>
      <c r="X30" s="62">
        <f t="shared" si="13"/>
        <v>0</v>
      </c>
      <c r="Y30" s="62">
        <f t="shared" si="13"/>
        <v>0</v>
      </c>
      <c r="Z30" s="62">
        <f t="shared" si="13"/>
        <v>0</v>
      </c>
      <c r="AA30" s="62">
        <f t="shared" si="13"/>
        <v>2</v>
      </c>
      <c r="AB30" s="62">
        <f t="shared" si="13"/>
        <v>2</v>
      </c>
      <c r="AC30" s="62">
        <f t="shared" si="13"/>
        <v>2</v>
      </c>
      <c r="AD30" s="62">
        <f t="shared" si="13"/>
        <v>2</v>
      </c>
      <c r="AE30" s="62">
        <f t="shared" si="13"/>
        <v>2</v>
      </c>
      <c r="AF30" s="62">
        <f t="shared" si="13"/>
        <v>0</v>
      </c>
      <c r="AG30" s="62">
        <f t="shared" si="13"/>
        <v>0</v>
      </c>
      <c r="AH30" s="62">
        <f t="shared" si="14"/>
        <v>0</v>
      </c>
      <c r="AI30" s="62">
        <f t="shared" si="14"/>
        <v>0</v>
      </c>
      <c r="AJ30" s="62">
        <f t="shared" si="14"/>
        <v>0</v>
      </c>
      <c r="AK30" s="62">
        <f t="shared" si="14"/>
        <v>0</v>
      </c>
      <c r="AL30" s="62">
        <f t="shared" si="14"/>
        <v>0</v>
      </c>
      <c r="AM30" s="62">
        <f t="shared" si="14"/>
        <v>0</v>
      </c>
      <c r="AN30" s="62">
        <f t="shared" si="14"/>
        <v>0</v>
      </c>
      <c r="AO30" s="62">
        <f t="shared" si="14"/>
        <v>1</v>
      </c>
      <c r="AP30" s="62">
        <f t="shared" si="14"/>
        <v>1</v>
      </c>
      <c r="AQ30" s="62">
        <f t="shared" si="14"/>
        <v>0</v>
      </c>
      <c r="AR30" s="62">
        <f t="shared" si="14"/>
        <v>0</v>
      </c>
      <c r="AS30" s="62">
        <f t="shared" si="14"/>
        <v>0</v>
      </c>
      <c r="AT30" s="62">
        <f t="shared" si="14"/>
        <v>0</v>
      </c>
      <c r="AU30" s="62">
        <f t="shared" si="14"/>
        <v>0</v>
      </c>
      <c r="AV30" s="62">
        <f t="shared" si="14"/>
        <v>0</v>
      </c>
      <c r="AW30" s="62">
        <f t="shared" si="14"/>
        <v>0</v>
      </c>
      <c r="AX30" s="62">
        <f t="shared" si="15"/>
        <v>0</v>
      </c>
      <c r="AY30" s="62">
        <f t="shared" si="15"/>
        <v>0</v>
      </c>
      <c r="AZ30" s="62">
        <f t="shared" si="15"/>
        <v>0</v>
      </c>
      <c r="BA30" s="62">
        <f t="shared" si="15"/>
        <v>0</v>
      </c>
      <c r="BB30" s="62">
        <f t="shared" si="15"/>
        <v>0</v>
      </c>
      <c r="BC30" s="62">
        <f t="shared" si="15"/>
        <v>0</v>
      </c>
      <c r="BD30" s="62">
        <f t="shared" si="15"/>
        <v>0</v>
      </c>
      <c r="BE30" s="62">
        <f t="shared" si="15"/>
        <v>0</v>
      </c>
      <c r="BF30" s="62">
        <f t="shared" si="15"/>
        <v>0</v>
      </c>
      <c r="BG30" s="62">
        <f t="shared" si="15"/>
        <v>0</v>
      </c>
      <c r="BH30" s="62">
        <f t="shared" si="15"/>
        <v>0</v>
      </c>
      <c r="BI30" s="62">
        <f t="shared" si="15"/>
        <v>0</v>
      </c>
      <c r="BJ30" s="62">
        <f t="shared" si="15"/>
        <v>0</v>
      </c>
      <c r="BK30" s="62">
        <f t="shared" si="15"/>
        <v>0</v>
      </c>
      <c r="BL30" s="62">
        <f t="shared" si="15"/>
        <v>0</v>
      </c>
      <c r="BM30" s="62">
        <f t="shared" si="15"/>
        <v>2</v>
      </c>
      <c r="BN30" s="62">
        <f t="shared" si="16"/>
        <v>2</v>
      </c>
      <c r="BO30" s="62">
        <f t="shared" si="16"/>
        <v>2</v>
      </c>
      <c r="BP30" s="62">
        <f t="shared" si="16"/>
        <v>0</v>
      </c>
      <c r="BQ30" s="62">
        <f t="shared" si="16"/>
        <v>0</v>
      </c>
      <c r="BR30" s="62">
        <f t="shared" si="16"/>
        <v>0</v>
      </c>
      <c r="BS30" s="62">
        <f t="shared" si="16"/>
        <v>0</v>
      </c>
      <c r="BT30" s="62">
        <f t="shared" si="16"/>
        <v>0</v>
      </c>
      <c r="BU30" s="62">
        <f t="shared" si="16"/>
        <v>0</v>
      </c>
      <c r="BV30" s="62">
        <f t="shared" si="16"/>
        <v>0</v>
      </c>
      <c r="BW30" s="62">
        <f t="shared" si="16"/>
        <v>0</v>
      </c>
      <c r="BX30" s="62">
        <f t="shared" si="16"/>
        <v>0</v>
      </c>
      <c r="BY30" s="62">
        <f t="shared" si="16"/>
        <v>0</v>
      </c>
    </row>
    <row r="31" spans="2:77" x14ac:dyDescent="0.25">
      <c r="B31" s="81"/>
      <c r="I31" s="7">
        <f>+IF(F31=0,$D$3,WORKDAY.INTL(VLOOKUP(F31,$D$5:$N30,11,FALSE),1))</f>
        <v>44123</v>
      </c>
      <c r="J31" s="7">
        <f>+IF(G31=0,$D$3,WORKDAY.INTL(VLOOKUP(G31,$D$5:$N30,11,FALSE),1))</f>
        <v>44123</v>
      </c>
      <c r="K31" s="7">
        <f>+IF(H31=0,$D$3,WORKDAY.INTL(VLOOKUP(H31,$D$5:$N30,11,FALSE),1))</f>
        <v>44123</v>
      </c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56"/>
      <c r="BK31" s="56"/>
      <c r="BL31" s="56"/>
      <c r="BM31" s="56"/>
      <c r="BN31" s="56"/>
      <c r="BO31" s="56"/>
      <c r="BP31" s="56"/>
      <c r="BQ31" s="56"/>
      <c r="BR31" s="56"/>
      <c r="BS31" s="56"/>
      <c r="BT31" s="56"/>
      <c r="BU31" s="56"/>
      <c r="BV31" s="56"/>
      <c r="BW31" s="56"/>
      <c r="BX31" s="56"/>
      <c r="BY31" s="56"/>
    </row>
    <row r="32" spans="2:77" ht="15.6" x14ac:dyDescent="0.25">
      <c r="B32" s="81"/>
      <c r="D32" s="16">
        <v>2</v>
      </c>
      <c r="E32" s="17" t="s">
        <v>150</v>
      </c>
      <c r="F32" s="77"/>
      <c r="G32" s="78"/>
      <c r="H32" s="79"/>
      <c r="I32" s="18">
        <f>+IF(F32=0,$D$3,WORKDAY.INTL(VLOOKUP(F32,$D$5:$N31,11,FALSE),1))</f>
        <v>44123</v>
      </c>
      <c r="J32" s="18">
        <f>+IF(G32=0,$D$3,WORKDAY.INTL(VLOOKUP(G32,$D$5:$N31,11,FALSE),1))</f>
        <v>44123</v>
      </c>
      <c r="K32" s="18">
        <f>+IF(H32=0,$D$3,WORKDAY.INTL(VLOOKUP(H32,$D$5:$N31,11,FALSE),1))</f>
        <v>44123</v>
      </c>
      <c r="L32" s="19">
        <f>+NETWORKDAYS(M32,N32)</f>
        <v>38</v>
      </c>
      <c r="M32" s="20">
        <f>+MIN(M33:M45)</f>
        <v>44123</v>
      </c>
      <c r="N32" s="20">
        <f>+MAX(N33:N45)</f>
        <v>44174</v>
      </c>
      <c r="O32" s="20" t="s">
        <v>45</v>
      </c>
      <c r="Q32" s="54">
        <f t="shared" ref="Q32:BY32" si="19">+IF(AND(Q$13&gt;=$M32,Q$13&lt;=$N32),1,0)</f>
        <v>1</v>
      </c>
      <c r="R32" s="55">
        <f t="shared" si="19"/>
        <v>1</v>
      </c>
      <c r="S32" s="55">
        <f t="shared" si="19"/>
        <v>1</v>
      </c>
      <c r="T32" s="55">
        <f t="shared" si="19"/>
        <v>1</v>
      </c>
      <c r="U32" s="55">
        <f t="shared" si="19"/>
        <v>1</v>
      </c>
      <c r="V32" s="55">
        <f t="shared" si="19"/>
        <v>1</v>
      </c>
      <c r="W32" s="55">
        <f t="shared" si="19"/>
        <v>1</v>
      </c>
      <c r="X32" s="55">
        <f t="shared" si="19"/>
        <v>1</v>
      </c>
      <c r="Y32" s="55">
        <f t="shared" si="19"/>
        <v>1</v>
      </c>
      <c r="Z32" s="55">
        <f t="shared" si="19"/>
        <v>1</v>
      </c>
      <c r="AA32" s="55">
        <f t="shared" si="19"/>
        <v>1</v>
      </c>
      <c r="AB32" s="55">
        <f t="shared" si="19"/>
        <v>1</v>
      </c>
      <c r="AC32" s="55">
        <f t="shared" si="19"/>
        <v>1</v>
      </c>
      <c r="AD32" s="55">
        <f t="shared" si="19"/>
        <v>1</v>
      </c>
      <c r="AE32" s="55">
        <f t="shared" si="19"/>
        <v>1</v>
      </c>
      <c r="AF32" s="55">
        <f t="shared" si="19"/>
        <v>1</v>
      </c>
      <c r="AG32" s="55">
        <f t="shared" si="19"/>
        <v>1</v>
      </c>
      <c r="AH32" s="55">
        <f t="shared" si="19"/>
        <v>1</v>
      </c>
      <c r="AI32" s="55">
        <f t="shared" si="19"/>
        <v>1</v>
      </c>
      <c r="AJ32" s="55">
        <f t="shared" si="19"/>
        <v>1</v>
      </c>
      <c r="AK32" s="55">
        <f t="shared" si="19"/>
        <v>1</v>
      </c>
      <c r="AL32" s="55">
        <f t="shared" si="19"/>
        <v>1</v>
      </c>
      <c r="AM32" s="55">
        <f t="shared" si="19"/>
        <v>1</v>
      </c>
      <c r="AN32" s="55">
        <f t="shared" si="19"/>
        <v>1</v>
      </c>
      <c r="AO32" s="55">
        <f t="shared" si="19"/>
        <v>1</v>
      </c>
      <c r="AP32" s="55">
        <f t="shared" si="19"/>
        <v>1</v>
      </c>
      <c r="AQ32" s="55">
        <f t="shared" si="19"/>
        <v>1</v>
      </c>
      <c r="AR32" s="55">
        <f t="shared" si="19"/>
        <v>1</v>
      </c>
      <c r="AS32" s="55">
        <f t="shared" si="19"/>
        <v>1</v>
      </c>
      <c r="AT32" s="55">
        <f t="shared" si="19"/>
        <v>1</v>
      </c>
      <c r="AU32" s="55">
        <f t="shared" si="19"/>
        <v>1</v>
      </c>
      <c r="AV32" s="55">
        <f t="shared" si="19"/>
        <v>1</v>
      </c>
      <c r="AW32" s="55">
        <f t="shared" si="19"/>
        <v>1</v>
      </c>
      <c r="AX32" s="55">
        <f t="shared" si="19"/>
        <v>1</v>
      </c>
      <c r="AY32" s="55">
        <f t="shared" si="19"/>
        <v>1</v>
      </c>
      <c r="AZ32" s="55">
        <f t="shared" si="19"/>
        <v>1</v>
      </c>
      <c r="BA32" s="55">
        <f t="shared" si="19"/>
        <v>1</v>
      </c>
      <c r="BB32" s="55">
        <f t="shared" si="19"/>
        <v>0</v>
      </c>
      <c r="BC32" s="55">
        <f t="shared" si="19"/>
        <v>0</v>
      </c>
      <c r="BD32" s="55">
        <f t="shared" si="19"/>
        <v>0</v>
      </c>
      <c r="BE32" s="55">
        <f t="shared" si="19"/>
        <v>0</v>
      </c>
      <c r="BF32" s="55">
        <f t="shared" si="19"/>
        <v>0</v>
      </c>
      <c r="BG32" s="55">
        <f t="shared" si="19"/>
        <v>0</v>
      </c>
      <c r="BH32" s="55">
        <f t="shared" si="19"/>
        <v>0</v>
      </c>
      <c r="BI32" s="55">
        <f t="shared" si="19"/>
        <v>0</v>
      </c>
      <c r="BJ32" s="55">
        <f t="shared" si="19"/>
        <v>0</v>
      </c>
      <c r="BK32" s="55">
        <f t="shared" si="19"/>
        <v>0</v>
      </c>
      <c r="BL32" s="55">
        <f t="shared" si="19"/>
        <v>0</v>
      </c>
      <c r="BM32" s="55">
        <f t="shared" si="19"/>
        <v>0</v>
      </c>
      <c r="BN32" s="55">
        <f t="shared" si="19"/>
        <v>0</v>
      </c>
      <c r="BO32" s="55">
        <f t="shared" si="19"/>
        <v>0</v>
      </c>
      <c r="BP32" s="55">
        <f t="shared" si="19"/>
        <v>0</v>
      </c>
      <c r="BQ32" s="55">
        <f t="shared" si="19"/>
        <v>0</v>
      </c>
      <c r="BR32" s="55">
        <f t="shared" si="19"/>
        <v>0</v>
      </c>
      <c r="BS32" s="55">
        <f t="shared" si="19"/>
        <v>0</v>
      </c>
      <c r="BT32" s="55">
        <f t="shared" si="19"/>
        <v>0</v>
      </c>
      <c r="BU32" s="55">
        <f t="shared" si="19"/>
        <v>0</v>
      </c>
      <c r="BV32" s="55">
        <f t="shared" si="19"/>
        <v>0</v>
      </c>
      <c r="BW32" s="55">
        <f t="shared" si="19"/>
        <v>0</v>
      </c>
      <c r="BX32" s="55">
        <f t="shared" si="19"/>
        <v>0</v>
      </c>
      <c r="BY32" s="55">
        <f t="shared" si="19"/>
        <v>0</v>
      </c>
    </row>
    <row r="33" spans="2:77" ht="4.2" customHeight="1" x14ac:dyDescent="0.25">
      <c r="B33" s="81"/>
      <c r="I33" s="7">
        <f>+IF(F33=0,$D$3,WORKDAY.INTL(VLOOKUP(F33,$D$5:$N32,11,FALSE),1))</f>
        <v>44123</v>
      </c>
      <c r="J33" s="7">
        <f>+IF(G33=0,$D$3,WORKDAY.INTL(VLOOKUP(G33,$D$5:$N32,11,FALSE),1))</f>
        <v>44123</v>
      </c>
      <c r="K33" s="7">
        <f>+IF(H33=0,$D$3,WORKDAY.INTL(VLOOKUP(H33,$D$5:$N32,11,FALSE),1))</f>
        <v>44123</v>
      </c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56"/>
      <c r="BK33" s="56"/>
      <c r="BL33" s="56"/>
      <c r="BM33" s="56"/>
      <c r="BN33" s="56"/>
      <c r="BO33" s="56"/>
      <c r="BP33" s="56"/>
      <c r="BQ33" s="56"/>
      <c r="BR33" s="56"/>
      <c r="BS33" s="56"/>
      <c r="BT33" s="56"/>
      <c r="BU33" s="56"/>
      <c r="BV33" s="56"/>
      <c r="BW33" s="56"/>
      <c r="BX33" s="56"/>
      <c r="BY33" s="56"/>
    </row>
    <row r="34" spans="2:77" ht="14.4" x14ac:dyDescent="0.25">
      <c r="B34" s="81"/>
      <c r="D34" s="39">
        <v>2.1</v>
      </c>
      <c r="E34" s="40" t="s">
        <v>148</v>
      </c>
      <c r="F34" s="41"/>
      <c r="G34" s="41"/>
      <c r="H34" s="41"/>
      <c r="I34" s="42">
        <f>+IF(F34=0,$D$3,WORKDAY.INTL(VLOOKUP(F34,$D$5:$N33,11,FALSE),1))</f>
        <v>44123</v>
      </c>
      <c r="J34" s="42">
        <f>+IF(G34=0,$D$3,WORKDAY.INTL(VLOOKUP(G34,$D$5:$N33,11,FALSE),1))</f>
        <v>44123</v>
      </c>
      <c r="K34" s="42">
        <f>+IF(H34=0,$D$3,WORKDAY.INTL(VLOOKUP(H34,$D$5:$N33,11,FALSE),1))</f>
        <v>44123</v>
      </c>
      <c r="L34" s="43">
        <f>+NETWORKDAYS(M34,N34)</f>
        <v>23</v>
      </c>
      <c r="M34" s="44">
        <f>+MIN(M35:M39)</f>
        <v>44123</v>
      </c>
      <c r="N34" s="44">
        <f>+MAX(N35:N39)</f>
        <v>44153</v>
      </c>
      <c r="O34" s="44" t="s">
        <v>45</v>
      </c>
      <c r="Q34" s="57">
        <f>+IF(SUM(Q$6:Q$11)&gt;0,2,IF(AND(Q$13&gt;=$M34,Q$13&lt;=$N34),1,0))</f>
        <v>1</v>
      </c>
      <c r="R34" s="58">
        <f t="shared" ref="R34:AG39" si="20">+IF(SUM(R$6:R$11)&gt;0,2,IF(AND(R$13&gt;=$M34,R$13&lt;=$N34),1,0))</f>
        <v>1</v>
      </c>
      <c r="S34" s="58">
        <f t="shared" si="20"/>
        <v>1</v>
      </c>
      <c r="T34" s="58">
        <f t="shared" si="20"/>
        <v>1</v>
      </c>
      <c r="U34" s="58">
        <f t="shared" si="20"/>
        <v>1</v>
      </c>
      <c r="V34" s="58">
        <f t="shared" si="20"/>
        <v>1</v>
      </c>
      <c r="W34" s="58">
        <f t="shared" si="20"/>
        <v>1</v>
      </c>
      <c r="X34" s="58">
        <f t="shared" si="20"/>
        <v>1</v>
      </c>
      <c r="Y34" s="58">
        <f t="shared" si="20"/>
        <v>1</v>
      </c>
      <c r="Z34" s="58">
        <f t="shared" si="20"/>
        <v>1</v>
      </c>
      <c r="AA34" s="58">
        <f t="shared" si="20"/>
        <v>2</v>
      </c>
      <c r="AB34" s="58">
        <f t="shared" si="20"/>
        <v>2</v>
      </c>
      <c r="AC34" s="58">
        <f t="shared" si="20"/>
        <v>2</v>
      </c>
      <c r="AD34" s="58">
        <f t="shared" si="20"/>
        <v>2</v>
      </c>
      <c r="AE34" s="58">
        <f t="shared" si="20"/>
        <v>2</v>
      </c>
      <c r="AF34" s="58">
        <f t="shared" si="20"/>
        <v>1</v>
      </c>
      <c r="AG34" s="58">
        <f t="shared" si="20"/>
        <v>1</v>
      </c>
      <c r="AH34" s="58">
        <f t="shared" ref="AH34:AW39" si="21">+IF(SUM(AH$6:AH$11)&gt;0,2,IF(AND(AH$13&gt;=$M34,AH$13&lt;=$N34),1,0))</f>
        <v>1</v>
      </c>
      <c r="AI34" s="58">
        <f t="shared" si="21"/>
        <v>1</v>
      </c>
      <c r="AJ34" s="58">
        <f t="shared" si="21"/>
        <v>1</v>
      </c>
      <c r="AK34" s="58">
        <f t="shared" si="21"/>
        <v>1</v>
      </c>
      <c r="AL34" s="58">
        <f t="shared" si="21"/>
        <v>1</v>
      </c>
      <c r="AM34" s="58">
        <f t="shared" si="21"/>
        <v>1</v>
      </c>
      <c r="AN34" s="58">
        <f t="shared" si="21"/>
        <v>0</v>
      </c>
      <c r="AO34" s="58">
        <f t="shared" si="21"/>
        <v>0</v>
      </c>
      <c r="AP34" s="58">
        <f t="shared" si="21"/>
        <v>0</v>
      </c>
      <c r="AQ34" s="58">
        <f t="shared" si="21"/>
        <v>0</v>
      </c>
      <c r="AR34" s="58">
        <f t="shared" si="21"/>
        <v>0</v>
      </c>
      <c r="AS34" s="58">
        <f t="shared" si="21"/>
        <v>0</v>
      </c>
      <c r="AT34" s="58">
        <f t="shared" si="21"/>
        <v>0</v>
      </c>
      <c r="AU34" s="58">
        <f t="shared" si="21"/>
        <v>0</v>
      </c>
      <c r="AV34" s="58">
        <f t="shared" si="21"/>
        <v>0</v>
      </c>
      <c r="AW34" s="58">
        <f t="shared" si="21"/>
        <v>0</v>
      </c>
      <c r="AX34" s="58">
        <f t="shared" ref="AX34:BM39" si="22">+IF(SUM(AX$6:AX$11)&gt;0,2,IF(AND(AX$13&gt;=$M34,AX$13&lt;=$N34),1,0))</f>
        <v>0</v>
      </c>
      <c r="AY34" s="58">
        <f t="shared" si="22"/>
        <v>0</v>
      </c>
      <c r="AZ34" s="58">
        <f t="shared" si="22"/>
        <v>0</v>
      </c>
      <c r="BA34" s="58">
        <f t="shared" si="22"/>
        <v>0</v>
      </c>
      <c r="BB34" s="58">
        <f t="shared" si="22"/>
        <v>0</v>
      </c>
      <c r="BC34" s="58">
        <f t="shared" si="22"/>
        <v>0</v>
      </c>
      <c r="BD34" s="58">
        <f t="shared" si="22"/>
        <v>0</v>
      </c>
      <c r="BE34" s="58">
        <f t="shared" si="22"/>
        <v>0</v>
      </c>
      <c r="BF34" s="58">
        <f t="shared" si="22"/>
        <v>0</v>
      </c>
      <c r="BG34" s="58">
        <f t="shared" si="22"/>
        <v>0</v>
      </c>
      <c r="BH34" s="58">
        <f t="shared" si="22"/>
        <v>0</v>
      </c>
      <c r="BI34" s="58">
        <f t="shared" si="22"/>
        <v>0</v>
      </c>
      <c r="BJ34" s="58">
        <f t="shared" si="22"/>
        <v>0</v>
      </c>
      <c r="BK34" s="58">
        <f t="shared" si="22"/>
        <v>0</v>
      </c>
      <c r="BL34" s="58">
        <f t="shared" si="22"/>
        <v>0</v>
      </c>
      <c r="BM34" s="58">
        <f t="shared" si="22"/>
        <v>2</v>
      </c>
      <c r="BN34" s="58">
        <f t="shared" ref="BN34:BY39" si="23">+IF(SUM(BN$6:BN$11)&gt;0,2,IF(AND(BN$13&gt;=$M34,BN$13&lt;=$N34),1,0))</f>
        <v>2</v>
      </c>
      <c r="BO34" s="58">
        <f t="shared" si="23"/>
        <v>2</v>
      </c>
      <c r="BP34" s="58">
        <f t="shared" si="23"/>
        <v>0</v>
      </c>
      <c r="BQ34" s="58">
        <f t="shared" si="23"/>
        <v>0</v>
      </c>
      <c r="BR34" s="58">
        <f t="shared" si="23"/>
        <v>0</v>
      </c>
      <c r="BS34" s="58">
        <f t="shared" si="23"/>
        <v>0</v>
      </c>
      <c r="BT34" s="58">
        <f t="shared" si="23"/>
        <v>0</v>
      </c>
      <c r="BU34" s="58">
        <f t="shared" si="23"/>
        <v>0</v>
      </c>
      <c r="BV34" s="58">
        <f t="shared" si="23"/>
        <v>0</v>
      </c>
      <c r="BW34" s="58">
        <f t="shared" si="23"/>
        <v>0</v>
      </c>
      <c r="BX34" s="58">
        <f t="shared" si="23"/>
        <v>0</v>
      </c>
      <c r="BY34" s="58">
        <f t="shared" si="23"/>
        <v>0</v>
      </c>
    </row>
    <row r="35" spans="2:77" x14ac:dyDescent="0.25">
      <c r="B35" s="81"/>
      <c r="D35" s="25" t="s">
        <v>35</v>
      </c>
      <c r="E35" s="8" t="s">
        <v>140</v>
      </c>
      <c r="F35" s="28"/>
      <c r="G35" s="28"/>
      <c r="H35" s="28"/>
      <c r="I35" s="10">
        <f>+IF(F35=0,$D$3,WORKDAY.INTL(VLOOKUP(F35,$D$5:$N34,11,FALSE),1))</f>
        <v>44123</v>
      </c>
      <c r="J35" s="10">
        <f>+IF(G35=0,$D$3,WORKDAY.INTL(VLOOKUP(G35,$D$5:$N34,11,FALSE),1))</f>
        <v>44123</v>
      </c>
      <c r="K35" s="10">
        <f>+IF(H35=0,$D$3,WORKDAY.INTL(VLOOKUP(H35,$D$5:$N34,11,FALSE),1))</f>
        <v>44123</v>
      </c>
      <c r="L35" s="9">
        <v>3</v>
      </c>
      <c r="M35" s="11">
        <f>+MAX(I35:K35)</f>
        <v>44123</v>
      </c>
      <c r="N35" s="11">
        <f>+WORKDAY.INTL(M35,L35-1,,feriados)</f>
        <v>44125</v>
      </c>
      <c r="O35" s="11" t="s">
        <v>143</v>
      </c>
      <c r="Q35" s="59">
        <f t="shared" ref="Q35:Q39" si="24">+IF(SUM(Q$6:Q$11)&gt;0,2,IF(AND(Q$13&gt;=$M35,Q$13&lt;=$N35),1,0))</f>
        <v>1</v>
      </c>
      <c r="R35" s="60">
        <f t="shared" si="20"/>
        <v>1</v>
      </c>
      <c r="S35" s="60">
        <f t="shared" si="20"/>
        <v>1</v>
      </c>
      <c r="T35" s="60">
        <f t="shared" si="20"/>
        <v>0</v>
      </c>
      <c r="U35" s="60">
        <f t="shared" si="20"/>
        <v>0</v>
      </c>
      <c r="V35" s="60">
        <f t="shared" si="20"/>
        <v>0</v>
      </c>
      <c r="W35" s="60">
        <f t="shared" si="20"/>
        <v>0</v>
      </c>
      <c r="X35" s="60">
        <f t="shared" si="20"/>
        <v>0</v>
      </c>
      <c r="Y35" s="60">
        <f t="shared" si="20"/>
        <v>0</v>
      </c>
      <c r="Z35" s="60">
        <f t="shared" si="20"/>
        <v>0</v>
      </c>
      <c r="AA35" s="60">
        <f t="shared" si="20"/>
        <v>2</v>
      </c>
      <c r="AB35" s="60">
        <f t="shared" si="20"/>
        <v>2</v>
      </c>
      <c r="AC35" s="60">
        <f t="shared" si="20"/>
        <v>2</v>
      </c>
      <c r="AD35" s="60">
        <f t="shared" si="20"/>
        <v>2</v>
      </c>
      <c r="AE35" s="60">
        <f t="shared" si="20"/>
        <v>2</v>
      </c>
      <c r="AF35" s="60">
        <f t="shared" si="20"/>
        <v>0</v>
      </c>
      <c r="AG35" s="60">
        <f t="shared" si="20"/>
        <v>0</v>
      </c>
      <c r="AH35" s="60">
        <f t="shared" si="21"/>
        <v>0</v>
      </c>
      <c r="AI35" s="60">
        <f t="shared" si="21"/>
        <v>0</v>
      </c>
      <c r="AJ35" s="60">
        <f t="shared" si="21"/>
        <v>0</v>
      </c>
      <c r="AK35" s="60">
        <f t="shared" si="21"/>
        <v>0</v>
      </c>
      <c r="AL35" s="60">
        <f t="shared" si="21"/>
        <v>0</v>
      </c>
      <c r="AM35" s="60">
        <f t="shared" si="21"/>
        <v>0</v>
      </c>
      <c r="AN35" s="60">
        <f t="shared" si="21"/>
        <v>0</v>
      </c>
      <c r="AO35" s="60">
        <f t="shared" si="21"/>
        <v>0</v>
      </c>
      <c r="AP35" s="60">
        <f t="shared" si="21"/>
        <v>0</v>
      </c>
      <c r="AQ35" s="60">
        <f t="shared" si="21"/>
        <v>0</v>
      </c>
      <c r="AR35" s="60">
        <f t="shared" si="21"/>
        <v>0</v>
      </c>
      <c r="AS35" s="60">
        <f t="shared" si="21"/>
        <v>0</v>
      </c>
      <c r="AT35" s="60">
        <f t="shared" si="21"/>
        <v>0</v>
      </c>
      <c r="AU35" s="60">
        <f t="shared" si="21"/>
        <v>0</v>
      </c>
      <c r="AV35" s="60">
        <f t="shared" si="21"/>
        <v>0</v>
      </c>
      <c r="AW35" s="60">
        <f t="shared" si="21"/>
        <v>0</v>
      </c>
      <c r="AX35" s="60">
        <f t="shared" si="22"/>
        <v>0</v>
      </c>
      <c r="AY35" s="60">
        <f t="shared" si="22"/>
        <v>0</v>
      </c>
      <c r="AZ35" s="60">
        <f t="shared" si="22"/>
        <v>0</v>
      </c>
      <c r="BA35" s="60">
        <f t="shared" si="22"/>
        <v>0</v>
      </c>
      <c r="BB35" s="60">
        <f t="shared" si="22"/>
        <v>0</v>
      </c>
      <c r="BC35" s="60">
        <f t="shared" si="22"/>
        <v>0</v>
      </c>
      <c r="BD35" s="60">
        <f t="shared" si="22"/>
        <v>0</v>
      </c>
      <c r="BE35" s="60">
        <f t="shared" si="22"/>
        <v>0</v>
      </c>
      <c r="BF35" s="60">
        <f t="shared" si="22"/>
        <v>0</v>
      </c>
      <c r="BG35" s="60">
        <f t="shared" si="22"/>
        <v>0</v>
      </c>
      <c r="BH35" s="60">
        <f t="shared" si="22"/>
        <v>0</v>
      </c>
      <c r="BI35" s="60">
        <f t="shared" si="22"/>
        <v>0</v>
      </c>
      <c r="BJ35" s="60">
        <f t="shared" si="22"/>
        <v>0</v>
      </c>
      <c r="BK35" s="60">
        <f t="shared" si="22"/>
        <v>0</v>
      </c>
      <c r="BL35" s="60">
        <f t="shared" si="22"/>
        <v>0</v>
      </c>
      <c r="BM35" s="60">
        <f t="shared" si="22"/>
        <v>2</v>
      </c>
      <c r="BN35" s="60">
        <f t="shared" si="23"/>
        <v>2</v>
      </c>
      <c r="BO35" s="60">
        <f t="shared" si="23"/>
        <v>2</v>
      </c>
      <c r="BP35" s="60">
        <f t="shared" si="23"/>
        <v>0</v>
      </c>
      <c r="BQ35" s="60">
        <f t="shared" si="23"/>
        <v>0</v>
      </c>
      <c r="BR35" s="60">
        <f t="shared" si="23"/>
        <v>0</v>
      </c>
      <c r="BS35" s="60">
        <f t="shared" si="23"/>
        <v>0</v>
      </c>
      <c r="BT35" s="60">
        <f t="shared" si="23"/>
        <v>0</v>
      </c>
      <c r="BU35" s="60">
        <f t="shared" si="23"/>
        <v>0</v>
      </c>
      <c r="BV35" s="60">
        <f t="shared" si="23"/>
        <v>0</v>
      </c>
      <c r="BW35" s="60">
        <f t="shared" si="23"/>
        <v>0</v>
      </c>
      <c r="BX35" s="60">
        <f t="shared" si="23"/>
        <v>0</v>
      </c>
      <c r="BY35" s="60">
        <f t="shared" si="23"/>
        <v>0</v>
      </c>
    </row>
    <row r="36" spans="2:77" x14ac:dyDescent="0.25">
      <c r="B36" s="81"/>
      <c r="D36" s="25" t="s">
        <v>36</v>
      </c>
      <c r="E36" s="8" t="s">
        <v>154</v>
      </c>
      <c r="F36" s="28"/>
      <c r="G36" s="28"/>
      <c r="H36" s="28"/>
      <c r="I36" s="10">
        <f>+IF(F36=0,$D$3,WORKDAY.INTL(VLOOKUP(F36,$D$5:$N35,11,FALSE),1))</f>
        <v>44123</v>
      </c>
      <c r="J36" s="10">
        <f>+IF(G36=0,$D$3,WORKDAY.INTL(VLOOKUP(G36,$D$5:$N35,11,FALSE),1))</f>
        <v>44123</v>
      </c>
      <c r="K36" s="10">
        <f>+IF(H36=0,$D$3,WORKDAY.INTL(VLOOKUP(H36,$D$5:$N35,11,FALSE),1))</f>
        <v>44123</v>
      </c>
      <c r="L36" s="9">
        <v>15</v>
      </c>
      <c r="M36" s="11">
        <f>+MAX(I36:K36)</f>
        <v>44123</v>
      </c>
      <c r="N36" s="11">
        <f>+WORKDAY.INTL(M36,L36-1,,feriados)</f>
        <v>44141</v>
      </c>
      <c r="O36" s="11" t="s">
        <v>143</v>
      </c>
      <c r="Q36" s="59">
        <f t="shared" si="24"/>
        <v>1</v>
      </c>
      <c r="R36" s="60">
        <f t="shared" si="20"/>
        <v>1</v>
      </c>
      <c r="S36" s="60">
        <f t="shared" si="20"/>
        <v>1</v>
      </c>
      <c r="T36" s="60">
        <f t="shared" si="20"/>
        <v>1</v>
      </c>
      <c r="U36" s="60">
        <f t="shared" si="20"/>
        <v>1</v>
      </c>
      <c r="V36" s="60">
        <f t="shared" si="20"/>
        <v>1</v>
      </c>
      <c r="W36" s="60">
        <f t="shared" si="20"/>
        <v>1</v>
      </c>
      <c r="X36" s="60">
        <f t="shared" si="20"/>
        <v>1</v>
      </c>
      <c r="Y36" s="60">
        <f t="shared" si="20"/>
        <v>1</v>
      </c>
      <c r="Z36" s="60">
        <f t="shared" si="20"/>
        <v>1</v>
      </c>
      <c r="AA36" s="60">
        <f t="shared" si="20"/>
        <v>2</v>
      </c>
      <c r="AB36" s="60">
        <f t="shared" si="20"/>
        <v>2</v>
      </c>
      <c r="AC36" s="60">
        <f t="shared" si="20"/>
        <v>2</v>
      </c>
      <c r="AD36" s="60">
        <f t="shared" si="20"/>
        <v>2</v>
      </c>
      <c r="AE36" s="60">
        <f t="shared" si="20"/>
        <v>2</v>
      </c>
      <c r="AF36" s="60">
        <f t="shared" si="20"/>
        <v>0</v>
      </c>
      <c r="AG36" s="60">
        <f t="shared" si="20"/>
        <v>0</v>
      </c>
      <c r="AH36" s="60">
        <f t="shared" si="21"/>
        <v>0</v>
      </c>
      <c r="AI36" s="60">
        <f t="shared" si="21"/>
        <v>0</v>
      </c>
      <c r="AJ36" s="60">
        <f t="shared" si="21"/>
        <v>0</v>
      </c>
      <c r="AK36" s="60">
        <f t="shared" si="21"/>
        <v>0</v>
      </c>
      <c r="AL36" s="60">
        <f t="shared" si="21"/>
        <v>0</v>
      </c>
      <c r="AM36" s="60">
        <f t="shared" si="21"/>
        <v>0</v>
      </c>
      <c r="AN36" s="60">
        <f t="shared" si="21"/>
        <v>0</v>
      </c>
      <c r="AO36" s="60">
        <f t="shared" si="21"/>
        <v>0</v>
      </c>
      <c r="AP36" s="60">
        <f t="shared" si="21"/>
        <v>0</v>
      </c>
      <c r="AQ36" s="60">
        <f t="shared" si="21"/>
        <v>0</v>
      </c>
      <c r="AR36" s="60">
        <f t="shared" si="21"/>
        <v>0</v>
      </c>
      <c r="AS36" s="60">
        <f t="shared" si="21"/>
        <v>0</v>
      </c>
      <c r="AT36" s="60">
        <f t="shared" si="21"/>
        <v>0</v>
      </c>
      <c r="AU36" s="60">
        <f t="shared" si="21"/>
        <v>0</v>
      </c>
      <c r="AV36" s="60">
        <f t="shared" si="21"/>
        <v>0</v>
      </c>
      <c r="AW36" s="60">
        <f t="shared" si="21"/>
        <v>0</v>
      </c>
      <c r="AX36" s="60">
        <f t="shared" si="22"/>
        <v>0</v>
      </c>
      <c r="AY36" s="60">
        <f t="shared" si="22"/>
        <v>0</v>
      </c>
      <c r="AZ36" s="60">
        <f t="shared" si="22"/>
        <v>0</v>
      </c>
      <c r="BA36" s="60">
        <f t="shared" si="22"/>
        <v>0</v>
      </c>
      <c r="BB36" s="60">
        <f t="shared" si="22"/>
        <v>0</v>
      </c>
      <c r="BC36" s="60">
        <f t="shared" si="22"/>
        <v>0</v>
      </c>
      <c r="BD36" s="60">
        <f t="shared" si="22"/>
        <v>0</v>
      </c>
      <c r="BE36" s="60">
        <f t="shared" si="22"/>
        <v>0</v>
      </c>
      <c r="BF36" s="60">
        <f t="shared" si="22"/>
        <v>0</v>
      </c>
      <c r="BG36" s="60">
        <f t="shared" si="22"/>
        <v>0</v>
      </c>
      <c r="BH36" s="60">
        <f t="shared" si="22"/>
        <v>0</v>
      </c>
      <c r="BI36" s="60">
        <f t="shared" si="22"/>
        <v>0</v>
      </c>
      <c r="BJ36" s="60">
        <f t="shared" si="22"/>
        <v>0</v>
      </c>
      <c r="BK36" s="60">
        <f t="shared" si="22"/>
        <v>0</v>
      </c>
      <c r="BL36" s="60">
        <f t="shared" si="22"/>
        <v>0</v>
      </c>
      <c r="BM36" s="60">
        <f t="shared" si="22"/>
        <v>2</v>
      </c>
      <c r="BN36" s="60">
        <f t="shared" si="23"/>
        <v>2</v>
      </c>
      <c r="BO36" s="60">
        <f t="shared" si="23"/>
        <v>2</v>
      </c>
      <c r="BP36" s="60">
        <f t="shared" si="23"/>
        <v>0</v>
      </c>
      <c r="BQ36" s="60">
        <f t="shared" si="23"/>
        <v>0</v>
      </c>
      <c r="BR36" s="60">
        <f t="shared" si="23"/>
        <v>0</v>
      </c>
      <c r="BS36" s="60">
        <f t="shared" si="23"/>
        <v>0</v>
      </c>
      <c r="BT36" s="60">
        <f t="shared" si="23"/>
        <v>0</v>
      </c>
      <c r="BU36" s="60">
        <f t="shared" si="23"/>
        <v>0</v>
      </c>
      <c r="BV36" s="60">
        <f t="shared" si="23"/>
        <v>0</v>
      </c>
      <c r="BW36" s="60">
        <f t="shared" si="23"/>
        <v>0</v>
      </c>
      <c r="BX36" s="60">
        <f t="shared" si="23"/>
        <v>0</v>
      </c>
      <c r="BY36" s="60">
        <f t="shared" si="23"/>
        <v>0</v>
      </c>
    </row>
    <row r="37" spans="2:77" x14ac:dyDescent="0.25">
      <c r="B37" s="81"/>
      <c r="D37" s="25" t="s">
        <v>37</v>
      </c>
      <c r="E37" s="8" t="s">
        <v>141</v>
      </c>
      <c r="F37" s="28" t="s">
        <v>36</v>
      </c>
      <c r="G37" s="28"/>
      <c r="H37" s="28"/>
      <c r="I37" s="10">
        <f>+IF(F37=0,$D$3,WORKDAY.INTL(VLOOKUP(F37,$D$5:$N36,11,FALSE),1))</f>
        <v>44144</v>
      </c>
      <c r="J37" s="10">
        <f>+IF(G37=0,$D$3,WORKDAY.INTL(VLOOKUP(G37,$D$5:$N36,11,FALSE),1))</f>
        <v>44123</v>
      </c>
      <c r="K37" s="10">
        <f>+IF(H37=0,$D$3,WORKDAY.INTL(VLOOKUP(H37,$D$5:$N36,11,FALSE),1))</f>
        <v>44123</v>
      </c>
      <c r="L37" s="9">
        <v>4</v>
      </c>
      <c r="M37" s="11">
        <f>+MAX(I37:K37)</f>
        <v>44144</v>
      </c>
      <c r="N37" s="11">
        <f>+WORKDAY.INTL(M37,L37-1,,feriados)</f>
        <v>44147</v>
      </c>
      <c r="O37" s="11" t="s">
        <v>45</v>
      </c>
      <c r="Q37" s="59">
        <f t="shared" si="24"/>
        <v>0</v>
      </c>
      <c r="R37" s="60">
        <f t="shared" si="20"/>
        <v>0</v>
      </c>
      <c r="S37" s="60">
        <f t="shared" si="20"/>
        <v>0</v>
      </c>
      <c r="T37" s="60">
        <f t="shared" si="20"/>
        <v>0</v>
      </c>
      <c r="U37" s="60">
        <f t="shared" si="20"/>
        <v>0</v>
      </c>
      <c r="V37" s="60">
        <f t="shared" si="20"/>
        <v>0</v>
      </c>
      <c r="W37" s="60">
        <f t="shared" si="20"/>
        <v>0</v>
      </c>
      <c r="X37" s="60">
        <f t="shared" si="20"/>
        <v>0</v>
      </c>
      <c r="Y37" s="60">
        <f t="shared" si="20"/>
        <v>0</v>
      </c>
      <c r="Z37" s="60">
        <f t="shared" si="20"/>
        <v>0</v>
      </c>
      <c r="AA37" s="60">
        <f t="shared" si="20"/>
        <v>2</v>
      </c>
      <c r="AB37" s="60">
        <f t="shared" si="20"/>
        <v>2</v>
      </c>
      <c r="AC37" s="60">
        <f t="shared" si="20"/>
        <v>2</v>
      </c>
      <c r="AD37" s="60">
        <f t="shared" si="20"/>
        <v>2</v>
      </c>
      <c r="AE37" s="60">
        <f t="shared" si="20"/>
        <v>2</v>
      </c>
      <c r="AF37" s="60">
        <f t="shared" si="20"/>
        <v>1</v>
      </c>
      <c r="AG37" s="60">
        <f t="shared" si="20"/>
        <v>1</v>
      </c>
      <c r="AH37" s="60">
        <f t="shared" si="21"/>
        <v>1</v>
      </c>
      <c r="AI37" s="60">
        <f t="shared" si="21"/>
        <v>1</v>
      </c>
      <c r="AJ37" s="60">
        <f t="shared" si="21"/>
        <v>0</v>
      </c>
      <c r="AK37" s="60">
        <f t="shared" si="21"/>
        <v>0</v>
      </c>
      <c r="AL37" s="60">
        <f t="shared" si="21"/>
        <v>0</v>
      </c>
      <c r="AM37" s="60">
        <f t="shared" si="21"/>
        <v>0</v>
      </c>
      <c r="AN37" s="60">
        <f t="shared" si="21"/>
        <v>0</v>
      </c>
      <c r="AO37" s="60">
        <f t="shared" si="21"/>
        <v>0</v>
      </c>
      <c r="AP37" s="60">
        <f t="shared" si="21"/>
        <v>0</v>
      </c>
      <c r="AQ37" s="60">
        <f t="shared" si="21"/>
        <v>0</v>
      </c>
      <c r="AR37" s="60">
        <f t="shared" si="21"/>
        <v>0</v>
      </c>
      <c r="AS37" s="60">
        <f t="shared" si="21"/>
        <v>0</v>
      </c>
      <c r="AT37" s="60">
        <f t="shared" si="21"/>
        <v>0</v>
      </c>
      <c r="AU37" s="60">
        <f t="shared" si="21"/>
        <v>0</v>
      </c>
      <c r="AV37" s="60">
        <f t="shared" si="21"/>
        <v>0</v>
      </c>
      <c r="AW37" s="60">
        <f t="shared" si="21"/>
        <v>0</v>
      </c>
      <c r="AX37" s="60">
        <f t="shared" si="22"/>
        <v>0</v>
      </c>
      <c r="AY37" s="60">
        <f t="shared" si="22"/>
        <v>0</v>
      </c>
      <c r="AZ37" s="60">
        <f t="shared" si="22"/>
        <v>0</v>
      </c>
      <c r="BA37" s="60">
        <f t="shared" si="22"/>
        <v>0</v>
      </c>
      <c r="BB37" s="60">
        <f t="shared" si="22"/>
        <v>0</v>
      </c>
      <c r="BC37" s="60">
        <f t="shared" si="22"/>
        <v>0</v>
      </c>
      <c r="BD37" s="60">
        <f t="shared" si="22"/>
        <v>0</v>
      </c>
      <c r="BE37" s="60">
        <f t="shared" si="22"/>
        <v>0</v>
      </c>
      <c r="BF37" s="60">
        <f t="shared" si="22"/>
        <v>0</v>
      </c>
      <c r="BG37" s="60">
        <f t="shared" si="22"/>
        <v>0</v>
      </c>
      <c r="BH37" s="60">
        <f t="shared" si="22"/>
        <v>0</v>
      </c>
      <c r="BI37" s="60">
        <f t="shared" si="22"/>
        <v>0</v>
      </c>
      <c r="BJ37" s="60">
        <f t="shared" si="22"/>
        <v>0</v>
      </c>
      <c r="BK37" s="60">
        <f t="shared" si="22"/>
        <v>0</v>
      </c>
      <c r="BL37" s="60">
        <f t="shared" si="22"/>
        <v>0</v>
      </c>
      <c r="BM37" s="60">
        <f t="shared" si="22"/>
        <v>2</v>
      </c>
      <c r="BN37" s="60">
        <f t="shared" si="23"/>
        <v>2</v>
      </c>
      <c r="BO37" s="60">
        <f t="shared" si="23"/>
        <v>2</v>
      </c>
      <c r="BP37" s="60">
        <f t="shared" si="23"/>
        <v>0</v>
      </c>
      <c r="BQ37" s="60">
        <f t="shared" si="23"/>
        <v>0</v>
      </c>
      <c r="BR37" s="60">
        <f t="shared" si="23"/>
        <v>0</v>
      </c>
      <c r="BS37" s="60">
        <f t="shared" si="23"/>
        <v>0</v>
      </c>
      <c r="BT37" s="60">
        <f t="shared" si="23"/>
        <v>0</v>
      </c>
      <c r="BU37" s="60">
        <f t="shared" si="23"/>
        <v>0</v>
      </c>
      <c r="BV37" s="60">
        <f t="shared" si="23"/>
        <v>0</v>
      </c>
      <c r="BW37" s="60">
        <f t="shared" si="23"/>
        <v>0</v>
      </c>
      <c r="BX37" s="60">
        <f t="shared" si="23"/>
        <v>0</v>
      </c>
      <c r="BY37" s="60">
        <f t="shared" si="23"/>
        <v>0</v>
      </c>
    </row>
    <row r="38" spans="2:77" x14ac:dyDescent="0.25">
      <c r="B38" s="81"/>
      <c r="D38" s="25" t="s">
        <v>38</v>
      </c>
      <c r="E38" s="8" t="s">
        <v>72</v>
      </c>
      <c r="F38" s="29" t="s">
        <v>37</v>
      </c>
      <c r="G38" s="29"/>
      <c r="H38" s="28"/>
      <c r="I38" s="10">
        <f>+IF(F38=0,$D$3,WORKDAY.INTL(VLOOKUP(F38,$D$5:$N37,11,FALSE),1))</f>
        <v>44148</v>
      </c>
      <c r="J38" s="10">
        <f>+IF(G38=0,$D$3,WORKDAY.INTL(VLOOKUP(G38,$D$5:$N37,11,FALSE),1))</f>
        <v>44123</v>
      </c>
      <c r="K38" s="10">
        <f>+IF(H38=0,$D$3,WORKDAY.INTL(VLOOKUP(H38,$D$5:$N37,11,FALSE),1))</f>
        <v>44123</v>
      </c>
      <c r="L38" s="9">
        <v>2</v>
      </c>
      <c r="M38" s="11">
        <f>+MAX(I38:K38)</f>
        <v>44148</v>
      </c>
      <c r="N38" s="11">
        <f>+WORKDAY.INTL(M38,L38-1,,feriados)</f>
        <v>44151</v>
      </c>
      <c r="O38" s="11" t="s">
        <v>44</v>
      </c>
      <c r="Q38" s="59">
        <f t="shared" si="24"/>
        <v>0</v>
      </c>
      <c r="R38" s="60">
        <f t="shared" si="20"/>
        <v>0</v>
      </c>
      <c r="S38" s="60">
        <f t="shared" si="20"/>
        <v>0</v>
      </c>
      <c r="T38" s="60">
        <f t="shared" si="20"/>
        <v>0</v>
      </c>
      <c r="U38" s="60">
        <f t="shared" si="20"/>
        <v>0</v>
      </c>
      <c r="V38" s="60">
        <f t="shared" si="20"/>
        <v>0</v>
      </c>
      <c r="W38" s="60">
        <f t="shared" si="20"/>
        <v>0</v>
      </c>
      <c r="X38" s="60">
        <f t="shared" si="20"/>
        <v>0</v>
      </c>
      <c r="Y38" s="60">
        <f t="shared" si="20"/>
        <v>0</v>
      </c>
      <c r="Z38" s="60">
        <f t="shared" si="20"/>
        <v>0</v>
      </c>
      <c r="AA38" s="60">
        <f t="shared" si="20"/>
        <v>2</v>
      </c>
      <c r="AB38" s="60">
        <f t="shared" si="20"/>
        <v>2</v>
      </c>
      <c r="AC38" s="60">
        <f t="shared" si="20"/>
        <v>2</v>
      </c>
      <c r="AD38" s="60">
        <f t="shared" si="20"/>
        <v>2</v>
      </c>
      <c r="AE38" s="60">
        <f t="shared" si="20"/>
        <v>2</v>
      </c>
      <c r="AF38" s="60">
        <f t="shared" si="20"/>
        <v>0</v>
      </c>
      <c r="AG38" s="60">
        <f t="shared" si="20"/>
        <v>0</v>
      </c>
      <c r="AH38" s="60">
        <f t="shared" si="21"/>
        <v>0</v>
      </c>
      <c r="AI38" s="60">
        <f t="shared" si="21"/>
        <v>0</v>
      </c>
      <c r="AJ38" s="60">
        <f t="shared" si="21"/>
        <v>1</v>
      </c>
      <c r="AK38" s="60">
        <f t="shared" si="21"/>
        <v>1</v>
      </c>
      <c r="AL38" s="60">
        <f t="shared" si="21"/>
        <v>0</v>
      </c>
      <c r="AM38" s="60">
        <f t="shared" si="21"/>
        <v>0</v>
      </c>
      <c r="AN38" s="60">
        <f t="shared" si="21"/>
        <v>0</v>
      </c>
      <c r="AO38" s="60">
        <f t="shared" si="21"/>
        <v>0</v>
      </c>
      <c r="AP38" s="60">
        <f t="shared" si="21"/>
        <v>0</v>
      </c>
      <c r="AQ38" s="60">
        <f t="shared" si="21"/>
        <v>0</v>
      </c>
      <c r="AR38" s="60">
        <f t="shared" si="21"/>
        <v>0</v>
      </c>
      <c r="AS38" s="60">
        <f t="shared" si="21"/>
        <v>0</v>
      </c>
      <c r="AT38" s="60">
        <f t="shared" si="21"/>
        <v>0</v>
      </c>
      <c r="AU38" s="60">
        <f t="shared" si="21"/>
        <v>0</v>
      </c>
      <c r="AV38" s="60">
        <f t="shared" si="21"/>
        <v>0</v>
      </c>
      <c r="AW38" s="60">
        <f t="shared" si="21"/>
        <v>0</v>
      </c>
      <c r="AX38" s="60">
        <f t="shared" si="22"/>
        <v>0</v>
      </c>
      <c r="AY38" s="60">
        <f t="shared" si="22"/>
        <v>0</v>
      </c>
      <c r="AZ38" s="60">
        <f t="shared" si="22"/>
        <v>0</v>
      </c>
      <c r="BA38" s="60">
        <f t="shared" si="22"/>
        <v>0</v>
      </c>
      <c r="BB38" s="60">
        <f t="shared" si="22"/>
        <v>0</v>
      </c>
      <c r="BC38" s="60">
        <f t="shared" si="22"/>
        <v>0</v>
      </c>
      <c r="BD38" s="60">
        <f t="shared" si="22"/>
        <v>0</v>
      </c>
      <c r="BE38" s="60">
        <f t="shared" si="22"/>
        <v>0</v>
      </c>
      <c r="BF38" s="60">
        <f t="shared" si="22"/>
        <v>0</v>
      </c>
      <c r="BG38" s="60">
        <f t="shared" si="22"/>
        <v>0</v>
      </c>
      <c r="BH38" s="60">
        <f t="shared" si="22"/>
        <v>0</v>
      </c>
      <c r="BI38" s="60">
        <f t="shared" si="22"/>
        <v>0</v>
      </c>
      <c r="BJ38" s="60">
        <f t="shared" si="22"/>
        <v>0</v>
      </c>
      <c r="BK38" s="60">
        <f t="shared" si="22"/>
        <v>0</v>
      </c>
      <c r="BL38" s="60">
        <f t="shared" si="22"/>
        <v>0</v>
      </c>
      <c r="BM38" s="60">
        <f t="shared" si="22"/>
        <v>2</v>
      </c>
      <c r="BN38" s="60">
        <f t="shared" si="23"/>
        <v>2</v>
      </c>
      <c r="BO38" s="60">
        <f t="shared" si="23"/>
        <v>2</v>
      </c>
      <c r="BP38" s="60">
        <f t="shared" si="23"/>
        <v>0</v>
      </c>
      <c r="BQ38" s="60">
        <f t="shared" si="23"/>
        <v>0</v>
      </c>
      <c r="BR38" s="60">
        <f t="shared" si="23"/>
        <v>0</v>
      </c>
      <c r="BS38" s="60">
        <f t="shared" si="23"/>
        <v>0</v>
      </c>
      <c r="BT38" s="60">
        <f t="shared" si="23"/>
        <v>0</v>
      </c>
      <c r="BU38" s="60">
        <f t="shared" si="23"/>
        <v>0</v>
      </c>
      <c r="BV38" s="60">
        <f t="shared" si="23"/>
        <v>0</v>
      </c>
      <c r="BW38" s="60">
        <f t="shared" si="23"/>
        <v>0</v>
      </c>
      <c r="BX38" s="60">
        <f t="shared" si="23"/>
        <v>0</v>
      </c>
      <c r="BY38" s="60">
        <f t="shared" si="23"/>
        <v>0</v>
      </c>
    </row>
    <row r="39" spans="2:77" x14ac:dyDescent="0.25">
      <c r="B39" s="81"/>
      <c r="D39" s="26" t="s">
        <v>138</v>
      </c>
      <c r="E39" s="12" t="s">
        <v>73</v>
      </c>
      <c r="F39" s="30" t="s">
        <v>38</v>
      </c>
      <c r="G39" s="31"/>
      <c r="H39" s="31"/>
      <c r="I39" s="14">
        <f>+IF(F39=0,$D$3,WORKDAY.INTL(VLOOKUP(F39,$D$5:$N38,11,FALSE),1))</f>
        <v>44152</v>
      </c>
      <c r="J39" s="14">
        <f>+IF(G39=0,$D$3,WORKDAY.INTL(VLOOKUP(G39,$D$5:$N38,11,FALSE),1))</f>
        <v>44123</v>
      </c>
      <c r="K39" s="14">
        <f>+IF(H39=0,$D$3,WORKDAY.INTL(VLOOKUP(H39,$D$5:$N38,11,FALSE),1))</f>
        <v>44123</v>
      </c>
      <c r="L39" s="13">
        <v>2</v>
      </c>
      <c r="M39" s="15">
        <f>+MAX(I39:K39)</f>
        <v>44152</v>
      </c>
      <c r="N39" s="15">
        <f>+WORKDAY.INTL(M39,L39-1,,feriados)</f>
        <v>44153</v>
      </c>
      <c r="O39" s="15" t="s">
        <v>44</v>
      </c>
      <c r="Q39" s="61">
        <f t="shared" si="24"/>
        <v>0</v>
      </c>
      <c r="R39" s="62">
        <f t="shared" si="20"/>
        <v>0</v>
      </c>
      <c r="S39" s="62">
        <f t="shared" si="20"/>
        <v>0</v>
      </c>
      <c r="T39" s="62">
        <f t="shared" si="20"/>
        <v>0</v>
      </c>
      <c r="U39" s="62">
        <f t="shared" si="20"/>
        <v>0</v>
      </c>
      <c r="V39" s="62">
        <f t="shared" si="20"/>
        <v>0</v>
      </c>
      <c r="W39" s="62">
        <f t="shared" si="20"/>
        <v>0</v>
      </c>
      <c r="X39" s="62">
        <f t="shared" si="20"/>
        <v>0</v>
      </c>
      <c r="Y39" s="62">
        <f t="shared" si="20"/>
        <v>0</v>
      </c>
      <c r="Z39" s="62">
        <f t="shared" si="20"/>
        <v>0</v>
      </c>
      <c r="AA39" s="62">
        <f t="shared" si="20"/>
        <v>2</v>
      </c>
      <c r="AB39" s="62">
        <f t="shared" si="20"/>
        <v>2</v>
      </c>
      <c r="AC39" s="62">
        <f t="shared" si="20"/>
        <v>2</v>
      </c>
      <c r="AD39" s="62">
        <f t="shared" si="20"/>
        <v>2</v>
      </c>
      <c r="AE39" s="62">
        <f t="shared" si="20"/>
        <v>2</v>
      </c>
      <c r="AF39" s="62">
        <f t="shared" si="20"/>
        <v>0</v>
      </c>
      <c r="AG39" s="62">
        <f t="shared" si="20"/>
        <v>0</v>
      </c>
      <c r="AH39" s="62">
        <f t="shared" si="21"/>
        <v>0</v>
      </c>
      <c r="AI39" s="62">
        <f t="shared" si="21"/>
        <v>0</v>
      </c>
      <c r="AJ39" s="62">
        <f t="shared" si="21"/>
        <v>0</v>
      </c>
      <c r="AK39" s="62">
        <f t="shared" si="21"/>
        <v>0</v>
      </c>
      <c r="AL39" s="62">
        <f t="shared" si="21"/>
        <v>1</v>
      </c>
      <c r="AM39" s="62">
        <f t="shared" si="21"/>
        <v>1</v>
      </c>
      <c r="AN39" s="62">
        <f t="shared" si="21"/>
        <v>0</v>
      </c>
      <c r="AO39" s="62">
        <f t="shared" si="21"/>
        <v>0</v>
      </c>
      <c r="AP39" s="62">
        <f t="shared" si="21"/>
        <v>0</v>
      </c>
      <c r="AQ39" s="62">
        <f t="shared" si="21"/>
        <v>0</v>
      </c>
      <c r="AR39" s="62">
        <f t="shared" si="21"/>
        <v>0</v>
      </c>
      <c r="AS39" s="62">
        <f t="shared" si="21"/>
        <v>0</v>
      </c>
      <c r="AT39" s="62">
        <f t="shared" si="21"/>
        <v>0</v>
      </c>
      <c r="AU39" s="62">
        <f t="shared" si="21"/>
        <v>0</v>
      </c>
      <c r="AV39" s="62">
        <f t="shared" si="21"/>
        <v>0</v>
      </c>
      <c r="AW39" s="62">
        <f t="shared" si="21"/>
        <v>0</v>
      </c>
      <c r="AX39" s="62">
        <f t="shared" si="22"/>
        <v>0</v>
      </c>
      <c r="AY39" s="62">
        <f t="shared" si="22"/>
        <v>0</v>
      </c>
      <c r="AZ39" s="62">
        <f t="shared" si="22"/>
        <v>0</v>
      </c>
      <c r="BA39" s="62">
        <f t="shared" si="22"/>
        <v>0</v>
      </c>
      <c r="BB39" s="62">
        <f t="shared" si="22"/>
        <v>0</v>
      </c>
      <c r="BC39" s="62">
        <f t="shared" si="22"/>
        <v>0</v>
      </c>
      <c r="BD39" s="62">
        <f t="shared" si="22"/>
        <v>0</v>
      </c>
      <c r="BE39" s="62">
        <f t="shared" si="22"/>
        <v>0</v>
      </c>
      <c r="BF39" s="62">
        <f t="shared" si="22"/>
        <v>0</v>
      </c>
      <c r="BG39" s="62">
        <f t="shared" si="22"/>
        <v>0</v>
      </c>
      <c r="BH39" s="62">
        <f t="shared" si="22"/>
        <v>0</v>
      </c>
      <c r="BI39" s="62">
        <f t="shared" si="22"/>
        <v>0</v>
      </c>
      <c r="BJ39" s="62">
        <f t="shared" si="22"/>
        <v>0</v>
      </c>
      <c r="BK39" s="62">
        <f t="shared" si="22"/>
        <v>0</v>
      </c>
      <c r="BL39" s="62">
        <f t="shared" si="22"/>
        <v>0</v>
      </c>
      <c r="BM39" s="62">
        <f t="shared" si="22"/>
        <v>2</v>
      </c>
      <c r="BN39" s="62">
        <f t="shared" si="23"/>
        <v>2</v>
      </c>
      <c r="BO39" s="62">
        <f t="shared" si="23"/>
        <v>2</v>
      </c>
      <c r="BP39" s="62">
        <f t="shared" si="23"/>
        <v>0</v>
      </c>
      <c r="BQ39" s="62">
        <f t="shared" si="23"/>
        <v>0</v>
      </c>
      <c r="BR39" s="62">
        <f t="shared" si="23"/>
        <v>0</v>
      </c>
      <c r="BS39" s="62">
        <f t="shared" si="23"/>
        <v>0</v>
      </c>
      <c r="BT39" s="62">
        <f t="shared" si="23"/>
        <v>0</v>
      </c>
      <c r="BU39" s="62">
        <f t="shared" si="23"/>
        <v>0</v>
      </c>
      <c r="BV39" s="62">
        <f t="shared" si="23"/>
        <v>0</v>
      </c>
      <c r="BW39" s="62">
        <f t="shared" si="23"/>
        <v>0</v>
      </c>
      <c r="BX39" s="62">
        <f t="shared" si="23"/>
        <v>0</v>
      </c>
      <c r="BY39" s="62">
        <f t="shared" si="23"/>
        <v>0</v>
      </c>
    </row>
    <row r="40" spans="2:77" ht="4.2" customHeight="1" x14ac:dyDescent="0.25">
      <c r="B40" s="81"/>
      <c r="F40" s="32"/>
      <c r="I40" s="7">
        <f>+IF(F40=0,$D$3,WORKDAY.INTL(VLOOKUP(F40,$D$5:$N39,11,FALSE),1))</f>
        <v>44123</v>
      </c>
      <c r="J40" s="7">
        <f>+IF(G40=0,$D$3,WORKDAY.INTL(VLOOKUP(G40,$D$5:$N39,11,FALSE),1))</f>
        <v>44123</v>
      </c>
      <c r="K40" s="7">
        <f>+IF(H40=0,$D$3,WORKDAY.INTL(VLOOKUP(H40,$D$5:$N39,11,FALSE),1))</f>
        <v>44123</v>
      </c>
      <c r="M40" s="3"/>
      <c r="N40" s="3"/>
      <c r="O40" s="3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</row>
    <row r="41" spans="2:77" ht="14.4" x14ac:dyDescent="0.25">
      <c r="B41" s="81"/>
      <c r="D41" s="39">
        <v>2.2000000000000002</v>
      </c>
      <c r="E41" s="40" t="s">
        <v>131</v>
      </c>
      <c r="F41" s="41"/>
      <c r="G41" s="41"/>
      <c r="H41" s="41"/>
      <c r="I41" s="42">
        <f>+IF(F41=0,$D$3,WORKDAY.INTL(VLOOKUP(F41,$D$5:$N40,11,FALSE),1))</f>
        <v>44123</v>
      </c>
      <c r="J41" s="42">
        <f>+IF(G41=0,$D$3,WORKDAY.INTL(VLOOKUP(G41,$D$5:$N40,11,FALSE),1))</f>
        <v>44123</v>
      </c>
      <c r="K41" s="42">
        <f>+IF(H41=0,$D$3,WORKDAY.INTL(VLOOKUP(H41,$D$5:$N40,11,FALSE),1))</f>
        <v>44123</v>
      </c>
      <c r="L41" s="43">
        <f>+NETWORKDAYS(M41,N41)</f>
        <v>20</v>
      </c>
      <c r="M41" s="44">
        <f>+MIN(M42:M45)</f>
        <v>44147</v>
      </c>
      <c r="N41" s="44">
        <f>+MAX(N42:N45)</f>
        <v>44174</v>
      </c>
      <c r="O41" s="44" t="s">
        <v>45</v>
      </c>
      <c r="Q41" s="57">
        <f>+IF(SUM(Q$6:Q$11)&gt;0,2,IF(AND(Q$13&gt;=$M41,Q$13&lt;=$N41),1,0))</f>
        <v>0</v>
      </c>
      <c r="R41" s="58">
        <f t="shared" ref="R41:AG45" si="25">+IF(SUM(R$6:R$11)&gt;0,2,IF(AND(R$13&gt;=$M41,R$13&lt;=$N41),1,0))</f>
        <v>0</v>
      </c>
      <c r="S41" s="58">
        <f t="shared" si="25"/>
        <v>0</v>
      </c>
      <c r="T41" s="58">
        <f t="shared" si="25"/>
        <v>0</v>
      </c>
      <c r="U41" s="58">
        <f t="shared" si="25"/>
        <v>0</v>
      </c>
      <c r="V41" s="58">
        <f t="shared" si="25"/>
        <v>0</v>
      </c>
      <c r="W41" s="58">
        <f t="shared" si="25"/>
        <v>0</v>
      </c>
      <c r="X41" s="58">
        <f t="shared" si="25"/>
        <v>0</v>
      </c>
      <c r="Y41" s="58">
        <f t="shared" si="25"/>
        <v>0</v>
      </c>
      <c r="Z41" s="58">
        <f t="shared" si="25"/>
        <v>0</v>
      </c>
      <c r="AA41" s="58">
        <f t="shared" si="25"/>
        <v>2</v>
      </c>
      <c r="AB41" s="58">
        <f t="shared" si="25"/>
        <v>2</v>
      </c>
      <c r="AC41" s="58">
        <f t="shared" si="25"/>
        <v>2</v>
      </c>
      <c r="AD41" s="58">
        <f t="shared" si="25"/>
        <v>2</v>
      </c>
      <c r="AE41" s="58">
        <f t="shared" si="25"/>
        <v>2</v>
      </c>
      <c r="AF41" s="58">
        <f t="shared" si="25"/>
        <v>0</v>
      </c>
      <c r="AG41" s="58">
        <f t="shared" si="25"/>
        <v>0</v>
      </c>
      <c r="AH41" s="58">
        <f t="shared" ref="AH41:AW45" si="26">+IF(SUM(AH$6:AH$11)&gt;0,2,IF(AND(AH$13&gt;=$M41,AH$13&lt;=$N41),1,0))</f>
        <v>0</v>
      </c>
      <c r="AI41" s="58">
        <f t="shared" si="26"/>
        <v>1</v>
      </c>
      <c r="AJ41" s="58">
        <f t="shared" si="26"/>
        <v>1</v>
      </c>
      <c r="AK41" s="58">
        <f t="shared" si="26"/>
        <v>1</v>
      </c>
      <c r="AL41" s="58">
        <f t="shared" si="26"/>
        <v>1</v>
      </c>
      <c r="AM41" s="58">
        <f t="shared" si="26"/>
        <v>1</v>
      </c>
      <c r="AN41" s="58">
        <f t="shared" si="26"/>
        <v>1</v>
      </c>
      <c r="AO41" s="58">
        <f t="shared" si="26"/>
        <v>1</v>
      </c>
      <c r="AP41" s="58">
        <f t="shared" si="26"/>
        <v>1</v>
      </c>
      <c r="AQ41" s="58">
        <f t="shared" si="26"/>
        <v>1</v>
      </c>
      <c r="AR41" s="58">
        <f t="shared" si="26"/>
        <v>1</v>
      </c>
      <c r="AS41" s="58">
        <f t="shared" si="26"/>
        <v>1</v>
      </c>
      <c r="AT41" s="58">
        <f t="shared" si="26"/>
        <v>1</v>
      </c>
      <c r="AU41" s="58">
        <f t="shared" si="26"/>
        <v>1</v>
      </c>
      <c r="AV41" s="58">
        <f t="shared" si="26"/>
        <v>1</v>
      </c>
      <c r="AW41" s="58">
        <f t="shared" si="26"/>
        <v>1</v>
      </c>
      <c r="AX41" s="58">
        <f t="shared" ref="AX41:BM45" si="27">+IF(SUM(AX$6:AX$11)&gt;0,2,IF(AND(AX$13&gt;=$M41,AX$13&lt;=$N41),1,0))</f>
        <v>1</v>
      </c>
      <c r="AY41" s="58">
        <f t="shared" si="27"/>
        <v>1</v>
      </c>
      <c r="AZ41" s="58">
        <f t="shared" si="27"/>
        <v>1</v>
      </c>
      <c r="BA41" s="58">
        <f t="shared" si="27"/>
        <v>1</v>
      </c>
      <c r="BB41" s="58">
        <f t="shared" si="27"/>
        <v>0</v>
      </c>
      <c r="BC41" s="58">
        <f t="shared" si="27"/>
        <v>0</v>
      </c>
      <c r="BD41" s="58">
        <f t="shared" si="27"/>
        <v>0</v>
      </c>
      <c r="BE41" s="58">
        <f t="shared" si="27"/>
        <v>0</v>
      </c>
      <c r="BF41" s="58">
        <f t="shared" si="27"/>
        <v>0</v>
      </c>
      <c r="BG41" s="58">
        <f t="shared" si="27"/>
        <v>0</v>
      </c>
      <c r="BH41" s="58">
        <f t="shared" si="27"/>
        <v>0</v>
      </c>
      <c r="BI41" s="58">
        <f t="shared" si="27"/>
        <v>0</v>
      </c>
      <c r="BJ41" s="58">
        <f t="shared" si="27"/>
        <v>0</v>
      </c>
      <c r="BK41" s="58">
        <f t="shared" si="27"/>
        <v>0</v>
      </c>
      <c r="BL41" s="58">
        <f t="shared" si="27"/>
        <v>0</v>
      </c>
      <c r="BM41" s="58">
        <f t="shared" si="27"/>
        <v>2</v>
      </c>
      <c r="BN41" s="58">
        <f t="shared" ref="BN41:BY45" si="28">+IF(SUM(BN$6:BN$11)&gt;0,2,IF(AND(BN$13&gt;=$M41,BN$13&lt;=$N41),1,0))</f>
        <v>2</v>
      </c>
      <c r="BO41" s="58">
        <f t="shared" si="28"/>
        <v>2</v>
      </c>
      <c r="BP41" s="58">
        <f t="shared" si="28"/>
        <v>0</v>
      </c>
      <c r="BQ41" s="58">
        <f t="shared" si="28"/>
        <v>0</v>
      </c>
      <c r="BR41" s="58">
        <f t="shared" si="28"/>
        <v>0</v>
      </c>
      <c r="BS41" s="58">
        <f t="shared" si="28"/>
        <v>0</v>
      </c>
      <c r="BT41" s="58">
        <f t="shared" si="28"/>
        <v>0</v>
      </c>
      <c r="BU41" s="58">
        <f t="shared" si="28"/>
        <v>0</v>
      </c>
      <c r="BV41" s="58">
        <f t="shared" si="28"/>
        <v>0</v>
      </c>
      <c r="BW41" s="58">
        <f t="shared" si="28"/>
        <v>0</v>
      </c>
      <c r="BX41" s="58">
        <f t="shared" si="28"/>
        <v>0</v>
      </c>
      <c r="BY41" s="58">
        <f t="shared" si="28"/>
        <v>0</v>
      </c>
    </row>
    <row r="42" spans="2:77" x14ac:dyDescent="0.25">
      <c r="B42" s="81"/>
      <c r="D42" s="25" t="s">
        <v>39</v>
      </c>
      <c r="E42" s="8" t="s">
        <v>134</v>
      </c>
      <c r="F42" s="28" t="s">
        <v>19</v>
      </c>
      <c r="G42" s="28"/>
      <c r="H42" s="28"/>
      <c r="I42" s="10">
        <f>+IF(F42=0,$D$3,WORKDAY.INTL(VLOOKUP(F42,$D$5:$N41,11,FALSE),1))</f>
        <v>44147</v>
      </c>
      <c r="J42" s="10">
        <f>+IF(G42=0,$D$3,WORKDAY.INTL(VLOOKUP(G42,$D$5:$N41,11,FALSE),1))</f>
        <v>44123</v>
      </c>
      <c r="K42" s="10">
        <f>+IF(H42=0,$D$3,WORKDAY.INTL(VLOOKUP(H42,$D$5:$N41,11,FALSE),1))</f>
        <v>44123</v>
      </c>
      <c r="L42" s="9">
        <v>2</v>
      </c>
      <c r="M42" s="11">
        <f>+MAX(I42:K42)</f>
        <v>44147</v>
      </c>
      <c r="N42" s="11">
        <f>+WORKDAY.INTL(M42,L42-1,,feriados)</f>
        <v>44148</v>
      </c>
      <c r="O42" s="11" t="s">
        <v>45</v>
      </c>
      <c r="Q42" s="59">
        <f t="shared" ref="Q42:Q45" si="29">+IF(SUM(Q$6:Q$11)&gt;0,2,IF(AND(Q$13&gt;=$M42,Q$13&lt;=$N42),1,0))</f>
        <v>0</v>
      </c>
      <c r="R42" s="60">
        <f t="shared" si="25"/>
        <v>0</v>
      </c>
      <c r="S42" s="60">
        <f t="shared" si="25"/>
        <v>0</v>
      </c>
      <c r="T42" s="60">
        <f t="shared" si="25"/>
        <v>0</v>
      </c>
      <c r="U42" s="60">
        <f t="shared" si="25"/>
        <v>0</v>
      </c>
      <c r="V42" s="60">
        <f t="shared" si="25"/>
        <v>0</v>
      </c>
      <c r="W42" s="60">
        <f t="shared" si="25"/>
        <v>0</v>
      </c>
      <c r="X42" s="60">
        <f t="shared" si="25"/>
        <v>0</v>
      </c>
      <c r="Y42" s="60">
        <f t="shared" si="25"/>
        <v>0</v>
      </c>
      <c r="Z42" s="60">
        <f t="shared" si="25"/>
        <v>0</v>
      </c>
      <c r="AA42" s="60">
        <f t="shared" si="25"/>
        <v>2</v>
      </c>
      <c r="AB42" s="60">
        <f t="shared" si="25"/>
        <v>2</v>
      </c>
      <c r="AC42" s="60">
        <f t="shared" si="25"/>
        <v>2</v>
      </c>
      <c r="AD42" s="60">
        <f t="shared" si="25"/>
        <v>2</v>
      </c>
      <c r="AE42" s="60">
        <f t="shared" si="25"/>
        <v>2</v>
      </c>
      <c r="AF42" s="60">
        <f t="shared" si="25"/>
        <v>0</v>
      </c>
      <c r="AG42" s="60">
        <f t="shared" si="25"/>
        <v>0</v>
      </c>
      <c r="AH42" s="60">
        <f t="shared" si="26"/>
        <v>0</v>
      </c>
      <c r="AI42" s="60">
        <f t="shared" si="26"/>
        <v>1</v>
      </c>
      <c r="AJ42" s="60">
        <f t="shared" si="26"/>
        <v>1</v>
      </c>
      <c r="AK42" s="60">
        <f t="shared" si="26"/>
        <v>0</v>
      </c>
      <c r="AL42" s="60">
        <f t="shared" si="26"/>
        <v>0</v>
      </c>
      <c r="AM42" s="60">
        <f t="shared" si="26"/>
        <v>0</v>
      </c>
      <c r="AN42" s="60">
        <f t="shared" si="26"/>
        <v>0</v>
      </c>
      <c r="AO42" s="60">
        <f t="shared" si="26"/>
        <v>0</v>
      </c>
      <c r="AP42" s="60">
        <f t="shared" si="26"/>
        <v>0</v>
      </c>
      <c r="AQ42" s="60">
        <f t="shared" si="26"/>
        <v>0</v>
      </c>
      <c r="AR42" s="60">
        <f t="shared" si="26"/>
        <v>0</v>
      </c>
      <c r="AS42" s="60">
        <f t="shared" si="26"/>
        <v>0</v>
      </c>
      <c r="AT42" s="60">
        <f t="shared" si="26"/>
        <v>0</v>
      </c>
      <c r="AU42" s="60">
        <f t="shared" si="26"/>
        <v>0</v>
      </c>
      <c r="AV42" s="60">
        <f t="shared" si="26"/>
        <v>0</v>
      </c>
      <c r="AW42" s="60">
        <f t="shared" si="26"/>
        <v>0</v>
      </c>
      <c r="AX42" s="60">
        <f t="shared" si="27"/>
        <v>0</v>
      </c>
      <c r="AY42" s="60">
        <f t="shared" si="27"/>
        <v>0</v>
      </c>
      <c r="AZ42" s="60">
        <f t="shared" si="27"/>
        <v>0</v>
      </c>
      <c r="BA42" s="60">
        <f t="shared" si="27"/>
        <v>0</v>
      </c>
      <c r="BB42" s="60">
        <f t="shared" si="27"/>
        <v>0</v>
      </c>
      <c r="BC42" s="60">
        <f t="shared" si="27"/>
        <v>0</v>
      </c>
      <c r="BD42" s="60">
        <f t="shared" si="27"/>
        <v>0</v>
      </c>
      <c r="BE42" s="60">
        <f t="shared" si="27"/>
        <v>0</v>
      </c>
      <c r="BF42" s="60">
        <f t="shared" si="27"/>
        <v>0</v>
      </c>
      <c r="BG42" s="60">
        <f t="shared" si="27"/>
        <v>0</v>
      </c>
      <c r="BH42" s="60">
        <f t="shared" si="27"/>
        <v>0</v>
      </c>
      <c r="BI42" s="60">
        <f t="shared" si="27"/>
        <v>0</v>
      </c>
      <c r="BJ42" s="60">
        <f t="shared" si="27"/>
        <v>0</v>
      </c>
      <c r="BK42" s="60">
        <f t="shared" si="27"/>
        <v>0</v>
      </c>
      <c r="BL42" s="60">
        <f t="shared" si="27"/>
        <v>0</v>
      </c>
      <c r="BM42" s="60">
        <f t="shared" si="27"/>
        <v>2</v>
      </c>
      <c r="BN42" s="60">
        <f t="shared" si="28"/>
        <v>2</v>
      </c>
      <c r="BO42" s="60">
        <f t="shared" si="28"/>
        <v>2</v>
      </c>
      <c r="BP42" s="60">
        <f t="shared" si="28"/>
        <v>0</v>
      </c>
      <c r="BQ42" s="60">
        <f t="shared" si="28"/>
        <v>0</v>
      </c>
      <c r="BR42" s="60">
        <f t="shared" si="28"/>
        <v>0</v>
      </c>
      <c r="BS42" s="60">
        <f t="shared" si="28"/>
        <v>0</v>
      </c>
      <c r="BT42" s="60">
        <f t="shared" si="28"/>
        <v>0</v>
      </c>
      <c r="BU42" s="60">
        <f t="shared" si="28"/>
        <v>0</v>
      </c>
      <c r="BV42" s="60">
        <f t="shared" si="28"/>
        <v>0</v>
      </c>
      <c r="BW42" s="60">
        <f t="shared" si="28"/>
        <v>0</v>
      </c>
      <c r="BX42" s="60">
        <f t="shared" si="28"/>
        <v>0</v>
      </c>
      <c r="BY42" s="60">
        <f t="shared" si="28"/>
        <v>0</v>
      </c>
    </row>
    <row r="43" spans="2:77" x14ac:dyDescent="0.25">
      <c r="B43" s="81"/>
      <c r="D43" s="25" t="s">
        <v>40</v>
      </c>
      <c r="E43" s="8" t="s">
        <v>132</v>
      </c>
      <c r="F43" s="28" t="s">
        <v>39</v>
      </c>
      <c r="G43" s="28" t="s">
        <v>138</v>
      </c>
      <c r="H43" s="28"/>
      <c r="I43" s="10">
        <f>+IF(F43=0,$D$3,WORKDAY.INTL(VLOOKUP(F43,$D$5:$N42,11,FALSE),1))</f>
        <v>44151</v>
      </c>
      <c r="J43" s="10">
        <f>+IF(G43=0,$D$3,WORKDAY.INTL(VLOOKUP(G43,$D$5:$N42,11,FALSE),1))</f>
        <v>44154</v>
      </c>
      <c r="K43" s="10">
        <f>+IF(H43=0,$D$3,WORKDAY.INTL(VLOOKUP(H43,$D$5:$N42,11,FALSE),1))</f>
        <v>44123</v>
      </c>
      <c r="L43" s="9">
        <v>6</v>
      </c>
      <c r="M43" s="11">
        <f>+MAX(I43:K43)</f>
        <v>44154</v>
      </c>
      <c r="N43" s="11">
        <f>+WORKDAY.INTL(M43,L43-1,,feriados)</f>
        <v>44161</v>
      </c>
      <c r="O43" s="11" t="s">
        <v>149</v>
      </c>
      <c r="Q43" s="59">
        <f t="shared" si="29"/>
        <v>0</v>
      </c>
      <c r="R43" s="60">
        <f t="shared" si="25"/>
        <v>0</v>
      </c>
      <c r="S43" s="60">
        <f t="shared" si="25"/>
        <v>0</v>
      </c>
      <c r="T43" s="60">
        <f t="shared" si="25"/>
        <v>0</v>
      </c>
      <c r="U43" s="60">
        <f t="shared" si="25"/>
        <v>0</v>
      </c>
      <c r="V43" s="60">
        <f t="shared" si="25"/>
        <v>0</v>
      </c>
      <c r="W43" s="60">
        <f t="shared" si="25"/>
        <v>0</v>
      </c>
      <c r="X43" s="60">
        <f t="shared" si="25"/>
        <v>0</v>
      </c>
      <c r="Y43" s="60">
        <f t="shared" si="25"/>
        <v>0</v>
      </c>
      <c r="Z43" s="60">
        <f t="shared" si="25"/>
        <v>0</v>
      </c>
      <c r="AA43" s="60">
        <f t="shared" si="25"/>
        <v>2</v>
      </c>
      <c r="AB43" s="60">
        <f t="shared" si="25"/>
        <v>2</v>
      </c>
      <c r="AC43" s="60">
        <f t="shared" si="25"/>
        <v>2</v>
      </c>
      <c r="AD43" s="60">
        <f t="shared" si="25"/>
        <v>2</v>
      </c>
      <c r="AE43" s="60">
        <f t="shared" si="25"/>
        <v>2</v>
      </c>
      <c r="AF43" s="60">
        <f t="shared" si="25"/>
        <v>0</v>
      </c>
      <c r="AG43" s="60">
        <f t="shared" si="25"/>
        <v>0</v>
      </c>
      <c r="AH43" s="60">
        <f t="shared" si="26"/>
        <v>0</v>
      </c>
      <c r="AI43" s="60">
        <f t="shared" si="26"/>
        <v>0</v>
      </c>
      <c r="AJ43" s="60">
        <f t="shared" si="26"/>
        <v>0</v>
      </c>
      <c r="AK43" s="60">
        <f t="shared" si="26"/>
        <v>0</v>
      </c>
      <c r="AL43" s="60">
        <f t="shared" si="26"/>
        <v>0</v>
      </c>
      <c r="AM43" s="60">
        <f t="shared" si="26"/>
        <v>0</v>
      </c>
      <c r="AN43" s="60">
        <f t="shared" si="26"/>
        <v>1</v>
      </c>
      <c r="AO43" s="60">
        <f t="shared" si="26"/>
        <v>1</v>
      </c>
      <c r="AP43" s="60">
        <f t="shared" si="26"/>
        <v>1</v>
      </c>
      <c r="AQ43" s="60">
        <f t="shared" si="26"/>
        <v>1</v>
      </c>
      <c r="AR43" s="60">
        <f t="shared" si="26"/>
        <v>1</v>
      </c>
      <c r="AS43" s="60">
        <f t="shared" si="26"/>
        <v>1</v>
      </c>
      <c r="AT43" s="60">
        <f t="shared" si="26"/>
        <v>0</v>
      </c>
      <c r="AU43" s="60">
        <f t="shared" si="26"/>
        <v>0</v>
      </c>
      <c r="AV43" s="60">
        <f t="shared" si="26"/>
        <v>0</v>
      </c>
      <c r="AW43" s="60">
        <f t="shared" si="26"/>
        <v>0</v>
      </c>
      <c r="AX43" s="60">
        <f t="shared" si="27"/>
        <v>0</v>
      </c>
      <c r="AY43" s="60">
        <f t="shared" si="27"/>
        <v>0</v>
      </c>
      <c r="AZ43" s="60">
        <f t="shared" si="27"/>
        <v>0</v>
      </c>
      <c r="BA43" s="60">
        <f t="shared" si="27"/>
        <v>0</v>
      </c>
      <c r="BB43" s="60">
        <f t="shared" si="27"/>
        <v>0</v>
      </c>
      <c r="BC43" s="60">
        <f t="shared" si="27"/>
        <v>0</v>
      </c>
      <c r="BD43" s="60">
        <f t="shared" si="27"/>
        <v>0</v>
      </c>
      <c r="BE43" s="60">
        <f t="shared" si="27"/>
        <v>0</v>
      </c>
      <c r="BF43" s="60">
        <f t="shared" si="27"/>
        <v>0</v>
      </c>
      <c r="BG43" s="60">
        <f t="shared" si="27"/>
        <v>0</v>
      </c>
      <c r="BH43" s="60">
        <f t="shared" si="27"/>
        <v>0</v>
      </c>
      <c r="BI43" s="60">
        <f t="shared" si="27"/>
        <v>0</v>
      </c>
      <c r="BJ43" s="60">
        <f t="shared" si="27"/>
        <v>0</v>
      </c>
      <c r="BK43" s="60">
        <f t="shared" si="27"/>
        <v>0</v>
      </c>
      <c r="BL43" s="60">
        <f t="shared" si="27"/>
        <v>0</v>
      </c>
      <c r="BM43" s="60">
        <f t="shared" si="27"/>
        <v>2</v>
      </c>
      <c r="BN43" s="60">
        <f t="shared" si="28"/>
        <v>2</v>
      </c>
      <c r="BO43" s="60">
        <f t="shared" si="28"/>
        <v>2</v>
      </c>
      <c r="BP43" s="60">
        <f t="shared" si="28"/>
        <v>0</v>
      </c>
      <c r="BQ43" s="60">
        <f t="shared" si="28"/>
        <v>0</v>
      </c>
      <c r="BR43" s="60">
        <f t="shared" si="28"/>
        <v>0</v>
      </c>
      <c r="BS43" s="60">
        <f t="shared" si="28"/>
        <v>0</v>
      </c>
      <c r="BT43" s="60">
        <f t="shared" si="28"/>
        <v>0</v>
      </c>
      <c r="BU43" s="60">
        <f t="shared" si="28"/>
        <v>0</v>
      </c>
      <c r="BV43" s="60">
        <f t="shared" si="28"/>
        <v>0</v>
      </c>
      <c r="BW43" s="60">
        <f t="shared" si="28"/>
        <v>0</v>
      </c>
      <c r="BX43" s="60">
        <f t="shared" si="28"/>
        <v>0</v>
      </c>
      <c r="BY43" s="60">
        <f t="shared" si="28"/>
        <v>0</v>
      </c>
    </row>
    <row r="44" spans="2:77" x14ac:dyDescent="0.25">
      <c r="B44" s="81"/>
      <c r="D44" s="25" t="s">
        <v>41</v>
      </c>
      <c r="E44" s="8" t="s">
        <v>133</v>
      </c>
      <c r="F44" s="28" t="s">
        <v>40</v>
      </c>
      <c r="G44" s="28" t="s">
        <v>138</v>
      </c>
      <c r="H44" s="28"/>
      <c r="I44" s="10">
        <f>+IF(F44=0,$D$3,WORKDAY.INTL(VLOOKUP(F44,$D$5:$N43,11,FALSE),1))</f>
        <v>44162</v>
      </c>
      <c r="J44" s="10">
        <f>+IF(G44=0,$D$3,WORKDAY.INTL(VLOOKUP(G44,$D$5:$N43,11,FALSE),1))</f>
        <v>44154</v>
      </c>
      <c r="K44" s="10">
        <f>+IF(H44=0,$D$3,WORKDAY.INTL(VLOOKUP(H44,$D$5:$N43,11,FALSE),1))</f>
        <v>44123</v>
      </c>
      <c r="L44" s="9">
        <v>6</v>
      </c>
      <c r="M44" s="11">
        <f>+MAX(I44:K44)</f>
        <v>44162</v>
      </c>
      <c r="N44" s="11">
        <f>+WORKDAY.INTL(M44,L44-1,,feriados)</f>
        <v>44169</v>
      </c>
      <c r="O44" s="11" t="s">
        <v>149</v>
      </c>
      <c r="Q44" s="59">
        <f t="shared" si="29"/>
        <v>0</v>
      </c>
      <c r="R44" s="60">
        <f t="shared" si="25"/>
        <v>0</v>
      </c>
      <c r="S44" s="60">
        <f t="shared" si="25"/>
        <v>0</v>
      </c>
      <c r="T44" s="60">
        <f t="shared" si="25"/>
        <v>0</v>
      </c>
      <c r="U44" s="60">
        <f t="shared" si="25"/>
        <v>0</v>
      </c>
      <c r="V44" s="60">
        <f t="shared" si="25"/>
        <v>0</v>
      </c>
      <c r="W44" s="60">
        <f t="shared" si="25"/>
        <v>0</v>
      </c>
      <c r="X44" s="60">
        <f t="shared" si="25"/>
        <v>0</v>
      </c>
      <c r="Y44" s="60">
        <f t="shared" si="25"/>
        <v>0</v>
      </c>
      <c r="Z44" s="60">
        <f t="shared" si="25"/>
        <v>0</v>
      </c>
      <c r="AA44" s="60">
        <f t="shared" si="25"/>
        <v>2</v>
      </c>
      <c r="AB44" s="60">
        <f t="shared" si="25"/>
        <v>2</v>
      </c>
      <c r="AC44" s="60">
        <f t="shared" si="25"/>
        <v>2</v>
      </c>
      <c r="AD44" s="60">
        <f t="shared" si="25"/>
        <v>2</v>
      </c>
      <c r="AE44" s="60">
        <f t="shared" si="25"/>
        <v>2</v>
      </c>
      <c r="AF44" s="60">
        <f t="shared" si="25"/>
        <v>0</v>
      </c>
      <c r="AG44" s="60">
        <f t="shared" si="25"/>
        <v>0</v>
      </c>
      <c r="AH44" s="60">
        <f t="shared" si="26"/>
        <v>0</v>
      </c>
      <c r="AI44" s="60">
        <f t="shared" si="26"/>
        <v>0</v>
      </c>
      <c r="AJ44" s="60">
        <f t="shared" si="26"/>
        <v>0</v>
      </c>
      <c r="AK44" s="60">
        <f t="shared" si="26"/>
        <v>0</v>
      </c>
      <c r="AL44" s="60">
        <f t="shared" si="26"/>
        <v>0</v>
      </c>
      <c r="AM44" s="60">
        <f t="shared" si="26"/>
        <v>0</v>
      </c>
      <c r="AN44" s="60">
        <f t="shared" si="26"/>
        <v>0</v>
      </c>
      <c r="AO44" s="60">
        <f t="shared" si="26"/>
        <v>0</v>
      </c>
      <c r="AP44" s="60">
        <f t="shared" si="26"/>
        <v>0</v>
      </c>
      <c r="AQ44" s="60">
        <f t="shared" si="26"/>
        <v>0</v>
      </c>
      <c r="AR44" s="60">
        <f t="shared" si="26"/>
        <v>0</v>
      </c>
      <c r="AS44" s="60">
        <f t="shared" si="26"/>
        <v>0</v>
      </c>
      <c r="AT44" s="60">
        <f t="shared" si="26"/>
        <v>1</v>
      </c>
      <c r="AU44" s="60">
        <f t="shared" si="26"/>
        <v>1</v>
      </c>
      <c r="AV44" s="60">
        <f t="shared" si="26"/>
        <v>1</v>
      </c>
      <c r="AW44" s="60">
        <f t="shared" si="26"/>
        <v>1</v>
      </c>
      <c r="AX44" s="60">
        <f t="shared" si="27"/>
        <v>1</v>
      </c>
      <c r="AY44" s="60">
        <f t="shared" si="27"/>
        <v>1</v>
      </c>
      <c r="AZ44" s="60">
        <f t="shared" si="27"/>
        <v>0</v>
      </c>
      <c r="BA44" s="60">
        <f t="shared" si="27"/>
        <v>0</v>
      </c>
      <c r="BB44" s="60">
        <f t="shared" si="27"/>
        <v>0</v>
      </c>
      <c r="BC44" s="60">
        <f t="shared" si="27"/>
        <v>0</v>
      </c>
      <c r="BD44" s="60">
        <f t="shared" si="27"/>
        <v>0</v>
      </c>
      <c r="BE44" s="60">
        <f t="shared" si="27"/>
        <v>0</v>
      </c>
      <c r="BF44" s="60">
        <f t="shared" si="27"/>
        <v>0</v>
      </c>
      <c r="BG44" s="60">
        <f t="shared" si="27"/>
        <v>0</v>
      </c>
      <c r="BH44" s="60">
        <f t="shared" si="27"/>
        <v>0</v>
      </c>
      <c r="BI44" s="60">
        <f t="shared" si="27"/>
        <v>0</v>
      </c>
      <c r="BJ44" s="60">
        <f t="shared" si="27"/>
        <v>0</v>
      </c>
      <c r="BK44" s="60">
        <f t="shared" si="27"/>
        <v>0</v>
      </c>
      <c r="BL44" s="60">
        <f t="shared" si="27"/>
        <v>0</v>
      </c>
      <c r="BM44" s="60">
        <f t="shared" si="27"/>
        <v>2</v>
      </c>
      <c r="BN44" s="60">
        <f t="shared" si="28"/>
        <v>2</v>
      </c>
      <c r="BO44" s="60">
        <f t="shared" si="28"/>
        <v>2</v>
      </c>
      <c r="BP44" s="60">
        <f t="shared" si="28"/>
        <v>0</v>
      </c>
      <c r="BQ44" s="60">
        <f t="shared" si="28"/>
        <v>0</v>
      </c>
      <c r="BR44" s="60">
        <f t="shared" si="28"/>
        <v>0</v>
      </c>
      <c r="BS44" s="60">
        <f t="shared" si="28"/>
        <v>0</v>
      </c>
      <c r="BT44" s="60">
        <f t="shared" si="28"/>
        <v>0</v>
      </c>
      <c r="BU44" s="60">
        <f t="shared" si="28"/>
        <v>0</v>
      </c>
      <c r="BV44" s="60">
        <f t="shared" si="28"/>
        <v>0</v>
      </c>
      <c r="BW44" s="60">
        <f t="shared" si="28"/>
        <v>0</v>
      </c>
      <c r="BX44" s="60">
        <f t="shared" si="28"/>
        <v>0</v>
      </c>
      <c r="BY44" s="60">
        <f t="shared" si="28"/>
        <v>0</v>
      </c>
    </row>
    <row r="45" spans="2:77" x14ac:dyDescent="0.25">
      <c r="B45" s="81"/>
      <c r="D45" s="26" t="s">
        <v>42</v>
      </c>
      <c r="E45" s="12" t="s">
        <v>135</v>
      </c>
      <c r="F45" s="30" t="s">
        <v>40</v>
      </c>
      <c r="G45" s="30" t="s">
        <v>41</v>
      </c>
      <c r="H45" s="31"/>
      <c r="I45" s="14">
        <f>+IF(F45=0,$D$3,WORKDAY.INTL(VLOOKUP(F45,$D$5:$N44,11,FALSE),1))</f>
        <v>44162</v>
      </c>
      <c r="J45" s="14">
        <f>+IF(G45=0,$D$3,WORKDAY.INTL(VLOOKUP(G45,$D$5:$N44,11,FALSE),1))</f>
        <v>44172</v>
      </c>
      <c r="K45" s="14">
        <f>+IF(H45=0,$D$3,WORKDAY.INTL(VLOOKUP(H45,$D$5:$N44,11,FALSE),1))</f>
        <v>44123</v>
      </c>
      <c r="L45" s="13">
        <v>2</v>
      </c>
      <c r="M45" s="15">
        <f>+MAX(I45:K45)</f>
        <v>44172</v>
      </c>
      <c r="N45" s="15">
        <f>+WORKDAY.INTL(M45,L45-1,,feriados)</f>
        <v>44174</v>
      </c>
      <c r="O45" s="15" t="s">
        <v>157</v>
      </c>
      <c r="Q45" s="61">
        <f t="shared" si="29"/>
        <v>0</v>
      </c>
      <c r="R45" s="62">
        <f t="shared" si="25"/>
        <v>0</v>
      </c>
      <c r="S45" s="62">
        <f t="shared" si="25"/>
        <v>0</v>
      </c>
      <c r="T45" s="62">
        <f t="shared" si="25"/>
        <v>0</v>
      </c>
      <c r="U45" s="62">
        <f t="shared" si="25"/>
        <v>0</v>
      </c>
      <c r="V45" s="62">
        <f t="shared" si="25"/>
        <v>0</v>
      </c>
      <c r="W45" s="62">
        <f t="shared" si="25"/>
        <v>0</v>
      </c>
      <c r="X45" s="62">
        <f t="shared" si="25"/>
        <v>0</v>
      </c>
      <c r="Y45" s="62">
        <f t="shared" si="25"/>
        <v>0</v>
      </c>
      <c r="Z45" s="62">
        <f t="shared" si="25"/>
        <v>0</v>
      </c>
      <c r="AA45" s="62">
        <f t="shared" si="25"/>
        <v>2</v>
      </c>
      <c r="AB45" s="62">
        <f t="shared" si="25"/>
        <v>2</v>
      </c>
      <c r="AC45" s="62">
        <f t="shared" si="25"/>
        <v>2</v>
      </c>
      <c r="AD45" s="62">
        <f t="shared" si="25"/>
        <v>2</v>
      </c>
      <c r="AE45" s="62">
        <f t="shared" si="25"/>
        <v>2</v>
      </c>
      <c r="AF45" s="62">
        <f t="shared" si="25"/>
        <v>0</v>
      </c>
      <c r="AG45" s="62">
        <f t="shared" si="25"/>
        <v>0</v>
      </c>
      <c r="AH45" s="62">
        <f t="shared" si="26"/>
        <v>0</v>
      </c>
      <c r="AI45" s="62">
        <f t="shared" si="26"/>
        <v>0</v>
      </c>
      <c r="AJ45" s="62">
        <f t="shared" si="26"/>
        <v>0</v>
      </c>
      <c r="AK45" s="62">
        <f t="shared" si="26"/>
        <v>0</v>
      </c>
      <c r="AL45" s="62">
        <f t="shared" si="26"/>
        <v>0</v>
      </c>
      <c r="AM45" s="62">
        <f t="shared" si="26"/>
        <v>0</v>
      </c>
      <c r="AN45" s="62">
        <f t="shared" si="26"/>
        <v>0</v>
      </c>
      <c r="AO45" s="62">
        <f t="shared" si="26"/>
        <v>0</v>
      </c>
      <c r="AP45" s="62">
        <f t="shared" si="26"/>
        <v>0</v>
      </c>
      <c r="AQ45" s="62">
        <f t="shared" si="26"/>
        <v>0</v>
      </c>
      <c r="AR45" s="62">
        <f t="shared" si="26"/>
        <v>0</v>
      </c>
      <c r="AS45" s="62">
        <f t="shared" si="26"/>
        <v>0</v>
      </c>
      <c r="AT45" s="62">
        <f t="shared" si="26"/>
        <v>0</v>
      </c>
      <c r="AU45" s="62">
        <f t="shared" si="26"/>
        <v>0</v>
      </c>
      <c r="AV45" s="62">
        <f t="shared" si="26"/>
        <v>0</v>
      </c>
      <c r="AW45" s="62">
        <f t="shared" si="26"/>
        <v>0</v>
      </c>
      <c r="AX45" s="62">
        <f t="shared" si="27"/>
        <v>0</v>
      </c>
      <c r="AY45" s="62">
        <f t="shared" si="27"/>
        <v>0</v>
      </c>
      <c r="AZ45" s="62">
        <f t="shared" si="27"/>
        <v>1</v>
      </c>
      <c r="BA45" s="62">
        <f t="shared" si="27"/>
        <v>1</v>
      </c>
      <c r="BB45" s="62">
        <f t="shared" si="27"/>
        <v>0</v>
      </c>
      <c r="BC45" s="62">
        <f t="shared" si="27"/>
        <v>0</v>
      </c>
      <c r="BD45" s="62">
        <f t="shared" si="27"/>
        <v>0</v>
      </c>
      <c r="BE45" s="62">
        <f t="shared" si="27"/>
        <v>0</v>
      </c>
      <c r="BF45" s="62">
        <f t="shared" si="27"/>
        <v>0</v>
      </c>
      <c r="BG45" s="62">
        <f t="shared" si="27"/>
        <v>0</v>
      </c>
      <c r="BH45" s="62">
        <f t="shared" si="27"/>
        <v>0</v>
      </c>
      <c r="BI45" s="62">
        <f t="shared" si="27"/>
        <v>0</v>
      </c>
      <c r="BJ45" s="62">
        <f t="shared" si="27"/>
        <v>0</v>
      </c>
      <c r="BK45" s="62">
        <f t="shared" si="27"/>
        <v>0</v>
      </c>
      <c r="BL45" s="62">
        <f t="shared" si="27"/>
        <v>0</v>
      </c>
      <c r="BM45" s="62">
        <f t="shared" si="27"/>
        <v>2</v>
      </c>
      <c r="BN45" s="62">
        <f t="shared" si="28"/>
        <v>2</v>
      </c>
      <c r="BO45" s="62">
        <f t="shared" si="28"/>
        <v>2</v>
      </c>
      <c r="BP45" s="62">
        <f t="shared" si="28"/>
        <v>0</v>
      </c>
      <c r="BQ45" s="62">
        <f t="shared" si="28"/>
        <v>0</v>
      </c>
      <c r="BR45" s="62">
        <f t="shared" si="28"/>
        <v>0</v>
      </c>
      <c r="BS45" s="62">
        <f t="shared" si="28"/>
        <v>0</v>
      </c>
      <c r="BT45" s="62">
        <f t="shared" si="28"/>
        <v>0</v>
      </c>
      <c r="BU45" s="62">
        <f t="shared" si="28"/>
        <v>0</v>
      </c>
      <c r="BV45" s="62">
        <f t="shared" si="28"/>
        <v>0</v>
      </c>
      <c r="BW45" s="62">
        <f t="shared" si="28"/>
        <v>0</v>
      </c>
      <c r="BX45" s="62">
        <f t="shared" si="28"/>
        <v>0</v>
      </c>
      <c r="BY45" s="62">
        <f t="shared" si="28"/>
        <v>0</v>
      </c>
    </row>
    <row r="46" spans="2:77" x14ac:dyDescent="0.25">
      <c r="B46" s="81"/>
      <c r="I46" s="7">
        <f>+IF(F46=0,$D$3,WORKDAY.INTL(VLOOKUP(F46,$D$5:$N45,11,FALSE),1))</f>
        <v>44123</v>
      </c>
      <c r="J46" s="7">
        <f>+IF(G46=0,$D$3,WORKDAY.INTL(VLOOKUP(G46,$D$5:$N45,11,FALSE),1))</f>
        <v>44123</v>
      </c>
      <c r="K46" s="7">
        <f>+IF(H46=0,$D$3,WORKDAY.INTL(VLOOKUP(H46,$D$5:$N45,11,FALSE),1))</f>
        <v>44123</v>
      </c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56"/>
      <c r="BK46" s="56"/>
      <c r="BL46" s="56"/>
      <c r="BM46" s="56"/>
      <c r="BN46" s="56"/>
      <c r="BO46" s="56"/>
      <c r="BP46" s="56"/>
      <c r="BQ46" s="56"/>
      <c r="BR46" s="56"/>
      <c r="BS46" s="56"/>
      <c r="BT46" s="56"/>
      <c r="BU46" s="56"/>
      <c r="BV46" s="56"/>
      <c r="BW46" s="56"/>
      <c r="BX46" s="56"/>
      <c r="BY46" s="56"/>
    </row>
    <row r="47" spans="2:77" ht="15.6" x14ac:dyDescent="0.25">
      <c r="B47" s="81"/>
      <c r="D47" s="16">
        <v>3</v>
      </c>
      <c r="E47" s="17" t="s">
        <v>151</v>
      </c>
      <c r="F47" s="77"/>
      <c r="G47" s="78"/>
      <c r="H47" s="79"/>
      <c r="I47" s="18">
        <f>+IF(F47=0,$D$3,WORKDAY.INTL(VLOOKUP(F47,$D$5:$N46,11,FALSE),1))</f>
        <v>44123</v>
      </c>
      <c r="J47" s="18">
        <f>+IF(G47=0,$D$3,WORKDAY.INTL(VLOOKUP(G47,$D$5:$N46,11,FALSE),1))</f>
        <v>44123</v>
      </c>
      <c r="K47" s="18">
        <f>+IF(H47=0,$D$3,WORKDAY.INTL(VLOOKUP(H47,$D$5:$N46,11,FALSE),1))</f>
        <v>44123</v>
      </c>
      <c r="L47" s="19">
        <f>+NETWORKDAYS(M47,N47)</f>
        <v>52</v>
      </c>
      <c r="M47" s="20">
        <f>+MIN(M48:M56)</f>
        <v>44123</v>
      </c>
      <c r="N47" s="20">
        <f>+MAX(N48:N56)</f>
        <v>44194</v>
      </c>
      <c r="O47" s="20" t="s">
        <v>45</v>
      </c>
      <c r="Q47" s="54">
        <f t="shared" ref="Q47:BY47" si="30">+IF(AND(Q$13&gt;=$M47,Q$13&lt;=$N47),1,0)</f>
        <v>1</v>
      </c>
      <c r="R47" s="55">
        <f t="shared" si="30"/>
        <v>1</v>
      </c>
      <c r="S47" s="55">
        <f t="shared" si="30"/>
        <v>1</v>
      </c>
      <c r="T47" s="55">
        <f t="shared" si="30"/>
        <v>1</v>
      </c>
      <c r="U47" s="55">
        <f t="shared" si="30"/>
        <v>1</v>
      </c>
      <c r="V47" s="55">
        <f t="shared" si="30"/>
        <v>1</v>
      </c>
      <c r="W47" s="55">
        <f t="shared" si="30"/>
        <v>1</v>
      </c>
      <c r="X47" s="55">
        <f t="shared" si="30"/>
        <v>1</v>
      </c>
      <c r="Y47" s="55">
        <f t="shared" si="30"/>
        <v>1</v>
      </c>
      <c r="Z47" s="55">
        <f t="shared" si="30"/>
        <v>1</v>
      </c>
      <c r="AA47" s="55">
        <f t="shared" si="30"/>
        <v>1</v>
      </c>
      <c r="AB47" s="55">
        <f t="shared" si="30"/>
        <v>1</v>
      </c>
      <c r="AC47" s="55">
        <f t="shared" si="30"/>
        <v>1</v>
      </c>
      <c r="AD47" s="55">
        <f t="shared" si="30"/>
        <v>1</v>
      </c>
      <c r="AE47" s="55">
        <f t="shared" si="30"/>
        <v>1</v>
      </c>
      <c r="AF47" s="55">
        <f t="shared" si="30"/>
        <v>1</v>
      </c>
      <c r="AG47" s="55">
        <f t="shared" si="30"/>
        <v>1</v>
      </c>
      <c r="AH47" s="55">
        <f t="shared" si="30"/>
        <v>1</v>
      </c>
      <c r="AI47" s="55">
        <f t="shared" si="30"/>
        <v>1</v>
      </c>
      <c r="AJ47" s="55">
        <f t="shared" si="30"/>
        <v>1</v>
      </c>
      <c r="AK47" s="55">
        <f t="shared" si="30"/>
        <v>1</v>
      </c>
      <c r="AL47" s="55">
        <f t="shared" si="30"/>
        <v>1</v>
      </c>
      <c r="AM47" s="55">
        <f t="shared" si="30"/>
        <v>1</v>
      </c>
      <c r="AN47" s="55">
        <f t="shared" si="30"/>
        <v>1</v>
      </c>
      <c r="AO47" s="55">
        <f t="shared" si="30"/>
        <v>1</v>
      </c>
      <c r="AP47" s="55">
        <f t="shared" si="30"/>
        <v>1</v>
      </c>
      <c r="AQ47" s="55">
        <f t="shared" si="30"/>
        <v>1</v>
      </c>
      <c r="AR47" s="55">
        <f t="shared" si="30"/>
        <v>1</v>
      </c>
      <c r="AS47" s="55">
        <f t="shared" si="30"/>
        <v>1</v>
      </c>
      <c r="AT47" s="55">
        <f t="shared" si="30"/>
        <v>1</v>
      </c>
      <c r="AU47" s="55">
        <f t="shared" si="30"/>
        <v>1</v>
      </c>
      <c r="AV47" s="55">
        <f t="shared" si="30"/>
        <v>1</v>
      </c>
      <c r="AW47" s="55">
        <f t="shared" si="30"/>
        <v>1</v>
      </c>
      <c r="AX47" s="55">
        <f t="shared" si="30"/>
        <v>1</v>
      </c>
      <c r="AY47" s="55">
        <f t="shared" si="30"/>
        <v>1</v>
      </c>
      <c r="AZ47" s="55">
        <f t="shared" si="30"/>
        <v>1</v>
      </c>
      <c r="BA47" s="55">
        <f t="shared" si="30"/>
        <v>1</v>
      </c>
      <c r="BB47" s="55">
        <f t="shared" si="30"/>
        <v>1</v>
      </c>
      <c r="BC47" s="55">
        <f t="shared" si="30"/>
        <v>1</v>
      </c>
      <c r="BD47" s="55">
        <f t="shared" si="30"/>
        <v>1</v>
      </c>
      <c r="BE47" s="55">
        <f t="shared" si="30"/>
        <v>1</v>
      </c>
      <c r="BF47" s="55">
        <f t="shared" si="30"/>
        <v>1</v>
      </c>
      <c r="BG47" s="55">
        <f t="shared" si="30"/>
        <v>1</v>
      </c>
      <c r="BH47" s="55">
        <f t="shared" si="30"/>
        <v>1</v>
      </c>
      <c r="BI47" s="55">
        <f t="shared" si="30"/>
        <v>1</v>
      </c>
      <c r="BJ47" s="55">
        <f t="shared" si="30"/>
        <v>1</v>
      </c>
      <c r="BK47" s="55">
        <f t="shared" si="30"/>
        <v>1</v>
      </c>
      <c r="BL47" s="55">
        <f t="shared" si="30"/>
        <v>1</v>
      </c>
      <c r="BM47" s="55">
        <f t="shared" si="30"/>
        <v>1</v>
      </c>
      <c r="BN47" s="55">
        <f t="shared" si="30"/>
        <v>1</v>
      </c>
      <c r="BO47" s="55">
        <f t="shared" si="30"/>
        <v>0</v>
      </c>
      <c r="BP47" s="55">
        <f t="shared" si="30"/>
        <v>0</v>
      </c>
      <c r="BQ47" s="55">
        <f t="shared" si="30"/>
        <v>0</v>
      </c>
      <c r="BR47" s="55">
        <f t="shared" si="30"/>
        <v>0</v>
      </c>
      <c r="BS47" s="55">
        <f t="shared" si="30"/>
        <v>0</v>
      </c>
      <c r="BT47" s="55">
        <f t="shared" si="30"/>
        <v>0</v>
      </c>
      <c r="BU47" s="55">
        <f t="shared" si="30"/>
        <v>0</v>
      </c>
      <c r="BV47" s="55">
        <f t="shared" si="30"/>
        <v>0</v>
      </c>
      <c r="BW47" s="55">
        <f t="shared" si="30"/>
        <v>0</v>
      </c>
      <c r="BX47" s="55">
        <f t="shared" si="30"/>
        <v>0</v>
      </c>
      <c r="BY47" s="55">
        <f t="shared" si="30"/>
        <v>0</v>
      </c>
    </row>
    <row r="48" spans="2:77" ht="4.2" customHeight="1" x14ac:dyDescent="0.25">
      <c r="B48" s="81"/>
      <c r="I48" s="7">
        <f>+IF(F48=0,$D$3,WORKDAY.INTL(VLOOKUP(F48,$D$5:$N47,11,FALSE),1))</f>
        <v>44123</v>
      </c>
      <c r="J48" s="7">
        <f>+IF(G48=0,$D$3,WORKDAY.INTL(VLOOKUP(G48,$D$5:$N47,11,FALSE),1))</f>
        <v>44123</v>
      </c>
      <c r="K48" s="7">
        <f>+IF(H48=0,$D$3,WORKDAY.INTL(VLOOKUP(H48,$D$5:$N47,11,FALSE),1))</f>
        <v>44123</v>
      </c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56"/>
      <c r="BK48" s="56"/>
      <c r="BL48" s="56"/>
      <c r="BM48" s="56"/>
      <c r="BN48" s="56"/>
      <c r="BO48" s="56"/>
      <c r="BP48" s="56"/>
      <c r="BQ48" s="56"/>
      <c r="BR48" s="56"/>
      <c r="BS48" s="56"/>
      <c r="BT48" s="56"/>
      <c r="BU48" s="56"/>
      <c r="BV48" s="56"/>
      <c r="BW48" s="56"/>
      <c r="BX48" s="56"/>
      <c r="BY48" s="56"/>
    </row>
    <row r="49" spans="2:77" ht="14.4" x14ac:dyDescent="0.25">
      <c r="B49" s="81"/>
      <c r="D49" s="39">
        <v>3.1</v>
      </c>
      <c r="E49" s="40" t="s">
        <v>136</v>
      </c>
      <c r="F49" s="41"/>
      <c r="G49" s="41"/>
      <c r="H49" s="41"/>
      <c r="I49" s="42">
        <f>+IF(F49=0,$D$3,WORKDAY.INTL(VLOOKUP(F49,$D$5:$N48,11,FALSE),1))</f>
        <v>44123</v>
      </c>
      <c r="J49" s="42">
        <f>+IF(G49=0,$D$3,WORKDAY.INTL(VLOOKUP(G49,$D$5:$N48,11,FALSE),1))</f>
        <v>44123</v>
      </c>
      <c r="K49" s="42">
        <f>+IF(H49=0,$D$3,WORKDAY.INTL(VLOOKUP(H49,$D$5:$N48,11,FALSE),1))</f>
        <v>44123</v>
      </c>
      <c r="L49" s="43">
        <f>+NETWORKDAYS(M49,N49)</f>
        <v>52</v>
      </c>
      <c r="M49" s="44">
        <f>+MIN(M50:M56)</f>
        <v>44123</v>
      </c>
      <c r="N49" s="44">
        <f>+MAX(N50:N56)</f>
        <v>44194</v>
      </c>
      <c r="O49" s="44" t="s">
        <v>45</v>
      </c>
      <c r="Q49" s="57">
        <f>+IF(SUM(Q$6:Q$11)&gt;0,2,IF(AND(Q$13&gt;=$M49,Q$13&lt;=$N49),1,0))</f>
        <v>1</v>
      </c>
      <c r="R49" s="58">
        <f t="shared" ref="R49:AG56" si="31">+IF(SUM(R$6:R$11)&gt;0,2,IF(AND(R$13&gt;=$M49,R$13&lt;=$N49),1,0))</f>
        <v>1</v>
      </c>
      <c r="S49" s="58">
        <f t="shared" si="31"/>
        <v>1</v>
      </c>
      <c r="T49" s="58">
        <f t="shared" si="31"/>
        <v>1</v>
      </c>
      <c r="U49" s="58">
        <f t="shared" si="31"/>
        <v>1</v>
      </c>
      <c r="V49" s="58">
        <f t="shared" si="31"/>
        <v>1</v>
      </c>
      <c r="W49" s="58">
        <f t="shared" si="31"/>
        <v>1</v>
      </c>
      <c r="X49" s="58">
        <f t="shared" si="31"/>
        <v>1</v>
      </c>
      <c r="Y49" s="58">
        <f t="shared" si="31"/>
        <v>1</v>
      </c>
      <c r="Z49" s="58">
        <f t="shared" si="31"/>
        <v>1</v>
      </c>
      <c r="AA49" s="58">
        <f t="shared" si="31"/>
        <v>2</v>
      </c>
      <c r="AB49" s="58">
        <f t="shared" si="31"/>
        <v>2</v>
      </c>
      <c r="AC49" s="58">
        <f t="shared" si="31"/>
        <v>2</v>
      </c>
      <c r="AD49" s="58">
        <f t="shared" si="31"/>
        <v>2</v>
      </c>
      <c r="AE49" s="58">
        <f t="shared" si="31"/>
        <v>2</v>
      </c>
      <c r="AF49" s="58">
        <f t="shared" si="31"/>
        <v>1</v>
      </c>
      <c r="AG49" s="58">
        <f t="shared" si="31"/>
        <v>1</v>
      </c>
      <c r="AH49" s="58">
        <f t="shared" ref="AH49:AW56" si="32">+IF(SUM(AH$6:AH$11)&gt;0,2,IF(AND(AH$13&gt;=$M49,AH$13&lt;=$N49),1,0))</f>
        <v>1</v>
      </c>
      <c r="AI49" s="58">
        <f t="shared" si="32"/>
        <v>1</v>
      </c>
      <c r="AJ49" s="58">
        <f t="shared" si="32"/>
        <v>1</v>
      </c>
      <c r="AK49" s="58">
        <f t="shared" si="32"/>
        <v>1</v>
      </c>
      <c r="AL49" s="58">
        <f t="shared" si="32"/>
        <v>1</v>
      </c>
      <c r="AM49" s="58">
        <f t="shared" si="32"/>
        <v>1</v>
      </c>
      <c r="AN49" s="58">
        <f t="shared" si="32"/>
        <v>1</v>
      </c>
      <c r="AO49" s="58">
        <f t="shared" si="32"/>
        <v>1</v>
      </c>
      <c r="AP49" s="58">
        <f t="shared" si="32"/>
        <v>1</v>
      </c>
      <c r="AQ49" s="58">
        <f t="shared" si="32"/>
        <v>1</v>
      </c>
      <c r="AR49" s="58">
        <f t="shared" si="32"/>
        <v>1</v>
      </c>
      <c r="AS49" s="58">
        <f t="shared" si="32"/>
        <v>1</v>
      </c>
      <c r="AT49" s="58">
        <f t="shared" si="32"/>
        <v>1</v>
      </c>
      <c r="AU49" s="58">
        <f t="shared" si="32"/>
        <v>1</v>
      </c>
      <c r="AV49" s="58">
        <f t="shared" si="32"/>
        <v>1</v>
      </c>
      <c r="AW49" s="58">
        <f t="shared" si="32"/>
        <v>1</v>
      </c>
      <c r="AX49" s="58">
        <f t="shared" ref="AX49:BM56" si="33">+IF(SUM(AX$6:AX$11)&gt;0,2,IF(AND(AX$13&gt;=$M49,AX$13&lt;=$N49),1,0))</f>
        <v>1</v>
      </c>
      <c r="AY49" s="58">
        <f t="shared" si="33"/>
        <v>1</v>
      </c>
      <c r="AZ49" s="58">
        <f t="shared" si="33"/>
        <v>1</v>
      </c>
      <c r="BA49" s="58">
        <f t="shared" si="33"/>
        <v>1</v>
      </c>
      <c r="BB49" s="58">
        <f t="shared" si="33"/>
        <v>1</v>
      </c>
      <c r="BC49" s="58">
        <f t="shared" si="33"/>
        <v>1</v>
      </c>
      <c r="BD49" s="58">
        <f t="shared" si="33"/>
        <v>1</v>
      </c>
      <c r="BE49" s="58">
        <f t="shared" si="33"/>
        <v>1</v>
      </c>
      <c r="BF49" s="58">
        <f t="shared" si="33"/>
        <v>1</v>
      </c>
      <c r="BG49" s="58">
        <f t="shared" si="33"/>
        <v>1</v>
      </c>
      <c r="BH49" s="58">
        <f t="shared" si="33"/>
        <v>1</v>
      </c>
      <c r="BI49" s="58">
        <f t="shared" si="33"/>
        <v>1</v>
      </c>
      <c r="BJ49" s="58">
        <f t="shared" si="33"/>
        <v>1</v>
      </c>
      <c r="BK49" s="58">
        <f t="shared" si="33"/>
        <v>1</v>
      </c>
      <c r="BL49" s="58">
        <f t="shared" si="33"/>
        <v>1</v>
      </c>
      <c r="BM49" s="58">
        <f t="shared" si="33"/>
        <v>2</v>
      </c>
      <c r="BN49" s="58">
        <f t="shared" ref="BN49:BY56" si="34">+IF(SUM(BN$6:BN$11)&gt;0,2,IF(AND(BN$13&gt;=$M49,BN$13&lt;=$N49),1,0))</f>
        <v>2</v>
      </c>
      <c r="BO49" s="58">
        <f t="shared" si="34"/>
        <v>2</v>
      </c>
      <c r="BP49" s="58">
        <f t="shared" si="34"/>
        <v>0</v>
      </c>
      <c r="BQ49" s="58">
        <f t="shared" si="34"/>
        <v>0</v>
      </c>
      <c r="BR49" s="58">
        <f t="shared" si="34"/>
        <v>0</v>
      </c>
      <c r="BS49" s="58">
        <f t="shared" si="34"/>
        <v>0</v>
      </c>
      <c r="BT49" s="58">
        <f t="shared" si="34"/>
        <v>0</v>
      </c>
      <c r="BU49" s="58">
        <f t="shared" si="34"/>
        <v>0</v>
      </c>
      <c r="BV49" s="58">
        <f t="shared" si="34"/>
        <v>0</v>
      </c>
      <c r="BW49" s="58">
        <f t="shared" si="34"/>
        <v>0</v>
      </c>
      <c r="BX49" s="58">
        <f t="shared" si="34"/>
        <v>0</v>
      </c>
      <c r="BY49" s="58">
        <f t="shared" si="34"/>
        <v>0</v>
      </c>
    </row>
    <row r="50" spans="2:77" x14ac:dyDescent="0.25">
      <c r="B50" s="81"/>
      <c r="D50" s="25" t="s">
        <v>53</v>
      </c>
      <c r="E50" s="8" t="s">
        <v>147</v>
      </c>
      <c r="F50" s="28"/>
      <c r="G50" s="28"/>
      <c r="H50" s="28"/>
      <c r="I50" s="10">
        <f>+IF(F50=0,$D$3,WORKDAY.INTL(VLOOKUP(F50,$D$5:$N49,11,FALSE),1))</f>
        <v>44123</v>
      </c>
      <c r="J50" s="10">
        <f>+IF(G50=0,$D$3,WORKDAY.INTL(VLOOKUP(G50,$D$5:$N49,11,FALSE),1))</f>
        <v>44123</v>
      </c>
      <c r="K50" s="10">
        <f>+IF(H50=0,$D$3,WORKDAY.INTL(VLOOKUP(H50,$D$5:$N49,11,FALSE),1))</f>
        <v>44123</v>
      </c>
      <c r="L50" s="9">
        <v>30</v>
      </c>
      <c r="M50" s="11">
        <f>+MAX(I50:K50)</f>
        <v>44123</v>
      </c>
      <c r="N50" s="11">
        <f t="shared" ref="N50:N56" si="35">+WORKDAY.INTL(M50,L50-1,,feriados)</f>
        <v>44162</v>
      </c>
      <c r="O50" s="11" t="s">
        <v>143</v>
      </c>
      <c r="Q50" s="59">
        <f t="shared" ref="Q50:Q56" si="36">+IF(SUM(Q$6:Q$11)&gt;0,2,IF(AND(Q$13&gt;=$M50,Q$13&lt;=$N50),1,0))</f>
        <v>1</v>
      </c>
      <c r="R50" s="60">
        <f t="shared" si="31"/>
        <v>1</v>
      </c>
      <c r="S50" s="60">
        <f t="shared" si="31"/>
        <v>1</v>
      </c>
      <c r="T50" s="60">
        <f t="shared" si="31"/>
        <v>1</v>
      </c>
      <c r="U50" s="60">
        <f t="shared" si="31"/>
        <v>1</v>
      </c>
      <c r="V50" s="60">
        <f t="shared" si="31"/>
        <v>1</v>
      </c>
      <c r="W50" s="60">
        <f t="shared" si="31"/>
        <v>1</v>
      </c>
      <c r="X50" s="60">
        <f t="shared" si="31"/>
        <v>1</v>
      </c>
      <c r="Y50" s="60">
        <f t="shared" si="31"/>
        <v>1</v>
      </c>
      <c r="Z50" s="60">
        <f t="shared" si="31"/>
        <v>1</v>
      </c>
      <c r="AA50" s="60">
        <f t="shared" si="31"/>
        <v>2</v>
      </c>
      <c r="AB50" s="60">
        <f t="shared" si="31"/>
        <v>2</v>
      </c>
      <c r="AC50" s="60">
        <f t="shared" si="31"/>
        <v>2</v>
      </c>
      <c r="AD50" s="60">
        <f t="shared" si="31"/>
        <v>2</v>
      </c>
      <c r="AE50" s="60">
        <f t="shared" si="31"/>
        <v>2</v>
      </c>
      <c r="AF50" s="60">
        <f t="shared" si="31"/>
        <v>1</v>
      </c>
      <c r="AG50" s="60">
        <f t="shared" si="31"/>
        <v>1</v>
      </c>
      <c r="AH50" s="60">
        <f t="shared" si="32"/>
        <v>1</v>
      </c>
      <c r="AI50" s="60">
        <f t="shared" si="32"/>
        <v>1</v>
      </c>
      <c r="AJ50" s="60">
        <f t="shared" si="32"/>
        <v>1</v>
      </c>
      <c r="AK50" s="60">
        <f t="shared" si="32"/>
        <v>1</v>
      </c>
      <c r="AL50" s="60">
        <f t="shared" si="32"/>
        <v>1</v>
      </c>
      <c r="AM50" s="60">
        <f t="shared" si="32"/>
        <v>1</v>
      </c>
      <c r="AN50" s="60">
        <f t="shared" si="32"/>
        <v>1</v>
      </c>
      <c r="AO50" s="60">
        <f t="shared" si="32"/>
        <v>1</v>
      </c>
      <c r="AP50" s="60">
        <f t="shared" si="32"/>
        <v>1</v>
      </c>
      <c r="AQ50" s="60">
        <f t="shared" si="32"/>
        <v>1</v>
      </c>
      <c r="AR50" s="60">
        <f t="shared" si="32"/>
        <v>1</v>
      </c>
      <c r="AS50" s="60">
        <f t="shared" si="32"/>
        <v>1</v>
      </c>
      <c r="AT50" s="60">
        <f t="shared" si="32"/>
        <v>1</v>
      </c>
      <c r="AU50" s="60">
        <f t="shared" si="32"/>
        <v>0</v>
      </c>
      <c r="AV50" s="60">
        <f t="shared" si="32"/>
        <v>0</v>
      </c>
      <c r="AW50" s="60">
        <f t="shared" si="32"/>
        <v>0</v>
      </c>
      <c r="AX50" s="60">
        <f t="shared" si="33"/>
        <v>0</v>
      </c>
      <c r="AY50" s="60">
        <f t="shared" si="33"/>
        <v>0</v>
      </c>
      <c r="AZ50" s="60">
        <f t="shared" si="33"/>
        <v>0</v>
      </c>
      <c r="BA50" s="60">
        <f t="shared" si="33"/>
        <v>0</v>
      </c>
      <c r="BB50" s="60">
        <f t="shared" si="33"/>
        <v>0</v>
      </c>
      <c r="BC50" s="60">
        <f t="shared" si="33"/>
        <v>0</v>
      </c>
      <c r="BD50" s="60">
        <f t="shared" si="33"/>
        <v>0</v>
      </c>
      <c r="BE50" s="60">
        <f t="shared" si="33"/>
        <v>0</v>
      </c>
      <c r="BF50" s="60">
        <f t="shared" si="33"/>
        <v>0</v>
      </c>
      <c r="BG50" s="60">
        <f t="shared" si="33"/>
        <v>0</v>
      </c>
      <c r="BH50" s="60">
        <f t="shared" si="33"/>
        <v>0</v>
      </c>
      <c r="BI50" s="60">
        <f t="shared" si="33"/>
        <v>0</v>
      </c>
      <c r="BJ50" s="60">
        <f t="shared" si="33"/>
        <v>0</v>
      </c>
      <c r="BK50" s="60">
        <f t="shared" si="33"/>
        <v>0</v>
      </c>
      <c r="BL50" s="60">
        <f t="shared" si="33"/>
        <v>0</v>
      </c>
      <c r="BM50" s="60">
        <f t="shared" si="33"/>
        <v>2</v>
      </c>
      <c r="BN50" s="60">
        <f t="shared" si="34"/>
        <v>2</v>
      </c>
      <c r="BO50" s="60">
        <f t="shared" si="34"/>
        <v>2</v>
      </c>
      <c r="BP50" s="60">
        <f t="shared" si="34"/>
        <v>0</v>
      </c>
      <c r="BQ50" s="60">
        <f t="shared" si="34"/>
        <v>0</v>
      </c>
      <c r="BR50" s="60">
        <f t="shared" si="34"/>
        <v>0</v>
      </c>
      <c r="BS50" s="60">
        <f t="shared" si="34"/>
        <v>0</v>
      </c>
      <c r="BT50" s="60">
        <f t="shared" si="34"/>
        <v>0</v>
      </c>
      <c r="BU50" s="60">
        <f t="shared" si="34"/>
        <v>0</v>
      </c>
      <c r="BV50" s="60">
        <f t="shared" si="34"/>
        <v>0</v>
      </c>
      <c r="BW50" s="60">
        <f t="shared" si="34"/>
        <v>0</v>
      </c>
      <c r="BX50" s="60">
        <f t="shared" si="34"/>
        <v>0</v>
      </c>
      <c r="BY50" s="60">
        <f t="shared" si="34"/>
        <v>0</v>
      </c>
    </row>
    <row r="51" spans="2:77" x14ac:dyDescent="0.25">
      <c r="B51" s="81"/>
      <c r="D51" s="25" t="s">
        <v>54</v>
      </c>
      <c r="E51" s="8" t="s">
        <v>137</v>
      </c>
      <c r="F51" s="28" t="s">
        <v>53</v>
      </c>
      <c r="G51" s="28"/>
      <c r="H51" s="28"/>
      <c r="I51" s="10">
        <f>+IF(F51=0,$D$3,WORKDAY.INTL(VLOOKUP(F51,$D$5:$N50,11,FALSE),1))</f>
        <v>44165</v>
      </c>
      <c r="J51" s="10">
        <f>+IF(G51=0,$D$3,WORKDAY.INTL(VLOOKUP(G51,$D$5:$N50,11,FALSE),1))</f>
        <v>44123</v>
      </c>
      <c r="K51" s="10">
        <f>+IF(H51=0,$D$3,WORKDAY.INTL(VLOOKUP(H51,$D$5:$N50,11,FALSE),1))</f>
        <v>44123</v>
      </c>
      <c r="L51" s="9">
        <v>5</v>
      </c>
      <c r="M51" s="11">
        <f>+MAX(I51:K51)</f>
        <v>44165</v>
      </c>
      <c r="N51" s="11">
        <f t="shared" si="35"/>
        <v>44169</v>
      </c>
      <c r="O51" s="11" t="s">
        <v>45</v>
      </c>
      <c r="Q51" s="59">
        <f t="shared" si="36"/>
        <v>0</v>
      </c>
      <c r="R51" s="60">
        <f t="shared" si="31"/>
        <v>0</v>
      </c>
      <c r="S51" s="60">
        <f t="shared" si="31"/>
        <v>0</v>
      </c>
      <c r="T51" s="60">
        <f t="shared" si="31"/>
        <v>0</v>
      </c>
      <c r="U51" s="60">
        <f t="shared" si="31"/>
        <v>0</v>
      </c>
      <c r="V51" s="60">
        <f t="shared" si="31"/>
        <v>0</v>
      </c>
      <c r="W51" s="60">
        <f t="shared" si="31"/>
        <v>0</v>
      </c>
      <c r="X51" s="60">
        <f t="shared" si="31"/>
        <v>0</v>
      </c>
      <c r="Y51" s="60">
        <f t="shared" si="31"/>
        <v>0</v>
      </c>
      <c r="Z51" s="60">
        <f t="shared" si="31"/>
        <v>0</v>
      </c>
      <c r="AA51" s="60">
        <f t="shared" si="31"/>
        <v>2</v>
      </c>
      <c r="AB51" s="60">
        <f t="shared" si="31"/>
        <v>2</v>
      </c>
      <c r="AC51" s="60">
        <f t="shared" si="31"/>
        <v>2</v>
      </c>
      <c r="AD51" s="60">
        <f t="shared" si="31"/>
        <v>2</v>
      </c>
      <c r="AE51" s="60">
        <f t="shared" si="31"/>
        <v>2</v>
      </c>
      <c r="AF51" s="60">
        <f t="shared" si="31"/>
        <v>0</v>
      </c>
      <c r="AG51" s="60">
        <f t="shared" si="31"/>
        <v>0</v>
      </c>
      <c r="AH51" s="60">
        <f t="shared" si="32"/>
        <v>0</v>
      </c>
      <c r="AI51" s="60">
        <f t="shared" si="32"/>
        <v>0</v>
      </c>
      <c r="AJ51" s="60">
        <f t="shared" si="32"/>
        <v>0</v>
      </c>
      <c r="AK51" s="60">
        <f t="shared" si="32"/>
        <v>0</v>
      </c>
      <c r="AL51" s="60">
        <f t="shared" si="32"/>
        <v>0</v>
      </c>
      <c r="AM51" s="60">
        <f t="shared" si="32"/>
        <v>0</v>
      </c>
      <c r="AN51" s="60">
        <f t="shared" si="32"/>
        <v>0</v>
      </c>
      <c r="AO51" s="60">
        <f t="shared" si="32"/>
        <v>0</v>
      </c>
      <c r="AP51" s="60">
        <f t="shared" si="32"/>
        <v>0</v>
      </c>
      <c r="AQ51" s="60">
        <f t="shared" si="32"/>
        <v>0</v>
      </c>
      <c r="AR51" s="60">
        <f t="shared" si="32"/>
        <v>0</v>
      </c>
      <c r="AS51" s="60">
        <f t="shared" si="32"/>
        <v>0</v>
      </c>
      <c r="AT51" s="60">
        <f t="shared" si="32"/>
        <v>0</v>
      </c>
      <c r="AU51" s="60">
        <f t="shared" si="32"/>
        <v>1</v>
      </c>
      <c r="AV51" s="60">
        <f t="shared" si="32"/>
        <v>1</v>
      </c>
      <c r="AW51" s="60">
        <f t="shared" si="32"/>
        <v>1</v>
      </c>
      <c r="AX51" s="60">
        <f t="shared" si="33"/>
        <v>1</v>
      </c>
      <c r="AY51" s="60">
        <f t="shared" si="33"/>
        <v>1</v>
      </c>
      <c r="AZ51" s="60">
        <f t="shared" si="33"/>
        <v>0</v>
      </c>
      <c r="BA51" s="60">
        <f t="shared" si="33"/>
        <v>0</v>
      </c>
      <c r="BB51" s="60">
        <f t="shared" si="33"/>
        <v>0</v>
      </c>
      <c r="BC51" s="60">
        <f t="shared" si="33"/>
        <v>0</v>
      </c>
      <c r="BD51" s="60">
        <f t="shared" si="33"/>
        <v>0</v>
      </c>
      <c r="BE51" s="60">
        <f t="shared" si="33"/>
        <v>0</v>
      </c>
      <c r="BF51" s="60">
        <f t="shared" si="33"/>
        <v>0</v>
      </c>
      <c r="BG51" s="60">
        <f t="shared" si="33"/>
        <v>0</v>
      </c>
      <c r="BH51" s="60">
        <f t="shared" si="33"/>
        <v>0</v>
      </c>
      <c r="BI51" s="60">
        <f t="shared" si="33"/>
        <v>0</v>
      </c>
      <c r="BJ51" s="60">
        <f t="shared" si="33"/>
        <v>0</v>
      </c>
      <c r="BK51" s="60">
        <f t="shared" si="33"/>
        <v>0</v>
      </c>
      <c r="BL51" s="60">
        <f t="shared" si="33"/>
        <v>0</v>
      </c>
      <c r="BM51" s="60">
        <f t="shared" si="33"/>
        <v>2</v>
      </c>
      <c r="BN51" s="60">
        <f t="shared" si="34"/>
        <v>2</v>
      </c>
      <c r="BO51" s="60">
        <f t="shared" si="34"/>
        <v>2</v>
      </c>
      <c r="BP51" s="60">
        <f t="shared" si="34"/>
        <v>0</v>
      </c>
      <c r="BQ51" s="60">
        <f t="shared" si="34"/>
        <v>0</v>
      </c>
      <c r="BR51" s="60">
        <f t="shared" si="34"/>
        <v>0</v>
      </c>
      <c r="BS51" s="60">
        <f t="shared" si="34"/>
        <v>0</v>
      </c>
      <c r="BT51" s="60">
        <f t="shared" si="34"/>
        <v>0</v>
      </c>
      <c r="BU51" s="60">
        <f t="shared" si="34"/>
        <v>0</v>
      </c>
      <c r="BV51" s="60">
        <f t="shared" si="34"/>
        <v>0</v>
      </c>
      <c r="BW51" s="60">
        <f t="shared" si="34"/>
        <v>0</v>
      </c>
      <c r="BX51" s="60">
        <f t="shared" si="34"/>
        <v>0</v>
      </c>
      <c r="BY51" s="60">
        <f t="shared" si="34"/>
        <v>0</v>
      </c>
    </row>
    <row r="52" spans="2:77" x14ac:dyDescent="0.25">
      <c r="B52" s="81"/>
      <c r="D52" s="25" t="s">
        <v>55</v>
      </c>
      <c r="E52" s="8" t="s">
        <v>72</v>
      </c>
      <c r="F52" s="28" t="s">
        <v>54</v>
      </c>
      <c r="G52" s="28"/>
      <c r="H52" s="28"/>
      <c r="I52" s="10">
        <f>+IF(F52=0,$D$3,WORKDAY.INTL(VLOOKUP(F52,$D$5:$N51,11,FALSE),1))</f>
        <v>44172</v>
      </c>
      <c r="J52" s="10">
        <f>+IF(G52=0,$D$3,WORKDAY.INTL(VLOOKUP(G52,$D$5:$N51,11,FALSE),1))</f>
        <v>44123</v>
      </c>
      <c r="K52" s="10">
        <f>+IF(H52=0,$D$3,WORKDAY.INTL(VLOOKUP(H52,$D$5:$N51,11,FALSE),1))</f>
        <v>44123</v>
      </c>
      <c r="L52" s="9">
        <v>4</v>
      </c>
      <c r="M52" s="11">
        <f>+MAX(I52:K52)</f>
        <v>44172</v>
      </c>
      <c r="N52" s="11">
        <f t="shared" si="35"/>
        <v>44176</v>
      </c>
      <c r="O52" s="11" t="s">
        <v>45</v>
      </c>
      <c r="Q52" s="59">
        <f t="shared" si="36"/>
        <v>0</v>
      </c>
      <c r="R52" s="60">
        <f t="shared" si="31"/>
        <v>0</v>
      </c>
      <c r="S52" s="60">
        <f t="shared" si="31"/>
        <v>0</v>
      </c>
      <c r="T52" s="60">
        <f t="shared" si="31"/>
        <v>0</v>
      </c>
      <c r="U52" s="60">
        <f t="shared" si="31"/>
        <v>0</v>
      </c>
      <c r="V52" s="60">
        <f t="shared" si="31"/>
        <v>0</v>
      </c>
      <c r="W52" s="60">
        <f t="shared" si="31"/>
        <v>0</v>
      </c>
      <c r="X52" s="60">
        <f t="shared" si="31"/>
        <v>0</v>
      </c>
      <c r="Y52" s="60">
        <f t="shared" si="31"/>
        <v>0</v>
      </c>
      <c r="Z52" s="60">
        <f t="shared" si="31"/>
        <v>0</v>
      </c>
      <c r="AA52" s="60">
        <f t="shared" si="31"/>
        <v>2</v>
      </c>
      <c r="AB52" s="60">
        <f t="shared" si="31"/>
        <v>2</v>
      </c>
      <c r="AC52" s="60">
        <f t="shared" si="31"/>
        <v>2</v>
      </c>
      <c r="AD52" s="60">
        <f t="shared" si="31"/>
        <v>2</v>
      </c>
      <c r="AE52" s="60">
        <f t="shared" si="31"/>
        <v>2</v>
      </c>
      <c r="AF52" s="60">
        <f t="shared" si="31"/>
        <v>0</v>
      </c>
      <c r="AG52" s="60">
        <f t="shared" si="31"/>
        <v>0</v>
      </c>
      <c r="AH52" s="60">
        <f t="shared" si="32"/>
        <v>0</v>
      </c>
      <c r="AI52" s="60">
        <f t="shared" si="32"/>
        <v>0</v>
      </c>
      <c r="AJ52" s="60">
        <f t="shared" si="32"/>
        <v>0</v>
      </c>
      <c r="AK52" s="60">
        <f t="shared" si="32"/>
        <v>0</v>
      </c>
      <c r="AL52" s="60">
        <f t="shared" si="32"/>
        <v>0</v>
      </c>
      <c r="AM52" s="60">
        <f t="shared" si="32"/>
        <v>0</v>
      </c>
      <c r="AN52" s="60">
        <f t="shared" si="32"/>
        <v>0</v>
      </c>
      <c r="AO52" s="60">
        <f t="shared" si="32"/>
        <v>0</v>
      </c>
      <c r="AP52" s="60">
        <f t="shared" si="32"/>
        <v>0</v>
      </c>
      <c r="AQ52" s="60">
        <f t="shared" si="32"/>
        <v>0</v>
      </c>
      <c r="AR52" s="60">
        <f t="shared" si="32"/>
        <v>0</v>
      </c>
      <c r="AS52" s="60">
        <f t="shared" si="32"/>
        <v>0</v>
      </c>
      <c r="AT52" s="60">
        <f t="shared" si="32"/>
        <v>0</v>
      </c>
      <c r="AU52" s="60">
        <f t="shared" si="32"/>
        <v>0</v>
      </c>
      <c r="AV52" s="60">
        <f t="shared" si="32"/>
        <v>0</v>
      </c>
      <c r="AW52" s="60">
        <f t="shared" si="32"/>
        <v>0</v>
      </c>
      <c r="AX52" s="60">
        <f t="shared" si="33"/>
        <v>0</v>
      </c>
      <c r="AY52" s="60">
        <f t="shared" si="33"/>
        <v>0</v>
      </c>
      <c r="AZ52" s="60">
        <f t="shared" si="33"/>
        <v>1</v>
      </c>
      <c r="BA52" s="60">
        <f t="shared" si="33"/>
        <v>1</v>
      </c>
      <c r="BB52" s="60">
        <f t="shared" si="33"/>
        <v>1</v>
      </c>
      <c r="BC52" s="60">
        <f t="shared" si="33"/>
        <v>1</v>
      </c>
      <c r="BD52" s="60">
        <f t="shared" si="33"/>
        <v>0</v>
      </c>
      <c r="BE52" s="60">
        <f t="shared" si="33"/>
        <v>0</v>
      </c>
      <c r="BF52" s="60">
        <f t="shared" si="33"/>
        <v>0</v>
      </c>
      <c r="BG52" s="60">
        <f t="shared" si="33"/>
        <v>0</v>
      </c>
      <c r="BH52" s="60">
        <f t="shared" si="33"/>
        <v>0</v>
      </c>
      <c r="BI52" s="60">
        <f t="shared" si="33"/>
        <v>0</v>
      </c>
      <c r="BJ52" s="60">
        <f t="shared" si="33"/>
        <v>0</v>
      </c>
      <c r="BK52" s="60">
        <f t="shared" si="33"/>
        <v>0</v>
      </c>
      <c r="BL52" s="60">
        <f t="shared" si="33"/>
        <v>0</v>
      </c>
      <c r="BM52" s="60">
        <f t="shared" si="33"/>
        <v>2</v>
      </c>
      <c r="BN52" s="60">
        <f t="shared" si="34"/>
        <v>2</v>
      </c>
      <c r="BO52" s="60">
        <f t="shared" si="34"/>
        <v>2</v>
      </c>
      <c r="BP52" s="60">
        <f t="shared" si="34"/>
        <v>0</v>
      </c>
      <c r="BQ52" s="60">
        <f t="shared" si="34"/>
        <v>0</v>
      </c>
      <c r="BR52" s="60">
        <f t="shared" si="34"/>
        <v>0</v>
      </c>
      <c r="BS52" s="60">
        <f t="shared" si="34"/>
        <v>0</v>
      </c>
      <c r="BT52" s="60">
        <f t="shared" si="34"/>
        <v>0</v>
      </c>
      <c r="BU52" s="60">
        <f t="shared" si="34"/>
        <v>0</v>
      </c>
      <c r="BV52" s="60">
        <f t="shared" si="34"/>
        <v>0</v>
      </c>
      <c r="BW52" s="60">
        <f t="shared" si="34"/>
        <v>0</v>
      </c>
      <c r="BX52" s="60">
        <f t="shared" si="34"/>
        <v>0</v>
      </c>
      <c r="BY52" s="60">
        <f t="shared" si="34"/>
        <v>0</v>
      </c>
    </row>
    <row r="53" spans="2:77" x14ac:dyDescent="0.25">
      <c r="B53" s="81"/>
      <c r="D53" s="25" t="s">
        <v>56</v>
      </c>
      <c r="E53" s="8" t="s">
        <v>73</v>
      </c>
      <c r="F53" s="29" t="s">
        <v>55</v>
      </c>
      <c r="G53" s="29"/>
      <c r="H53" s="28"/>
      <c r="I53" s="10">
        <f>+IF(F53=0,$D$3,WORKDAY.INTL(VLOOKUP(F53,$D$5:$N52,11,FALSE),1))</f>
        <v>44179</v>
      </c>
      <c r="J53" s="10">
        <f>+IF(G53=0,$D$3,WORKDAY.INTL(VLOOKUP(G53,$D$5:$N52,11,FALSE),1))</f>
        <v>44123</v>
      </c>
      <c r="K53" s="10">
        <f>+IF(H53=0,$D$3,WORKDAY.INTL(VLOOKUP(H53,$D$5:$N52,11,FALSE),1))</f>
        <v>44123</v>
      </c>
      <c r="L53" s="9">
        <v>3</v>
      </c>
      <c r="M53" s="11">
        <f>+MAX(I53:K53)</f>
        <v>44179</v>
      </c>
      <c r="N53" s="11">
        <f t="shared" si="35"/>
        <v>44181</v>
      </c>
      <c r="O53" s="11" t="s">
        <v>45</v>
      </c>
      <c r="Q53" s="59">
        <f t="shared" si="36"/>
        <v>0</v>
      </c>
      <c r="R53" s="60">
        <f t="shared" si="31"/>
        <v>0</v>
      </c>
      <c r="S53" s="60">
        <f t="shared" si="31"/>
        <v>0</v>
      </c>
      <c r="T53" s="60">
        <f t="shared" si="31"/>
        <v>0</v>
      </c>
      <c r="U53" s="60">
        <f t="shared" si="31"/>
        <v>0</v>
      </c>
      <c r="V53" s="60">
        <f t="shared" si="31"/>
        <v>0</v>
      </c>
      <c r="W53" s="60">
        <f t="shared" si="31"/>
        <v>0</v>
      </c>
      <c r="X53" s="60">
        <f t="shared" si="31"/>
        <v>0</v>
      </c>
      <c r="Y53" s="60">
        <f t="shared" si="31"/>
        <v>0</v>
      </c>
      <c r="Z53" s="60">
        <f t="shared" si="31"/>
        <v>0</v>
      </c>
      <c r="AA53" s="60">
        <f t="shared" si="31"/>
        <v>2</v>
      </c>
      <c r="AB53" s="60">
        <f t="shared" si="31"/>
        <v>2</v>
      </c>
      <c r="AC53" s="60">
        <f t="shared" si="31"/>
        <v>2</v>
      </c>
      <c r="AD53" s="60">
        <f t="shared" si="31"/>
        <v>2</v>
      </c>
      <c r="AE53" s="60">
        <f t="shared" si="31"/>
        <v>2</v>
      </c>
      <c r="AF53" s="60">
        <f t="shared" si="31"/>
        <v>0</v>
      </c>
      <c r="AG53" s="60">
        <f t="shared" si="31"/>
        <v>0</v>
      </c>
      <c r="AH53" s="60">
        <f t="shared" si="32"/>
        <v>0</v>
      </c>
      <c r="AI53" s="60">
        <f t="shared" si="32"/>
        <v>0</v>
      </c>
      <c r="AJ53" s="60">
        <f t="shared" si="32"/>
        <v>0</v>
      </c>
      <c r="AK53" s="60">
        <f t="shared" si="32"/>
        <v>0</v>
      </c>
      <c r="AL53" s="60">
        <f t="shared" si="32"/>
        <v>0</v>
      </c>
      <c r="AM53" s="60">
        <f t="shared" si="32"/>
        <v>0</v>
      </c>
      <c r="AN53" s="60">
        <f t="shared" si="32"/>
        <v>0</v>
      </c>
      <c r="AO53" s="60">
        <f t="shared" si="32"/>
        <v>0</v>
      </c>
      <c r="AP53" s="60">
        <f t="shared" si="32"/>
        <v>0</v>
      </c>
      <c r="AQ53" s="60">
        <f t="shared" si="32"/>
        <v>0</v>
      </c>
      <c r="AR53" s="60">
        <f t="shared" si="32"/>
        <v>0</v>
      </c>
      <c r="AS53" s="60">
        <f t="shared" si="32"/>
        <v>0</v>
      </c>
      <c r="AT53" s="60">
        <f t="shared" si="32"/>
        <v>0</v>
      </c>
      <c r="AU53" s="60">
        <f t="shared" si="32"/>
        <v>0</v>
      </c>
      <c r="AV53" s="60">
        <f t="shared" si="32"/>
        <v>0</v>
      </c>
      <c r="AW53" s="60">
        <f t="shared" si="32"/>
        <v>0</v>
      </c>
      <c r="AX53" s="60">
        <f t="shared" si="33"/>
        <v>0</v>
      </c>
      <c r="AY53" s="60">
        <f t="shared" si="33"/>
        <v>0</v>
      </c>
      <c r="AZ53" s="60">
        <f t="shared" si="33"/>
        <v>0</v>
      </c>
      <c r="BA53" s="60">
        <f t="shared" si="33"/>
        <v>0</v>
      </c>
      <c r="BB53" s="60">
        <f t="shared" si="33"/>
        <v>0</v>
      </c>
      <c r="BC53" s="60">
        <f t="shared" si="33"/>
        <v>0</v>
      </c>
      <c r="BD53" s="60">
        <f t="shared" si="33"/>
        <v>1</v>
      </c>
      <c r="BE53" s="60">
        <f t="shared" si="33"/>
        <v>1</v>
      </c>
      <c r="BF53" s="60">
        <f t="shared" si="33"/>
        <v>1</v>
      </c>
      <c r="BG53" s="60">
        <f t="shared" si="33"/>
        <v>0</v>
      </c>
      <c r="BH53" s="60">
        <f t="shared" si="33"/>
        <v>0</v>
      </c>
      <c r="BI53" s="60">
        <f t="shared" si="33"/>
        <v>0</v>
      </c>
      <c r="BJ53" s="60">
        <f t="shared" si="33"/>
        <v>0</v>
      </c>
      <c r="BK53" s="60">
        <f t="shared" si="33"/>
        <v>0</v>
      </c>
      <c r="BL53" s="60">
        <f t="shared" si="33"/>
        <v>0</v>
      </c>
      <c r="BM53" s="60">
        <f t="shared" si="33"/>
        <v>2</v>
      </c>
      <c r="BN53" s="60">
        <f t="shared" si="34"/>
        <v>2</v>
      </c>
      <c r="BO53" s="60">
        <f t="shared" si="34"/>
        <v>2</v>
      </c>
      <c r="BP53" s="60">
        <f t="shared" si="34"/>
        <v>0</v>
      </c>
      <c r="BQ53" s="60">
        <f t="shared" si="34"/>
        <v>0</v>
      </c>
      <c r="BR53" s="60">
        <f t="shared" si="34"/>
        <v>0</v>
      </c>
      <c r="BS53" s="60">
        <f t="shared" si="34"/>
        <v>0</v>
      </c>
      <c r="BT53" s="60">
        <f t="shared" si="34"/>
        <v>0</v>
      </c>
      <c r="BU53" s="60">
        <f t="shared" si="34"/>
        <v>0</v>
      </c>
      <c r="BV53" s="60">
        <f t="shared" si="34"/>
        <v>0</v>
      </c>
      <c r="BW53" s="60">
        <f t="shared" si="34"/>
        <v>0</v>
      </c>
      <c r="BX53" s="60">
        <f t="shared" si="34"/>
        <v>0</v>
      </c>
      <c r="BY53" s="60">
        <f t="shared" si="34"/>
        <v>0</v>
      </c>
    </row>
    <row r="54" spans="2:77" x14ac:dyDescent="0.25">
      <c r="B54" s="81"/>
      <c r="D54" s="25" t="s">
        <v>146</v>
      </c>
      <c r="E54" s="8" t="s">
        <v>74</v>
      </c>
      <c r="F54" s="29" t="s">
        <v>56</v>
      </c>
      <c r="G54" s="29"/>
      <c r="H54" s="28"/>
      <c r="I54" s="10">
        <f>+IF(F54=0,$D$3,WORKDAY.INTL(VLOOKUP(F54,$D$5:$N53,11,FALSE),1))</f>
        <v>44182</v>
      </c>
      <c r="J54" s="10">
        <f>+IF(G54=0,$D$3,WORKDAY.INTL(VLOOKUP(G54,$D$5:$N53,11,FALSE),1))</f>
        <v>44123</v>
      </c>
      <c r="K54" s="10">
        <f>+IF(H54=0,$D$3,WORKDAY.INTL(VLOOKUP(H54,$D$5:$N53,11,FALSE),1))</f>
        <v>44123</v>
      </c>
      <c r="L54" s="9">
        <v>5</v>
      </c>
      <c r="M54" s="11">
        <f>+MAX(I54:K54)</f>
        <v>44182</v>
      </c>
      <c r="N54" s="11">
        <f t="shared" si="35"/>
        <v>44188</v>
      </c>
      <c r="O54" s="11" t="s">
        <v>45</v>
      </c>
      <c r="Q54" s="59">
        <f t="shared" si="36"/>
        <v>0</v>
      </c>
      <c r="R54" s="60">
        <f t="shared" si="31"/>
        <v>0</v>
      </c>
      <c r="S54" s="60">
        <f t="shared" si="31"/>
        <v>0</v>
      </c>
      <c r="T54" s="60">
        <f t="shared" si="31"/>
        <v>0</v>
      </c>
      <c r="U54" s="60">
        <f t="shared" si="31"/>
        <v>0</v>
      </c>
      <c r="V54" s="60">
        <f t="shared" si="31"/>
        <v>0</v>
      </c>
      <c r="W54" s="60">
        <f t="shared" si="31"/>
        <v>0</v>
      </c>
      <c r="X54" s="60">
        <f t="shared" si="31"/>
        <v>0</v>
      </c>
      <c r="Y54" s="60">
        <f t="shared" si="31"/>
        <v>0</v>
      </c>
      <c r="Z54" s="60">
        <f t="shared" si="31"/>
        <v>0</v>
      </c>
      <c r="AA54" s="60">
        <f t="shared" si="31"/>
        <v>2</v>
      </c>
      <c r="AB54" s="60">
        <f t="shared" si="31"/>
        <v>2</v>
      </c>
      <c r="AC54" s="60">
        <f t="shared" si="31"/>
        <v>2</v>
      </c>
      <c r="AD54" s="60">
        <f t="shared" si="31"/>
        <v>2</v>
      </c>
      <c r="AE54" s="60">
        <f t="shared" si="31"/>
        <v>2</v>
      </c>
      <c r="AF54" s="60">
        <f t="shared" si="31"/>
        <v>0</v>
      </c>
      <c r="AG54" s="60">
        <f t="shared" si="31"/>
        <v>0</v>
      </c>
      <c r="AH54" s="60">
        <f t="shared" si="32"/>
        <v>0</v>
      </c>
      <c r="AI54" s="60">
        <f t="shared" si="32"/>
        <v>0</v>
      </c>
      <c r="AJ54" s="60">
        <f t="shared" si="32"/>
        <v>0</v>
      </c>
      <c r="AK54" s="60">
        <f t="shared" si="32"/>
        <v>0</v>
      </c>
      <c r="AL54" s="60">
        <f t="shared" si="32"/>
        <v>0</v>
      </c>
      <c r="AM54" s="60">
        <f t="shared" si="32"/>
        <v>0</v>
      </c>
      <c r="AN54" s="60">
        <f t="shared" si="32"/>
        <v>0</v>
      </c>
      <c r="AO54" s="60">
        <f t="shared" si="32"/>
        <v>0</v>
      </c>
      <c r="AP54" s="60">
        <f t="shared" si="32"/>
        <v>0</v>
      </c>
      <c r="AQ54" s="60">
        <f t="shared" si="32"/>
        <v>0</v>
      </c>
      <c r="AR54" s="60">
        <f t="shared" si="32"/>
        <v>0</v>
      </c>
      <c r="AS54" s="60">
        <f t="shared" si="32"/>
        <v>0</v>
      </c>
      <c r="AT54" s="60">
        <f t="shared" si="32"/>
        <v>0</v>
      </c>
      <c r="AU54" s="60">
        <f t="shared" si="32"/>
        <v>0</v>
      </c>
      <c r="AV54" s="60">
        <f t="shared" si="32"/>
        <v>0</v>
      </c>
      <c r="AW54" s="60">
        <f t="shared" si="32"/>
        <v>0</v>
      </c>
      <c r="AX54" s="60">
        <f t="shared" si="33"/>
        <v>0</v>
      </c>
      <c r="AY54" s="60">
        <f t="shared" si="33"/>
        <v>0</v>
      </c>
      <c r="AZ54" s="60">
        <f t="shared" si="33"/>
        <v>0</v>
      </c>
      <c r="BA54" s="60">
        <f t="shared" si="33"/>
        <v>0</v>
      </c>
      <c r="BB54" s="60">
        <f t="shared" si="33"/>
        <v>0</v>
      </c>
      <c r="BC54" s="60">
        <f t="shared" si="33"/>
        <v>0</v>
      </c>
      <c r="BD54" s="60">
        <f t="shared" si="33"/>
        <v>0</v>
      </c>
      <c r="BE54" s="60">
        <f t="shared" si="33"/>
        <v>0</v>
      </c>
      <c r="BF54" s="60">
        <f t="shared" si="33"/>
        <v>0</v>
      </c>
      <c r="BG54" s="60">
        <f t="shared" si="33"/>
        <v>1</v>
      </c>
      <c r="BH54" s="60">
        <f t="shared" si="33"/>
        <v>1</v>
      </c>
      <c r="BI54" s="60">
        <f t="shared" si="33"/>
        <v>1</v>
      </c>
      <c r="BJ54" s="60">
        <f t="shared" si="33"/>
        <v>1</v>
      </c>
      <c r="BK54" s="60">
        <f t="shared" si="33"/>
        <v>1</v>
      </c>
      <c r="BL54" s="60">
        <f t="shared" si="33"/>
        <v>0</v>
      </c>
      <c r="BM54" s="60">
        <f t="shared" si="33"/>
        <v>2</v>
      </c>
      <c r="BN54" s="60">
        <f t="shared" si="34"/>
        <v>2</v>
      </c>
      <c r="BO54" s="60">
        <f t="shared" si="34"/>
        <v>2</v>
      </c>
      <c r="BP54" s="60">
        <f t="shared" si="34"/>
        <v>0</v>
      </c>
      <c r="BQ54" s="60">
        <f t="shared" si="34"/>
        <v>0</v>
      </c>
      <c r="BR54" s="60">
        <f t="shared" si="34"/>
        <v>0</v>
      </c>
      <c r="BS54" s="60">
        <f t="shared" si="34"/>
        <v>0</v>
      </c>
      <c r="BT54" s="60">
        <f t="shared" si="34"/>
        <v>0</v>
      </c>
      <c r="BU54" s="60">
        <f t="shared" si="34"/>
        <v>0</v>
      </c>
      <c r="BV54" s="60">
        <f t="shared" si="34"/>
        <v>0</v>
      </c>
      <c r="BW54" s="60">
        <f t="shared" si="34"/>
        <v>0</v>
      </c>
      <c r="BX54" s="60">
        <f t="shared" si="34"/>
        <v>0</v>
      </c>
      <c r="BY54" s="60">
        <f t="shared" si="34"/>
        <v>0</v>
      </c>
    </row>
    <row r="55" spans="2:77" x14ac:dyDescent="0.25">
      <c r="B55" s="81"/>
      <c r="D55" s="25" t="s">
        <v>152</v>
      </c>
      <c r="E55" s="8" t="s">
        <v>139</v>
      </c>
      <c r="F55" s="29" t="s">
        <v>146</v>
      </c>
      <c r="G55" s="29" t="s">
        <v>120</v>
      </c>
      <c r="H55" s="28"/>
      <c r="I55" s="10">
        <f>+IF(F55=0,$D$3,WORKDAY.INTL(VLOOKUP(F55,$D$5:$N54,11,FALSE),1))</f>
        <v>44189</v>
      </c>
      <c r="J55" s="10">
        <f>+IF(G55=0,$D$3,WORKDAY.INTL(VLOOKUP(G55,$D$5:$N54,11,FALSE),1))</f>
        <v>44151</v>
      </c>
      <c r="K55" s="10">
        <f>+IF(H55=0,$D$3,WORKDAY.INTL(VLOOKUP(H55,$D$5:$N54,11,FALSE),1))</f>
        <v>44123</v>
      </c>
      <c r="L55" s="9">
        <v>2</v>
      </c>
      <c r="M55" s="11">
        <f t="shared" ref="M55:M56" si="37">+MAX(I55:K55)</f>
        <v>44189</v>
      </c>
      <c r="N55" s="11">
        <f t="shared" si="35"/>
        <v>44193</v>
      </c>
      <c r="O55" s="11" t="s">
        <v>45</v>
      </c>
      <c r="Q55" s="59">
        <f t="shared" si="36"/>
        <v>0</v>
      </c>
      <c r="R55" s="60">
        <f t="shared" si="31"/>
        <v>0</v>
      </c>
      <c r="S55" s="60">
        <f t="shared" si="31"/>
        <v>0</v>
      </c>
      <c r="T55" s="60">
        <f t="shared" si="31"/>
        <v>0</v>
      </c>
      <c r="U55" s="60">
        <f t="shared" si="31"/>
        <v>0</v>
      </c>
      <c r="V55" s="60">
        <f t="shared" si="31"/>
        <v>0</v>
      </c>
      <c r="W55" s="60">
        <f t="shared" si="31"/>
        <v>0</v>
      </c>
      <c r="X55" s="60">
        <f t="shared" si="31"/>
        <v>0</v>
      </c>
      <c r="Y55" s="60">
        <f t="shared" si="31"/>
        <v>0</v>
      </c>
      <c r="Z55" s="60">
        <f t="shared" si="31"/>
        <v>0</v>
      </c>
      <c r="AA55" s="60">
        <f t="shared" si="31"/>
        <v>2</v>
      </c>
      <c r="AB55" s="60">
        <f t="shared" si="31"/>
        <v>2</v>
      </c>
      <c r="AC55" s="60">
        <f t="shared" si="31"/>
        <v>2</v>
      </c>
      <c r="AD55" s="60">
        <f t="shared" si="31"/>
        <v>2</v>
      </c>
      <c r="AE55" s="60">
        <f t="shared" si="31"/>
        <v>2</v>
      </c>
      <c r="AF55" s="60">
        <f t="shared" si="31"/>
        <v>0</v>
      </c>
      <c r="AG55" s="60">
        <f t="shared" si="31"/>
        <v>0</v>
      </c>
      <c r="AH55" s="60">
        <f t="shared" si="32"/>
        <v>0</v>
      </c>
      <c r="AI55" s="60">
        <f t="shared" si="32"/>
        <v>0</v>
      </c>
      <c r="AJ55" s="60">
        <f t="shared" si="32"/>
        <v>0</v>
      </c>
      <c r="AK55" s="60">
        <f t="shared" si="32"/>
        <v>0</v>
      </c>
      <c r="AL55" s="60">
        <f t="shared" si="32"/>
        <v>0</v>
      </c>
      <c r="AM55" s="60">
        <f t="shared" si="32"/>
        <v>0</v>
      </c>
      <c r="AN55" s="60">
        <f t="shared" si="32"/>
        <v>0</v>
      </c>
      <c r="AO55" s="60">
        <f t="shared" si="32"/>
        <v>0</v>
      </c>
      <c r="AP55" s="60">
        <f t="shared" si="32"/>
        <v>0</v>
      </c>
      <c r="AQ55" s="60">
        <f t="shared" si="32"/>
        <v>0</v>
      </c>
      <c r="AR55" s="60">
        <f t="shared" si="32"/>
        <v>0</v>
      </c>
      <c r="AS55" s="60">
        <f t="shared" si="32"/>
        <v>0</v>
      </c>
      <c r="AT55" s="60">
        <f t="shared" si="32"/>
        <v>0</v>
      </c>
      <c r="AU55" s="60">
        <f t="shared" si="32"/>
        <v>0</v>
      </c>
      <c r="AV55" s="60">
        <f t="shared" si="32"/>
        <v>0</v>
      </c>
      <c r="AW55" s="60">
        <f t="shared" si="32"/>
        <v>0</v>
      </c>
      <c r="AX55" s="60">
        <f t="shared" si="33"/>
        <v>0</v>
      </c>
      <c r="AY55" s="60">
        <f t="shared" si="33"/>
        <v>0</v>
      </c>
      <c r="AZ55" s="60">
        <f t="shared" si="33"/>
        <v>0</v>
      </c>
      <c r="BA55" s="60">
        <f t="shared" si="33"/>
        <v>0</v>
      </c>
      <c r="BB55" s="60">
        <f t="shared" si="33"/>
        <v>0</v>
      </c>
      <c r="BC55" s="60">
        <f t="shared" si="33"/>
        <v>0</v>
      </c>
      <c r="BD55" s="60">
        <f t="shared" si="33"/>
        <v>0</v>
      </c>
      <c r="BE55" s="60">
        <f t="shared" si="33"/>
        <v>0</v>
      </c>
      <c r="BF55" s="60">
        <f t="shared" si="33"/>
        <v>0</v>
      </c>
      <c r="BG55" s="60">
        <f t="shared" si="33"/>
        <v>0</v>
      </c>
      <c r="BH55" s="60">
        <f t="shared" si="33"/>
        <v>0</v>
      </c>
      <c r="BI55" s="60">
        <f t="shared" si="33"/>
        <v>0</v>
      </c>
      <c r="BJ55" s="60">
        <f t="shared" si="33"/>
        <v>0</v>
      </c>
      <c r="BK55" s="60">
        <f t="shared" si="33"/>
        <v>0</v>
      </c>
      <c r="BL55" s="60">
        <f t="shared" si="33"/>
        <v>1</v>
      </c>
      <c r="BM55" s="60">
        <f t="shared" si="33"/>
        <v>2</v>
      </c>
      <c r="BN55" s="60">
        <f t="shared" si="34"/>
        <v>2</v>
      </c>
      <c r="BO55" s="60">
        <f t="shared" si="34"/>
        <v>2</v>
      </c>
      <c r="BP55" s="60">
        <f t="shared" si="34"/>
        <v>0</v>
      </c>
      <c r="BQ55" s="60">
        <f t="shared" si="34"/>
        <v>0</v>
      </c>
      <c r="BR55" s="60">
        <f t="shared" si="34"/>
        <v>0</v>
      </c>
      <c r="BS55" s="60">
        <f t="shared" si="34"/>
        <v>0</v>
      </c>
      <c r="BT55" s="60">
        <f t="shared" si="34"/>
        <v>0</v>
      </c>
      <c r="BU55" s="60">
        <f t="shared" si="34"/>
        <v>0</v>
      </c>
      <c r="BV55" s="60">
        <f t="shared" si="34"/>
        <v>0</v>
      </c>
      <c r="BW55" s="60">
        <f t="shared" si="34"/>
        <v>0</v>
      </c>
      <c r="BX55" s="60">
        <f t="shared" si="34"/>
        <v>0</v>
      </c>
      <c r="BY55" s="60">
        <f t="shared" si="34"/>
        <v>0</v>
      </c>
    </row>
    <row r="56" spans="2:77" x14ac:dyDescent="0.25">
      <c r="B56" s="82"/>
      <c r="D56" s="26" t="s">
        <v>153</v>
      </c>
      <c r="E56" s="12" t="s">
        <v>135</v>
      </c>
      <c r="F56" s="30" t="s">
        <v>152</v>
      </c>
      <c r="G56" s="31"/>
      <c r="H56" s="31"/>
      <c r="I56" s="14">
        <f>+IF(F56=0,$D$3,WORKDAY.INTL(VLOOKUP(F56,$D$5:$N55,11,FALSE),1))</f>
        <v>44194</v>
      </c>
      <c r="J56" s="14">
        <f>+IF(G56=0,$D$3,WORKDAY.INTL(VLOOKUP(G56,$D$5:$N55,11,FALSE),1))</f>
        <v>44123</v>
      </c>
      <c r="K56" s="14">
        <f>+IF(H56=0,$D$3,WORKDAY.INTL(VLOOKUP(H56,$D$5:$N55,11,FALSE),1))</f>
        <v>44123</v>
      </c>
      <c r="L56" s="13">
        <v>1</v>
      </c>
      <c r="M56" s="15">
        <f t="shared" si="37"/>
        <v>44194</v>
      </c>
      <c r="N56" s="15">
        <f t="shared" si="35"/>
        <v>44194</v>
      </c>
      <c r="O56" s="15" t="s">
        <v>156</v>
      </c>
      <c r="Q56" s="61">
        <f t="shared" si="36"/>
        <v>0</v>
      </c>
      <c r="R56" s="62">
        <f t="shared" si="31"/>
        <v>0</v>
      </c>
      <c r="S56" s="62">
        <f t="shared" si="31"/>
        <v>0</v>
      </c>
      <c r="T56" s="62">
        <f t="shared" si="31"/>
        <v>0</v>
      </c>
      <c r="U56" s="62">
        <f t="shared" si="31"/>
        <v>0</v>
      </c>
      <c r="V56" s="62">
        <f t="shared" si="31"/>
        <v>0</v>
      </c>
      <c r="W56" s="62">
        <f t="shared" si="31"/>
        <v>0</v>
      </c>
      <c r="X56" s="62">
        <f t="shared" si="31"/>
        <v>0</v>
      </c>
      <c r="Y56" s="62">
        <f t="shared" si="31"/>
        <v>0</v>
      </c>
      <c r="Z56" s="62">
        <f t="shared" si="31"/>
        <v>0</v>
      </c>
      <c r="AA56" s="62">
        <f t="shared" si="31"/>
        <v>2</v>
      </c>
      <c r="AB56" s="62">
        <f t="shared" si="31"/>
        <v>2</v>
      </c>
      <c r="AC56" s="62">
        <f t="shared" si="31"/>
        <v>2</v>
      </c>
      <c r="AD56" s="62">
        <f t="shared" si="31"/>
        <v>2</v>
      </c>
      <c r="AE56" s="62">
        <f t="shared" si="31"/>
        <v>2</v>
      </c>
      <c r="AF56" s="62">
        <f t="shared" si="31"/>
        <v>0</v>
      </c>
      <c r="AG56" s="62">
        <f t="shared" si="31"/>
        <v>0</v>
      </c>
      <c r="AH56" s="62">
        <f t="shared" si="32"/>
        <v>0</v>
      </c>
      <c r="AI56" s="62">
        <f t="shared" si="32"/>
        <v>0</v>
      </c>
      <c r="AJ56" s="62">
        <f t="shared" si="32"/>
        <v>0</v>
      </c>
      <c r="AK56" s="62">
        <f t="shared" si="32"/>
        <v>0</v>
      </c>
      <c r="AL56" s="62">
        <f t="shared" si="32"/>
        <v>0</v>
      </c>
      <c r="AM56" s="62">
        <f t="shared" si="32"/>
        <v>0</v>
      </c>
      <c r="AN56" s="62">
        <f t="shared" si="32"/>
        <v>0</v>
      </c>
      <c r="AO56" s="62">
        <f t="shared" si="32"/>
        <v>0</v>
      </c>
      <c r="AP56" s="62">
        <f t="shared" si="32"/>
        <v>0</v>
      </c>
      <c r="AQ56" s="62">
        <f t="shared" si="32"/>
        <v>0</v>
      </c>
      <c r="AR56" s="62">
        <f t="shared" si="32"/>
        <v>0</v>
      </c>
      <c r="AS56" s="62">
        <f t="shared" si="32"/>
        <v>0</v>
      </c>
      <c r="AT56" s="62">
        <f t="shared" si="32"/>
        <v>0</v>
      </c>
      <c r="AU56" s="62">
        <f t="shared" si="32"/>
        <v>0</v>
      </c>
      <c r="AV56" s="62">
        <f t="shared" si="32"/>
        <v>0</v>
      </c>
      <c r="AW56" s="62">
        <f t="shared" si="32"/>
        <v>0</v>
      </c>
      <c r="AX56" s="62">
        <f t="shared" si="33"/>
        <v>0</v>
      </c>
      <c r="AY56" s="62">
        <f t="shared" si="33"/>
        <v>0</v>
      </c>
      <c r="AZ56" s="62">
        <f t="shared" si="33"/>
        <v>0</v>
      </c>
      <c r="BA56" s="62">
        <f t="shared" si="33"/>
        <v>0</v>
      </c>
      <c r="BB56" s="62">
        <f t="shared" si="33"/>
        <v>0</v>
      </c>
      <c r="BC56" s="62">
        <f t="shared" si="33"/>
        <v>0</v>
      </c>
      <c r="BD56" s="62">
        <f t="shared" si="33"/>
        <v>0</v>
      </c>
      <c r="BE56" s="62">
        <f t="shared" si="33"/>
        <v>0</v>
      </c>
      <c r="BF56" s="62">
        <f t="shared" si="33"/>
        <v>0</v>
      </c>
      <c r="BG56" s="62">
        <f t="shared" si="33"/>
        <v>0</v>
      </c>
      <c r="BH56" s="62">
        <f t="shared" si="33"/>
        <v>0</v>
      </c>
      <c r="BI56" s="62">
        <f t="shared" si="33"/>
        <v>0</v>
      </c>
      <c r="BJ56" s="62">
        <f t="shared" si="33"/>
        <v>0</v>
      </c>
      <c r="BK56" s="62">
        <f t="shared" si="33"/>
        <v>0</v>
      </c>
      <c r="BL56" s="62">
        <f t="shared" si="33"/>
        <v>0</v>
      </c>
      <c r="BM56" s="62">
        <f t="shared" si="33"/>
        <v>2</v>
      </c>
      <c r="BN56" s="62">
        <f t="shared" si="34"/>
        <v>2</v>
      </c>
      <c r="BO56" s="62">
        <f t="shared" si="34"/>
        <v>2</v>
      </c>
      <c r="BP56" s="62">
        <f t="shared" si="34"/>
        <v>0</v>
      </c>
      <c r="BQ56" s="62">
        <f t="shared" si="34"/>
        <v>0</v>
      </c>
      <c r="BR56" s="62">
        <f t="shared" si="34"/>
        <v>0</v>
      </c>
      <c r="BS56" s="62">
        <f t="shared" si="34"/>
        <v>0</v>
      </c>
      <c r="BT56" s="62">
        <f t="shared" si="34"/>
        <v>0</v>
      </c>
      <c r="BU56" s="62">
        <f t="shared" si="34"/>
        <v>0</v>
      </c>
      <c r="BV56" s="62">
        <f t="shared" si="34"/>
        <v>0</v>
      </c>
      <c r="BW56" s="62">
        <f t="shared" si="34"/>
        <v>0</v>
      </c>
      <c r="BX56" s="62">
        <f t="shared" si="34"/>
        <v>0</v>
      </c>
      <c r="BY56" s="62">
        <f t="shared" si="34"/>
        <v>0</v>
      </c>
    </row>
    <row r="57" spans="2:77" x14ac:dyDescent="0.25">
      <c r="I57" s="7">
        <f>+IF(F57=0,$D$3,WORKDAY.INTL(VLOOKUP(F57,$D$5:$N56,11,FALSE),1))</f>
        <v>44123</v>
      </c>
      <c r="J57" s="7">
        <f>+IF(G57=0,$D$3,WORKDAY.INTL(VLOOKUP(G57,$D$5:$N56,11,FALSE),1))</f>
        <v>44123</v>
      </c>
      <c r="K57" s="7">
        <f>+IF(H57=0,$D$3,WORKDAY.INTL(VLOOKUP(H57,$D$5:$N56,11,FALSE),1))</f>
        <v>44123</v>
      </c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56"/>
      <c r="BK57" s="56"/>
      <c r="BL57" s="56"/>
      <c r="BM57" s="56"/>
      <c r="BN57" s="56"/>
      <c r="BO57" s="56"/>
      <c r="BP57" s="56"/>
      <c r="BQ57" s="56"/>
      <c r="BR57" s="56"/>
      <c r="BS57" s="56"/>
      <c r="BT57" s="56"/>
      <c r="BU57" s="56"/>
      <c r="BV57" s="56"/>
      <c r="BW57" s="56"/>
      <c r="BX57" s="56"/>
      <c r="BY57" s="56"/>
    </row>
    <row r="58" spans="2:77" ht="15.6" x14ac:dyDescent="0.25">
      <c r="B58" s="71" t="s">
        <v>178</v>
      </c>
      <c r="D58" s="16">
        <v>4</v>
      </c>
      <c r="E58" s="17" t="s">
        <v>158</v>
      </c>
      <c r="F58" s="77"/>
      <c r="G58" s="78"/>
      <c r="H58" s="79"/>
      <c r="I58" s="18">
        <f>+IF(F58=0,$D$3,WORKDAY.INTL(VLOOKUP(F58,$D$5:$N57,11,FALSE),1))</f>
        <v>44123</v>
      </c>
      <c r="J58" s="18">
        <f>+IF(G58=0,$D$3,WORKDAY.INTL(VLOOKUP(G58,$D$5:$N57,11,FALSE),1))</f>
        <v>44123</v>
      </c>
      <c r="K58" s="18">
        <f>+IF(H58=0,$D$3,WORKDAY.INTL(VLOOKUP(H58,$D$5:$N57,11,FALSE),1))</f>
        <v>44123</v>
      </c>
      <c r="L58" s="19">
        <f>+NETWORKDAYS(M58,N58)</f>
        <v>30</v>
      </c>
      <c r="M58" s="20">
        <f>+MIN(M59:M67)</f>
        <v>44123</v>
      </c>
      <c r="N58" s="20">
        <f>+MAX(N59:N67)</f>
        <v>44162</v>
      </c>
      <c r="O58" s="20" t="s">
        <v>44</v>
      </c>
      <c r="Q58" s="54">
        <f t="shared" ref="Q58:BY58" si="38">+IF(AND(Q$13&gt;=$M58,Q$13&lt;=$N58),1,0)</f>
        <v>1</v>
      </c>
      <c r="R58" s="55">
        <f t="shared" si="38"/>
        <v>1</v>
      </c>
      <c r="S58" s="55">
        <f t="shared" si="38"/>
        <v>1</v>
      </c>
      <c r="T58" s="55">
        <f t="shared" si="38"/>
        <v>1</v>
      </c>
      <c r="U58" s="55">
        <f t="shared" si="38"/>
        <v>1</v>
      </c>
      <c r="V58" s="55">
        <f t="shared" si="38"/>
        <v>1</v>
      </c>
      <c r="W58" s="55">
        <f t="shared" si="38"/>
        <v>1</v>
      </c>
      <c r="X58" s="55">
        <f t="shared" si="38"/>
        <v>1</v>
      </c>
      <c r="Y58" s="55">
        <f t="shared" si="38"/>
        <v>1</v>
      </c>
      <c r="Z58" s="55">
        <f t="shared" si="38"/>
        <v>1</v>
      </c>
      <c r="AA58" s="55">
        <f t="shared" si="38"/>
        <v>1</v>
      </c>
      <c r="AB58" s="55">
        <f t="shared" si="38"/>
        <v>1</v>
      </c>
      <c r="AC58" s="55">
        <f t="shared" si="38"/>
        <v>1</v>
      </c>
      <c r="AD58" s="55">
        <f t="shared" si="38"/>
        <v>1</v>
      </c>
      <c r="AE58" s="55">
        <f t="shared" si="38"/>
        <v>1</v>
      </c>
      <c r="AF58" s="55">
        <f t="shared" si="38"/>
        <v>1</v>
      </c>
      <c r="AG58" s="55">
        <f t="shared" si="38"/>
        <v>1</v>
      </c>
      <c r="AH58" s="55">
        <f t="shared" si="38"/>
        <v>1</v>
      </c>
      <c r="AI58" s="55">
        <f t="shared" si="38"/>
        <v>1</v>
      </c>
      <c r="AJ58" s="55">
        <f t="shared" si="38"/>
        <v>1</v>
      </c>
      <c r="AK58" s="55">
        <f t="shared" si="38"/>
        <v>1</v>
      </c>
      <c r="AL58" s="55">
        <f t="shared" si="38"/>
        <v>1</v>
      </c>
      <c r="AM58" s="55">
        <f t="shared" si="38"/>
        <v>1</v>
      </c>
      <c r="AN58" s="55">
        <f t="shared" si="38"/>
        <v>1</v>
      </c>
      <c r="AO58" s="55">
        <f t="shared" si="38"/>
        <v>1</v>
      </c>
      <c r="AP58" s="55">
        <f t="shared" si="38"/>
        <v>1</v>
      </c>
      <c r="AQ58" s="55">
        <f t="shared" si="38"/>
        <v>1</v>
      </c>
      <c r="AR58" s="55">
        <f t="shared" si="38"/>
        <v>1</v>
      </c>
      <c r="AS58" s="55">
        <f t="shared" si="38"/>
        <v>1</v>
      </c>
      <c r="AT58" s="55">
        <f t="shared" si="38"/>
        <v>1</v>
      </c>
      <c r="AU58" s="55">
        <f t="shared" si="38"/>
        <v>0</v>
      </c>
      <c r="AV58" s="55">
        <f t="shared" si="38"/>
        <v>0</v>
      </c>
      <c r="AW58" s="55">
        <f t="shared" si="38"/>
        <v>0</v>
      </c>
      <c r="AX58" s="55">
        <f t="shared" si="38"/>
        <v>0</v>
      </c>
      <c r="AY58" s="55">
        <f t="shared" si="38"/>
        <v>0</v>
      </c>
      <c r="AZ58" s="55">
        <f t="shared" si="38"/>
        <v>0</v>
      </c>
      <c r="BA58" s="55">
        <f t="shared" si="38"/>
        <v>0</v>
      </c>
      <c r="BB58" s="55">
        <f t="shared" si="38"/>
        <v>0</v>
      </c>
      <c r="BC58" s="55">
        <f t="shared" si="38"/>
        <v>0</v>
      </c>
      <c r="BD58" s="55">
        <f t="shared" si="38"/>
        <v>0</v>
      </c>
      <c r="BE58" s="55">
        <f t="shared" si="38"/>
        <v>0</v>
      </c>
      <c r="BF58" s="55">
        <f t="shared" si="38"/>
        <v>0</v>
      </c>
      <c r="BG58" s="55">
        <f t="shared" si="38"/>
        <v>0</v>
      </c>
      <c r="BH58" s="55">
        <f t="shared" si="38"/>
        <v>0</v>
      </c>
      <c r="BI58" s="55">
        <f t="shared" si="38"/>
        <v>0</v>
      </c>
      <c r="BJ58" s="55">
        <f t="shared" si="38"/>
        <v>0</v>
      </c>
      <c r="BK58" s="55">
        <f t="shared" si="38"/>
        <v>0</v>
      </c>
      <c r="BL58" s="55">
        <f t="shared" si="38"/>
        <v>0</v>
      </c>
      <c r="BM58" s="55">
        <f t="shared" si="38"/>
        <v>0</v>
      </c>
      <c r="BN58" s="55">
        <f t="shared" si="38"/>
        <v>0</v>
      </c>
      <c r="BO58" s="55">
        <f t="shared" si="38"/>
        <v>0</v>
      </c>
      <c r="BP58" s="55">
        <f t="shared" si="38"/>
        <v>0</v>
      </c>
      <c r="BQ58" s="55">
        <f t="shared" si="38"/>
        <v>0</v>
      </c>
      <c r="BR58" s="55">
        <f t="shared" si="38"/>
        <v>0</v>
      </c>
      <c r="BS58" s="55">
        <f t="shared" si="38"/>
        <v>0</v>
      </c>
      <c r="BT58" s="55">
        <f t="shared" si="38"/>
        <v>0</v>
      </c>
      <c r="BU58" s="55">
        <f t="shared" si="38"/>
        <v>0</v>
      </c>
      <c r="BV58" s="55">
        <f t="shared" si="38"/>
        <v>0</v>
      </c>
      <c r="BW58" s="55">
        <f t="shared" si="38"/>
        <v>0</v>
      </c>
      <c r="BX58" s="55">
        <f t="shared" si="38"/>
        <v>0</v>
      </c>
      <c r="BY58" s="55">
        <f t="shared" si="38"/>
        <v>0</v>
      </c>
    </row>
    <row r="59" spans="2:77" ht="4.2" customHeight="1" x14ac:dyDescent="0.25">
      <c r="B59" s="72"/>
      <c r="I59" s="7">
        <f>+IF(F59=0,$D$3,WORKDAY.INTL(VLOOKUP(F59,$D$5:$N58,11,FALSE),1))</f>
        <v>44123</v>
      </c>
      <c r="J59" s="7">
        <f>+IF(G59=0,$D$3,WORKDAY.INTL(VLOOKUP(G59,$D$5:$N58,11,FALSE),1))</f>
        <v>44123</v>
      </c>
      <c r="K59" s="7">
        <f>+IF(H59=0,$D$3,WORKDAY.INTL(VLOOKUP(H59,$D$5:$N58,11,FALSE),1))</f>
        <v>44123</v>
      </c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56"/>
      <c r="BK59" s="56"/>
      <c r="BL59" s="56"/>
      <c r="BM59" s="56"/>
      <c r="BN59" s="56"/>
      <c r="BO59" s="56"/>
      <c r="BP59" s="56"/>
      <c r="BQ59" s="56"/>
      <c r="BR59" s="56"/>
      <c r="BS59" s="56"/>
      <c r="BT59" s="56"/>
      <c r="BU59" s="56"/>
      <c r="BV59" s="56"/>
      <c r="BW59" s="56"/>
      <c r="BX59" s="56"/>
      <c r="BY59" s="56"/>
    </row>
    <row r="60" spans="2:77" ht="14.4" x14ac:dyDescent="0.25">
      <c r="B60" s="72"/>
      <c r="D60" s="39">
        <v>4.0999999999999996</v>
      </c>
      <c r="E60" s="40" t="s">
        <v>159</v>
      </c>
      <c r="F60" s="41"/>
      <c r="G60" s="41"/>
      <c r="H60" s="41"/>
      <c r="I60" s="42">
        <f>+IF(F60=0,$D$3,WORKDAY.INTL(VLOOKUP(F60,$D$5:$N59,11,FALSE),1))</f>
        <v>44123</v>
      </c>
      <c r="J60" s="42">
        <f>+IF(G60=0,$D$3,WORKDAY.INTL(VLOOKUP(G60,$D$5:$N59,11,FALSE),1))</f>
        <v>44123</v>
      </c>
      <c r="K60" s="42">
        <f>+IF(H60=0,$D$3,WORKDAY.INTL(VLOOKUP(H60,$D$5:$N59,11,FALSE),1))</f>
        <v>44123</v>
      </c>
      <c r="L60" s="43">
        <f>+NETWORKDAYS(M60,N60)</f>
        <v>10</v>
      </c>
      <c r="M60" s="44">
        <f>+MIN(M61:M63)</f>
        <v>44123</v>
      </c>
      <c r="N60" s="44">
        <f>+MAX(N61:N63)</f>
        <v>44134</v>
      </c>
      <c r="O60" s="44" t="s">
        <v>44</v>
      </c>
      <c r="Q60" s="57">
        <f>+IF(SUM(Q$6:Q$11)&gt;0,2,IF(AND(Q$13&gt;=$M60,Q$13&lt;=$N60),1,0))</f>
        <v>1</v>
      </c>
      <c r="R60" s="58">
        <f t="shared" ref="R60:AG62" si="39">+IF(SUM(R$6:R$11)&gt;0,2,IF(AND(R$13&gt;=$M60,R$13&lt;=$N60),1,0))</f>
        <v>1</v>
      </c>
      <c r="S60" s="58">
        <f t="shared" si="39"/>
        <v>1</v>
      </c>
      <c r="T60" s="58">
        <f t="shared" si="39"/>
        <v>1</v>
      </c>
      <c r="U60" s="58">
        <f t="shared" si="39"/>
        <v>1</v>
      </c>
      <c r="V60" s="58">
        <f t="shared" si="39"/>
        <v>1</v>
      </c>
      <c r="W60" s="58">
        <f t="shared" si="39"/>
        <v>1</v>
      </c>
      <c r="X60" s="58">
        <f t="shared" si="39"/>
        <v>1</v>
      </c>
      <c r="Y60" s="58">
        <f t="shared" si="39"/>
        <v>1</v>
      </c>
      <c r="Z60" s="58">
        <f t="shared" si="39"/>
        <v>1</v>
      </c>
      <c r="AA60" s="58">
        <f t="shared" si="39"/>
        <v>2</v>
      </c>
      <c r="AB60" s="58">
        <f t="shared" si="39"/>
        <v>2</v>
      </c>
      <c r="AC60" s="58">
        <f t="shared" si="39"/>
        <v>2</v>
      </c>
      <c r="AD60" s="58">
        <f t="shared" si="39"/>
        <v>2</v>
      </c>
      <c r="AE60" s="58">
        <f t="shared" si="39"/>
        <v>2</v>
      </c>
      <c r="AF60" s="58">
        <f t="shared" si="39"/>
        <v>0</v>
      </c>
      <c r="AG60" s="58">
        <f t="shared" si="39"/>
        <v>0</v>
      </c>
      <c r="AH60" s="58">
        <f t="shared" ref="AH60:AW67" si="40">+IF(SUM(AH$6:AH$11)&gt;0,2,IF(AND(AH$13&gt;=$M60,AH$13&lt;=$N60),1,0))</f>
        <v>0</v>
      </c>
      <c r="AI60" s="58">
        <f t="shared" si="40"/>
        <v>0</v>
      </c>
      <c r="AJ60" s="58">
        <f t="shared" si="40"/>
        <v>0</v>
      </c>
      <c r="AK60" s="58">
        <f t="shared" si="40"/>
        <v>0</v>
      </c>
      <c r="AL60" s="58">
        <f t="shared" si="40"/>
        <v>0</v>
      </c>
      <c r="AM60" s="58">
        <f t="shared" si="40"/>
        <v>0</v>
      </c>
      <c r="AN60" s="58">
        <f t="shared" si="40"/>
        <v>0</v>
      </c>
      <c r="AO60" s="58">
        <f t="shared" si="40"/>
        <v>0</v>
      </c>
      <c r="AP60" s="58">
        <f t="shared" si="40"/>
        <v>0</v>
      </c>
      <c r="AQ60" s="58">
        <f t="shared" si="40"/>
        <v>0</v>
      </c>
      <c r="AR60" s="58">
        <f t="shared" si="40"/>
        <v>0</v>
      </c>
      <c r="AS60" s="58">
        <f t="shared" si="40"/>
        <v>0</v>
      </c>
      <c r="AT60" s="58">
        <f t="shared" si="40"/>
        <v>0</v>
      </c>
      <c r="AU60" s="58">
        <f t="shared" si="40"/>
        <v>0</v>
      </c>
      <c r="AV60" s="58">
        <f t="shared" si="40"/>
        <v>0</v>
      </c>
      <c r="AW60" s="58">
        <f t="shared" si="40"/>
        <v>0</v>
      </c>
      <c r="AX60" s="58">
        <f t="shared" ref="AX60:BM67" si="41">+IF(SUM(AX$6:AX$11)&gt;0,2,IF(AND(AX$13&gt;=$M60,AX$13&lt;=$N60),1,0))</f>
        <v>0</v>
      </c>
      <c r="AY60" s="58">
        <f t="shared" si="41"/>
        <v>0</v>
      </c>
      <c r="AZ60" s="58">
        <f t="shared" si="41"/>
        <v>0</v>
      </c>
      <c r="BA60" s="58">
        <f t="shared" si="41"/>
        <v>0</v>
      </c>
      <c r="BB60" s="58">
        <f t="shared" si="41"/>
        <v>0</v>
      </c>
      <c r="BC60" s="58">
        <f t="shared" si="41"/>
        <v>0</v>
      </c>
      <c r="BD60" s="58">
        <f t="shared" si="41"/>
        <v>0</v>
      </c>
      <c r="BE60" s="58">
        <f t="shared" si="41"/>
        <v>0</v>
      </c>
      <c r="BF60" s="58">
        <f t="shared" si="41"/>
        <v>0</v>
      </c>
      <c r="BG60" s="58">
        <f t="shared" si="41"/>
        <v>0</v>
      </c>
      <c r="BH60" s="58">
        <f t="shared" si="41"/>
        <v>0</v>
      </c>
      <c r="BI60" s="58">
        <f t="shared" si="41"/>
        <v>0</v>
      </c>
      <c r="BJ60" s="58">
        <f t="shared" si="41"/>
        <v>0</v>
      </c>
      <c r="BK60" s="58">
        <f t="shared" si="41"/>
        <v>0</v>
      </c>
      <c r="BL60" s="58">
        <f t="shared" si="41"/>
        <v>0</v>
      </c>
      <c r="BM60" s="58">
        <f t="shared" si="41"/>
        <v>2</v>
      </c>
      <c r="BN60" s="58">
        <f t="shared" ref="BN60:BY67" si="42">+IF(SUM(BN$6:BN$11)&gt;0,2,IF(AND(BN$13&gt;=$M60,BN$13&lt;=$N60),1,0))</f>
        <v>2</v>
      </c>
      <c r="BO60" s="58">
        <f t="shared" si="42"/>
        <v>2</v>
      </c>
      <c r="BP60" s="58">
        <f t="shared" si="42"/>
        <v>0</v>
      </c>
      <c r="BQ60" s="58">
        <f t="shared" si="42"/>
        <v>0</v>
      </c>
      <c r="BR60" s="58">
        <f t="shared" si="42"/>
        <v>0</v>
      </c>
      <c r="BS60" s="58">
        <f t="shared" si="42"/>
        <v>0</v>
      </c>
      <c r="BT60" s="58">
        <f t="shared" si="42"/>
        <v>0</v>
      </c>
      <c r="BU60" s="58">
        <f t="shared" si="42"/>
        <v>0</v>
      </c>
      <c r="BV60" s="58">
        <f t="shared" si="42"/>
        <v>0</v>
      </c>
      <c r="BW60" s="58">
        <f t="shared" si="42"/>
        <v>0</v>
      </c>
      <c r="BX60" s="58">
        <f t="shared" si="42"/>
        <v>0</v>
      </c>
      <c r="BY60" s="58">
        <f t="shared" si="42"/>
        <v>0</v>
      </c>
    </row>
    <row r="61" spans="2:77" x14ac:dyDescent="0.25">
      <c r="B61" s="72"/>
      <c r="D61" s="25" t="s">
        <v>61</v>
      </c>
      <c r="E61" s="8" t="s">
        <v>161</v>
      </c>
      <c r="F61" s="28"/>
      <c r="G61" s="28"/>
      <c r="H61" s="28"/>
      <c r="I61" s="10">
        <f>+IF(F61=0,$D$3,WORKDAY.INTL(VLOOKUP(F61,$D$5:$N60,11,FALSE),1))</f>
        <v>44123</v>
      </c>
      <c r="J61" s="10">
        <f>+IF(G61=0,$D$3,WORKDAY.INTL(VLOOKUP(G61,$D$5:$N60,11,FALSE),1))</f>
        <v>44123</v>
      </c>
      <c r="K61" s="10">
        <f>+IF(H61=0,$D$3,WORKDAY.INTL(VLOOKUP(H61,$D$5:$N60,11,FALSE),1))</f>
        <v>44123</v>
      </c>
      <c r="L61" s="9">
        <v>2</v>
      </c>
      <c r="M61" s="11">
        <f>+MAX(I61:K61)</f>
        <v>44123</v>
      </c>
      <c r="N61" s="11">
        <f>+WORKDAY.INTL(M61,L61-1,,feriados)</f>
        <v>44124</v>
      </c>
      <c r="O61" s="11" t="s">
        <v>44</v>
      </c>
      <c r="Q61" s="59">
        <f t="shared" ref="Q61:AF63" si="43">+IF(SUM(Q$6:Q$11)&gt;0,2,IF(AND(Q$13&gt;=$M61,Q$13&lt;=$N61),1,0))</f>
        <v>1</v>
      </c>
      <c r="R61" s="60">
        <f t="shared" si="39"/>
        <v>1</v>
      </c>
      <c r="S61" s="60">
        <f t="shared" si="39"/>
        <v>0</v>
      </c>
      <c r="T61" s="60">
        <f t="shared" si="39"/>
        <v>0</v>
      </c>
      <c r="U61" s="60">
        <f t="shared" si="39"/>
        <v>0</v>
      </c>
      <c r="V61" s="60">
        <f t="shared" si="39"/>
        <v>0</v>
      </c>
      <c r="W61" s="60">
        <f t="shared" si="39"/>
        <v>0</v>
      </c>
      <c r="X61" s="60">
        <f t="shared" si="39"/>
        <v>0</v>
      </c>
      <c r="Y61" s="60">
        <f t="shared" si="39"/>
        <v>0</v>
      </c>
      <c r="Z61" s="60">
        <f t="shared" si="39"/>
        <v>0</v>
      </c>
      <c r="AA61" s="60">
        <f t="shared" si="39"/>
        <v>2</v>
      </c>
      <c r="AB61" s="60">
        <f t="shared" si="39"/>
        <v>2</v>
      </c>
      <c r="AC61" s="60">
        <f t="shared" si="39"/>
        <v>2</v>
      </c>
      <c r="AD61" s="60">
        <f t="shared" si="39"/>
        <v>2</v>
      </c>
      <c r="AE61" s="60">
        <f t="shared" si="39"/>
        <v>2</v>
      </c>
      <c r="AF61" s="60">
        <f t="shared" si="39"/>
        <v>0</v>
      </c>
      <c r="AG61" s="60">
        <f t="shared" si="39"/>
        <v>0</v>
      </c>
      <c r="AH61" s="60">
        <f t="shared" si="40"/>
        <v>0</v>
      </c>
      <c r="AI61" s="60">
        <f t="shared" si="40"/>
        <v>0</v>
      </c>
      <c r="AJ61" s="60">
        <f t="shared" si="40"/>
        <v>0</v>
      </c>
      <c r="AK61" s="60">
        <f t="shared" si="40"/>
        <v>0</v>
      </c>
      <c r="AL61" s="60">
        <f t="shared" si="40"/>
        <v>0</v>
      </c>
      <c r="AM61" s="60">
        <f t="shared" si="40"/>
        <v>0</v>
      </c>
      <c r="AN61" s="60">
        <f t="shared" si="40"/>
        <v>0</v>
      </c>
      <c r="AO61" s="60">
        <f t="shared" si="40"/>
        <v>0</v>
      </c>
      <c r="AP61" s="60">
        <f t="shared" si="40"/>
        <v>0</v>
      </c>
      <c r="AQ61" s="60">
        <f t="shared" si="40"/>
        <v>0</v>
      </c>
      <c r="AR61" s="60">
        <f t="shared" si="40"/>
        <v>0</v>
      </c>
      <c r="AS61" s="60">
        <f t="shared" si="40"/>
        <v>0</v>
      </c>
      <c r="AT61" s="60">
        <f t="shared" si="40"/>
        <v>0</v>
      </c>
      <c r="AU61" s="60">
        <f t="shared" si="40"/>
        <v>0</v>
      </c>
      <c r="AV61" s="60">
        <f t="shared" si="40"/>
        <v>0</v>
      </c>
      <c r="AW61" s="60">
        <f t="shared" si="40"/>
        <v>0</v>
      </c>
      <c r="AX61" s="60">
        <f t="shared" si="41"/>
        <v>0</v>
      </c>
      <c r="AY61" s="60">
        <f t="shared" si="41"/>
        <v>0</v>
      </c>
      <c r="AZ61" s="60">
        <f t="shared" si="41"/>
        <v>0</v>
      </c>
      <c r="BA61" s="60">
        <f t="shared" si="41"/>
        <v>0</v>
      </c>
      <c r="BB61" s="60">
        <f t="shared" si="41"/>
        <v>0</v>
      </c>
      <c r="BC61" s="60">
        <f t="shared" si="41"/>
        <v>0</v>
      </c>
      <c r="BD61" s="60">
        <f t="shared" si="41"/>
        <v>0</v>
      </c>
      <c r="BE61" s="60">
        <f t="shared" si="41"/>
        <v>0</v>
      </c>
      <c r="BF61" s="60">
        <f t="shared" si="41"/>
        <v>0</v>
      </c>
      <c r="BG61" s="60">
        <f t="shared" si="41"/>
        <v>0</v>
      </c>
      <c r="BH61" s="60">
        <f t="shared" si="41"/>
        <v>0</v>
      </c>
      <c r="BI61" s="60">
        <f t="shared" si="41"/>
        <v>0</v>
      </c>
      <c r="BJ61" s="60">
        <f t="shared" si="41"/>
        <v>0</v>
      </c>
      <c r="BK61" s="60">
        <f t="shared" si="41"/>
        <v>0</v>
      </c>
      <c r="BL61" s="60">
        <f t="shared" si="41"/>
        <v>0</v>
      </c>
      <c r="BM61" s="60">
        <f t="shared" si="41"/>
        <v>2</v>
      </c>
      <c r="BN61" s="60">
        <f t="shared" si="42"/>
        <v>2</v>
      </c>
      <c r="BO61" s="60">
        <f t="shared" si="42"/>
        <v>2</v>
      </c>
      <c r="BP61" s="60">
        <f t="shared" si="42"/>
        <v>0</v>
      </c>
      <c r="BQ61" s="60">
        <f t="shared" si="42"/>
        <v>0</v>
      </c>
      <c r="BR61" s="60">
        <f t="shared" si="42"/>
        <v>0</v>
      </c>
      <c r="BS61" s="60">
        <f t="shared" si="42"/>
        <v>0</v>
      </c>
      <c r="BT61" s="60">
        <f t="shared" si="42"/>
        <v>0</v>
      </c>
      <c r="BU61" s="60">
        <f t="shared" si="42"/>
        <v>0</v>
      </c>
      <c r="BV61" s="60">
        <f t="shared" si="42"/>
        <v>0</v>
      </c>
      <c r="BW61" s="60">
        <f t="shared" si="42"/>
        <v>0</v>
      </c>
      <c r="BX61" s="60">
        <f t="shared" si="42"/>
        <v>0</v>
      </c>
      <c r="BY61" s="60">
        <f t="shared" si="42"/>
        <v>0</v>
      </c>
    </row>
    <row r="62" spans="2:77" x14ac:dyDescent="0.25">
      <c r="B62" s="72"/>
      <c r="D62" s="25" t="s">
        <v>62</v>
      </c>
      <c r="E62" s="8" t="s">
        <v>162</v>
      </c>
      <c r="F62" s="28" t="s">
        <v>61</v>
      </c>
      <c r="G62" s="28"/>
      <c r="H62" s="28"/>
      <c r="I62" s="10">
        <f>+IF(F62=0,$D$3,WORKDAY.INTL(VLOOKUP(F62,$D$5:$N61,11,FALSE),1))</f>
        <v>44125</v>
      </c>
      <c r="J62" s="10">
        <f>+IF(G62=0,$D$3,WORKDAY.INTL(VLOOKUP(G62,$D$5:$N61,11,FALSE),1))</f>
        <v>44123</v>
      </c>
      <c r="K62" s="10">
        <f>+IF(H62=0,$D$3,WORKDAY.INTL(VLOOKUP(H62,$D$5:$N61,11,FALSE),1))</f>
        <v>44123</v>
      </c>
      <c r="L62" s="9">
        <v>4</v>
      </c>
      <c r="M62" s="11">
        <f>+MAX(I62:K62)</f>
        <v>44125</v>
      </c>
      <c r="N62" s="11">
        <f>+WORKDAY.INTL(M62,L62-1,,feriados)</f>
        <v>44130</v>
      </c>
      <c r="O62" s="11" t="s">
        <v>44</v>
      </c>
      <c r="Q62" s="59">
        <f t="shared" si="43"/>
        <v>0</v>
      </c>
      <c r="R62" s="60">
        <f t="shared" si="39"/>
        <v>0</v>
      </c>
      <c r="S62" s="60">
        <f t="shared" si="39"/>
        <v>1</v>
      </c>
      <c r="T62" s="60">
        <f t="shared" si="39"/>
        <v>1</v>
      </c>
      <c r="U62" s="60">
        <f t="shared" si="39"/>
        <v>1</v>
      </c>
      <c r="V62" s="60">
        <f t="shared" si="39"/>
        <v>1</v>
      </c>
      <c r="W62" s="60">
        <f t="shared" si="39"/>
        <v>0</v>
      </c>
      <c r="X62" s="60">
        <f t="shared" si="39"/>
        <v>0</v>
      </c>
      <c r="Y62" s="60">
        <f t="shared" si="39"/>
        <v>0</v>
      </c>
      <c r="Z62" s="60">
        <f t="shared" si="39"/>
        <v>0</v>
      </c>
      <c r="AA62" s="60">
        <f t="shared" si="39"/>
        <v>2</v>
      </c>
      <c r="AB62" s="60">
        <f t="shared" si="39"/>
        <v>2</v>
      </c>
      <c r="AC62" s="60">
        <f t="shared" si="39"/>
        <v>2</v>
      </c>
      <c r="AD62" s="60">
        <f t="shared" si="39"/>
        <v>2</v>
      </c>
      <c r="AE62" s="60">
        <f t="shared" si="39"/>
        <v>2</v>
      </c>
      <c r="AF62" s="60">
        <f t="shared" si="39"/>
        <v>0</v>
      </c>
      <c r="AG62" s="60">
        <f t="shared" si="39"/>
        <v>0</v>
      </c>
      <c r="AH62" s="60">
        <f t="shared" si="40"/>
        <v>0</v>
      </c>
      <c r="AI62" s="60">
        <f t="shared" si="40"/>
        <v>0</v>
      </c>
      <c r="AJ62" s="60">
        <f t="shared" si="40"/>
        <v>0</v>
      </c>
      <c r="AK62" s="60">
        <f t="shared" si="40"/>
        <v>0</v>
      </c>
      <c r="AL62" s="60">
        <f t="shared" si="40"/>
        <v>0</v>
      </c>
      <c r="AM62" s="60">
        <f t="shared" si="40"/>
        <v>0</v>
      </c>
      <c r="AN62" s="60">
        <f t="shared" si="40"/>
        <v>0</v>
      </c>
      <c r="AO62" s="60">
        <f t="shared" si="40"/>
        <v>0</v>
      </c>
      <c r="AP62" s="60">
        <f t="shared" si="40"/>
        <v>0</v>
      </c>
      <c r="AQ62" s="60">
        <f t="shared" si="40"/>
        <v>0</v>
      </c>
      <c r="AR62" s="60">
        <f t="shared" si="40"/>
        <v>0</v>
      </c>
      <c r="AS62" s="60">
        <f t="shared" si="40"/>
        <v>0</v>
      </c>
      <c r="AT62" s="60">
        <f t="shared" si="40"/>
        <v>0</v>
      </c>
      <c r="AU62" s="60">
        <f t="shared" si="40"/>
        <v>0</v>
      </c>
      <c r="AV62" s="60">
        <f t="shared" si="40"/>
        <v>0</v>
      </c>
      <c r="AW62" s="60">
        <f t="shared" si="40"/>
        <v>0</v>
      </c>
      <c r="AX62" s="60">
        <f t="shared" si="41"/>
        <v>0</v>
      </c>
      <c r="AY62" s="60">
        <f t="shared" si="41"/>
        <v>0</v>
      </c>
      <c r="AZ62" s="60">
        <f t="shared" si="41"/>
        <v>0</v>
      </c>
      <c r="BA62" s="60">
        <f t="shared" si="41"/>
        <v>0</v>
      </c>
      <c r="BB62" s="60">
        <f t="shared" si="41"/>
        <v>0</v>
      </c>
      <c r="BC62" s="60">
        <f t="shared" si="41"/>
        <v>0</v>
      </c>
      <c r="BD62" s="60">
        <f t="shared" si="41"/>
        <v>0</v>
      </c>
      <c r="BE62" s="60">
        <f t="shared" si="41"/>
        <v>0</v>
      </c>
      <c r="BF62" s="60">
        <f t="shared" si="41"/>
        <v>0</v>
      </c>
      <c r="BG62" s="60">
        <f t="shared" si="41"/>
        <v>0</v>
      </c>
      <c r="BH62" s="60">
        <f t="shared" si="41"/>
        <v>0</v>
      </c>
      <c r="BI62" s="60">
        <f t="shared" si="41"/>
        <v>0</v>
      </c>
      <c r="BJ62" s="60">
        <f t="shared" si="41"/>
        <v>0</v>
      </c>
      <c r="BK62" s="60">
        <f t="shared" si="41"/>
        <v>0</v>
      </c>
      <c r="BL62" s="60">
        <f t="shared" si="41"/>
        <v>0</v>
      </c>
      <c r="BM62" s="60">
        <f t="shared" si="41"/>
        <v>2</v>
      </c>
      <c r="BN62" s="60">
        <f t="shared" si="42"/>
        <v>2</v>
      </c>
      <c r="BO62" s="60">
        <f t="shared" si="42"/>
        <v>2</v>
      </c>
      <c r="BP62" s="60">
        <f t="shared" si="42"/>
        <v>0</v>
      </c>
      <c r="BQ62" s="60">
        <f t="shared" si="42"/>
        <v>0</v>
      </c>
      <c r="BR62" s="60">
        <f t="shared" si="42"/>
        <v>0</v>
      </c>
      <c r="BS62" s="60">
        <f t="shared" si="42"/>
        <v>0</v>
      </c>
      <c r="BT62" s="60">
        <f t="shared" si="42"/>
        <v>0</v>
      </c>
      <c r="BU62" s="60">
        <f t="shared" si="42"/>
        <v>0</v>
      </c>
      <c r="BV62" s="60">
        <f t="shared" si="42"/>
        <v>0</v>
      </c>
      <c r="BW62" s="60">
        <f t="shared" si="42"/>
        <v>0</v>
      </c>
      <c r="BX62" s="60">
        <f t="shared" si="42"/>
        <v>0</v>
      </c>
      <c r="BY62" s="60">
        <f t="shared" si="42"/>
        <v>0</v>
      </c>
    </row>
    <row r="63" spans="2:77" x14ac:dyDescent="0.25">
      <c r="B63" s="72"/>
      <c r="D63" s="26" t="s">
        <v>63</v>
      </c>
      <c r="E63" s="12" t="s">
        <v>163</v>
      </c>
      <c r="F63" s="30" t="s">
        <v>62</v>
      </c>
      <c r="G63" s="31"/>
      <c r="H63" s="31"/>
      <c r="I63" s="14">
        <f>+IF(F63=0,$D$3,WORKDAY.INTL(VLOOKUP(F63,$D$5:$N62,11,FALSE),1))</f>
        <v>44131</v>
      </c>
      <c r="J63" s="14">
        <f>+IF(G63=0,$D$3,WORKDAY.INTL(VLOOKUP(G63,$D$5:$N62,11,FALSE),1))</f>
        <v>44123</v>
      </c>
      <c r="K63" s="14">
        <f>+IF(H63=0,$D$3,WORKDAY.INTL(VLOOKUP(H63,$D$5:$N62,11,FALSE),1))</f>
        <v>44123</v>
      </c>
      <c r="L63" s="13">
        <v>4</v>
      </c>
      <c r="M63" s="15">
        <f>+MAX(I63:K63)</f>
        <v>44131</v>
      </c>
      <c r="N63" s="15">
        <f>+WORKDAY.INTL(M63,L63-1,,feriados)</f>
        <v>44134</v>
      </c>
      <c r="O63" s="15" t="s">
        <v>44</v>
      </c>
      <c r="Q63" s="61">
        <f t="shared" si="43"/>
        <v>0</v>
      </c>
      <c r="R63" s="62">
        <f t="shared" si="43"/>
        <v>0</v>
      </c>
      <c r="S63" s="62">
        <f t="shared" si="43"/>
        <v>0</v>
      </c>
      <c r="T63" s="62">
        <f t="shared" si="43"/>
        <v>0</v>
      </c>
      <c r="U63" s="62">
        <f t="shared" si="43"/>
        <v>0</v>
      </c>
      <c r="V63" s="62">
        <f t="shared" si="43"/>
        <v>0</v>
      </c>
      <c r="W63" s="62">
        <f t="shared" si="43"/>
        <v>1</v>
      </c>
      <c r="X63" s="62">
        <f t="shared" si="43"/>
        <v>1</v>
      </c>
      <c r="Y63" s="62">
        <f t="shared" si="43"/>
        <v>1</v>
      </c>
      <c r="Z63" s="62">
        <f t="shared" si="43"/>
        <v>1</v>
      </c>
      <c r="AA63" s="62">
        <f t="shared" si="43"/>
        <v>2</v>
      </c>
      <c r="AB63" s="62">
        <f t="shared" si="43"/>
        <v>2</v>
      </c>
      <c r="AC63" s="62">
        <f t="shared" si="43"/>
        <v>2</v>
      </c>
      <c r="AD63" s="62">
        <f t="shared" si="43"/>
        <v>2</v>
      </c>
      <c r="AE63" s="62">
        <f t="shared" si="43"/>
        <v>2</v>
      </c>
      <c r="AF63" s="62">
        <f t="shared" si="43"/>
        <v>0</v>
      </c>
      <c r="AG63" s="62">
        <f t="shared" ref="AG63" si="44">+IF(SUM(AG$6:AG$11)&gt;0,2,IF(AND(AG$13&gt;=$M63,AG$13&lt;=$N63),1,0))</f>
        <v>0</v>
      </c>
      <c r="AH63" s="62">
        <f t="shared" si="40"/>
        <v>0</v>
      </c>
      <c r="AI63" s="62">
        <f t="shared" si="40"/>
        <v>0</v>
      </c>
      <c r="AJ63" s="62">
        <f t="shared" si="40"/>
        <v>0</v>
      </c>
      <c r="AK63" s="62">
        <f t="shared" si="40"/>
        <v>0</v>
      </c>
      <c r="AL63" s="62">
        <f t="shared" si="40"/>
        <v>0</v>
      </c>
      <c r="AM63" s="62">
        <f t="shared" si="40"/>
        <v>0</v>
      </c>
      <c r="AN63" s="62">
        <f t="shared" si="40"/>
        <v>0</v>
      </c>
      <c r="AO63" s="62">
        <f t="shared" si="40"/>
        <v>0</v>
      </c>
      <c r="AP63" s="62">
        <f t="shared" si="40"/>
        <v>0</v>
      </c>
      <c r="AQ63" s="62">
        <f t="shared" si="40"/>
        <v>0</v>
      </c>
      <c r="AR63" s="62">
        <f t="shared" si="40"/>
        <v>0</v>
      </c>
      <c r="AS63" s="62">
        <f t="shared" si="40"/>
        <v>0</v>
      </c>
      <c r="AT63" s="62">
        <f t="shared" si="40"/>
        <v>0</v>
      </c>
      <c r="AU63" s="62">
        <f t="shared" si="40"/>
        <v>0</v>
      </c>
      <c r="AV63" s="62">
        <f t="shared" si="40"/>
        <v>0</v>
      </c>
      <c r="AW63" s="62">
        <f t="shared" si="40"/>
        <v>0</v>
      </c>
      <c r="AX63" s="62">
        <f t="shared" si="41"/>
        <v>0</v>
      </c>
      <c r="AY63" s="62">
        <f t="shared" si="41"/>
        <v>0</v>
      </c>
      <c r="AZ63" s="62">
        <f t="shared" si="41"/>
        <v>0</v>
      </c>
      <c r="BA63" s="62">
        <f t="shared" si="41"/>
        <v>0</v>
      </c>
      <c r="BB63" s="62">
        <f t="shared" si="41"/>
        <v>0</v>
      </c>
      <c r="BC63" s="62">
        <f t="shared" si="41"/>
        <v>0</v>
      </c>
      <c r="BD63" s="62">
        <f t="shared" si="41"/>
        <v>0</v>
      </c>
      <c r="BE63" s="62">
        <f t="shared" si="41"/>
        <v>0</v>
      </c>
      <c r="BF63" s="62">
        <f t="shared" si="41"/>
        <v>0</v>
      </c>
      <c r="BG63" s="62">
        <f t="shared" si="41"/>
        <v>0</v>
      </c>
      <c r="BH63" s="62">
        <f t="shared" si="41"/>
        <v>0</v>
      </c>
      <c r="BI63" s="62">
        <f t="shared" si="41"/>
        <v>0</v>
      </c>
      <c r="BJ63" s="62">
        <f t="shared" si="41"/>
        <v>0</v>
      </c>
      <c r="BK63" s="62">
        <f t="shared" si="41"/>
        <v>0</v>
      </c>
      <c r="BL63" s="62">
        <f t="shared" si="41"/>
        <v>0</v>
      </c>
      <c r="BM63" s="62">
        <f t="shared" si="41"/>
        <v>2</v>
      </c>
      <c r="BN63" s="62">
        <f t="shared" si="42"/>
        <v>2</v>
      </c>
      <c r="BO63" s="62">
        <f t="shared" si="42"/>
        <v>2</v>
      </c>
      <c r="BP63" s="62">
        <f t="shared" si="42"/>
        <v>0</v>
      </c>
      <c r="BQ63" s="62">
        <f t="shared" si="42"/>
        <v>0</v>
      </c>
      <c r="BR63" s="62">
        <f t="shared" si="42"/>
        <v>0</v>
      </c>
      <c r="BS63" s="62">
        <f t="shared" si="42"/>
        <v>0</v>
      </c>
      <c r="BT63" s="62">
        <f t="shared" si="42"/>
        <v>0</v>
      </c>
      <c r="BU63" s="62">
        <f t="shared" si="42"/>
        <v>0</v>
      </c>
      <c r="BV63" s="62">
        <f t="shared" si="42"/>
        <v>0</v>
      </c>
      <c r="BW63" s="62">
        <f t="shared" si="42"/>
        <v>0</v>
      </c>
      <c r="BX63" s="62">
        <f t="shared" si="42"/>
        <v>0</v>
      </c>
      <c r="BY63" s="62">
        <f t="shared" si="42"/>
        <v>0</v>
      </c>
    </row>
    <row r="64" spans="2:77" ht="4.2" customHeight="1" x14ac:dyDescent="0.25">
      <c r="B64" s="72"/>
      <c r="F64" s="32"/>
      <c r="I64" s="7">
        <f>+IF(F64=0,$D$3,WORKDAY.INTL(VLOOKUP(F64,$D$5:$N63,11,FALSE),1))</f>
        <v>44123</v>
      </c>
      <c r="J64" s="7">
        <f>+IF(G64=0,$D$3,WORKDAY.INTL(VLOOKUP(G64,$D$5:$N63,11,FALSE),1))</f>
        <v>44123</v>
      </c>
      <c r="K64" s="7">
        <f>+IF(H64=0,$D$3,WORKDAY.INTL(VLOOKUP(H64,$D$5:$N63,11,FALSE),1))</f>
        <v>44123</v>
      </c>
      <c r="M64" s="3"/>
      <c r="N64" s="3"/>
      <c r="O64" s="3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56"/>
      <c r="BK64" s="56"/>
      <c r="BL64" s="56"/>
      <c r="BM64" s="56"/>
      <c r="BN64" s="56"/>
      <c r="BO64" s="56"/>
      <c r="BP64" s="56"/>
      <c r="BQ64" s="56"/>
      <c r="BR64" s="56"/>
      <c r="BS64" s="56"/>
      <c r="BT64" s="56"/>
      <c r="BU64" s="56"/>
      <c r="BV64" s="56"/>
      <c r="BW64" s="56"/>
      <c r="BX64" s="56"/>
      <c r="BY64" s="56"/>
    </row>
    <row r="65" spans="2:77" ht="14.4" x14ac:dyDescent="0.25">
      <c r="B65" s="72"/>
      <c r="D65" s="39">
        <v>4.2</v>
      </c>
      <c r="E65" s="40" t="s">
        <v>164</v>
      </c>
      <c r="F65" s="41"/>
      <c r="G65" s="41"/>
      <c r="H65" s="41"/>
      <c r="I65" s="42">
        <f>+IF(F65=0,$D$3,WORKDAY.INTL(VLOOKUP(F65,$D$5:$N64,11,FALSE),1))</f>
        <v>44123</v>
      </c>
      <c r="J65" s="42">
        <f>+IF(G65=0,$D$3,WORKDAY.INTL(VLOOKUP(G65,$D$5:$N64,11,FALSE),1))</f>
        <v>44123</v>
      </c>
      <c r="K65" s="42">
        <f>+IF(H65=0,$D$3,WORKDAY.INTL(VLOOKUP(H65,$D$5:$N64,11,FALSE),1))</f>
        <v>44123</v>
      </c>
      <c r="L65" s="43">
        <f>+NETWORKDAYS(M65,N65)</f>
        <v>15</v>
      </c>
      <c r="M65" s="44">
        <f>+MIN(M66:M67)</f>
        <v>44144</v>
      </c>
      <c r="N65" s="44">
        <f>+MAX(N66:N67)</f>
        <v>44162</v>
      </c>
      <c r="O65" s="44" t="s">
        <v>44</v>
      </c>
      <c r="Q65" s="57">
        <f>+IF(SUM(Q$6:Q$11)&gt;0,2,IF(AND(Q$13&gt;=$M65,Q$13&lt;=$N65),1,0))</f>
        <v>0</v>
      </c>
      <c r="R65" s="58">
        <f t="shared" ref="R65:AG67" si="45">+IF(SUM(R$6:R$11)&gt;0,2,IF(AND(R$13&gt;=$M65,R$13&lt;=$N65),1,0))</f>
        <v>0</v>
      </c>
      <c r="S65" s="58">
        <f t="shared" si="45"/>
        <v>0</v>
      </c>
      <c r="T65" s="58">
        <f t="shared" si="45"/>
        <v>0</v>
      </c>
      <c r="U65" s="58">
        <f t="shared" si="45"/>
        <v>0</v>
      </c>
      <c r="V65" s="58">
        <f t="shared" si="45"/>
        <v>0</v>
      </c>
      <c r="W65" s="58">
        <f t="shared" si="45"/>
        <v>0</v>
      </c>
      <c r="X65" s="58">
        <f t="shared" si="45"/>
        <v>0</v>
      </c>
      <c r="Y65" s="58">
        <f t="shared" si="45"/>
        <v>0</v>
      </c>
      <c r="Z65" s="58">
        <f t="shared" si="45"/>
        <v>0</v>
      </c>
      <c r="AA65" s="58">
        <f t="shared" si="45"/>
        <v>2</v>
      </c>
      <c r="AB65" s="58">
        <f t="shared" si="45"/>
        <v>2</v>
      </c>
      <c r="AC65" s="58">
        <f t="shared" si="45"/>
        <v>2</v>
      </c>
      <c r="AD65" s="58">
        <f t="shared" si="45"/>
        <v>2</v>
      </c>
      <c r="AE65" s="58">
        <f t="shared" si="45"/>
        <v>2</v>
      </c>
      <c r="AF65" s="58">
        <f t="shared" si="45"/>
        <v>1</v>
      </c>
      <c r="AG65" s="58">
        <f t="shared" si="45"/>
        <v>1</v>
      </c>
      <c r="AH65" s="58">
        <f t="shared" si="40"/>
        <v>1</v>
      </c>
      <c r="AI65" s="58">
        <f t="shared" si="40"/>
        <v>1</v>
      </c>
      <c r="AJ65" s="58">
        <f t="shared" si="40"/>
        <v>1</v>
      </c>
      <c r="AK65" s="58">
        <f t="shared" si="40"/>
        <v>1</v>
      </c>
      <c r="AL65" s="58">
        <f t="shared" si="40"/>
        <v>1</v>
      </c>
      <c r="AM65" s="58">
        <f t="shared" si="40"/>
        <v>1</v>
      </c>
      <c r="AN65" s="58">
        <f t="shared" si="40"/>
        <v>1</v>
      </c>
      <c r="AO65" s="58">
        <f t="shared" si="40"/>
        <v>1</v>
      </c>
      <c r="AP65" s="58">
        <f t="shared" si="40"/>
        <v>1</v>
      </c>
      <c r="AQ65" s="58">
        <f t="shared" si="40"/>
        <v>1</v>
      </c>
      <c r="AR65" s="58">
        <f t="shared" si="40"/>
        <v>1</v>
      </c>
      <c r="AS65" s="58">
        <f t="shared" si="40"/>
        <v>1</v>
      </c>
      <c r="AT65" s="58">
        <f t="shared" si="40"/>
        <v>1</v>
      </c>
      <c r="AU65" s="58">
        <f t="shared" si="40"/>
        <v>0</v>
      </c>
      <c r="AV65" s="58">
        <f t="shared" si="40"/>
        <v>0</v>
      </c>
      <c r="AW65" s="58">
        <f t="shared" si="40"/>
        <v>0</v>
      </c>
      <c r="AX65" s="58">
        <f t="shared" si="41"/>
        <v>0</v>
      </c>
      <c r="AY65" s="58">
        <f t="shared" si="41"/>
        <v>0</v>
      </c>
      <c r="AZ65" s="58">
        <f t="shared" si="41"/>
        <v>0</v>
      </c>
      <c r="BA65" s="58">
        <f t="shared" si="41"/>
        <v>0</v>
      </c>
      <c r="BB65" s="58">
        <f t="shared" si="41"/>
        <v>0</v>
      </c>
      <c r="BC65" s="58">
        <f t="shared" si="41"/>
        <v>0</v>
      </c>
      <c r="BD65" s="58">
        <f t="shared" si="41"/>
        <v>0</v>
      </c>
      <c r="BE65" s="58">
        <f t="shared" si="41"/>
        <v>0</v>
      </c>
      <c r="BF65" s="58">
        <f t="shared" si="41"/>
        <v>0</v>
      </c>
      <c r="BG65" s="58">
        <f t="shared" si="41"/>
        <v>0</v>
      </c>
      <c r="BH65" s="58">
        <f t="shared" si="41"/>
        <v>0</v>
      </c>
      <c r="BI65" s="58">
        <f t="shared" si="41"/>
        <v>0</v>
      </c>
      <c r="BJ65" s="58">
        <f t="shared" si="41"/>
        <v>0</v>
      </c>
      <c r="BK65" s="58">
        <f t="shared" si="41"/>
        <v>0</v>
      </c>
      <c r="BL65" s="58">
        <f t="shared" si="41"/>
        <v>0</v>
      </c>
      <c r="BM65" s="58">
        <f t="shared" si="41"/>
        <v>2</v>
      </c>
      <c r="BN65" s="58">
        <f t="shared" si="42"/>
        <v>2</v>
      </c>
      <c r="BO65" s="58">
        <f t="shared" si="42"/>
        <v>2</v>
      </c>
      <c r="BP65" s="58">
        <f t="shared" si="42"/>
        <v>0</v>
      </c>
      <c r="BQ65" s="58">
        <f t="shared" si="42"/>
        <v>0</v>
      </c>
      <c r="BR65" s="58">
        <f t="shared" si="42"/>
        <v>0</v>
      </c>
      <c r="BS65" s="58">
        <f t="shared" si="42"/>
        <v>0</v>
      </c>
      <c r="BT65" s="58">
        <f t="shared" si="42"/>
        <v>0</v>
      </c>
      <c r="BU65" s="58">
        <f t="shared" si="42"/>
        <v>0</v>
      </c>
      <c r="BV65" s="58">
        <f t="shared" si="42"/>
        <v>0</v>
      </c>
      <c r="BW65" s="58">
        <f t="shared" si="42"/>
        <v>0</v>
      </c>
      <c r="BX65" s="58">
        <f t="shared" si="42"/>
        <v>0</v>
      </c>
      <c r="BY65" s="58">
        <f t="shared" si="42"/>
        <v>0</v>
      </c>
    </row>
    <row r="66" spans="2:77" x14ac:dyDescent="0.25">
      <c r="B66" s="72"/>
      <c r="D66" s="25" t="s">
        <v>65</v>
      </c>
      <c r="E66" s="8" t="s">
        <v>165</v>
      </c>
      <c r="F66" s="28" t="s">
        <v>62</v>
      </c>
      <c r="G66" s="28" t="s">
        <v>63</v>
      </c>
      <c r="H66" s="28" t="s">
        <v>26</v>
      </c>
      <c r="I66" s="10">
        <f>+IF(F66=0,$D$3,WORKDAY.INTL(VLOOKUP(F66,$D$5:$N65,11,FALSE),1))</f>
        <v>44131</v>
      </c>
      <c r="J66" s="10">
        <f>+IF(G66=0,$D$3,WORKDAY.INTL(VLOOKUP(G66,$D$5:$N65,11,FALSE),1))</f>
        <v>44137</v>
      </c>
      <c r="K66" s="10">
        <f>+IF(H66=0,$D$3,WORKDAY.INTL(VLOOKUP(H66,$D$5:$N65,11,FALSE),1))</f>
        <v>44144</v>
      </c>
      <c r="L66" s="9">
        <v>8</v>
      </c>
      <c r="M66" s="11">
        <f>+MAX(I66:K66)</f>
        <v>44144</v>
      </c>
      <c r="N66" s="11">
        <f>+WORKDAY.INTL(M66,L66-1,,feriados)</f>
        <v>44153</v>
      </c>
      <c r="O66" s="11" t="s">
        <v>44</v>
      </c>
      <c r="Q66" s="59">
        <f t="shared" ref="Q66:Q67" si="46">+IF(SUM(Q$6:Q$11)&gt;0,2,IF(AND(Q$13&gt;=$M66,Q$13&lt;=$N66),1,0))</f>
        <v>0</v>
      </c>
      <c r="R66" s="60">
        <f t="shared" si="45"/>
        <v>0</v>
      </c>
      <c r="S66" s="60">
        <f t="shared" si="45"/>
        <v>0</v>
      </c>
      <c r="T66" s="60">
        <f t="shared" si="45"/>
        <v>0</v>
      </c>
      <c r="U66" s="60">
        <f t="shared" si="45"/>
        <v>0</v>
      </c>
      <c r="V66" s="60">
        <f t="shared" si="45"/>
        <v>0</v>
      </c>
      <c r="W66" s="60">
        <f t="shared" si="45"/>
        <v>0</v>
      </c>
      <c r="X66" s="60">
        <f t="shared" si="45"/>
        <v>0</v>
      </c>
      <c r="Y66" s="60">
        <f t="shared" si="45"/>
        <v>0</v>
      </c>
      <c r="Z66" s="60">
        <f t="shared" si="45"/>
        <v>0</v>
      </c>
      <c r="AA66" s="60">
        <f t="shared" si="45"/>
        <v>2</v>
      </c>
      <c r="AB66" s="60">
        <f t="shared" si="45"/>
        <v>2</v>
      </c>
      <c r="AC66" s="60">
        <f t="shared" si="45"/>
        <v>2</v>
      </c>
      <c r="AD66" s="60">
        <f t="shared" si="45"/>
        <v>2</v>
      </c>
      <c r="AE66" s="60">
        <f t="shared" si="45"/>
        <v>2</v>
      </c>
      <c r="AF66" s="60">
        <f t="shared" si="45"/>
        <v>1</v>
      </c>
      <c r="AG66" s="60">
        <f t="shared" si="45"/>
        <v>1</v>
      </c>
      <c r="AH66" s="60">
        <f t="shared" si="40"/>
        <v>1</v>
      </c>
      <c r="AI66" s="60">
        <f t="shared" si="40"/>
        <v>1</v>
      </c>
      <c r="AJ66" s="60">
        <f t="shared" si="40"/>
        <v>1</v>
      </c>
      <c r="AK66" s="60">
        <f t="shared" si="40"/>
        <v>1</v>
      </c>
      <c r="AL66" s="60">
        <f t="shared" si="40"/>
        <v>1</v>
      </c>
      <c r="AM66" s="60">
        <f t="shared" si="40"/>
        <v>1</v>
      </c>
      <c r="AN66" s="60">
        <f t="shared" si="40"/>
        <v>0</v>
      </c>
      <c r="AO66" s="60">
        <f t="shared" si="40"/>
        <v>0</v>
      </c>
      <c r="AP66" s="60">
        <f t="shared" si="40"/>
        <v>0</v>
      </c>
      <c r="AQ66" s="60">
        <f t="shared" si="40"/>
        <v>0</v>
      </c>
      <c r="AR66" s="60">
        <f t="shared" si="40"/>
        <v>0</v>
      </c>
      <c r="AS66" s="60">
        <f t="shared" si="40"/>
        <v>0</v>
      </c>
      <c r="AT66" s="60">
        <f t="shared" si="40"/>
        <v>0</v>
      </c>
      <c r="AU66" s="60">
        <f t="shared" si="40"/>
        <v>0</v>
      </c>
      <c r="AV66" s="60">
        <f t="shared" si="40"/>
        <v>0</v>
      </c>
      <c r="AW66" s="60">
        <f t="shared" si="40"/>
        <v>0</v>
      </c>
      <c r="AX66" s="60">
        <f t="shared" si="41"/>
        <v>0</v>
      </c>
      <c r="AY66" s="60">
        <f t="shared" si="41"/>
        <v>0</v>
      </c>
      <c r="AZ66" s="60">
        <f t="shared" si="41"/>
        <v>0</v>
      </c>
      <c r="BA66" s="60">
        <f t="shared" si="41"/>
        <v>0</v>
      </c>
      <c r="BB66" s="60">
        <f t="shared" si="41"/>
        <v>0</v>
      </c>
      <c r="BC66" s="60">
        <f t="shared" si="41"/>
        <v>0</v>
      </c>
      <c r="BD66" s="60">
        <f t="shared" si="41"/>
        <v>0</v>
      </c>
      <c r="BE66" s="60">
        <f t="shared" si="41"/>
        <v>0</v>
      </c>
      <c r="BF66" s="60">
        <f t="shared" si="41"/>
        <v>0</v>
      </c>
      <c r="BG66" s="60">
        <f t="shared" si="41"/>
        <v>0</v>
      </c>
      <c r="BH66" s="60">
        <f t="shared" si="41"/>
        <v>0</v>
      </c>
      <c r="BI66" s="60">
        <f t="shared" si="41"/>
        <v>0</v>
      </c>
      <c r="BJ66" s="60">
        <f t="shared" si="41"/>
        <v>0</v>
      </c>
      <c r="BK66" s="60">
        <f t="shared" si="41"/>
        <v>0</v>
      </c>
      <c r="BL66" s="60">
        <f t="shared" si="41"/>
        <v>0</v>
      </c>
      <c r="BM66" s="60">
        <f t="shared" si="41"/>
        <v>2</v>
      </c>
      <c r="BN66" s="60">
        <f t="shared" si="42"/>
        <v>2</v>
      </c>
      <c r="BO66" s="60">
        <f t="shared" si="42"/>
        <v>2</v>
      </c>
      <c r="BP66" s="60">
        <f t="shared" si="42"/>
        <v>0</v>
      </c>
      <c r="BQ66" s="60">
        <f t="shared" si="42"/>
        <v>0</v>
      </c>
      <c r="BR66" s="60">
        <f t="shared" si="42"/>
        <v>0</v>
      </c>
      <c r="BS66" s="60">
        <f t="shared" si="42"/>
        <v>0</v>
      </c>
      <c r="BT66" s="60">
        <f t="shared" si="42"/>
        <v>0</v>
      </c>
      <c r="BU66" s="60">
        <f t="shared" si="42"/>
        <v>0</v>
      </c>
      <c r="BV66" s="60">
        <f t="shared" si="42"/>
        <v>0</v>
      </c>
      <c r="BW66" s="60">
        <f t="shared" si="42"/>
        <v>0</v>
      </c>
      <c r="BX66" s="60">
        <f t="shared" si="42"/>
        <v>0</v>
      </c>
      <c r="BY66" s="60">
        <f t="shared" si="42"/>
        <v>0</v>
      </c>
    </row>
    <row r="67" spans="2:77" x14ac:dyDescent="0.25">
      <c r="B67" s="72"/>
      <c r="D67" s="26" t="s">
        <v>66</v>
      </c>
      <c r="E67" s="12" t="s">
        <v>166</v>
      </c>
      <c r="F67" s="30" t="s">
        <v>65</v>
      </c>
      <c r="G67" s="31"/>
      <c r="H67" s="31"/>
      <c r="I67" s="14">
        <f>+IF(F67=0,$D$3,WORKDAY.INTL(VLOOKUP(F67,$D$5:$N66,11,FALSE),1))</f>
        <v>44154</v>
      </c>
      <c r="J67" s="14">
        <f>+IF(G67=0,$D$3,WORKDAY.INTL(VLOOKUP(G67,$D$5:$N66,11,FALSE),1))</f>
        <v>44123</v>
      </c>
      <c r="K67" s="14">
        <f>+IF(H67=0,$D$3,WORKDAY.INTL(VLOOKUP(H67,$D$5:$N66,11,FALSE),1))</f>
        <v>44123</v>
      </c>
      <c r="L67" s="13">
        <v>7</v>
      </c>
      <c r="M67" s="15">
        <f>+MAX(I67:K67)</f>
        <v>44154</v>
      </c>
      <c r="N67" s="15">
        <f>+WORKDAY.INTL(M67,L67-1,,feriados)</f>
        <v>44162</v>
      </c>
      <c r="O67" s="15" t="s">
        <v>44</v>
      </c>
      <c r="Q67" s="61">
        <f t="shared" si="46"/>
        <v>0</v>
      </c>
      <c r="R67" s="62">
        <f t="shared" si="45"/>
        <v>0</v>
      </c>
      <c r="S67" s="62">
        <f t="shared" si="45"/>
        <v>0</v>
      </c>
      <c r="T67" s="62">
        <f t="shared" si="45"/>
        <v>0</v>
      </c>
      <c r="U67" s="62">
        <f t="shared" si="45"/>
        <v>0</v>
      </c>
      <c r="V67" s="62">
        <f t="shared" si="45"/>
        <v>0</v>
      </c>
      <c r="W67" s="62">
        <f t="shared" si="45"/>
        <v>0</v>
      </c>
      <c r="X67" s="62">
        <f t="shared" si="45"/>
        <v>0</v>
      </c>
      <c r="Y67" s="62">
        <f t="shared" si="45"/>
        <v>0</v>
      </c>
      <c r="Z67" s="62">
        <f t="shared" si="45"/>
        <v>0</v>
      </c>
      <c r="AA67" s="62">
        <f t="shared" si="45"/>
        <v>2</v>
      </c>
      <c r="AB67" s="62">
        <f t="shared" si="45"/>
        <v>2</v>
      </c>
      <c r="AC67" s="62">
        <f t="shared" si="45"/>
        <v>2</v>
      </c>
      <c r="AD67" s="62">
        <f t="shared" si="45"/>
        <v>2</v>
      </c>
      <c r="AE67" s="62">
        <f t="shared" si="45"/>
        <v>2</v>
      </c>
      <c r="AF67" s="62">
        <f t="shared" si="45"/>
        <v>0</v>
      </c>
      <c r="AG67" s="62">
        <f t="shared" si="45"/>
        <v>0</v>
      </c>
      <c r="AH67" s="62">
        <f t="shared" si="40"/>
        <v>0</v>
      </c>
      <c r="AI67" s="62">
        <f t="shared" si="40"/>
        <v>0</v>
      </c>
      <c r="AJ67" s="62">
        <f t="shared" si="40"/>
        <v>0</v>
      </c>
      <c r="AK67" s="62">
        <f t="shared" si="40"/>
        <v>0</v>
      </c>
      <c r="AL67" s="62">
        <f t="shared" si="40"/>
        <v>0</v>
      </c>
      <c r="AM67" s="62">
        <f t="shared" si="40"/>
        <v>0</v>
      </c>
      <c r="AN67" s="62">
        <f t="shared" si="40"/>
        <v>1</v>
      </c>
      <c r="AO67" s="62">
        <f t="shared" si="40"/>
        <v>1</v>
      </c>
      <c r="AP67" s="62">
        <f t="shared" si="40"/>
        <v>1</v>
      </c>
      <c r="AQ67" s="62">
        <f t="shared" si="40"/>
        <v>1</v>
      </c>
      <c r="AR67" s="62">
        <f t="shared" si="40"/>
        <v>1</v>
      </c>
      <c r="AS67" s="62">
        <f t="shared" si="40"/>
        <v>1</v>
      </c>
      <c r="AT67" s="62">
        <f t="shared" si="40"/>
        <v>1</v>
      </c>
      <c r="AU67" s="62">
        <f t="shared" si="40"/>
        <v>0</v>
      </c>
      <c r="AV67" s="62">
        <f t="shared" si="40"/>
        <v>0</v>
      </c>
      <c r="AW67" s="62">
        <f t="shared" si="40"/>
        <v>0</v>
      </c>
      <c r="AX67" s="62">
        <f t="shared" si="41"/>
        <v>0</v>
      </c>
      <c r="AY67" s="62">
        <f t="shared" si="41"/>
        <v>0</v>
      </c>
      <c r="AZ67" s="62">
        <f t="shared" si="41"/>
        <v>0</v>
      </c>
      <c r="BA67" s="62">
        <f t="shared" si="41"/>
        <v>0</v>
      </c>
      <c r="BB67" s="62">
        <f t="shared" si="41"/>
        <v>0</v>
      </c>
      <c r="BC67" s="62">
        <f t="shared" si="41"/>
        <v>0</v>
      </c>
      <c r="BD67" s="62">
        <f t="shared" si="41"/>
        <v>0</v>
      </c>
      <c r="BE67" s="62">
        <f t="shared" si="41"/>
        <v>0</v>
      </c>
      <c r="BF67" s="62">
        <f t="shared" si="41"/>
        <v>0</v>
      </c>
      <c r="BG67" s="62">
        <f t="shared" si="41"/>
        <v>0</v>
      </c>
      <c r="BH67" s="62">
        <f t="shared" si="41"/>
        <v>0</v>
      </c>
      <c r="BI67" s="62">
        <f t="shared" si="41"/>
        <v>0</v>
      </c>
      <c r="BJ67" s="62">
        <f t="shared" si="41"/>
        <v>0</v>
      </c>
      <c r="BK67" s="62">
        <f t="shared" si="41"/>
        <v>0</v>
      </c>
      <c r="BL67" s="62">
        <f t="shared" si="41"/>
        <v>0</v>
      </c>
      <c r="BM67" s="62">
        <f t="shared" si="41"/>
        <v>2</v>
      </c>
      <c r="BN67" s="62">
        <f t="shared" si="42"/>
        <v>2</v>
      </c>
      <c r="BO67" s="62">
        <f t="shared" si="42"/>
        <v>2</v>
      </c>
      <c r="BP67" s="62">
        <f t="shared" si="42"/>
        <v>0</v>
      </c>
      <c r="BQ67" s="62">
        <f t="shared" si="42"/>
        <v>0</v>
      </c>
      <c r="BR67" s="62">
        <f t="shared" si="42"/>
        <v>0</v>
      </c>
      <c r="BS67" s="62">
        <f t="shared" si="42"/>
        <v>0</v>
      </c>
      <c r="BT67" s="62">
        <f t="shared" si="42"/>
        <v>0</v>
      </c>
      <c r="BU67" s="62">
        <f t="shared" si="42"/>
        <v>0</v>
      </c>
      <c r="BV67" s="62">
        <f t="shared" si="42"/>
        <v>0</v>
      </c>
      <c r="BW67" s="62">
        <f t="shared" si="42"/>
        <v>0</v>
      </c>
      <c r="BX67" s="62">
        <f t="shared" si="42"/>
        <v>0</v>
      </c>
      <c r="BY67" s="62">
        <f t="shared" si="42"/>
        <v>0</v>
      </c>
    </row>
    <row r="68" spans="2:77" x14ac:dyDescent="0.25">
      <c r="B68" s="72"/>
      <c r="I68" s="7">
        <f>+IF(F68=0,$D$3,WORKDAY.INTL(VLOOKUP(F68,$D$5:$N67,11,FALSE),1))</f>
        <v>44123</v>
      </c>
      <c r="J68" s="7">
        <f>+IF(G68=0,$D$3,WORKDAY.INTL(VLOOKUP(G68,$D$5:$N67,11,FALSE),1))</f>
        <v>44123</v>
      </c>
      <c r="K68" s="7">
        <f>+IF(H68=0,$D$3,WORKDAY.INTL(VLOOKUP(H68,$D$5:$N67,11,FALSE),1))</f>
        <v>44123</v>
      </c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</row>
    <row r="69" spans="2:77" ht="15.6" x14ac:dyDescent="0.25">
      <c r="B69" s="72"/>
      <c r="D69" s="16">
        <v>5</v>
      </c>
      <c r="E69" s="17" t="s">
        <v>167</v>
      </c>
      <c r="F69" s="77"/>
      <c r="G69" s="78"/>
      <c r="H69" s="79"/>
      <c r="I69" s="18">
        <f>+IF(F69=0,$D$3,WORKDAY.INTL(VLOOKUP(F69,$D$5:$N68,11,FALSE),1))</f>
        <v>44123</v>
      </c>
      <c r="J69" s="18">
        <f>+IF(G69=0,$D$3,WORKDAY.INTL(VLOOKUP(G69,$D$5:$N68,11,FALSE),1))</f>
        <v>44123</v>
      </c>
      <c r="K69" s="18">
        <f>+IF(H69=0,$D$3,WORKDAY.INTL(VLOOKUP(H69,$D$5:$N68,11,FALSE),1))</f>
        <v>44123</v>
      </c>
      <c r="L69" s="19">
        <f>+NETWORKDAYS(M69,N69)</f>
        <v>22</v>
      </c>
      <c r="M69" s="20">
        <f>+MIN(M70:M77)</f>
        <v>44165</v>
      </c>
      <c r="N69" s="20">
        <f>+MAX(N70:N77)</f>
        <v>44194</v>
      </c>
      <c r="O69" s="20" t="s">
        <v>44</v>
      </c>
      <c r="Q69" s="54">
        <f t="shared" ref="Q69:BY69" si="47">+IF(AND(Q$13&gt;=$M69,Q$13&lt;=$N69),1,0)</f>
        <v>0</v>
      </c>
      <c r="R69" s="55">
        <f t="shared" si="47"/>
        <v>0</v>
      </c>
      <c r="S69" s="55">
        <f t="shared" si="47"/>
        <v>0</v>
      </c>
      <c r="T69" s="55">
        <f t="shared" si="47"/>
        <v>0</v>
      </c>
      <c r="U69" s="55">
        <f t="shared" si="47"/>
        <v>0</v>
      </c>
      <c r="V69" s="55">
        <f t="shared" si="47"/>
        <v>0</v>
      </c>
      <c r="W69" s="55">
        <f t="shared" si="47"/>
        <v>0</v>
      </c>
      <c r="X69" s="55">
        <f t="shared" si="47"/>
        <v>0</v>
      </c>
      <c r="Y69" s="55">
        <f t="shared" si="47"/>
        <v>0</v>
      </c>
      <c r="Z69" s="55">
        <f t="shared" si="47"/>
        <v>0</v>
      </c>
      <c r="AA69" s="55">
        <f t="shared" si="47"/>
        <v>0</v>
      </c>
      <c r="AB69" s="55">
        <f t="shared" si="47"/>
        <v>0</v>
      </c>
      <c r="AC69" s="55">
        <f t="shared" si="47"/>
        <v>0</v>
      </c>
      <c r="AD69" s="55">
        <f t="shared" si="47"/>
        <v>0</v>
      </c>
      <c r="AE69" s="55">
        <f t="shared" si="47"/>
        <v>0</v>
      </c>
      <c r="AF69" s="55">
        <f t="shared" si="47"/>
        <v>0</v>
      </c>
      <c r="AG69" s="55">
        <f t="shared" si="47"/>
        <v>0</v>
      </c>
      <c r="AH69" s="55">
        <f t="shared" si="47"/>
        <v>0</v>
      </c>
      <c r="AI69" s="55">
        <f t="shared" si="47"/>
        <v>0</v>
      </c>
      <c r="AJ69" s="55">
        <f t="shared" si="47"/>
        <v>0</v>
      </c>
      <c r="AK69" s="55">
        <f t="shared" si="47"/>
        <v>0</v>
      </c>
      <c r="AL69" s="55">
        <f t="shared" si="47"/>
        <v>0</v>
      </c>
      <c r="AM69" s="55">
        <f t="shared" si="47"/>
        <v>0</v>
      </c>
      <c r="AN69" s="55">
        <f t="shared" si="47"/>
        <v>0</v>
      </c>
      <c r="AO69" s="55">
        <f t="shared" si="47"/>
        <v>0</v>
      </c>
      <c r="AP69" s="55">
        <f t="shared" si="47"/>
        <v>0</v>
      </c>
      <c r="AQ69" s="55">
        <f t="shared" si="47"/>
        <v>0</v>
      </c>
      <c r="AR69" s="55">
        <f t="shared" si="47"/>
        <v>0</v>
      </c>
      <c r="AS69" s="55">
        <f t="shared" si="47"/>
        <v>0</v>
      </c>
      <c r="AT69" s="55">
        <f t="shared" si="47"/>
        <v>0</v>
      </c>
      <c r="AU69" s="55">
        <f t="shared" si="47"/>
        <v>1</v>
      </c>
      <c r="AV69" s="55">
        <f t="shared" si="47"/>
        <v>1</v>
      </c>
      <c r="AW69" s="55">
        <f t="shared" si="47"/>
        <v>1</v>
      </c>
      <c r="AX69" s="55">
        <f t="shared" si="47"/>
        <v>1</v>
      </c>
      <c r="AY69" s="55">
        <f t="shared" si="47"/>
        <v>1</v>
      </c>
      <c r="AZ69" s="55">
        <f t="shared" si="47"/>
        <v>1</v>
      </c>
      <c r="BA69" s="55">
        <f t="shared" si="47"/>
        <v>1</v>
      </c>
      <c r="BB69" s="55">
        <f t="shared" si="47"/>
        <v>1</v>
      </c>
      <c r="BC69" s="55">
        <f t="shared" si="47"/>
        <v>1</v>
      </c>
      <c r="BD69" s="55">
        <f t="shared" si="47"/>
        <v>1</v>
      </c>
      <c r="BE69" s="55">
        <f t="shared" si="47"/>
        <v>1</v>
      </c>
      <c r="BF69" s="55">
        <f t="shared" si="47"/>
        <v>1</v>
      </c>
      <c r="BG69" s="55">
        <f t="shared" si="47"/>
        <v>1</v>
      </c>
      <c r="BH69" s="55">
        <f t="shared" si="47"/>
        <v>1</v>
      </c>
      <c r="BI69" s="55">
        <f t="shared" si="47"/>
        <v>1</v>
      </c>
      <c r="BJ69" s="55">
        <f t="shared" si="47"/>
        <v>1</v>
      </c>
      <c r="BK69" s="55">
        <f t="shared" si="47"/>
        <v>1</v>
      </c>
      <c r="BL69" s="55">
        <f t="shared" si="47"/>
        <v>1</v>
      </c>
      <c r="BM69" s="55">
        <f t="shared" si="47"/>
        <v>1</v>
      </c>
      <c r="BN69" s="55">
        <f t="shared" si="47"/>
        <v>1</v>
      </c>
      <c r="BO69" s="55">
        <f t="shared" si="47"/>
        <v>0</v>
      </c>
      <c r="BP69" s="55">
        <f t="shared" si="47"/>
        <v>0</v>
      </c>
      <c r="BQ69" s="55">
        <f t="shared" si="47"/>
        <v>0</v>
      </c>
      <c r="BR69" s="55">
        <f t="shared" si="47"/>
        <v>0</v>
      </c>
      <c r="BS69" s="55">
        <f t="shared" si="47"/>
        <v>0</v>
      </c>
      <c r="BT69" s="55">
        <f t="shared" si="47"/>
        <v>0</v>
      </c>
      <c r="BU69" s="55">
        <f t="shared" si="47"/>
        <v>0</v>
      </c>
      <c r="BV69" s="55">
        <f t="shared" si="47"/>
        <v>0</v>
      </c>
      <c r="BW69" s="55">
        <f t="shared" si="47"/>
        <v>0</v>
      </c>
      <c r="BX69" s="55">
        <f t="shared" si="47"/>
        <v>0</v>
      </c>
      <c r="BY69" s="55">
        <f t="shared" si="47"/>
        <v>0</v>
      </c>
    </row>
    <row r="70" spans="2:77" ht="4.2" customHeight="1" x14ac:dyDescent="0.25">
      <c r="B70" s="72"/>
      <c r="I70" s="7">
        <f>+IF(F70=0,$D$3,WORKDAY.INTL(VLOOKUP(F70,$D$5:$N69,11,FALSE),1))</f>
        <v>44123</v>
      </c>
      <c r="J70" s="7">
        <f>+IF(G70=0,$D$3,WORKDAY.INTL(VLOOKUP(G70,$D$5:$N69,11,FALSE),1))</f>
        <v>44123</v>
      </c>
      <c r="K70" s="7">
        <f>+IF(H70=0,$D$3,WORKDAY.INTL(VLOOKUP(H70,$D$5:$N69,11,FALSE),1))</f>
        <v>44123</v>
      </c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56"/>
      <c r="BK70" s="56"/>
      <c r="BL70" s="56"/>
      <c r="BM70" s="56"/>
      <c r="BN70" s="56"/>
      <c r="BO70" s="56"/>
      <c r="BP70" s="56"/>
      <c r="BQ70" s="56"/>
      <c r="BR70" s="56"/>
      <c r="BS70" s="56"/>
      <c r="BT70" s="56"/>
      <c r="BU70" s="56"/>
      <c r="BV70" s="56"/>
      <c r="BW70" s="56"/>
      <c r="BX70" s="56"/>
      <c r="BY70" s="56"/>
    </row>
    <row r="71" spans="2:77" ht="14.4" x14ac:dyDescent="0.25">
      <c r="B71" s="72"/>
      <c r="D71" s="39">
        <v>5.0999999999999996</v>
      </c>
      <c r="E71" s="40" t="s">
        <v>168</v>
      </c>
      <c r="F71" s="41"/>
      <c r="G71" s="41"/>
      <c r="H71" s="41"/>
      <c r="I71" s="42">
        <f>+IF(F71=0,$D$3,WORKDAY.INTL(VLOOKUP(F71,$D$5:$N70,11,FALSE),1))</f>
        <v>44123</v>
      </c>
      <c r="J71" s="42">
        <f>+IF(G71=0,$D$3,WORKDAY.INTL(VLOOKUP(G71,$D$5:$N70,11,FALSE),1))</f>
        <v>44123</v>
      </c>
      <c r="K71" s="42">
        <f>+IF(H71=0,$D$3,WORKDAY.INTL(VLOOKUP(H71,$D$5:$N70,11,FALSE),1))</f>
        <v>44123</v>
      </c>
      <c r="L71" s="43">
        <f>+NETWORKDAYS(M71,N71)</f>
        <v>11</v>
      </c>
      <c r="M71" s="44">
        <f>+MIN(M72:M74)</f>
        <v>44165</v>
      </c>
      <c r="N71" s="44">
        <f>+MAX(N72:N74)</f>
        <v>44179</v>
      </c>
      <c r="O71" s="44" t="s">
        <v>44</v>
      </c>
      <c r="Q71" s="57">
        <f>+IF(SUM(Q$6:Q$11)&gt;0,2,IF(AND(Q$13&gt;=$M71,Q$13&lt;=$N71),1,0))</f>
        <v>0</v>
      </c>
      <c r="R71" s="58">
        <f t="shared" ref="R71:AG74" si="48">+IF(SUM(R$6:R$11)&gt;0,2,IF(AND(R$13&gt;=$M71,R$13&lt;=$N71),1,0))</f>
        <v>0</v>
      </c>
      <c r="S71" s="58">
        <f t="shared" si="48"/>
        <v>0</v>
      </c>
      <c r="T71" s="58">
        <f t="shared" si="48"/>
        <v>0</v>
      </c>
      <c r="U71" s="58">
        <f t="shared" si="48"/>
        <v>0</v>
      </c>
      <c r="V71" s="58">
        <f t="shared" si="48"/>
        <v>0</v>
      </c>
      <c r="W71" s="58">
        <f t="shared" si="48"/>
        <v>0</v>
      </c>
      <c r="X71" s="58">
        <f t="shared" si="48"/>
        <v>0</v>
      </c>
      <c r="Y71" s="58">
        <f t="shared" si="48"/>
        <v>0</v>
      </c>
      <c r="Z71" s="58">
        <f t="shared" si="48"/>
        <v>0</v>
      </c>
      <c r="AA71" s="58">
        <f t="shared" si="48"/>
        <v>2</v>
      </c>
      <c r="AB71" s="58">
        <f t="shared" si="48"/>
        <v>2</v>
      </c>
      <c r="AC71" s="58">
        <f t="shared" si="48"/>
        <v>2</v>
      </c>
      <c r="AD71" s="58">
        <f t="shared" si="48"/>
        <v>2</v>
      </c>
      <c r="AE71" s="58">
        <f t="shared" si="48"/>
        <v>2</v>
      </c>
      <c r="AF71" s="58">
        <f t="shared" si="48"/>
        <v>0</v>
      </c>
      <c r="AG71" s="58">
        <f t="shared" si="48"/>
        <v>0</v>
      </c>
      <c r="AH71" s="58">
        <f t="shared" ref="AH71:AW74" si="49">+IF(SUM(AH$6:AH$11)&gt;0,2,IF(AND(AH$13&gt;=$M71,AH$13&lt;=$N71),1,0))</f>
        <v>0</v>
      </c>
      <c r="AI71" s="58">
        <f t="shared" si="49"/>
        <v>0</v>
      </c>
      <c r="AJ71" s="58">
        <f t="shared" si="49"/>
        <v>0</v>
      </c>
      <c r="AK71" s="58">
        <f t="shared" si="49"/>
        <v>0</v>
      </c>
      <c r="AL71" s="58">
        <f t="shared" si="49"/>
        <v>0</v>
      </c>
      <c r="AM71" s="58">
        <f t="shared" si="49"/>
        <v>0</v>
      </c>
      <c r="AN71" s="58">
        <f t="shared" si="49"/>
        <v>0</v>
      </c>
      <c r="AO71" s="58">
        <f t="shared" si="49"/>
        <v>0</v>
      </c>
      <c r="AP71" s="58">
        <f t="shared" si="49"/>
        <v>0</v>
      </c>
      <c r="AQ71" s="58">
        <f t="shared" si="49"/>
        <v>0</v>
      </c>
      <c r="AR71" s="58">
        <f t="shared" si="49"/>
        <v>0</v>
      </c>
      <c r="AS71" s="58">
        <f t="shared" si="49"/>
        <v>0</v>
      </c>
      <c r="AT71" s="58">
        <f t="shared" si="49"/>
        <v>0</v>
      </c>
      <c r="AU71" s="58">
        <f t="shared" si="49"/>
        <v>1</v>
      </c>
      <c r="AV71" s="58">
        <f t="shared" si="49"/>
        <v>1</v>
      </c>
      <c r="AW71" s="58">
        <f t="shared" si="49"/>
        <v>1</v>
      </c>
      <c r="AX71" s="58">
        <f t="shared" ref="AX71:BM74" si="50">+IF(SUM(AX$6:AX$11)&gt;0,2,IF(AND(AX$13&gt;=$M71,AX$13&lt;=$N71),1,0))</f>
        <v>1</v>
      </c>
      <c r="AY71" s="58">
        <f t="shared" si="50"/>
        <v>1</v>
      </c>
      <c r="AZ71" s="58">
        <f t="shared" si="50"/>
        <v>1</v>
      </c>
      <c r="BA71" s="58">
        <f t="shared" si="50"/>
        <v>1</v>
      </c>
      <c r="BB71" s="58">
        <f t="shared" si="50"/>
        <v>1</v>
      </c>
      <c r="BC71" s="58">
        <f t="shared" si="50"/>
        <v>1</v>
      </c>
      <c r="BD71" s="58">
        <f t="shared" si="50"/>
        <v>1</v>
      </c>
      <c r="BE71" s="58">
        <f t="shared" si="50"/>
        <v>0</v>
      </c>
      <c r="BF71" s="58">
        <f t="shared" si="50"/>
        <v>0</v>
      </c>
      <c r="BG71" s="58">
        <f t="shared" si="50"/>
        <v>0</v>
      </c>
      <c r="BH71" s="58">
        <f t="shared" si="50"/>
        <v>0</v>
      </c>
      <c r="BI71" s="58">
        <f t="shared" si="50"/>
        <v>0</v>
      </c>
      <c r="BJ71" s="58">
        <f t="shared" si="50"/>
        <v>0</v>
      </c>
      <c r="BK71" s="58">
        <f t="shared" si="50"/>
        <v>0</v>
      </c>
      <c r="BL71" s="58">
        <f t="shared" si="50"/>
        <v>0</v>
      </c>
      <c r="BM71" s="58">
        <f t="shared" si="50"/>
        <v>2</v>
      </c>
      <c r="BN71" s="58">
        <f t="shared" ref="BN71:BY74" si="51">+IF(SUM(BN$6:BN$11)&gt;0,2,IF(AND(BN$13&gt;=$M71,BN$13&lt;=$N71),1,0))</f>
        <v>2</v>
      </c>
      <c r="BO71" s="58">
        <f t="shared" si="51"/>
        <v>2</v>
      </c>
      <c r="BP71" s="58">
        <f t="shared" si="51"/>
        <v>0</v>
      </c>
      <c r="BQ71" s="58">
        <f t="shared" si="51"/>
        <v>0</v>
      </c>
      <c r="BR71" s="58">
        <f t="shared" si="51"/>
        <v>0</v>
      </c>
      <c r="BS71" s="58">
        <f t="shared" si="51"/>
        <v>0</v>
      </c>
      <c r="BT71" s="58">
        <f t="shared" si="51"/>
        <v>0</v>
      </c>
      <c r="BU71" s="58">
        <f t="shared" si="51"/>
        <v>0</v>
      </c>
      <c r="BV71" s="58">
        <f t="shared" si="51"/>
        <v>0</v>
      </c>
      <c r="BW71" s="58">
        <f t="shared" si="51"/>
        <v>0</v>
      </c>
      <c r="BX71" s="58">
        <f t="shared" si="51"/>
        <v>0</v>
      </c>
      <c r="BY71" s="58">
        <f t="shared" si="51"/>
        <v>0</v>
      </c>
    </row>
    <row r="72" spans="2:77" x14ac:dyDescent="0.25">
      <c r="B72" s="72"/>
      <c r="D72" s="25" t="s">
        <v>169</v>
      </c>
      <c r="E72" s="8" t="s">
        <v>172</v>
      </c>
      <c r="F72" s="28" t="s">
        <v>66</v>
      </c>
      <c r="G72" s="28"/>
      <c r="H72" s="28"/>
      <c r="I72" s="10">
        <f>+IF(F72=0,$D$3,WORKDAY.INTL(VLOOKUP(F72,$D$5:$N71,11,FALSE),1))</f>
        <v>44165</v>
      </c>
      <c r="J72" s="10">
        <f>+IF(G72=0,$D$3,WORKDAY.INTL(VLOOKUP(G72,$D$5:$N71,11,FALSE),1))</f>
        <v>44123</v>
      </c>
      <c r="K72" s="10">
        <f>+IF(H72=0,$D$3,WORKDAY.INTL(VLOOKUP(H72,$D$5:$N71,11,FALSE),1))</f>
        <v>44123</v>
      </c>
      <c r="L72" s="9">
        <v>3</v>
      </c>
      <c r="M72" s="11">
        <f>+MAX(I72:K72)</f>
        <v>44165</v>
      </c>
      <c r="N72" s="11">
        <f>+WORKDAY.INTL(M72,L72-1,,feriados)</f>
        <v>44167</v>
      </c>
      <c r="O72" s="11" t="s">
        <v>44</v>
      </c>
      <c r="Q72" s="59">
        <f t="shared" ref="Q72:Q74" si="52">+IF(SUM(Q$6:Q$11)&gt;0,2,IF(AND(Q$13&gt;=$M72,Q$13&lt;=$N72),1,0))</f>
        <v>0</v>
      </c>
      <c r="R72" s="60">
        <f t="shared" si="48"/>
        <v>0</v>
      </c>
      <c r="S72" s="60">
        <f t="shared" si="48"/>
        <v>0</v>
      </c>
      <c r="T72" s="60">
        <f t="shared" si="48"/>
        <v>0</v>
      </c>
      <c r="U72" s="60">
        <f t="shared" si="48"/>
        <v>0</v>
      </c>
      <c r="V72" s="60">
        <f t="shared" si="48"/>
        <v>0</v>
      </c>
      <c r="W72" s="60">
        <f t="shared" si="48"/>
        <v>0</v>
      </c>
      <c r="X72" s="60">
        <f t="shared" si="48"/>
        <v>0</v>
      </c>
      <c r="Y72" s="60">
        <f t="shared" si="48"/>
        <v>0</v>
      </c>
      <c r="Z72" s="60">
        <f t="shared" si="48"/>
        <v>0</v>
      </c>
      <c r="AA72" s="60">
        <f t="shared" si="48"/>
        <v>2</v>
      </c>
      <c r="AB72" s="60">
        <f t="shared" si="48"/>
        <v>2</v>
      </c>
      <c r="AC72" s="60">
        <f t="shared" si="48"/>
        <v>2</v>
      </c>
      <c r="AD72" s="60">
        <f t="shared" si="48"/>
        <v>2</v>
      </c>
      <c r="AE72" s="60">
        <f t="shared" si="48"/>
        <v>2</v>
      </c>
      <c r="AF72" s="60">
        <f t="shared" si="48"/>
        <v>0</v>
      </c>
      <c r="AG72" s="60">
        <f t="shared" si="48"/>
        <v>0</v>
      </c>
      <c r="AH72" s="60">
        <f t="shared" si="49"/>
        <v>0</v>
      </c>
      <c r="AI72" s="60">
        <f t="shared" si="49"/>
        <v>0</v>
      </c>
      <c r="AJ72" s="60">
        <f t="shared" si="49"/>
        <v>0</v>
      </c>
      <c r="AK72" s="60">
        <f t="shared" si="49"/>
        <v>0</v>
      </c>
      <c r="AL72" s="60">
        <f t="shared" si="49"/>
        <v>0</v>
      </c>
      <c r="AM72" s="60">
        <f t="shared" si="49"/>
        <v>0</v>
      </c>
      <c r="AN72" s="60">
        <f t="shared" si="49"/>
        <v>0</v>
      </c>
      <c r="AO72" s="60">
        <f t="shared" si="49"/>
        <v>0</v>
      </c>
      <c r="AP72" s="60">
        <f t="shared" si="49"/>
        <v>0</v>
      </c>
      <c r="AQ72" s="60">
        <f t="shared" si="49"/>
        <v>0</v>
      </c>
      <c r="AR72" s="60">
        <f t="shared" si="49"/>
        <v>0</v>
      </c>
      <c r="AS72" s="60">
        <f t="shared" si="49"/>
        <v>0</v>
      </c>
      <c r="AT72" s="60">
        <f t="shared" si="49"/>
        <v>0</v>
      </c>
      <c r="AU72" s="60">
        <f t="shared" si="49"/>
        <v>1</v>
      </c>
      <c r="AV72" s="60">
        <f t="shared" si="49"/>
        <v>1</v>
      </c>
      <c r="AW72" s="60">
        <f t="shared" si="49"/>
        <v>1</v>
      </c>
      <c r="AX72" s="60">
        <f t="shared" si="50"/>
        <v>0</v>
      </c>
      <c r="AY72" s="60">
        <f t="shared" si="50"/>
        <v>0</v>
      </c>
      <c r="AZ72" s="60">
        <f t="shared" si="50"/>
        <v>0</v>
      </c>
      <c r="BA72" s="60">
        <f t="shared" si="50"/>
        <v>0</v>
      </c>
      <c r="BB72" s="60">
        <f t="shared" si="50"/>
        <v>0</v>
      </c>
      <c r="BC72" s="60">
        <f t="shared" si="50"/>
        <v>0</v>
      </c>
      <c r="BD72" s="60">
        <f t="shared" si="50"/>
        <v>0</v>
      </c>
      <c r="BE72" s="60">
        <f t="shared" si="50"/>
        <v>0</v>
      </c>
      <c r="BF72" s="60">
        <f t="shared" si="50"/>
        <v>0</v>
      </c>
      <c r="BG72" s="60">
        <f t="shared" si="50"/>
        <v>0</v>
      </c>
      <c r="BH72" s="60">
        <f t="shared" si="50"/>
        <v>0</v>
      </c>
      <c r="BI72" s="60">
        <f t="shared" si="50"/>
        <v>0</v>
      </c>
      <c r="BJ72" s="60">
        <f t="shared" si="50"/>
        <v>0</v>
      </c>
      <c r="BK72" s="60">
        <f t="shared" si="50"/>
        <v>0</v>
      </c>
      <c r="BL72" s="60">
        <f t="shared" si="50"/>
        <v>0</v>
      </c>
      <c r="BM72" s="60">
        <f t="shared" si="50"/>
        <v>2</v>
      </c>
      <c r="BN72" s="60">
        <f t="shared" si="51"/>
        <v>2</v>
      </c>
      <c r="BO72" s="60">
        <f t="shared" si="51"/>
        <v>2</v>
      </c>
      <c r="BP72" s="60">
        <f t="shared" si="51"/>
        <v>0</v>
      </c>
      <c r="BQ72" s="60">
        <f t="shared" si="51"/>
        <v>0</v>
      </c>
      <c r="BR72" s="60">
        <f t="shared" si="51"/>
        <v>0</v>
      </c>
      <c r="BS72" s="60">
        <f t="shared" si="51"/>
        <v>0</v>
      </c>
      <c r="BT72" s="60">
        <f t="shared" si="51"/>
        <v>0</v>
      </c>
      <c r="BU72" s="60">
        <f t="shared" si="51"/>
        <v>0</v>
      </c>
      <c r="BV72" s="60">
        <f t="shared" si="51"/>
        <v>0</v>
      </c>
      <c r="BW72" s="60">
        <f t="shared" si="51"/>
        <v>0</v>
      </c>
      <c r="BX72" s="60">
        <f t="shared" si="51"/>
        <v>0</v>
      </c>
      <c r="BY72" s="60">
        <f t="shared" si="51"/>
        <v>0</v>
      </c>
    </row>
    <row r="73" spans="2:77" x14ac:dyDescent="0.25">
      <c r="B73" s="72"/>
      <c r="D73" s="25" t="s">
        <v>170</v>
      </c>
      <c r="E73" s="8" t="s">
        <v>173</v>
      </c>
      <c r="F73" s="28" t="s">
        <v>169</v>
      </c>
      <c r="G73" s="28"/>
      <c r="H73" s="28"/>
      <c r="I73" s="10">
        <f>+IF(F73=0,$D$3,WORKDAY.INTL(VLOOKUP(F73,$D$5:$N72,11,FALSE),1))</f>
        <v>44168</v>
      </c>
      <c r="J73" s="10">
        <f>+IF(G73=0,$D$3,WORKDAY.INTL(VLOOKUP(G73,$D$5:$N72,11,FALSE),1))</f>
        <v>44123</v>
      </c>
      <c r="K73" s="10">
        <f>+IF(H73=0,$D$3,WORKDAY.INTL(VLOOKUP(H73,$D$5:$N72,11,FALSE),1))</f>
        <v>44123</v>
      </c>
      <c r="L73" s="9">
        <v>5</v>
      </c>
      <c r="M73" s="11">
        <f>+MAX(I73:K73)</f>
        <v>44168</v>
      </c>
      <c r="N73" s="11">
        <f>+WORKDAY.INTL(M73,L73-1,,feriados)</f>
        <v>44175</v>
      </c>
      <c r="O73" s="11" t="s">
        <v>44</v>
      </c>
      <c r="Q73" s="59">
        <f t="shared" si="52"/>
        <v>0</v>
      </c>
      <c r="R73" s="60">
        <f t="shared" si="48"/>
        <v>0</v>
      </c>
      <c r="S73" s="60">
        <f t="shared" si="48"/>
        <v>0</v>
      </c>
      <c r="T73" s="60">
        <f t="shared" si="48"/>
        <v>0</v>
      </c>
      <c r="U73" s="60">
        <f t="shared" si="48"/>
        <v>0</v>
      </c>
      <c r="V73" s="60">
        <f t="shared" si="48"/>
        <v>0</v>
      </c>
      <c r="W73" s="60">
        <f t="shared" si="48"/>
        <v>0</v>
      </c>
      <c r="X73" s="60">
        <f t="shared" si="48"/>
        <v>0</v>
      </c>
      <c r="Y73" s="60">
        <f t="shared" si="48"/>
        <v>0</v>
      </c>
      <c r="Z73" s="60">
        <f t="shared" si="48"/>
        <v>0</v>
      </c>
      <c r="AA73" s="60">
        <f t="shared" si="48"/>
        <v>2</v>
      </c>
      <c r="AB73" s="60">
        <f t="shared" si="48"/>
        <v>2</v>
      </c>
      <c r="AC73" s="60">
        <f t="shared" si="48"/>
        <v>2</v>
      </c>
      <c r="AD73" s="60">
        <f t="shared" si="48"/>
        <v>2</v>
      </c>
      <c r="AE73" s="60">
        <f t="shared" si="48"/>
        <v>2</v>
      </c>
      <c r="AF73" s="60">
        <f t="shared" si="48"/>
        <v>0</v>
      </c>
      <c r="AG73" s="60">
        <f t="shared" si="48"/>
        <v>0</v>
      </c>
      <c r="AH73" s="60">
        <f t="shared" si="49"/>
        <v>0</v>
      </c>
      <c r="AI73" s="60">
        <f t="shared" si="49"/>
        <v>0</v>
      </c>
      <c r="AJ73" s="60">
        <f t="shared" si="49"/>
        <v>0</v>
      </c>
      <c r="AK73" s="60">
        <f t="shared" si="49"/>
        <v>0</v>
      </c>
      <c r="AL73" s="60">
        <f t="shared" si="49"/>
        <v>0</v>
      </c>
      <c r="AM73" s="60">
        <f t="shared" si="49"/>
        <v>0</v>
      </c>
      <c r="AN73" s="60">
        <f t="shared" si="49"/>
        <v>0</v>
      </c>
      <c r="AO73" s="60">
        <f t="shared" si="49"/>
        <v>0</v>
      </c>
      <c r="AP73" s="60">
        <f t="shared" si="49"/>
        <v>0</v>
      </c>
      <c r="AQ73" s="60">
        <f t="shared" si="49"/>
        <v>0</v>
      </c>
      <c r="AR73" s="60">
        <f t="shared" si="49"/>
        <v>0</v>
      </c>
      <c r="AS73" s="60">
        <f t="shared" si="49"/>
        <v>0</v>
      </c>
      <c r="AT73" s="60">
        <f t="shared" si="49"/>
        <v>0</v>
      </c>
      <c r="AU73" s="60">
        <f t="shared" si="49"/>
        <v>0</v>
      </c>
      <c r="AV73" s="60">
        <f t="shared" si="49"/>
        <v>0</v>
      </c>
      <c r="AW73" s="60">
        <f t="shared" si="49"/>
        <v>0</v>
      </c>
      <c r="AX73" s="60">
        <f t="shared" si="50"/>
        <v>1</v>
      </c>
      <c r="AY73" s="60">
        <f t="shared" si="50"/>
        <v>1</v>
      </c>
      <c r="AZ73" s="60">
        <f t="shared" si="50"/>
        <v>1</v>
      </c>
      <c r="BA73" s="60">
        <f t="shared" si="50"/>
        <v>1</v>
      </c>
      <c r="BB73" s="60">
        <f t="shared" si="50"/>
        <v>1</v>
      </c>
      <c r="BC73" s="60">
        <f t="shared" si="50"/>
        <v>0</v>
      </c>
      <c r="BD73" s="60">
        <f t="shared" si="50"/>
        <v>0</v>
      </c>
      <c r="BE73" s="60">
        <f t="shared" si="50"/>
        <v>0</v>
      </c>
      <c r="BF73" s="60">
        <f t="shared" si="50"/>
        <v>0</v>
      </c>
      <c r="BG73" s="60">
        <f t="shared" si="50"/>
        <v>0</v>
      </c>
      <c r="BH73" s="60">
        <f t="shared" si="50"/>
        <v>0</v>
      </c>
      <c r="BI73" s="60">
        <f t="shared" si="50"/>
        <v>0</v>
      </c>
      <c r="BJ73" s="60">
        <f t="shared" si="50"/>
        <v>0</v>
      </c>
      <c r="BK73" s="60">
        <f t="shared" si="50"/>
        <v>0</v>
      </c>
      <c r="BL73" s="60">
        <f t="shared" si="50"/>
        <v>0</v>
      </c>
      <c r="BM73" s="60">
        <f t="shared" si="50"/>
        <v>2</v>
      </c>
      <c r="BN73" s="60">
        <f t="shared" si="51"/>
        <v>2</v>
      </c>
      <c r="BO73" s="60">
        <f t="shared" si="51"/>
        <v>2</v>
      </c>
      <c r="BP73" s="60">
        <f t="shared" si="51"/>
        <v>0</v>
      </c>
      <c r="BQ73" s="60">
        <f t="shared" si="51"/>
        <v>0</v>
      </c>
      <c r="BR73" s="60">
        <f t="shared" si="51"/>
        <v>0</v>
      </c>
      <c r="BS73" s="60">
        <f t="shared" si="51"/>
        <v>0</v>
      </c>
      <c r="BT73" s="60">
        <f t="shared" si="51"/>
        <v>0</v>
      </c>
      <c r="BU73" s="60">
        <f t="shared" si="51"/>
        <v>0</v>
      </c>
      <c r="BV73" s="60">
        <f t="shared" si="51"/>
        <v>0</v>
      </c>
      <c r="BW73" s="60">
        <f t="shared" si="51"/>
        <v>0</v>
      </c>
      <c r="BX73" s="60">
        <f t="shared" si="51"/>
        <v>0</v>
      </c>
      <c r="BY73" s="60">
        <f t="shared" si="51"/>
        <v>0</v>
      </c>
    </row>
    <row r="74" spans="2:77" x14ac:dyDescent="0.25">
      <c r="B74" s="72"/>
      <c r="D74" s="26" t="s">
        <v>171</v>
      </c>
      <c r="E74" s="12" t="s">
        <v>174</v>
      </c>
      <c r="F74" s="31" t="s">
        <v>170</v>
      </c>
      <c r="G74" s="31"/>
      <c r="H74" s="31"/>
      <c r="I74" s="14">
        <f>+IF(F74=0,$D$3,WORKDAY.INTL(VLOOKUP(F74,$D$5:$N73,11,FALSE),1))</f>
        <v>44176</v>
      </c>
      <c r="J74" s="14">
        <f>+IF(G74=0,$D$3,WORKDAY.INTL(VLOOKUP(G74,$D$5:$N73,11,FALSE),1))</f>
        <v>44123</v>
      </c>
      <c r="K74" s="14">
        <f>+IF(H74=0,$D$3,WORKDAY.INTL(VLOOKUP(H74,$D$5:$N73,11,FALSE),1))</f>
        <v>44123</v>
      </c>
      <c r="L74" s="13">
        <v>2</v>
      </c>
      <c r="M74" s="15">
        <f>+MAX(I74:K74)</f>
        <v>44176</v>
      </c>
      <c r="N74" s="15">
        <f>+WORKDAY.INTL(M74,L74-1,,feriados)</f>
        <v>44179</v>
      </c>
      <c r="O74" s="15" t="s">
        <v>44</v>
      </c>
      <c r="P74" s="65"/>
      <c r="Q74" s="61">
        <f t="shared" si="52"/>
        <v>0</v>
      </c>
      <c r="R74" s="62">
        <f t="shared" si="48"/>
        <v>0</v>
      </c>
      <c r="S74" s="62">
        <f t="shared" si="48"/>
        <v>0</v>
      </c>
      <c r="T74" s="62">
        <f t="shared" si="48"/>
        <v>0</v>
      </c>
      <c r="U74" s="62">
        <f t="shared" si="48"/>
        <v>0</v>
      </c>
      <c r="V74" s="62">
        <f t="shared" si="48"/>
        <v>0</v>
      </c>
      <c r="W74" s="62">
        <f t="shared" si="48"/>
        <v>0</v>
      </c>
      <c r="X74" s="62">
        <f t="shared" si="48"/>
        <v>0</v>
      </c>
      <c r="Y74" s="62">
        <f t="shared" si="48"/>
        <v>0</v>
      </c>
      <c r="Z74" s="62">
        <f t="shared" si="48"/>
        <v>0</v>
      </c>
      <c r="AA74" s="62">
        <f t="shared" si="48"/>
        <v>2</v>
      </c>
      <c r="AB74" s="62">
        <f t="shared" si="48"/>
        <v>2</v>
      </c>
      <c r="AC74" s="62">
        <f t="shared" si="48"/>
        <v>2</v>
      </c>
      <c r="AD74" s="62">
        <f t="shared" si="48"/>
        <v>2</v>
      </c>
      <c r="AE74" s="62">
        <f t="shared" si="48"/>
        <v>2</v>
      </c>
      <c r="AF74" s="62">
        <f t="shared" si="48"/>
        <v>0</v>
      </c>
      <c r="AG74" s="62">
        <f t="shared" si="48"/>
        <v>0</v>
      </c>
      <c r="AH74" s="62">
        <f t="shared" si="49"/>
        <v>0</v>
      </c>
      <c r="AI74" s="62">
        <f t="shared" si="49"/>
        <v>0</v>
      </c>
      <c r="AJ74" s="62">
        <f t="shared" si="49"/>
        <v>0</v>
      </c>
      <c r="AK74" s="62">
        <f t="shared" si="49"/>
        <v>0</v>
      </c>
      <c r="AL74" s="62">
        <f t="shared" si="49"/>
        <v>0</v>
      </c>
      <c r="AM74" s="62">
        <f t="shared" si="49"/>
        <v>0</v>
      </c>
      <c r="AN74" s="62">
        <f t="shared" si="49"/>
        <v>0</v>
      </c>
      <c r="AO74" s="62">
        <f t="shared" si="49"/>
        <v>0</v>
      </c>
      <c r="AP74" s="62">
        <f t="shared" si="49"/>
        <v>0</v>
      </c>
      <c r="AQ74" s="62">
        <f t="shared" si="49"/>
        <v>0</v>
      </c>
      <c r="AR74" s="62">
        <f t="shared" si="49"/>
        <v>0</v>
      </c>
      <c r="AS74" s="62">
        <f t="shared" si="49"/>
        <v>0</v>
      </c>
      <c r="AT74" s="62">
        <f t="shared" si="49"/>
        <v>0</v>
      </c>
      <c r="AU74" s="62">
        <f t="shared" si="49"/>
        <v>0</v>
      </c>
      <c r="AV74" s="62">
        <f t="shared" si="49"/>
        <v>0</v>
      </c>
      <c r="AW74" s="62">
        <f t="shared" si="49"/>
        <v>0</v>
      </c>
      <c r="AX74" s="62">
        <f t="shared" si="50"/>
        <v>0</v>
      </c>
      <c r="AY74" s="62">
        <f t="shared" si="50"/>
        <v>0</v>
      </c>
      <c r="AZ74" s="62">
        <f t="shared" si="50"/>
        <v>0</v>
      </c>
      <c r="BA74" s="62">
        <f t="shared" si="50"/>
        <v>0</v>
      </c>
      <c r="BB74" s="62">
        <f t="shared" si="50"/>
        <v>0</v>
      </c>
      <c r="BC74" s="62">
        <f t="shared" si="50"/>
        <v>1</v>
      </c>
      <c r="BD74" s="62">
        <f t="shared" si="50"/>
        <v>1</v>
      </c>
      <c r="BE74" s="62">
        <f t="shared" si="50"/>
        <v>0</v>
      </c>
      <c r="BF74" s="62">
        <f t="shared" si="50"/>
        <v>0</v>
      </c>
      <c r="BG74" s="62">
        <f t="shared" si="50"/>
        <v>0</v>
      </c>
      <c r="BH74" s="62">
        <f t="shared" si="50"/>
        <v>0</v>
      </c>
      <c r="BI74" s="62">
        <f t="shared" si="50"/>
        <v>0</v>
      </c>
      <c r="BJ74" s="62">
        <f t="shared" si="50"/>
        <v>0</v>
      </c>
      <c r="BK74" s="62">
        <f t="shared" si="50"/>
        <v>0</v>
      </c>
      <c r="BL74" s="62">
        <f t="shared" si="50"/>
        <v>0</v>
      </c>
      <c r="BM74" s="62">
        <f t="shared" si="50"/>
        <v>2</v>
      </c>
      <c r="BN74" s="62">
        <f t="shared" si="51"/>
        <v>2</v>
      </c>
      <c r="BO74" s="62">
        <f t="shared" si="51"/>
        <v>2</v>
      </c>
      <c r="BP74" s="62">
        <f t="shared" si="51"/>
        <v>0</v>
      </c>
      <c r="BQ74" s="62">
        <f t="shared" si="51"/>
        <v>0</v>
      </c>
      <c r="BR74" s="62">
        <f t="shared" si="51"/>
        <v>0</v>
      </c>
      <c r="BS74" s="62">
        <f t="shared" si="51"/>
        <v>0</v>
      </c>
      <c r="BT74" s="62">
        <f t="shared" si="51"/>
        <v>0</v>
      </c>
      <c r="BU74" s="62">
        <f t="shared" si="51"/>
        <v>0</v>
      </c>
      <c r="BV74" s="62">
        <f t="shared" si="51"/>
        <v>0</v>
      </c>
      <c r="BW74" s="62">
        <f t="shared" si="51"/>
        <v>0</v>
      </c>
      <c r="BX74" s="62">
        <f t="shared" si="51"/>
        <v>0</v>
      </c>
      <c r="BY74" s="62">
        <f t="shared" si="51"/>
        <v>0</v>
      </c>
    </row>
    <row r="75" spans="2:77" ht="4.2" customHeight="1" x14ac:dyDescent="0.25">
      <c r="B75" s="72"/>
      <c r="F75" s="32"/>
      <c r="I75" s="7">
        <f>+IF(F75=0,$D$3,WORKDAY.INTL(VLOOKUP(F75,$D$5:$N74,11,FALSE),1))</f>
        <v>44123</v>
      </c>
      <c r="J75" s="7">
        <f>+IF(G75=0,$D$3,WORKDAY.INTL(VLOOKUP(G75,$D$5:$N74,11,FALSE),1))</f>
        <v>44123</v>
      </c>
      <c r="K75" s="7">
        <f>+IF(H75=0,$D$3,WORKDAY.INTL(VLOOKUP(H75,$D$5:$N74,11,FALSE),1))</f>
        <v>44123</v>
      </c>
      <c r="M75" s="3"/>
      <c r="N75" s="3"/>
      <c r="O75" s="3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</row>
    <row r="76" spans="2:77" ht="14.4" x14ac:dyDescent="0.25">
      <c r="B76" s="72"/>
      <c r="D76" s="39">
        <v>5.2</v>
      </c>
      <c r="E76" s="40" t="s">
        <v>175</v>
      </c>
      <c r="F76" s="41"/>
      <c r="G76" s="41"/>
      <c r="H76" s="41"/>
      <c r="I76" s="42">
        <f>+IF(F76=0,$D$3,WORKDAY.INTL(VLOOKUP(F76,$D$5:$N75,11,FALSE),1))</f>
        <v>44123</v>
      </c>
      <c r="J76" s="42">
        <f>+IF(G76=0,$D$3,WORKDAY.INTL(VLOOKUP(G76,$D$5:$N75,11,FALSE),1))</f>
        <v>44123</v>
      </c>
      <c r="K76" s="42">
        <f>+IF(H76=0,$D$3,WORKDAY.INTL(VLOOKUP(H76,$D$5:$N75,11,FALSE),1))</f>
        <v>44123</v>
      </c>
      <c r="L76" s="43">
        <f>+NETWORKDAYS(M76,N76)</f>
        <v>11</v>
      </c>
      <c r="M76" s="44">
        <f>+MIN(M77:M77)</f>
        <v>44180</v>
      </c>
      <c r="N76" s="44">
        <f>+MAX(N77:N77)</f>
        <v>44194</v>
      </c>
      <c r="O76" s="44" t="s">
        <v>44</v>
      </c>
      <c r="Q76" s="57">
        <f>+IF(SUM(Q$6:Q$11)&gt;0,2,IF(AND(Q$13&gt;=$M76,Q$13&lt;=$N76),1,0))</f>
        <v>0</v>
      </c>
      <c r="R76" s="58">
        <f t="shared" ref="R76:AG77" si="53">+IF(SUM(R$6:R$11)&gt;0,2,IF(AND(R$13&gt;=$M76,R$13&lt;=$N76),1,0))</f>
        <v>0</v>
      </c>
      <c r="S76" s="58">
        <f t="shared" si="53"/>
        <v>0</v>
      </c>
      <c r="T76" s="58">
        <f t="shared" si="53"/>
        <v>0</v>
      </c>
      <c r="U76" s="58">
        <f t="shared" si="53"/>
        <v>0</v>
      </c>
      <c r="V76" s="58">
        <f t="shared" si="53"/>
        <v>0</v>
      </c>
      <c r="W76" s="58">
        <f t="shared" si="53"/>
        <v>0</v>
      </c>
      <c r="X76" s="58">
        <f t="shared" si="53"/>
        <v>0</v>
      </c>
      <c r="Y76" s="58">
        <f t="shared" si="53"/>
        <v>0</v>
      </c>
      <c r="Z76" s="58">
        <f t="shared" si="53"/>
        <v>0</v>
      </c>
      <c r="AA76" s="58">
        <f t="shared" si="53"/>
        <v>2</v>
      </c>
      <c r="AB76" s="58">
        <f t="shared" si="53"/>
        <v>2</v>
      </c>
      <c r="AC76" s="58">
        <f t="shared" si="53"/>
        <v>2</v>
      </c>
      <c r="AD76" s="58">
        <f t="shared" si="53"/>
        <v>2</v>
      </c>
      <c r="AE76" s="58">
        <f t="shared" si="53"/>
        <v>2</v>
      </c>
      <c r="AF76" s="58">
        <f t="shared" si="53"/>
        <v>0</v>
      </c>
      <c r="AG76" s="58">
        <f t="shared" si="53"/>
        <v>0</v>
      </c>
      <c r="AH76" s="58">
        <f t="shared" ref="AH76:AW77" si="54">+IF(SUM(AH$6:AH$11)&gt;0,2,IF(AND(AH$13&gt;=$M76,AH$13&lt;=$N76),1,0))</f>
        <v>0</v>
      </c>
      <c r="AI76" s="58">
        <f t="shared" si="54"/>
        <v>0</v>
      </c>
      <c r="AJ76" s="58">
        <f t="shared" si="54"/>
        <v>0</v>
      </c>
      <c r="AK76" s="58">
        <f t="shared" si="54"/>
        <v>0</v>
      </c>
      <c r="AL76" s="58">
        <f t="shared" si="54"/>
        <v>0</v>
      </c>
      <c r="AM76" s="58">
        <f t="shared" si="54"/>
        <v>0</v>
      </c>
      <c r="AN76" s="58">
        <f t="shared" si="54"/>
        <v>0</v>
      </c>
      <c r="AO76" s="58">
        <f t="shared" si="54"/>
        <v>0</v>
      </c>
      <c r="AP76" s="58">
        <f t="shared" si="54"/>
        <v>0</v>
      </c>
      <c r="AQ76" s="58">
        <f t="shared" si="54"/>
        <v>0</v>
      </c>
      <c r="AR76" s="58">
        <f t="shared" si="54"/>
        <v>0</v>
      </c>
      <c r="AS76" s="58">
        <f t="shared" si="54"/>
        <v>0</v>
      </c>
      <c r="AT76" s="58">
        <f t="shared" si="54"/>
        <v>0</v>
      </c>
      <c r="AU76" s="58">
        <f t="shared" si="54"/>
        <v>0</v>
      </c>
      <c r="AV76" s="58">
        <f t="shared" si="54"/>
        <v>0</v>
      </c>
      <c r="AW76" s="58">
        <f t="shared" si="54"/>
        <v>0</v>
      </c>
      <c r="AX76" s="58">
        <f t="shared" ref="AX76:BM77" si="55">+IF(SUM(AX$6:AX$11)&gt;0,2,IF(AND(AX$13&gt;=$M76,AX$13&lt;=$N76),1,0))</f>
        <v>0</v>
      </c>
      <c r="AY76" s="58">
        <f t="shared" si="55"/>
        <v>0</v>
      </c>
      <c r="AZ76" s="58">
        <f t="shared" si="55"/>
        <v>0</v>
      </c>
      <c r="BA76" s="58">
        <f t="shared" si="55"/>
        <v>0</v>
      </c>
      <c r="BB76" s="58">
        <f t="shared" si="55"/>
        <v>0</v>
      </c>
      <c r="BC76" s="58">
        <f t="shared" si="55"/>
        <v>0</v>
      </c>
      <c r="BD76" s="58">
        <f t="shared" si="55"/>
        <v>0</v>
      </c>
      <c r="BE76" s="58">
        <f t="shared" si="55"/>
        <v>1</v>
      </c>
      <c r="BF76" s="58">
        <f t="shared" si="55"/>
        <v>1</v>
      </c>
      <c r="BG76" s="58">
        <f t="shared" si="55"/>
        <v>1</v>
      </c>
      <c r="BH76" s="58">
        <f t="shared" si="55"/>
        <v>1</v>
      </c>
      <c r="BI76" s="58">
        <f t="shared" si="55"/>
        <v>1</v>
      </c>
      <c r="BJ76" s="58">
        <f t="shared" si="55"/>
        <v>1</v>
      </c>
      <c r="BK76" s="58">
        <f t="shared" si="55"/>
        <v>1</v>
      </c>
      <c r="BL76" s="58">
        <f t="shared" si="55"/>
        <v>1</v>
      </c>
      <c r="BM76" s="58">
        <f t="shared" si="55"/>
        <v>2</v>
      </c>
      <c r="BN76" s="58">
        <f t="shared" ref="BN76:BY77" si="56">+IF(SUM(BN$6:BN$11)&gt;0,2,IF(AND(BN$13&gt;=$M76,BN$13&lt;=$N76),1,0))</f>
        <v>2</v>
      </c>
      <c r="BO76" s="58">
        <f t="shared" si="56"/>
        <v>2</v>
      </c>
      <c r="BP76" s="58">
        <f t="shared" si="56"/>
        <v>0</v>
      </c>
      <c r="BQ76" s="58">
        <f t="shared" si="56"/>
        <v>0</v>
      </c>
      <c r="BR76" s="58">
        <f t="shared" si="56"/>
        <v>0</v>
      </c>
      <c r="BS76" s="58">
        <f t="shared" si="56"/>
        <v>0</v>
      </c>
      <c r="BT76" s="58">
        <f t="shared" si="56"/>
        <v>0</v>
      </c>
      <c r="BU76" s="58">
        <f t="shared" si="56"/>
        <v>0</v>
      </c>
      <c r="BV76" s="58">
        <f t="shared" si="56"/>
        <v>0</v>
      </c>
      <c r="BW76" s="58">
        <f t="shared" si="56"/>
        <v>0</v>
      </c>
      <c r="BX76" s="58">
        <f t="shared" si="56"/>
        <v>0</v>
      </c>
      <c r="BY76" s="58">
        <f t="shared" si="56"/>
        <v>0</v>
      </c>
    </row>
    <row r="77" spans="2:77" x14ac:dyDescent="0.25">
      <c r="B77" s="73"/>
      <c r="D77" s="26" t="s">
        <v>176</v>
      </c>
      <c r="E77" s="12" t="s">
        <v>177</v>
      </c>
      <c r="F77" s="30" t="s">
        <v>170</v>
      </c>
      <c r="G77" s="30" t="s">
        <v>171</v>
      </c>
      <c r="H77" s="31"/>
      <c r="I77" s="14">
        <f>+IF(F77=0,$D$3,WORKDAY.INTL(VLOOKUP(F77,$D$5:$N76,11,FALSE),1))</f>
        <v>44176</v>
      </c>
      <c r="J77" s="14">
        <f>+IF(G77=0,$D$3,WORKDAY.INTL(VLOOKUP(G77,$D$5:$N76,11,FALSE),1))</f>
        <v>44180</v>
      </c>
      <c r="K77" s="14">
        <f>+IF(H77=0,$D$3,WORKDAY.INTL(VLOOKUP(H77,$D$5:$N76,11,FALSE),1))</f>
        <v>44123</v>
      </c>
      <c r="L77" s="13">
        <v>10</v>
      </c>
      <c r="M77" s="15">
        <f>+MAX(I77:K77)</f>
        <v>44180</v>
      </c>
      <c r="N77" s="15">
        <f>+WORKDAY.INTL(M77,L77-1,,feriados)</f>
        <v>44194</v>
      </c>
      <c r="O77" s="15" t="s">
        <v>44</v>
      </c>
      <c r="Q77" s="61">
        <f t="shared" ref="Q77" si="57">+IF(SUM(Q$6:Q$11)&gt;0,2,IF(AND(Q$13&gt;=$M77,Q$13&lt;=$N77),1,0))</f>
        <v>0</v>
      </c>
      <c r="R77" s="62">
        <f t="shared" si="53"/>
        <v>0</v>
      </c>
      <c r="S77" s="62">
        <f t="shared" si="53"/>
        <v>0</v>
      </c>
      <c r="T77" s="62">
        <f t="shared" si="53"/>
        <v>0</v>
      </c>
      <c r="U77" s="62">
        <f t="shared" si="53"/>
        <v>0</v>
      </c>
      <c r="V77" s="62">
        <f t="shared" si="53"/>
        <v>0</v>
      </c>
      <c r="W77" s="62">
        <f t="shared" si="53"/>
        <v>0</v>
      </c>
      <c r="X77" s="62">
        <f t="shared" si="53"/>
        <v>0</v>
      </c>
      <c r="Y77" s="62">
        <f t="shared" si="53"/>
        <v>0</v>
      </c>
      <c r="Z77" s="62">
        <f t="shared" si="53"/>
        <v>0</v>
      </c>
      <c r="AA77" s="62">
        <f t="shared" si="53"/>
        <v>2</v>
      </c>
      <c r="AB77" s="62">
        <f t="shared" si="53"/>
        <v>2</v>
      </c>
      <c r="AC77" s="62">
        <f t="shared" si="53"/>
        <v>2</v>
      </c>
      <c r="AD77" s="62">
        <f t="shared" si="53"/>
        <v>2</v>
      </c>
      <c r="AE77" s="62">
        <f t="shared" si="53"/>
        <v>2</v>
      </c>
      <c r="AF77" s="62">
        <f t="shared" si="53"/>
        <v>0</v>
      </c>
      <c r="AG77" s="62">
        <f t="shared" si="53"/>
        <v>0</v>
      </c>
      <c r="AH77" s="62">
        <f t="shared" si="54"/>
        <v>0</v>
      </c>
      <c r="AI77" s="62">
        <f t="shared" si="54"/>
        <v>0</v>
      </c>
      <c r="AJ77" s="62">
        <f t="shared" si="54"/>
        <v>0</v>
      </c>
      <c r="AK77" s="62">
        <f t="shared" si="54"/>
        <v>0</v>
      </c>
      <c r="AL77" s="62">
        <f t="shared" si="54"/>
        <v>0</v>
      </c>
      <c r="AM77" s="62">
        <f t="shared" si="54"/>
        <v>0</v>
      </c>
      <c r="AN77" s="62">
        <f t="shared" si="54"/>
        <v>0</v>
      </c>
      <c r="AO77" s="62">
        <f t="shared" si="54"/>
        <v>0</v>
      </c>
      <c r="AP77" s="62">
        <f t="shared" si="54"/>
        <v>0</v>
      </c>
      <c r="AQ77" s="62">
        <f t="shared" si="54"/>
        <v>0</v>
      </c>
      <c r="AR77" s="62">
        <f t="shared" si="54"/>
        <v>0</v>
      </c>
      <c r="AS77" s="62">
        <f t="shared" si="54"/>
        <v>0</v>
      </c>
      <c r="AT77" s="62">
        <f t="shared" si="54"/>
        <v>0</v>
      </c>
      <c r="AU77" s="62">
        <f t="shared" si="54"/>
        <v>0</v>
      </c>
      <c r="AV77" s="62">
        <f t="shared" si="54"/>
        <v>0</v>
      </c>
      <c r="AW77" s="62">
        <f t="shared" si="54"/>
        <v>0</v>
      </c>
      <c r="AX77" s="62">
        <f t="shared" si="55"/>
        <v>0</v>
      </c>
      <c r="AY77" s="62">
        <f t="shared" si="55"/>
        <v>0</v>
      </c>
      <c r="AZ77" s="62">
        <f t="shared" si="55"/>
        <v>0</v>
      </c>
      <c r="BA77" s="62">
        <f t="shared" si="55"/>
        <v>0</v>
      </c>
      <c r="BB77" s="62">
        <f t="shared" si="55"/>
        <v>0</v>
      </c>
      <c r="BC77" s="62">
        <f t="shared" si="55"/>
        <v>0</v>
      </c>
      <c r="BD77" s="62">
        <f t="shared" si="55"/>
        <v>0</v>
      </c>
      <c r="BE77" s="62">
        <f t="shared" si="55"/>
        <v>1</v>
      </c>
      <c r="BF77" s="62">
        <f t="shared" si="55"/>
        <v>1</v>
      </c>
      <c r="BG77" s="62">
        <f t="shared" si="55"/>
        <v>1</v>
      </c>
      <c r="BH77" s="62">
        <f t="shared" si="55"/>
        <v>1</v>
      </c>
      <c r="BI77" s="62">
        <f t="shared" si="55"/>
        <v>1</v>
      </c>
      <c r="BJ77" s="62">
        <f t="shared" si="55"/>
        <v>1</v>
      </c>
      <c r="BK77" s="62">
        <f t="shared" si="55"/>
        <v>1</v>
      </c>
      <c r="BL77" s="62">
        <f t="shared" si="55"/>
        <v>1</v>
      </c>
      <c r="BM77" s="62">
        <f t="shared" si="55"/>
        <v>2</v>
      </c>
      <c r="BN77" s="62">
        <f t="shared" si="56"/>
        <v>2</v>
      </c>
      <c r="BO77" s="62">
        <f t="shared" si="56"/>
        <v>2</v>
      </c>
      <c r="BP77" s="62">
        <f t="shared" si="56"/>
        <v>0</v>
      </c>
      <c r="BQ77" s="62">
        <f t="shared" si="56"/>
        <v>0</v>
      </c>
      <c r="BR77" s="62">
        <f t="shared" si="56"/>
        <v>0</v>
      </c>
      <c r="BS77" s="62">
        <f t="shared" si="56"/>
        <v>0</v>
      </c>
      <c r="BT77" s="62">
        <f t="shared" si="56"/>
        <v>0</v>
      </c>
      <c r="BU77" s="62">
        <f t="shared" si="56"/>
        <v>0</v>
      </c>
      <c r="BV77" s="62">
        <f t="shared" si="56"/>
        <v>0</v>
      </c>
      <c r="BW77" s="62">
        <f t="shared" si="56"/>
        <v>0</v>
      </c>
      <c r="BX77" s="62">
        <f t="shared" si="56"/>
        <v>0</v>
      </c>
      <c r="BY77" s="62">
        <f t="shared" si="56"/>
        <v>0</v>
      </c>
    </row>
  </sheetData>
  <mergeCells count="8">
    <mergeCell ref="B58:B77"/>
    <mergeCell ref="F58:H58"/>
    <mergeCell ref="F69:H69"/>
    <mergeCell ref="F13:H13"/>
    <mergeCell ref="B14:B56"/>
    <mergeCell ref="F14:H14"/>
    <mergeCell ref="F47:H47"/>
    <mergeCell ref="F32:H32"/>
  </mergeCells>
  <conditionalFormatting sqref="Q14:BH14">
    <cfRule type="cellIs" dxfId="470" priority="323" operator="equal">
      <formula>1</formula>
    </cfRule>
  </conditionalFormatting>
  <conditionalFormatting sqref="Q16:BH16">
    <cfRule type="cellIs" dxfId="469" priority="322" operator="equal">
      <formula>1</formula>
    </cfRule>
  </conditionalFormatting>
  <conditionalFormatting sqref="Q17:BH18 Q77:BY77">
    <cfRule type="cellIs" dxfId="468" priority="321" operator="equal">
      <formula>1</formula>
    </cfRule>
  </conditionalFormatting>
  <conditionalFormatting sqref="BI14:BQ14">
    <cfRule type="cellIs" dxfId="467" priority="315" operator="equal">
      <formula>1</formula>
    </cfRule>
  </conditionalFormatting>
  <conditionalFormatting sqref="BI16:BQ16">
    <cfRule type="cellIs" dxfId="466" priority="314" operator="equal">
      <formula>1</formula>
    </cfRule>
  </conditionalFormatting>
  <conditionalFormatting sqref="BI17:BQ18">
    <cfRule type="cellIs" dxfId="465" priority="313" operator="equal">
      <formula>1</formula>
    </cfRule>
  </conditionalFormatting>
  <conditionalFormatting sqref="Q6:BQ8">
    <cfRule type="cellIs" dxfId="464" priority="307" operator="equal">
      <formula>1</formula>
    </cfRule>
  </conditionalFormatting>
  <conditionalFormatting sqref="BI21:BQ21">
    <cfRule type="cellIs" dxfId="463" priority="243" operator="equal">
      <formula>1</formula>
    </cfRule>
  </conditionalFormatting>
  <conditionalFormatting sqref="BI22:BQ23">
    <cfRule type="cellIs" dxfId="462" priority="242" operator="equal">
      <formula>1</formula>
    </cfRule>
  </conditionalFormatting>
  <conditionalFormatting sqref="BR14:BU14">
    <cfRule type="cellIs" dxfId="461" priority="285" operator="equal">
      <formula>1</formula>
    </cfRule>
  </conditionalFormatting>
  <conditionalFormatting sqref="BR16:BU16">
    <cfRule type="cellIs" dxfId="460" priority="284" operator="equal">
      <formula>1</formula>
    </cfRule>
  </conditionalFormatting>
  <conditionalFormatting sqref="BV22:BY23">
    <cfRule type="cellIs" dxfId="459" priority="236" operator="equal">
      <formula>1</formula>
    </cfRule>
  </conditionalFormatting>
  <conditionalFormatting sqref="Q21:BH21">
    <cfRule type="cellIs" dxfId="458" priority="245" operator="equal">
      <formula>1</formula>
    </cfRule>
  </conditionalFormatting>
  <conditionalFormatting sqref="Q14:BQ18 Q57:BY57 Q74:BY77">
    <cfRule type="cellIs" dxfId="457" priority="286" operator="equal">
      <formula>2</formula>
    </cfRule>
  </conditionalFormatting>
  <conditionalFormatting sqref="BR17:BU18">
    <cfRule type="cellIs" dxfId="456" priority="283" operator="equal">
      <formula>1</formula>
    </cfRule>
  </conditionalFormatting>
  <conditionalFormatting sqref="BR6:BU8">
    <cfRule type="cellIs" dxfId="455" priority="277" operator="equal">
      <formula>1</formula>
    </cfRule>
  </conditionalFormatting>
  <conditionalFormatting sqref="BV14:BY14">
    <cfRule type="cellIs" dxfId="454" priority="265" operator="equal">
      <formula>1</formula>
    </cfRule>
  </conditionalFormatting>
  <conditionalFormatting sqref="BV16:BY16">
    <cfRule type="cellIs" dxfId="453" priority="264" operator="equal">
      <formula>1</formula>
    </cfRule>
  </conditionalFormatting>
  <conditionalFormatting sqref="BR26:BU26">
    <cfRule type="cellIs" dxfId="452" priority="229" operator="equal">
      <formula>1</formula>
    </cfRule>
  </conditionalFormatting>
  <conditionalFormatting sqref="BR27:BU30">
    <cfRule type="cellIs" dxfId="451" priority="228" operator="equal">
      <formula>1</formula>
    </cfRule>
  </conditionalFormatting>
  <conditionalFormatting sqref="BR14:BU18">
    <cfRule type="cellIs" dxfId="450" priority="266" operator="equal">
      <formula>2</formula>
    </cfRule>
  </conditionalFormatting>
  <conditionalFormatting sqref="BV17:BY18">
    <cfRule type="cellIs" dxfId="449" priority="263" operator="equal">
      <formula>1</formula>
    </cfRule>
  </conditionalFormatting>
  <conditionalFormatting sqref="BV6:BY8">
    <cfRule type="cellIs" dxfId="448" priority="257" operator="equal">
      <formula>1</formula>
    </cfRule>
  </conditionalFormatting>
  <conditionalFormatting sqref="BI27:BQ30">
    <cfRule type="cellIs" dxfId="447" priority="231" operator="equal">
      <formula>1</formula>
    </cfRule>
  </conditionalFormatting>
  <conditionalFormatting sqref="BV47:BY47">
    <cfRule type="cellIs" dxfId="446" priority="206" operator="equal">
      <formula>1</formula>
    </cfRule>
  </conditionalFormatting>
  <conditionalFormatting sqref="BV49:BY49">
    <cfRule type="cellIs" dxfId="445" priority="205" operator="equal">
      <formula>1</formula>
    </cfRule>
  </conditionalFormatting>
  <conditionalFormatting sqref="BV50:BY50 BV52:BY53 BV56:BY56">
    <cfRule type="cellIs" dxfId="444" priority="203" operator="equal">
      <formula>1</formula>
    </cfRule>
  </conditionalFormatting>
  <conditionalFormatting sqref="BV14:BY18">
    <cfRule type="cellIs" dxfId="443" priority="246" operator="equal">
      <formula>2</formula>
    </cfRule>
  </conditionalFormatting>
  <conditionalFormatting sqref="Q26:BH26">
    <cfRule type="cellIs" dxfId="442" priority="234" operator="equal">
      <formula>1</formula>
    </cfRule>
  </conditionalFormatting>
  <conditionalFormatting sqref="Q22:BH23">
    <cfRule type="cellIs" dxfId="441" priority="244" operator="equal">
      <formula>1</formula>
    </cfRule>
  </conditionalFormatting>
  <conditionalFormatting sqref="BI26:BQ26">
    <cfRule type="cellIs" dxfId="440" priority="232" operator="equal">
      <formula>1</formula>
    </cfRule>
  </conditionalFormatting>
  <conditionalFormatting sqref="Q20:BQ23">
    <cfRule type="cellIs" dxfId="439" priority="241" operator="equal">
      <formula>2</formula>
    </cfRule>
  </conditionalFormatting>
  <conditionalFormatting sqref="BR21:BU21">
    <cfRule type="cellIs" dxfId="438" priority="240" operator="equal">
      <formula>1</formula>
    </cfRule>
  </conditionalFormatting>
  <conditionalFormatting sqref="BR22:BU23">
    <cfRule type="cellIs" dxfId="437" priority="239" operator="equal">
      <formula>1</formula>
    </cfRule>
  </conditionalFormatting>
  <conditionalFormatting sqref="BR20:BU23">
    <cfRule type="cellIs" dxfId="436" priority="238" operator="equal">
      <formula>2</formula>
    </cfRule>
  </conditionalFormatting>
  <conditionalFormatting sqref="BV21:BY21">
    <cfRule type="cellIs" dxfId="435" priority="237" operator="equal">
      <formula>1</formula>
    </cfRule>
  </conditionalFormatting>
  <conditionalFormatting sqref="BV27:BY30">
    <cfRule type="cellIs" dxfId="434" priority="225" operator="equal">
      <formula>1</formula>
    </cfRule>
  </conditionalFormatting>
  <conditionalFormatting sqref="BV20:BY23">
    <cfRule type="cellIs" dxfId="433" priority="235" operator="equal">
      <formula>2</formula>
    </cfRule>
  </conditionalFormatting>
  <conditionalFormatting sqref="Q27:BH30">
    <cfRule type="cellIs" dxfId="432" priority="233" operator="equal">
      <formula>1</formula>
    </cfRule>
  </conditionalFormatting>
  <conditionalFormatting sqref="Q25:BQ30">
    <cfRule type="cellIs" dxfId="431" priority="230" operator="equal">
      <formula>2</formula>
    </cfRule>
  </conditionalFormatting>
  <conditionalFormatting sqref="BR25:BU30">
    <cfRule type="cellIs" dxfId="430" priority="227" operator="equal">
      <formula>2</formula>
    </cfRule>
  </conditionalFormatting>
  <conditionalFormatting sqref="BV26:BY26">
    <cfRule type="cellIs" dxfId="429" priority="226" operator="equal">
      <formula>1</formula>
    </cfRule>
  </conditionalFormatting>
  <conditionalFormatting sqref="BV25:BY30">
    <cfRule type="cellIs" dxfId="428" priority="224" operator="equal">
      <formula>2</formula>
    </cfRule>
  </conditionalFormatting>
  <conditionalFormatting sqref="Q47:BH47">
    <cfRule type="cellIs" dxfId="427" priority="223" operator="equal">
      <formula>1</formula>
    </cfRule>
  </conditionalFormatting>
  <conditionalFormatting sqref="Q49:BH49">
    <cfRule type="cellIs" dxfId="426" priority="222" operator="equal">
      <formula>1</formula>
    </cfRule>
  </conditionalFormatting>
  <conditionalFormatting sqref="Q50:BH50 Q52:BH53 Q56:BH56">
    <cfRule type="cellIs" dxfId="425" priority="220" operator="equal">
      <formula>1</formula>
    </cfRule>
  </conditionalFormatting>
  <conditionalFormatting sqref="BI47:BQ47">
    <cfRule type="cellIs" dxfId="424" priority="218" operator="equal">
      <formula>1</formula>
    </cfRule>
  </conditionalFormatting>
  <conditionalFormatting sqref="BI49:BQ49">
    <cfRule type="cellIs" dxfId="423" priority="217" operator="equal">
      <formula>1</formula>
    </cfRule>
  </conditionalFormatting>
  <conditionalFormatting sqref="BI50:BQ50 BI52:BQ53 BI56:BQ56">
    <cfRule type="cellIs" dxfId="422" priority="215" operator="equal">
      <formula>1</formula>
    </cfRule>
  </conditionalFormatting>
  <conditionalFormatting sqref="Q46:BQ50 Q52:BQ53 Q56:BQ56">
    <cfRule type="cellIs" dxfId="421" priority="213" operator="equal">
      <formula>2</formula>
    </cfRule>
  </conditionalFormatting>
  <conditionalFormatting sqref="BR47:BU47">
    <cfRule type="cellIs" dxfId="420" priority="212" operator="equal">
      <formula>1</formula>
    </cfRule>
  </conditionalFormatting>
  <conditionalFormatting sqref="BR49:BU49">
    <cfRule type="cellIs" dxfId="419" priority="211" operator="equal">
      <formula>1</formula>
    </cfRule>
  </conditionalFormatting>
  <conditionalFormatting sqref="BR50:BU50 BR52:BU53 BR56:BU56">
    <cfRule type="cellIs" dxfId="418" priority="209" operator="equal">
      <formula>1</formula>
    </cfRule>
  </conditionalFormatting>
  <conditionalFormatting sqref="BR46:BU50 BR52:BU53 BR56:BU56">
    <cfRule type="cellIs" dxfId="417" priority="207" operator="equal">
      <formula>2</formula>
    </cfRule>
  </conditionalFormatting>
  <conditionalFormatting sqref="BV46:BY50 BV52:BY53 BV56:BY56">
    <cfRule type="cellIs" dxfId="416" priority="201" operator="equal">
      <formula>2</formula>
    </cfRule>
  </conditionalFormatting>
  <conditionalFormatting sqref="BV51:BY51">
    <cfRule type="cellIs" dxfId="415" priority="184" operator="equal">
      <formula>1</formula>
    </cfRule>
  </conditionalFormatting>
  <conditionalFormatting sqref="Q51:BH51">
    <cfRule type="cellIs" dxfId="414" priority="189" operator="equal">
      <formula>1</formula>
    </cfRule>
  </conditionalFormatting>
  <conditionalFormatting sqref="BI51:BQ51">
    <cfRule type="cellIs" dxfId="413" priority="188" operator="equal">
      <formula>1</formula>
    </cfRule>
  </conditionalFormatting>
  <conditionalFormatting sqref="Q51:BQ51">
    <cfRule type="cellIs" dxfId="412" priority="187" operator="equal">
      <formula>2</formula>
    </cfRule>
  </conditionalFormatting>
  <conditionalFormatting sqref="BR51:BU51">
    <cfRule type="cellIs" dxfId="411" priority="186" operator="equal">
      <formula>1</formula>
    </cfRule>
  </conditionalFormatting>
  <conditionalFormatting sqref="BR51:BU51">
    <cfRule type="cellIs" dxfId="410" priority="185" operator="equal">
      <formula>2</formula>
    </cfRule>
  </conditionalFormatting>
  <conditionalFormatting sqref="BV51:BY51">
    <cfRule type="cellIs" dxfId="409" priority="183" operator="equal">
      <formula>2</formula>
    </cfRule>
  </conditionalFormatting>
  <conditionalFormatting sqref="BR24:BU24">
    <cfRule type="cellIs" dxfId="408" priority="172" operator="equal">
      <formula>1</formula>
    </cfRule>
  </conditionalFormatting>
  <conditionalFormatting sqref="BI24:BQ24">
    <cfRule type="cellIs" dxfId="407" priority="174" operator="equal">
      <formula>1</formula>
    </cfRule>
  </conditionalFormatting>
  <conditionalFormatting sqref="BV24:BY24">
    <cfRule type="cellIs" dxfId="406" priority="170" operator="equal">
      <formula>1</formula>
    </cfRule>
  </conditionalFormatting>
  <conditionalFormatting sqref="Q24:BH24">
    <cfRule type="cellIs" dxfId="405" priority="175" operator="equal">
      <formula>1</formula>
    </cfRule>
  </conditionalFormatting>
  <conditionalFormatting sqref="Q24:BQ24">
    <cfRule type="cellIs" dxfId="404" priority="173" operator="equal">
      <formula>2</formula>
    </cfRule>
  </conditionalFormatting>
  <conditionalFormatting sqref="BR24:BU24">
    <cfRule type="cellIs" dxfId="403" priority="171" operator="equal">
      <formula>2</formula>
    </cfRule>
  </conditionalFormatting>
  <conditionalFormatting sqref="BV24:BY24">
    <cfRule type="cellIs" dxfId="402" priority="169" operator="equal">
      <formula>2</formula>
    </cfRule>
  </conditionalFormatting>
  <conditionalFormatting sqref="BR19:BU19">
    <cfRule type="cellIs" dxfId="401" priority="165" operator="equal">
      <formula>1</formula>
    </cfRule>
  </conditionalFormatting>
  <conditionalFormatting sqref="BI19:BQ19">
    <cfRule type="cellIs" dxfId="400" priority="167" operator="equal">
      <formula>1</formula>
    </cfRule>
  </conditionalFormatting>
  <conditionalFormatting sqref="BV19:BY19">
    <cfRule type="cellIs" dxfId="399" priority="163" operator="equal">
      <formula>1</formula>
    </cfRule>
  </conditionalFormatting>
  <conditionalFormatting sqref="Q19:BH19">
    <cfRule type="cellIs" dxfId="398" priority="168" operator="equal">
      <formula>1</formula>
    </cfRule>
  </conditionalFormatting>
  <conditionalFormatting sqref="Q19:BQ19">
    <cfRule type="cellIs" dxfId="397" priority="166" operator="equal">
      <formula>2</formula>
    </cfRule>
  </conditionalFormatting>
  <conditionalFormatting sqref="BR19:BU19">
    <cfRule type="cellIs" dxfId="396" priority="164" operator="equal">
      <formula>2</formula>
    </cfRule>
  </conditionalFormatting>
  <conditionalFormatting sqref="BV19:BY19">
    <cfRule type="cellIs" dxfId="395" priority="162" operator="equal">
      <formula>2</formula>
    </cfRule>
  </conditionalFormatting>
  <conditionalFormatting sqref="BV54:BY54">
    <cfRule type="cellIs" dxfId="394" priority="156" operator="equal">
      <formula>1</formula>
    </cfRule>
  </conditionalFormatting>
  <conditionalFormatting sqref="Q54:BH54">
    <cfRule type="cellIs" dxfId="393" priority="161" operator="equal">
      <formula>1</formula>
    </cfRule>
  </conditionalFormatting>
  <conditionalFormatting sqref="BI54:BQ54">
    <cfRule type="cellIs" dxfId="392" priority="160" operator="equal">
      <formula>1</formula>
    </cfRule>
  </conditionalFormatting>
  <conditionalFormatting sqref="Q54:BQ54">
    <cfRule type="cellIs" dxfId="391" priority="159" operator="equal">
      <formula>2</formula>
    </cfRule>
  </conditionalFormatting>
  <conditionalFormatting sqref="BR54:BU54">
    <cfRule type="cellIs" dxfId="390" priority="158" operator="equal">
      <formula>1</formula>
    </cfRule>
  </conditionalFormatting>
  <conditionalFormatting sqref="BR54:BU54">
    <cfRule type="cellIs" dxfId="389" priority="157" operator="equal">
      <formula>2</formula>
    </cfRule>
  </conditionalFormatting>
  <conditionalFormatting sqref="BV54:BY54">
    <cfRule type="cellIs" dxfId="388" priority="155" operator="equal">
      <formula>2</formula>
    </cfRule>
  </conditionalFormatting>
  <conditionalFormatting sqref="BV55:BY55">
    <cfRule type="cellIs" dxfId="387" priority="149" operator="equal">
      <formula>1</formula>
    </cfRule>
  </conditionalFormatting>
  <conditionalFormatting sqref="Q55:BH55">
    <cfRule type="cellIs" dxfId="386" priority="154" operator="equal">
      <formula>1</formula>
    </cfRule>
  </conditionalFormatting>
  <conditionalFormatting sqref="BI55:BQ55">
    <cfRule type="cellIs" dxfId="385" priority="153" operator="equal">
      <formula>1</formula>
    </cfRule>
  </conditionalFormatting>
  <conditionalFormatting sqref="Q55:BQ55">
    <cfRule type="cellIs" dxfId="384" priority="152" operator="equal">
      <formula>2</formula>
    </cfRule>
  </conditionalFormatting>
  <conditionalFormatting sqref="BR55:BU55">
    <cfRule type="cellIs" dxfId="383" priority="151" operator="equal">
      <formula>1</formula>
    </cfRule>
  </conditionalFormatting>
  <conditionalFormatting sqref="BR55:BU55">
    <cfRule type="cellIs" dxfId="382" priority="150" operator="equal">
      <formula>2</formula>
    </cfRule>
  </conditionalFormatting>
  <conditionalFormatting sqref="BV55:BY55">
    <cfRule type="cellIs" dxfId="381" priority="148" operator="equal">
      <formula>2</formula>
    </cfRule>
  </conditionalFormatting>
  <conditionalFormatting sqref="Q32:BH32">
    <cfRule type="cellIs" dxfId="380" priority="147" operator="equal">
      <formula>1</formula>
    </cfRule>
  </conditionalFormatting>
  <conditionalFormatting sqref="Q34:BH34">
    <cfRule type="cellIs" dxfId="379" priority="146" operator="equal">
      <formula>1</formula>
    </cfRule>
  </conditionalFormatting>
  <conditionalFormatting sqref="Q41:BH41">
    <cfRule type="cellIs" dxfId="378" priority="145" operator="equal">
      <formula>1</formula>
    </cfRule>
  </conditionalFormatting>
  <conditionalFormatting sqref="Q35:BH35 Q37:BH39">
    <cfRule type="cellIs" dxfId="377" priority="144" operator="equal">
      <formula>1</formula>
    </cfRule>
  </conditionalFormatting>
  <conditionalFormatting sqref="Q42:BH45">
    <cfRule type="cellIs" dxfId="376" priority="143" operator="equal">
      <formula>1</formula>
    </cfRule>
  </conditionalFormatting>
  <conditionalFormatting sqref="BI32:BQ32">
    <cfRule type="cellIs" dxfId="375" priority="142" operator="equal">
      <formula>1</formula>
    </cfRule>
  </conditionalFormatting>
  <conditionalFormatting sqref="BI34:BQ34">
    <cfRule type="cellIs" dxfId="374" priority="141" operator="equal">
      <formula>1</formula>
    </cfRule>
  </conditionalFormatting>
  <conditionalFormatting sqref="BI41:BQ41">
    <cfRule type="cellIs" dxfId="373" priority="140" operator="equal">
      <formula>1</formula>
    </cfRule>
  </conditionalFormatting>
  <conditionalFormatting sqref="BI35:BQ35 BI37:BQ39">
    <cfRule type="cellIs" dxfId="372" priority="139" operator="equal">
      <formula>1</formula>
    </cfRule>
  </conditionalFormatting>
  <conditionalFormatting sqref="BI42:BQ45">
    <cfRule type="cellIs" dxfId="371" priority="138" operator="equal">
      <formula>1</formula>
    </cfRule>
  </conditionalFormatting>
  <conditionalFormatting sqref="BV41:BY41">
    <cfRule type="cellIs" dxfId="370" priority="128" operator="equal">
      <formula>1</formula>
    </cfRule>
  </conditionalFormatting>
  <conditionalFormatting sqref="BV42:BY45">
    <cfRule type="cellIs" dxfId="369" priority="126" operator="equal">
      <formula>1</formula>
    </cfRule>
  </conditionalFormatting>
  <conditionalFormatting sqref="Q31:BQ35 Q37:BQ45">
    <cfRule type="cellIs" dxfId="368" priority="137" operator="equal">
      <formula>2</formula>
    </cfRule>
  </conditionalFormatting>
  <conditionalFormatting sqref="BR32:BU32">
    <cfRule type="cellIs" dxfId="367" priority="136" operator="equal">
      <formula>1</formula>
    </cfRule>
  </conditionalFormatting>
  <conditionalFormatting sqref="BR34:BU34">
    <cfRule type="cellIs" dxfId="366" priority="135" operator="equal">
      <formula>1</formula>
    </cfRule>
  </conditionalFormatting>
  <conditionalFormatting sqref="BR41:BU41">
    <cfRule type="cellIs" dxfId="365" priority="134" operator="equal">
      <formula>1</formula>
    </cfRule>
  </conditionalFormatting>
  <conditionalFormatting sqref="BR35:BU35 BR37:BU39">
    <cfRule type="cellIs" dxfId="364" priority="133" operator="equal">
      <formula>1</formula>
    </cfRule>
  </conditionalFormatting>
  <conditionalFormatting sqref="BR42:BU45">
    <cfRule type="cellIs" dxfId="363" priority="132" operator="equal">
      <formula>1</formula>
    </cfRule>
  </conditionalFormatting>
  <conditionalFormatting sqref="BR31:BU35 BR37:BU45">
    <cfRule type="cellIs" dxfId="362" priority="131" operator="equal">
      <formula>2</formula>
    </cfRule>
  </conditionalFormatting>
  <conditionalFormatting sqref="BV32:BY32">
    <cfRule type="cellIs" dxfId="361" priority="130" operator="equal">
      <formula>1</formula>
    </cfRule>
  </conditionalFormatting>
  <conditionalFormatting sqref="BV34:BY34">
    <cfRule type="cellIs" dxfId="360" priority="129" operator="equal">
      <formula>1</formula>
    </cfRule>
  </conditionalFormatting>
  <conditionalFormatting sqref="BV35:BY35 BV37:BY39">
    <cfRule type="cellIs" dxfId="359" priority="127" operator="equal">
      <formula>1</formula>
    </cfRule>
  </conditionalFormatting>
  <conditionalFormatting sqref="BV31:BY35 BV37:BY45">
    <cfRule type="cellIs" dxfId="358" priority="125" operator="equal">
      <formula>2</formula>
    </cfRule>
  </conditionalFormatting>
  <conditionalFormatting sqref="BV36:BY36">
    <cfRule type="cellIs" dxfId="357" priority="119" operator="equal">
      <formula>1</formula>
    </cfRule>
  </conditionalFormatting>
  <conditionalFormatting sqref="Q36:BH36">
    <cfRule type="cellIs" dxfId="356" priority="124" operator="equal">
      <formula>1</formula>
    </cfRule>
  </conditionalFormatting>
  <conditionalFormatting sqref="BI36:BQ36">
    <cfRule type="cellIs" dxfId="355" priority="123" operator="equal">
      <formula>1</formula>
    </cfRule>
  </conditionalFormatting>
  <conditionalFormatting sqref="Q36:BQ36">
    <cfRule type="cellIs" dxfId="354" priority="122" operator="equal">
      <formula>2</formula>
    </cfRule>
  </conditionalFormatting>
  <conditionalFormatting sqref="BR36:BU36">
    <cfRule type="cellIs" dxfId="353" priority="121" operator="equal">
      <formula>1</formula>
    </cfRule>
  </conditionalFormatting>
  <conditionalFormatting sqref="BR36:BU36">
    <cfRule type="cellIs" dxfId="352" priority="120" operator="equal">
      <formula>2</formula>
    </cfRule>
  </conditionalFormatting>
  <conditionalFormatting sqref="BV36:BY36">
    <cfRule type="cellIs" dxfId="351" priority="118" operator="equal">
      <formula>2</formula>
    </cfRule>
  </conditionalFormatting>
  <conditionalFormatting sqref="Q58:BH58">
    <cfRule type="cellIs" dxfId="350" priority="117" operator="equal">
      <formula>1</formula>
    </cfRule>
  </conditionalFormatting>
  <conditionalFormatting sqref="Q60:BH60">
    <cfRule type="cellIs" dxfId="349" priority="116" operator="equal">
      <formula>1</formula>
    </cfRule>
  </conditionalFormatting>
  <conditionalFormatting sqref="Q61:BH62">
    <cfRule type="cellIs" dxfId="348" priority="115" operator="equal">
      <formula>1</formula>
    </cfRule>
  </conditionalFormatting>
  <conditionalFormatting sqref="BI58:BQ58">
    <cfRule type="cellIs" dxfId="347" priority="114" operator="equal">
      <formula>1</formula>
    </cfRule>
  </conditionalFormatting>
  <conditionalFormatting sqref="BI60:BQ60">
    <cfRule type="cellIs" dxfId="346" priority="113" operator="equal">
      <formula>1</formula>
    </cfRule>
  </conditionalFormatting>
  <conditionalFormatting sqref="BI61:BQ62">
    <cfRule type="cellIs" dxfId="345" priority="112" operator="equal">
      <formula>1</formula>
    </cfRule>
  </conditionalFormatting>
  <conditionalFormatting sqref="BI65:BQ65">
    <cfRule type="cellIs" dxfId="344" priority="100" operator="equal">
      <formula>1</formula>
    </cfRule>
  </conditionalFormatting>
  <conditionalFormatting sqref="BI66:BQ66">
    <cfRule type="cellIs" dxfId="343" priority="99" operator="equal">
      <formula>1</formula>
    </cfRule>
  </conditionalFormatting>
  <conditionalFormatting sqref="BR58:BU58">
    <cfRule type="cellIs" dxfId="342" priority="110" operator="equal">
      <formula>1</formula>
    </cfRule>
  </conditionalFormatting>
  <conditionalFormatting sqref="BR60:BU60">
    <cfRule type="cellIs" dxfId="341" priority="109" operator="equal">
      <formula>1</formula>
    </cfRule>
  </conditionalFormatting>
  <conditionalFormatting sqref="BV66:BY66">
    <cfRule type="cellIs" dxfId="340" priority="93" operator="equal">
      <formula>1</formula>
    </cfRule>
  </conditionalFormatting>
  <conditionalFormatting sqref="Q65:BH65">
    <cfRule type="cellIs" dxfId="339" priority="102" operator="equal">
      <formula>1</formula>
    </cfRule>
  </conditionalFormatting>
  <conditionalFormatting sqref="Q58:BQ62">
    <cfRule type="cellIs" dxfId="338" priority="111" operator="equal">
      <formula>2</formula>
    </cfRule>
  </conditionalFormatting>
  <conditionalFormatting sqref="BR61:BU62">
    <cfRule type="cellIs" dxfId="337" priority="108" operator="equal">
      <formula>1</formula>
    </cfRule>
  </conditionalFormatting>
  <conditionalFormatting sqref="BV58:BY58">
    <cfRule type="cellIs" dxfId="336" priority="106" operator="equal">
      <formula>1</formula>
    </cfRule>
  </conditionalFormatting>
  <conditionalFormatting sqref="BV60:BY60">
    <cfRule type="cellIs" dxfId="335" priority="105" operator="equal">
      <formula>1</formula>
    </cfRule>
  </conditionalFormatting>
  <conditionalFormatting sqref="BR58:BU62">
    <cfRule type="cellIs" dxfId="334" priority="107" operator="equal">
      <formula>2</formula>
    </cfRule>
  </conditionalFormatting>
  <conditionalFormatting sqref="BV61:BY62">
    <cfRule type="cellIs" dxfId="333" priority="104" operator="equal">
      <formula>1</formula>
    </cfRule>
  </conditionalFormatting>
  <conditionalFormatting sqref="BV58:BY62">
    <cfRule type="cellIs" dxfId="332" priority="103" operator="equal">
      <formula>2</formula>
    </cfRule>
  </conditionalFormatting>
  <conditionalFormatting sqref="Q66:BH66">
    <cfRule type="cellIs" dxfId="331" priority="101" operator="equal">
      <formula>1</formula>
    </cfRule>
  </conditionalFormatting>
  <conditionalFormatting sqref="Q64:BQ66">
    <cfRule type="cellIs" dxfId="330" priority="98" operator="equal">
      <formula>2</formula>
    </cfRule>
  </conditionalFormatting>
  <conditionalFormatting sqref="BR65:BU65">
    <cfRule type="cellIs" dxfId="329" priority="97" operator="equal">
      <formula>1</formula>
    </cfRule>
  </conditionalFormatting>
  <conditionalFormatting sqref="BR66:BU66">
    <cfRule type="cellIs" dxfId="328" priority="96" operator="equal">
      <formula>1</formula>
    </cfRule>
  </conditionalFormatting>
  <conditionalFormatting sqref="BR64:BU66">
    <cfRule type="cellIs" dxfId="327" priority="95" operator="equal">
      <formula>2</formula>
    </cfRule>
  </conditionalFormatting>
  <conditionalFormatting sqref="BV65:BY65">
    <cfRule type="cellIs" dxfId="326" priority="94" operator="equal">
      <formula>1</formula>
    </cfRule>
  </conditionalFormatting>
  <conditionalFormatting sqref="BV64:BY66">
    <cfRule type="cellIs" dxfId="325" priority="92" operator="equal">
      <formula>2</formula>
    </cfRule>
  </conditionalFormatting>
  <conditionalFormatting sqref="BR67:BU67">
    <cfRule type="cellIs" dxfId="324" priority="55" operator="equal">
      <formula>1</formula>
    </cfRule>
  </conditionalFormatting>
  <conditionalFormatting sqref="BI67:BQ67">
    <cfRule type="cellIs" dxfId="323" priority="57" operator="equal">
      <formula>1</formula>
    </cfRule>
  </conditionalFormatting>
  <conditionalFormatting sqref="BV67:BY67">
    <cfRule type="cellIs" dxfId="322" priority="53" operator="equal">
      <formula>1</formula>
    </cfRule>
  </conditionalFormatting>
  <conditionalFormatting sqref="Q67:BH67">
    <cfRule type="cellIs" dxfId="321" priority="58" operator="equal">
      <formula>1</formula>
    </cfRule>
  </conditionalFormatting>
  <conditionalFormatting sqref="Q67:BQ67">
    <cfRule type="cellIs" dxfId="320" priority="56" operator="equal">
      <formula>2</formula>
    </cfRule>
  </conditionalFormatting>
  <conditionalFormatting sqref="BR67:BU67">
    <cfRule type="cellIs" dxfId="319" priority="54" operator="equal">
      <formula>2</formula>
    </cfRule>
  </conditionalFormatting>
  <conditionalFormatting sqref="BV67:BY67">
    <cfRule type="cellIs" dxfId="318" priority="52" operator="equal">
      <formula>2</formula>
    </cfRule>
  </conditionalFormatting>
  <conditionalFormatting sqref="BR63:BU63">
    <cfRule type="cellIs" dxfId="317" priority="48" operator="equal">
      <formula>1</formula>
    </cfRule>
  </conditionalFormatting>
  <conditionalFormatting sqref="BI63:BQ63">
    <cfRule type="cellIs" dxfId="316" priority="50" operator="equal">
      <formula>1</formula>
    </cfRule>
  </conditionalFormatting>
  <conditionalFormatting sqref="BV63:BY63">
    <cfRule type="cellIs" dxfId="315" priority="46" operator="equal">
      <formula>1</formula>
    </cfRule>
  </conditionalFormatting>
  <conditionalFormatting sqref="Q63:BH63">
    <cfRule type="cellIs" dxfId="314" priority="51" operator="equal">
      <formula>1</formula>
    </cfRule>
  </conditionalFormatting>
  <conditionalFormatting sqref="Q63:BQ63">
    <cfRule type="cellIs" dxfId="313" priority="49" operator="equal">
      <formula>2</formula>
    </cfRule>
  </conditionalFormatting>
  <conditionalFormatting sqref="BR63:BU63">
    <cfRule type="cellIs" dxfId="312" priority="47" operator="equal">
      <formula>2</formula>
    </cfRule>
  </conditionalFormatting>
  <conditionalFormatting sqref="BV63:BY63">
    <cfRule type="cellIs" dxfId="311" priority="45" operator="equal">
      <formula>2</formula>
    </cfRule>
  </conditionalFormatting>
  <conditionalFormatting sqref="Q69:BH69">
    <cfRule type="cellIs" dxfId="310" priority="30" operator="equal">
      <formula>1</formula>
    </cfRule>
  </conditionalFormatting>
  <conditionalFormatting sqref="Q71:BH71">
    <cfRule type="cellIs" dxfId="309" priority="29" operator="equal">
      <formula>1</formula>
    </cfRule>
  </conditionalFormatting>
  <conditionalFormatting sqref="Q76:BH76">
    <cfRule type="cellIs" dxfId="308" priority="28" operator="equal">
      <formula>1</formula>
    </cfRule>
  </conditionalFormatting>
  <conditionalFormatting sqref="Q72:BH72 Q74:BH74">
    <cfRule type="cellIs" dxfId="307" priority="27" operator="equal">
      <formula>1</formula>
    </cfRule>
  </conditionalFormatting>
  <conditionalFormatting sqref="BI69:BQ69">
    <cfRule type="cellIs" dxfId="306" priority="25" operator="equal">
      <formula>1</formula>
    </cfRule>
  </conditionalFormatting>
  <conditionalFormatting sqref="BI71:BQ71">
    <cfRule type="cellIs" dxfId="305" priority="24" operator="equal">
      <formula>1</formula>
    </cfRule>
  </conditionalFormatting>
  <conditionalFormatting sqref="BI76:BQ76">
    <cfRule type="cellIs" dxfId="304" priority="23" operator="equal">
      <formula>1</formula>
    </cfRule>
  </conditionalFormatting>
  <conditionalFormatting sqref="BI72:BQ72 BI74:BQ74">
    <cfRule type="cellIs" dxfId="303" priority="22" operator="equal">
      <formula>1</formula>
    </cfRule>
  </conditionalFormatting>
  <conditionalFormatting sqref="BV76:BY76">
    <cfRule type="cellIs" dxfId="302" priority="11" operator="equal">
      <formula>1</formula>
    </cfRule>
  </conditionalFormatting>
  <conditionalFormatting sqref="Q68:BQ72">
    <cfRule type="cellIs" dxfId="301" priority="20" operator="equal">
      <formula>2</formula>
    </cfRule>
  </conditionalFormatting>
  <conditionalFormatting sqref="BR69:BU69">
    <cfRule type="cellIs" dxfId="300" priority="19" operator="equal">
      <formula>1</formula>
    </cfRule>
  </conditionalFormatting>
  <conditionalFormatting sqref="BR71:BU71">
    <cfRule type="cellIs" dxfId="299" priority="18" operator="equal">
      <formula>1</formula>
    </cfRule>
  </conditionalFormatting>
  <conditionalFormatting sqref="BR76:BU76">
    <cfRule type="cellIs" dxfId="298" priority="17" operator="equal">
      <formula>1</formula>
    </cfRule>
  </conditionalFormatting>
  <conditionalFormatting sqref="BR72:BU72 BR74:BU74">
    <cfRule type="cellIs" dxfId="297" priority="16" operator="equal">
      <formula>1</formula>
    </cfRule>
  </conditionalFormatting>
  <conditionalFormatting sqref="BR68:BU72">
    <cfRule type="cellIs" dxfId="296" priority="14" operator="equal">
      <formula>2</formula>
    </cfRule>
  </conditionalFormatting>
  <conditionalFormatting sqref="BV69:BY69">
    <cfRule type="cellIs" dxfId="295" priority="13" operator="equal">
      <formula>1</formula>
    </cfRule>
  </conditionalFormatting>
  <conditionalFormatting sqref="BV71:BY71">
    <cfRule type="cellIs" dxfId="294" priority="12" operator="equal">
      <formula>1</formula>
    </cfRule>
  </conditionalFormatting>
  <conditionalFormatting sqref="BV72:BY72 BV74:BY74">
    <cfRule type="cellIs" dxfId="293" priority="10" operator="equal">
      <formula>1</formula>
    </cfRule>
  </conditionalFormatting>
  <conditionalFormatting sqref="BV68:BY72">
    <cfRule type="cellIs" dxfId="292" priority="8" operator="equal">
      <formula>2</formula>
    </cfRule>
  </conditionalFormatting>
  <conditionalFormatting sqref="BV73:BY73">
    <cfRule type="cellIs" dxfId="291" priority="2" operator="equal">
      <formula>1</formula>
    </cfRule>
  </conditionalFormatting>
  <conditionalFormatting sqref="Q73:BH73">
    <cfRule type="cellIs" dxfId="290" priority="7" operator="equal">
      <formula>1</formula>
    </cfRule>
  </conditionalFormatting>
  <conditionalFormatting sqref="BI73:BQ73">
    <cfRule type="cellIs" dxfId="289" priority="6" operator="equal">
      <formula>1</formula>
    </cfRule>
  </conditionalFormatting>
  <conditionalFormatting sqref="Q73:BQ73">
    <cfRule type="cellIs" dxfId="288" priority="5" operator="equal">
      <formula>2</formula>
    </cfRule>
  </conditionalFormatting>
  <conditionalFormatting sqref="BR73:BU73">
    <cfRule type="cellIs" dxfId="287" priority="4" operator="equal">
      <formula>1</formula>
    </cfRule>
  </conditionalFormatting>
  <conditionalFormatting sqref="BR73:BU73">
    <cfRule type="cellIs" dxfId="286" priority="3" operator="equal">
      <formula>2</formula>
    </cfRule>
  </conditionalFormatting>
  <conditionalFormatting sqref="BV73:BY73">
    <cfRule type="cellIs" dxfId="285" priority="1" operator="equal">
      <formula>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12D59-89DD-4602-91D0-AC9F67C8C6A1}">
  <dimension ref="B2:CT95"/>
  <sheetViews>
    <sheetView showGridLines="0" tabSelected="1" zoomScale="80" zoomScaleNormal="80" workbookViewId="0">
      <pane xSplit="16" ySplit="13" topLeftCell="Q32" activePane="bottomRight" state="frozen"/>
      <selection activeCell="E47" sqref="E47"/>
      <selection pane="topRight" activeCell="E47" sqref="E47"/>
      <selection pane="bottomLeft" activeCell="E47" sqref="E47"/>
      <selection pane="bottomRight" activeCell="O47" sqref="O47"/>
    </sheetView>
  </sheetViews>
  <sheetFormatPr baseColWidth="10" defaultRowHeight="13.2" x14ac:dyDescent="0.25"/>
  <cols>
    <col min="1" max="1" width="0.88671875" style="1" customWidth="1"/>
    <col min="2" max="2" width="8.6640625" style="1" customWidth="1"/>
    <col min="3" max="3" width="0.88671875" style="1" customWidth="1"/>
    <col min="4" max="4" width="8.33203125" style="5" customWidth="1"/>
    <col min="5" max="5" width="58.5546875" style="1" bestFit="1" customWidth="1"/>
    <col min="6" max="8" width="5.21875" style="27" customWidth="1"/>
    <col min="9" max="11" width="9.6640625" style="3" hidden="1" customWidth="1"/>
    <col min="12" max="15" width="9.88671875" style="2" customWidth="1"/>
    <col min="16" max="16" width="0.88671875" style="1" customWidth="1"/>
    <col min="17" max="98" width="4.5546875" style="51" customWidth="1"/>
    <col min="99" max="16384" width="11.5546875" style="1"/>
  </cols>
  <sheetData>
    <row r="2" spans="2:98" ht="13.8" x14ac:dyDescent="0.25">
      <c r="D2" s="21" t="s">
        <v>9</v>
      </c>
    </row>
    <row r="3" spans="2:98" ht="13.8" x14ac:dyDescent="0.25">
      <c r="D3" s="6">
        <v>44228</v>
      </c>
    </row>
    <row r="4" spans="2:98" x14ac:dyDescent="0.25">
      <c r="Q4" s="35" t="str">
        <f>+Q12</f>
        <v>lun</v>
      </c>
      <c r="R4" s="36" t="str">
        <f t="shared" ref="R4:BY5" si="0">+R12</f>
        <v>mar</v>
      </c>
      <c r="S4" s="36" t="str">
        <f t="shared" si="0"/>
        <v>mié</v>
      </c>
      <c r="T4" s="36" t="str">
        <f t="shared" si="0"/>
        <v>jue</v>
      </c>
      <c r="U4" s="36" t="str">
        <f t="shared" si="0"/>
        <v>vie</v>
      </c>
      <c r="V4" s="36" t="str">
        <f t="shared" si="0"/>
        <v>lun</v>
      </c>
      <c r="W4" s="36" t="str">
        <f t="shared" si="0"/>
        <v>mar</v>
      </c>
      <c r="X4" s="36" t="str">
        <f t="shared" si="0"/>
        <v>mié</v>
      </c>
      <c r="Y4" s="36" t="str">
        <f t="shared" si="0"/>
        <v>jue</v>
      </c>
      <c r="Z4" s="36" t="str">
        <f t="shared" si="0"/>
        <v>vie</v>
      </c>
      <c r="AA4" s="36" t="str">
        <f t="shared" si="0"/>
        <v>lun</v>
      </c>
      <c r="AB4" s="36" t="str">
        <f t="shared" si="0"/>
        <v>mar</v>
      </c>
      <c r="AC4" s="36" t="str">
        <f t="shared" si="0"/>
        <v>mié</v>
      </c>
      <c r="AD4" s="36" t="str">
        <f t="shared" si="0"/>
        <v>jue</v>
      </c>
      <c r="AE4" s="36" t="str">
        <f t="shared" si="0"/>
        <v>vie</v>
      </c>
      <c r="AF4" s="36" t="str">
        <f t="shared" si="0"/>
        <v>lun</v>
      </c>
      <c r="AG4" s="36" t="str">
        <f t="shared" si="0"/>
        <v>mar</v>
      </c>
      <c r="AH4" s="36" t="str">
        <f t="shared" si="0"/>
        <v>mié</v>
      </c>
      <c r="AI4" s="36" t="str">
        <f t="shared" si="0"/>
        <v>jue</v>
      </c>
      <c r="AJ4" s="36" t="str">
        <f t="shared" si="0"/>
        <v>vie</v>
      </c>
      <c r="AK4" s="36" t="str">
        <f t="shared" si="0"/>
        <v>lun</v>
      </c>
      <c r="AL4" s="36" t="str">
        <f t="shared" si="0"/>
        <v>mar</v>
      </c>
      <c r="AM4" s="36" t="str">
        <f t="shared" si="0"/>
        <v>mié</v>
      </c>
      <c r="AN4" s="36" t="str">
        <f t="shared" si="0"/>
        <v>jue</v>
      </c>
      <c r="AO4" s="36" t="str">
        <f t="shared" si="0"/>
        <v>vie</v>
      </c>
      <c r="AP4" s="36" t="str">
        <f t="shared" si="0"/>
        <v>lun</v>
      </c>
      <c r="AQ4" s="36" t="str">
        <f t="shared" si="0"/>
        <v>mar</v>
      </c>
      <c r="AR4" s="36" t="str">
        <f t="shared" si="0"/>
        <v>mié</v>
      </c>
      <c r="AS4" s="36" t="str">
        <f t="shared" si="0"/>
        <v>jue</v>
      </c>
      <c r="AT4" s="36" t="str">
        <f t="shared" si="0"/>
        <v>vie</v>
      </c>
      <c r="AU4" s="36" t="str">
        <f t="shared" si="0"/>
        <v>lun</v>
      </c>
      <c r="AV4" s="36" t="str">
        <f t="shared" si="0"/>
        <v>mar</v>
      </c>
      <c r="AW4" s="36" t="str">
        <f t="shared" si="0"/>
        <v>mié</v>
      </c>
      <c r="AX4" s="36" t="str">
        <f t="shared" si="0"/>
        <v>jue</v>
      </c>
      <c r="AY4" s="36" t="str">
        <f t="shared" si="0"/>
        <v>vie</v>
      </c>
      <c r="AZ4" s="36" t="str">
        <f t="shared" si="0"/>
        <v>lun</v>
      </c>
      <c r="BA4" s="36" t="str">
        <f t="shared" si="0"/>
        <v>mar</v>
      </c>
      <c r="BB4" s="36" t="str">
        <f t="shared" si="0"/>
        <v>mié</v>
      </c>
      <c r="BC4" s="36" t="str">
        <f t="shared" si="0"/>
        <v>jue</v>
      </c>
      <c r="BD4" s="36" t="str">
        <f t="shared" si="0"/>
        <v>vie</v>
      </c>
      <c r="BE4" s="36" t="str">
        <f t="shared" si="0"/>
        <v>lun</v>
      </c>
      <c r="BF4" s="36" t="str">
        <f t="shared" si="0"/>
        <v>mar</v>
      </c>
      <c r="BG4" s="36" t="str">
        <f t="shared" si="0"/>
        <v>mié</v>
      </c>
      <c r="BH4" s="36" t="str">
        <f t="shared" si="0"/>
        <v>lun</v>
      </c>
      <c r="BI4" s="36" t="str">
        <f t="shared" si="0"/>
        <v>mar</v>
      </c>
      <c r="BJ4" s="36" t="str">
        <f t="shared" si="0"/>
        <v>mié</v>
      </c>
      <c r="BK4" s="36" t="str">
        <f t="shared" si="0"/>
        <v>jue</v>
      </c>
      <c r="BL4" s="36" t="str">
        <f t="shared" si="0"/>
        <v>vie</v>
      </c>
      <c r="BM4" s="36" t="str">
        <f t="shared" si="0"/>
        <v>lun</v>
      </c>
      <c r="BN4" s="36" t="str">
        <f t="shared" si="0"/>
        <v>mar</v>
      </c>
      <c r="BO4" s="36" t="str">
        <f t="shared" si="0"/>
        <v>mié</v>
      </c>
      <c r="BP4" s="36" t="str">
        <f t="shared" si="0"/>
        <v>jue</v>
      </c>
      <c r="BQ4" s="36" t="str">
        <f t="shared" si="0"/>
        <v>vie</v>
      </c>
      <c r="BR4" s="36" t="str">
        <f t="shared" si="0"/>
        <v>lun</v>
      </c>
      <c r="BS4" s="36" t="str">
        <f t="shared" si="0"/>
        <v>mar</v>
      </c>
      <c r="BT4" s="36" t="str">
        <f t="shared" si="0"/>
        <v>mié</v>
      </c>
      <c r="BU4" s="36" t="str">
        <f t="shared" si="0"/>
        <v>jue</v>
      </c>
      <c r="BV4" s="36" t="str">
        <f t="shared" si="0"/>
        <v>vie</v>
      </c>
      <c r="BW4" s="36" t="str">
        <f t="shared" si="0"/>
        <v>lun</v>
      </c>
      <c r="BX4" s="36" t="str">
        <f t="shared" si="0"/>
        <v>mar</v>
      </c>
      <c r="BY4" s="36" t="str">
        <f t="shared" si="0"/>
        <v>mié</v>
      </c>
      <c r="BZ4" s="36" t="str">
        <f t="shared" ref="BZ4:CL4" si="1">+BZ12</f>
        <v>jue</v>
      </c>
      <c r="CA4" s="36" t="str">
        <f t="shared" si="1"/>
        <v>vie</v>
      </c>
      <c r="CB4" s="36" t="str">
        <f t="shared" si="1"/>
        <v>lun</v>
      </c>
      <c r="CC4" s="36" t="str">
        <f t="shared" si="1"/>
        <v>mar</v>
      </c>
      <c r="CD4" s="36" t="str">
        <f t="shared" si="1"/>
        <v>mié</v>
      </c>
      <c r="CE4" s="36" t="str">
        <f t="shared" si="1"/>
        <v>jue</v>
      </c>
      <c r="CF4" s="36" t="str">
        <f t="shared" si="1"/>
        <v>vie</v>
      </c>
      <c r="CG4" s="36" t="str">
        <f t="shared" si="1"/>
        <v>lun</v>
      </c>
      <c r="CH4" s="36" t="str">
        <f t="shared" si="1"/>
        <v>mar</v>
      </c>
      <c r="CI4" s="36" t="str">
        <f t="shared" si="1"/>
        <v>mié</v>
      </c>
      <c r="CJ4" s="36" t="str">
        <f t="shared" si="1"/>
        <v>jue</v>
      </c>
      <c r="CK4" s="36" t="str">
        <f t="shared" si="1"/>
        <v>vie</v>
      </c>
      <c r="CL4" s="36" t="str">
        <f t="shared" si="1"/>
        <v>lun</v>
      </c>
      <c r="CM4" s="36" t="str">
        <f t="shared" ref="CM4:CT4" si="2">+CM12</f>
        <v>mar</v>
      </c>
      <c r="CN4" s="36" t="str">
        <f t="shared" si="2"/>
        <v>mié</v>
      </c>
      <c r="CO4" s="36" t="str">
        <f t="shared" si="2"/>
        <v>jue</v>
      </c>
      <c r="CP4" s="36" t="str">
        <f t="shared" si="2"/>
        <v>vie</v>
      </c>
      <c r="CQ4" s="36" t="str">
        <f t="shared" si="2"/>
        <v>lun</v>
      </c>
      <c r="CR4" s="36" t="str">
        <f t="shared" si="2"/>
        <v>mar</v>
      </c>
      <c r="CS4" s="36" t="str">
        <f t="shared" si="2"/>
        <v>mié</v>
      </c>
      <c r="CT4" s="36" t="str">
        <f t="shared" si="2"/>
        <v>jue</v>
      </c>
    </row>
    <row r="5" spans="2:98" ht="15.6" x14ac:dyDescent="0.25">
      <c r="D5" s="33" t="s">
        <v>17</v>
      </c>
      <c r="E5" s="48" t="s">
        <v>49</v>
      </c>
      <c r="L5" s="22" t="s">
        <v>46</v>
      </c>
      <c r="M5" s="23" t="s">
        <v>9</v>
      </c>
      <c r="N5" s="24" t="s">
        <v>115</v>
      </c>
      <c r="Q5" s="37">
        <f>+Q13</f>
        <v>44228</v>
      </c>
      <c r="R5" s="38">
        <f t="shared" si="0"/>
        <v>44229</v>
      </c>
      <c r="S5" s="38">
        <f t="shared" si="0"/>
        <v>44230</v>
      </c>
      <c r="T5" s="38">
        <f t="shared" si="0"/>
        <v>44231</v>
      </c>
      <c r="U5" s="38">
        <f t="shared" si="0"/>
        <v>44232</v>
      </c>
      <c r="V5" s="38">
        <f t="shared" si="0"/>
        <v>44235</v>
      </c>
      <c r="W5" s="38">
        <f t="shared" si="0"/>
        <v>44236</v>
      </c>
      <c r="X5" s="38">
        <f t="shared" si="0"/>
        <v>44237</v>
      </c>
      <c r="Y5" s="38">
        <f t="shared" si="0"/>
        <v>44238</v>
      </c>
      <c r="Z5" s="38">
        <f t="shared" si="0"/>
        <v>44239</v>
      </c>
      <c r="AA5" s="38">
        <f t="shared" si="0"/>
        <v>44242</v>
      </c>
      <c r="AB5" s="38">
        <f t="shared" si="0"/>
        <v>44243</v>
      </c>
      <c r="AC5" s="38">
        <f t="shared" si="0"/>
        <v>44244</v>
      </c>
      <c r="AD5" s="38">
        <f t="shared" si="0"/>
        <v>44245</v>
      </c>
      <c r="AE5" s="38">
        <f t="shared" si="0"/>
        <v>44246</v>
      </c>
      <c r="AF5" s="38">
        <f t="shared" si="0"/>
        <v>44249</v>
      </c>
      <c r="AG5" s="38">
        <f t="shared" si="0"/>
        <v>44250</v>
      </c>
      <c r="AH5" s="38">
        <f t="shared" si="0"/>
        <v>44251</v>
      </c>
      <c r="AI5" s="38">
        <f t="shared" si="0"/>
        <v>44252</v>
      </c>
      <c r="AJ5" s="38">
        <f t="shared" si="0"/>
        <v>44253</v>
      </c>
      <c r="AK5" s="38">
        <f t="shared" si="0"/>
        <v>44256</v>
      </c>
      <c r="AL5" s="38">
        <f t="shared" si="0"/>
        <v>44257</v>
      </c>
      <c r="AM5" s="38">
        <f t="shared" si="0"/>
        <v>44258</v>
      </c>
      <c r="AN5" s="38">
        <f t="shared" si="0"/>
        <v>44259</v>
      </c>
      <c r="AO5" s="38">
        <f t="shared" si="0"/>
        <v>44260</v>
      </c>
      <c r="AP5" s="38">
        <f t="shared" si="0"/>
        <v>44263</v>
      </c>
      <c r="AQ5" s="38">
        <f t="shared" si="0"/>
        <v>44264</v>
      </c>
      <c r="AR5" s="38">
        <f t="shared" si="0"/>
        <v>44265</v>
      </c>
      <c r="AS5" s="38">
        <f t="shared" si="0"/>
        <v>44266</v>
      </c>
      <c r="AT5" s="38">
        <f t="shared" si="0"/>
        <v>44267</v>
      </c>
      <c r="AU5" s="38">
        <f t="shared" si="0"/>
        <v>44270</v>
      </c>
      <c r="AV5" s="38">
        <f t="shared" si="0"/>
        <v>44271</v>
      </c>
      <c r="AW5" s="38">
        <f t="shared" si="0"/>
        <v>44272</v>
      </c>
      <c r="AX5" s="38">
        <f t="shared" si="0"/>
        <v>44273</v>
      </c>
      <c r="AY5" s="38">
        <f t="shared" si="0"/>
        <v>44274</v>
      </c>
      <c r="AZ5" s="38">
        <f t="shared" si="0"/>
        <v>44277</v>
      </c>
      <c r="BA5" s="38">
        <f t="shared" si="0"/>
        <v>44278</v>
      </c>
      <c r="BB5" s="38">
        <f t="shared" si="0"/>
        <v>44279</v>
      </c>
      <c r="BC5" s="38">
        <f t="shared" si="0"/>
        <v>44280</v>
      </c>
      <c r="BD5" s="38">
        <f t="shared" si="0"/>
        <v>44281</v>
      </c>
      <c r="BE5" s="38">
        <f t="shared" si="0"/>
        <v>44284</v>
      </c>
      <c r="BF5" s="38">
        <f t="shared" si="0"/>
        <v>44285</v>
      </c>
      <c r="BG5" s="38">
        <f t="shared" si="0"/>
        <v>44286</v>
      </c>
      <c r="BH5" s="38">
        <f t="shared" si="0"/>
        <v>44291</v>
      </c>
      <c r="BI5" s="38">
        <f t="shared" si="0"/>
        <v>44292</v>
      </c>
      <c r="BJ5" s="38">
        <f t="shared" si="0"/>
        <v>44293</v>
      </c>
      <c r="BK5" s="38">
        <f t="shared" si="0"/>
        <v>44294</v>
      </c>
      <c r="BL5" s="38">
        <f t="shared" si="0"/>
        <v>44295</v>
      </c>
      <c r="BM5" s="38">
        <f t="shared" si="0"/>
        <v>44298</v>
      </c>
      <c r="BN5" s="38">
        <f t="shared" si="0"/>
        <v>44299</v>
      </c>
      <c r="BO5" s="38">
        <f t="shared" si="0"/>
        <v>44300</v>
      </c>
      <c r="BP5" s="38">
        <f t="shared" si="0"/>
        <v>44301</v>
      </c>
      <c r="BQ5" s="38">
        <f t="shared" si="0"/>
        <v>44302</v>
      </c>
      <c r="BR5" s="38">
        <f t="shared" si="0"/>
        <v>44305</v>
      </c>
      <c r="BS5" s="38">
        <f t="shared" si="0"/>
        <v>44306</v>
      </c>
      <c r="BT5" s="38">
        <f t="shared" si="0"/>
        <v>44307</v>
      </c>
      <c r="BU5" s="38">
        <f t="shared" si="0"/>
        <v>44308</v>
      </c>
      <c r="BV5" s="38">
        <f t="shared" si="0"/>
        <v>44309</v>
      </c>
      <c r="BW5" s="38">
        <f t="shared" si="0"/>
        <v>44312</v>
      </c>
      <c r="BX5" s="38">
        <f t="shared" si="0"/>
        <v>44313</v>
      </c>
      <c r="BY5" s="38">
        <f t="shared" si="0"/>
        <v>44314</v>
      </c>
      <c r="BZ5" s="38">
        <f t="shared" ref="BZ5:CL5" si="3">+BZ13</f>
        <v>44315</v>
      </c>
      <c r="CA5" s="38">
        <f t="shared" si="3"/>
        <v>44316</v>
      </c>
      <c r="CB5" s="38">
        <f t="shared" si="3"/>
        <v>44319</v>
      </c>
      <c r="CC5" s="38">
        <f t="shared" si="3"/>
        <v>44320</v>
      </c>
      <c r="CD5" s="38">
        <f t="shared" si="3"/>
        <v>44321</v>
      </c>
      <c r="CE5" s="38">
        <f t="shared" si="3"/>
        <v>44322</v>
      </c>
      <c r="CF5" s="38">
        <f t="shared" si="3"/>
        <v>44323</v>
      </c>
      <c r="CG5" s="38">
        <f t="shared" si="3"/>
        <v>44326</v>
      </c>
      <c r="CH5" s="38">
        <f t="shared" si="3"/>
        <v>44327</v>
      </c>
      <c r="CI5" s="38">
        <f t="shared" si="3"/>
        <v>44328</v>
      </c>
      <c r="CJ5" s="38">
        <f t="shared" si="3"/>
        <v>44329</v>
      </c>
      <c r="CK5" s="38">
        <f t="shared" si="3"/>
        <v>44330</v>
      </c>
      <c r="CL5" s="38">
        <f t="shared" si="3"/>
        <v>44333</v>
      </c>
      <c r="CM5" s="38">
        <f t="shared" ref="CM5:CT5" si="4">+CM13</f>
        <v>44334</v>
      </c>
      <c r="CN5" s="38">
        <f t="shared" si="4"/>
        <v>44335</v>
      </c>
      <c r="CO5" s="38">
        <f t="shared" si="4"/>
        <v>44336</v>
      </c>
      <c r="CP5" s="38">
        <f t="shared" si="4"/>
        <v>44337</v>
      </c>
      <c r="CQ5" s="38">
        <f t="shared" si="4"/>
        <v>44340</v>
      </c>
      <c r="CR5" s="38">
        <f t="shared" si="4"/>
        <v>44341</v>
      </c>
      <c r="CS5" s="38">
        <f t="shared" si="4"/>
        <v>44342</v>
      </c>
      <c r="CT5" s="38">
        <f t="shared" si="4"/>
        <v>44343</v>
      </c>
    </row>
    <row r="6" spans="2:98" ht="13.8" x14ac:dyDescent="0.25">
      <c r="D6" s="46" t="s">
        <v>26</v>
      </c>
      <c r="E6" s="47" t="s">
        <v>50</v>
      </c>
      <c r="F6" s="3"/>
      <c r="G6" s="3"/>
      <c r="H6" s="3"/>
      <c r="L6" s="49">
        <v>2</v>
      </c>
      <c r="M6" s="50">
        <v>44242</v>
      </c>
      <c r="N6" s="50">
        <f>+WORKDAY.INTL(M6,L6-1)</f>
        <v>44243</v>
      </c>
      <c r="Q6" s="52">
        <f t="shared" ref="Q6:AF8" si="5">+IF(AND(Q$13&gt;=$M6,Q$13&lt;=$N6),1,0)</f>
        <v>0</v>
      </c>
      <c r="R6" s="53">
        <f t="shared" si="5"/>
        <v>0</v>
      </c>
      <c r="S6" s="53">
        <f t="shared" si="5"/>
        <v>0</v>
      </c>
      <c r="T6" s="53">
        <f t="shared" si="5"/>
        <v>0</v>
      </c>
      <c r="U6" s="53">
        <f t="shared" si="5"/>
        <v>0</v>
      </c>
      <c r="V6" s="53">
        <f t="shared" si="5"/>
        <v>0</v>
      </c>
      <c r="W6" s="53">
        <f t="shared" si="5"/>
        <v>0</v>
      </c>
      <c r="X6" s="53">
        <f t="shared" si="5"/>
        <v>0</v>
      </c>
      <c r="Y6" s="53">
        <f t="shared" si="5"/>
        <v>0</v>
      </c>
      <c r="Z6" s="53">
        <f t="shared" si="5"/>
        <v>0</v>
      </c>
      <c r="AA6" s="53">
        <f t="shared" si="5"/>
        <v>1</v>
      </c>
      <c r="AB6" s="53">
        <f t="shared" si="5"/>
        <v>1</v>
      </c>
      <c r="AC6" s="53">
        <f t="shared" si="5"/>
        <v>0</v>
      </c>
      <c r="AD6" s="53">
        <f t="shared" si="5"/>
        <v>0</v>
      </c>
      <c r="AE6" s="53">
        <f t="shared" si="5"/>
        <v>0</v>
      </c>
      <c r="AF6" s="53">
        <f t="shared" si="5"/>
        <v>0</v>
      </c>
      <c r="AG6" s="53">
        <f t="shared" ref="AG6:AV8" si="6">+IF(AND(AG$13&gt;=$M6,AG$13&lt;=$N6),1,0)</f>
        <v>0</v>
      </c>
      <c r="AH6" s="53">
        <f t="shared" si="6"/>
        <v>0</v>
      </c>
      <c r="AI6" s="53">
        <f t="shared" si="6"/>
        <v>0</v>
      </c>
      <c r="AJ6" s="53">
        <f t="shared" si="6"/>
        <v>0</v>
      </c>
      <c r="AK6" s="53">
        <f t="shared" si="6"/>
        <v>0</v>
      </c>
      <c r="AL6" s="53">
        <f t="shared" si="6"/>
        <v>0</v>
      </c>
      <c r="AM6" s="53">
        <f t="shared" si="6"/>
        <v>0</v>
      </c>
      <c r="AN6" s="53">
        <f t="shared" si="6"/>
        <v>0</v>
      </c>
      <c r="AO6" s="53">
        <f t="shared" si="6"/>
        <v>0</v>
      </c>
      <c r="AP6" s="53">
        <f t="shared" si="6"/>
        <v>0</v>
      </c>
      <c r="AQ6" s="53">
        <f t="shared" si="6"/>
        <v>0</v>
      </c>
      <c r="AR6" s="53">
        <f t="shared" si="6"/>
        <v>0</v>
      </c>
      <c r="AS6" s="53">
        <f t="shared" si="6"/>
        <v>0</v>
      </c>
      <c r="AT6" s="53">
        <f t="shared" si="6"/>
        <v>0</v>
      </c>
      <c r="AU6" s="53">
        <f t="shared" si="6"/>
        <v>0</v>
      </c>
      <c r="AV6" s="53">
        <f t="shared" si="6"/>
        <v>0</v>
      </c>
      <c r="AW6" s="53">
        <f t="shared" ref="AW6:BL8" si="7">+IF(AND(AW$13&gt;=$M6,AW$13&lt;=$N6),1,0)</f>
        <v>0</v>
      </c>
      <c r="AX6" s="53">
        <f t="shared" si="7"/>
        <v>0</v>
      </c>
      <c r="AY6" s="53">
        <f t="shared" si="7"/>
        <v>0</v>
      </c>
      <c r="AZ6" s="53">
        <f t="shared" si="7"/>
        <v>0</v>
      </c>
      <c r="BA6" s="53">
        <f t="shared" si="7"/>
        <v>0</v>
      </c>
      <c r="BB6" s="53">
        <f t="shared" si="7"/>
        <v>0</v>
      </c>
      <c r="BC6" s="53">
        <f t="shared" si="7"/>
        <v>0</v>
      </c>
      <c r="BD6" s="53">
        <f t="shared" si="7"/>
        <v>0</v>
      </c>
      <c r="BE6" s="53">
        <f t="shared" si="7"/>
        <v>0</v>
      </c>
      <c r="BF6" s="53">
        <f t="shared" si="7"/>
        <v>0</v>
      </c>
      <c r="BG6" s="53">
        <f t="shared" si="7"/>
        <v>0</v>
      </c>
      <c r="BH6" s="53">
        <f t="shared" si="7"/>
        <v>0</v>
      </c>
      <c r="BI6" s="53">
        <f t="shared" si="7"/>
        <v>0</v>
      </c>
      <c r="BJ6" s="53">
        <f t="shared" si="7"/>
        <v>0</v>
      </c>
      <c r="BK6" s="53">
        <f t="shared" si="7"/>
        <v>0</v>
      </c>
      <c r="BL6" s="53">
        <f t="shared" si="7"/>
        <v>0</v>
      </c>
      <c r="BM6" s="53">
        <f t="shared" ref="BM6:CB8" si="8">+IF(AND(BM$13&gt;=$M6,BM$13&lt;=$N6),1,0)</f>
        <v>0</v>
      </c>
      <c r="BN6" s="53">
        <f t="shared" si="8"/>
        <v>0</v>
      </c>
      <c r="BO6" s="53">
        <f t="shared" si="8"/>
        <v>0</v>
      </c>
      <c r="BP6" s="53">
        <f t="shared" si="8"/>
        <v>0</v>
      </c>
      <c r="BQ6" s="53">
        <f t="shared" si="8"/>
        <v>0</v>
      </c>
      <c r="BR6" s="53">
        <f t="shared" si="8"/>
        <v>0</v>
      </c>
      <c r="BS6" s="53">
        <f t="shared" si="8"/>
        <v>0</v>
      </c>
      <c r="BT6" s="53">
        <f t="shared" si="8"/>
        <v>0</v>
      </c>
      <c r="BU6" s="53">
        <f t="shared" si="8"/>
        <v>0</v>
      </c>
      <c r="BV6" s="53">
        <f t="shared" si="8"/>
        <v>0</v>
      </c>
      <c r="BW6" s="53">
        <f t="shared" si="8"/>
        <v>0</v>
      </c>
      <c r="BX6" s="53">
        <f t="shared" si="8"/>
        <v>0</v>
      </c>
      <c r="BY6" s="53">
        <f t="shared" si="8"/>
        <v>0</v>
      </c>
      <c r="BZ6" s="53">
        <f t="shared" si="8"/>
        <v>0</v>
      </c>
      <c r="CA6" s="53">
        <f t="shared" si="8"/>
        <v>0</v>
      </c>
      <c r="CB6" s="53">
        <f t="shared" si="8"/>
        <v>0</v>
      </c>
      <c r="CC6" s="53">
        <f t="shared" ref="BZ6:CQ8" si="9">+IF(AND(CC$13&gt;=$M6,CC$13&lt;=$N6),1,0)</f>
        <v>0</v>
      </c>
      <c r="CD6" s="53">
        <f t="shared" si="9"/>
        <v>0</v>
      </c>
      <c r="CE6" s="53">
        <f t="shared" si="9"/>
        <v>0</v>
      </c>
      <c r="CF6" s="53">
        <f t="shared" si="9"/>
        <v>0</v>
      </c>
      <c r="CG6" s="53">
        <f t="shared" si="9"/>
        <v>0</v>
      </c>
      <c r="CH6" s="53">
        <f t="shared" si="9"/>
        <v>0</v>
      </c>
      <c r="CI6" s="53">
        <f t="shared" si="9"/>
        <v>0</v>
      </c>
      <c r="CJ6" s="53">
        <f t="shared" si="9"/>
        <v>0</v>
      </c>
      <c r="CK6" s="53">
        <f t="shared" si="9"/>
        <v>0</v>
      </c>
      <c r="CL6" s="53">
        <f t="shared" si="9"/>
        <v>0</v>
      </c>
      <c r="CM6" s="53">
        <f t="shared" si="9"/>
        <v>0</v>
      </c>
      <c r="CN6" s="53">
        <f t="shared" si="9"/>
        <v>0</v>
      </c>
      <c r="CO6" s="53">
        <f t="shared" si="9"/>
        <v>0</v>
      </c>
      <c r="CP6" s="53">
        <f t="shared" ref="CM6:CP8" si="10">+IF(AND(CP$13&gt;=$M6,CP$13&lt;=$N6),1,0)</f>
        <v>0</v>
      </c>
      <c r="CQ6" s="53">
        <f t="shared" si="9"/>
        <v>0</v>
      </c>
      <c r="CR6" s="53">
        <f t="shared" ref="CQ6:CT8" si="11">+IF(AND(CR$13&gt;=$M6,CR$13&lt;=$N6),1,0)</f>
        <v>0</v>
      </c>
      <c r="CS6" s="53">
        <f t="shared" si="11"/>
        <v>0</v>
      </c>
      <c r="CT6" s="53">
        <f t="shared" si="11"/>
        <v>0</v>
      </c>
    </row>
    <row r="7" spans="2:98" ht="13.8" x14ac:dyDescent="0.25">
      <c r="D7" s="46" t="s">
        <v>47</v>
      </c>
      <c r="E7" s="47" t="s">
        <v>50</v>
      </c>
      <c r="F7" s="3"/>
      <c r="G7" s="3"/>
      <c r="H7" s="3"/>
      <c r="L7" s="49">
        <v>5</v>
      </c>
      <c r="M7" s="50">
        <v>44270</v>
      </c>
      <c r="N7" s="50">
        <f>+WORKDAY.INTL(M7,L7-1)</f>
        <v>44274</v>
      </c>
      <c r="Q7" s="52">
        <f t="shared" si="5"/>
        <v>0</v>
      </c>
      <c r="R7" s="53">
        <f t="shared" si="5"/>
        <v>0</v>
      </c>
      <c r="S7" s="53">
        <f t="shared" si="5"/>
        <v>0</v>
      </c>
      <c r="T7" s="53">
        <f t="shared" si="5"/>
        <v>0</v>
      </c>
      <c r="U7" s="53">
        <f t="shared" si="5"/>
        <v>0</v>
      </c>
      <c r="V7" s="53">
        <f t="shared" si="5"/>
        <v>0</v>
      </c>
      <c r="W7" s="53">
        <f t="shared" si="5"/>
        <v>0</v>
      </c>
      <c r="X7" s="53">
        <f t="shared" si="5"/>
        <v>0</v>
      </c>
      <c r="Y7" s="53">
        <f t="shared" si="5"/>
        <v>0</v>
      </c>
      <c r="Z7" s="53">
        <f t="shared" si="5"/>
        <v>0</v>
      </c>
      <c r="AA7" s="53">
        <f t="shared" si="5"/>
        <v>0</v>
      </c>
      <c r="AB7" s="53">
        <f t="shared" si="5"/>
        <v>0</v>
      </c>
      <c r="AC7" s="53">
        <f t="shared" si="5"/>
        <v>0</v>
      </c>
      <c r="AD7" s="53">
        <f t="shared" si="5"/>
        <v>0</v>
      </c>
      <c r="AE7" s="53">
        <f t="shared" si="5"/>
        <v>0</v>
      </c>
      <c r="AF7" s="53">
        <f t="shared" si="5"/>
        <v>0</v>
      </c>
      <c r="AG7" s="53">
        <f t="shared" si="6"/>
        <v>0</v>
      </c>
      <c r="AH7" s="53">
        <f t="shared" si="6"/>
        <v>0</v>
      </c>
      <c r="AI7" s="53">
        <f t="shared" si="6"/>
        <v>0</v>
      </c>
      <c r="AJ7" s="53">
        <f t="shared" si="6"/>
        <v>0</v>
      </c>
      <c r="AK7" s="53">
        <f t="shared" si="6"/>
        <v>0</v>
      </c>
      <c r="AL7" s="53">
        <f t="shared" si="6"/>
        <v>0</v>
      </c>
      <c r="AM7" s="53">
        <f t="shared" si="6"/>
        <v>0</v>
      </c>
      <c r="AN7" s="53">
        <f t="shared" si="6"/>
        <v>0</v>
      </c>
      <c r="AO7" s="53">
        <f t="shared" si="6"/>
        <v>0</v>
      </c>
      <c r="AP7" s="53">
        <f t="shared" si="6"/>
        <v>0</v>
      </c>
      <c r="AQ7" s="53">
        <f t="shared" si="6"/>
        <v>0</v>
      </c>
      <c r="AR7" s="53">
        <f t="shared" si="6"/>
        <v>0</v>
      </c>
      <c r="AS7" s="53">
        <f t="shared" si="6"/>
        <v>0</v>
      </c>
      <c r="AT7" s="53">
        <f t="shared" si="6"/>
        <v>0</v>
      </c>
      <c r="AU7" s="53">
        <f t="shared" si="6"/>
        <v>1</v>
      </c>
      <c r="AV7" s="53">
        <f t="shared" si="6"/>
        <v>1</v>
      </c>
      <c r="AW7" s="53">
        <f t="shared" si="7"/>
        <v>1</v>
      </c>
      <c r="AX7" s="53">
        <f t="shared" si="7"/>
        <v>1</v>
      </c>
      <c r="AY7" s="53">
        <f t="shared" si="7"/>
        <v>1</v>
      </c>
      <c r="AZ7" s="53">
        <f t="shared" si="7"/>
        <v>0</v>
      </c>
      <c r="BA7" s="53">
        <f t="shared" si="7"/>
        <v>0</v>
      </c>
      <c r="BB7" s="53">
        <f t="shared" si="7"/>
        <v>0</v>
      </c>
      <c r="BC7" s="53">
        <f t="shared" si="7"/>
        <v>0</v>
      </c>
      <c r="BD7" s="53">
        <f t="shared" si="7"/>
        <v>0</v>
      </c>
      <c r="BE7" s="53">
        <f t="shared" si="7"/>
        <v>0</v>
      </c>
      <c r="BF7" s="53">
        <f t="shared" si="7"/>
        <v>0</v>
      </c>
      <c r="BG7" s="53">
        <f t="shared" si="7"/>
        <v>0</v>
      </c>
      <c r="BH7" s="53">
        <f t="shared" si="7"/>
        <v>0</v>
      </c>
      <c r="BI7" s="53">
        <f t="shared" si="7"/>
        <v>0</v>
      </c>
      <c r="BJ7" s="53">
        <f t="shared" si="7"/>
        <v>0</v>
      </c>
      <c r="BK7" s="53">
        <f t="shared" si="7"/>
        <v>0</v>
      </c>
      <c r="BL7" s="53">
        <f t="shared" si="7"/>
        <v>0</v>
      </c>
      <c r="BM7" s="53">
        <f t="shared" si="8"/>
        <v>0</v>
      </c>
      <c r="BN7" s="53">
        <f t="shared" si="8"/>
        <v>0</v>
      </c>
      <c r="BO7" s="53">
        <f t="shared" si="8"/>
        <v>0</v>
      </c>
      <c r="BP7" s="53">
        <f t="shared" si="8"/>
        <v>0</v>
      </c>
      <c r="BQ7" s="53">
        <f t="shared" si="8"/>
        <v>0</v>
      </c>
      <c r="BR7" s="53">
        <f t="shared" si="8"/>
        <v>0</v>
      </c>
      <c r="BS7" s="53">
        <f t="shared" si="8"/>
        <v>0</v>
      </c>
      <c r="BT7" s="53">
        <f t="shared" si="8"/>
        <v>0</v>
      </c>
      <c r="BU7" s="53">
        <f t="shared" si="8"/>
        <v>0</v>
      </c>
      <c r="BV7" s="53">
        <f t="shared" si="8"/>
        <v>0</v>
      </c>
      <c r="BW7" s="53">
        <f t="shared" si="8"/>
        <v>0</v>
      </c>
      <c r="BX7" s="53">
        <f t="shared" si="8"/>
        <v>0</v>
      </c>
      <c r="BY7" s="53">
        <f t="shared" si="8"/>
        <v>0</v>
      </c>
      <c r="BZ7" s="53">
        <f t="shared" si="9"/>
        <v>0</v>
      </c>
      <c r="CA7" s="53">
        <f t="shared" si="9"/>
        <v>0</v>
      </c>
      <c r="CB7" s="53">
        <f t="shared" si="9"/>
        <v>0</v>
      </c>
      <c r="CC7" s="53">
        <f t="shared" si="9"/>
        <v>0</v>
      </c>
      <c r="CD7" s="53">
        <f t="shared" si="9"/>
        <v>0</v>
      </c>
      <c r="CE7" s="53">
        <f t="shared" si="9"/>
        <v>0</v>
      </c>
      <c r="CF7" s="53">
        <f t="shared" si="9"/>
        <v>0</v>
      </c>
      <c r="CG7" s="53">
        <f t="shared" si="9"/>
        <v>0</v>
      </c>
      <c r="CH7" s="53">
        <f t="shared" si="9"/>
        <v>0</v>
      </c>
      <c r="CI7" s="53">
        <f t="shared" si="9"/>
        <v>0</v>
      </c>
      <c r="CJ7" s="53">
        <f t="shared" si="9"/>
        <v>0</v>
      </c>
      <c r="CK7" s="53">
        <f t="shared" si="9"/>
        <v>0</v>
      </c>
      <c r="CL7" s="53">
        <f t="shared" si="9"/>
        <v>0</v>
      </c>
      <c r="CM7" s="53">
        <f t="shared" si="10"/>
        <v>0</v>
      </c>
      <c r="CN7" s="53">
        <f t="shared" si="10"/>
        <v>0</v>
      </c>
      <c r="CO7" s="53">
        <f t="shared" si="10"/>
        <v>0</v>
      </c>
      <c r="CP7" s="53">
        <f t="shared" si="10"/>
        <v>0</v>
      </c>
      <c r="CQ7" s="53">
        <f t="shared" si="11"/>
        <v>0</v>
      </c>
      <c r="CR7" s="53">
        <f t="shared" si="11"/>
        <v>0</v>
      </c>
      <c r="CS7" s="53">
        <f t="shared" si="11"/>
        <v>0</v>
      </c>
      <c r="CT7" s="53">
        <f t="shared" si="11"/>
        <v>0</v>
      </c>
    </row>
    <row r="8" spans="2:98" ht="13.8" x14ac:dyDescent="0.25">
      <c r="D8" s="46"/>
      <c r="E8" s="47"/>
      <c r="F8" s="3"/>
      <c r="G8" s="3"/>
      <c r="H8" s="3"/>
      <c r="L8" s="49"/>
      <c r="M8" s="50"/>
      <c r="N8" s="50"/>
      <c r="Q8" s="52">
        <f t="shared" si="5"/>
        <v>0</v>
      </c>
      <c r="R8" s="53">
        <f t="shared" si="5"/>
        <v>0</v>
      </c>
      <c r="S8" s="53">
        <f t="shared" si="5"/>
        <v>0</v>
      </c>
      <c r="T8" s="53">
        <f t="shared" si="5"/>
        <v>0</v>
      </c>
      <c r="U8" s="53">
        <f t="shared" si="5"/>
        <v>0</v>
      </c>
      <c r="V8" s="53">
        <f t="shared" si="5"/>
        <v>0</v>
      </c>
      <c r="W8" s="53">
        <f t="shared" si="5"/>
        <v>0</v>
      </c>
      <c r="X8" s="53">
        <f t="shared" si="5"/>
        <v>0</v>
      </c>
      <c r="Y8" s="53">
        <f t="shared" si="5"/>
        <v>0</v>
      </c>
      <c r="Z8" s="53">
        <f t="shared" si="5"/>
        <v>0</v>
      </c>
      <c r="AA8" s="53">
        <f t="shared" si="5"/>
        <v>0</v>
      </c>
      <c r="AB8" s="53">
        <f t="shared" si="5"/>
        <v>0</v>
      </c>
      <c r="AC8" s="53">
        <f t="shared" si="5"/>
        <v>0</v>
      </c>
      <c r="AD8" s="53">
        <f t="shared" si="5"/>
        <v>0</v>
      </c>
      <c r="AE8" s="53">
        <f t="shared" si="5"/>
        <v>0</v>
      </c>
      <c r="AF8" s="53">
        <f t="shared" si="5"/>
        <v>0</v>
      </c>
      <c r="AG8" s="53">
        <f t="shared" si="6"/>
        <v>0</v>
      </c>
      <c r="AH8" s="53">
        <f t="shared" si="6"/>
        <v>0</v>
      </c>
      <c r="AI8" s="53">
        <f t="shared" si="6"/>
        <v>0</v>
      </c>
      <c r="AJ8" s="53">
        <f t="shared" si="6"/>
        <v>0</v>
      </c>
      <c r="AK8" s="53">
        <f t="shared" si="6"/>
        <v>0</v>
      </c>
      <c r="AL8" s="53">
        <f t="shared" si="6"/>
        <v>0</v>
      </c>
      <c r="AM8" s="53">
        <f t="shared" si="6"/>
        <v>0</v>
      </c>
      <c r="AN8" s="53">
        <f t="shared" si="6"/>
        <v>0</v>
      </c>
      <c r="AO8" s="53">
        <f t="shared" si="6"/>
        <v>0</v>
      </c>
      <c r="AP8" s="53">
        <f t="shared" si="6"/>
        <v>0</v>
      </c>
      <c r="AQ8" s="53">
        <f t="shared" si="6"/>
        <v>0</v>
      </c>
      <c r="AR8" s="53">
        <f t="shared" si="6"/>
        <v>0</v>
      </c>
      <c r="AS8" s="53">
        <f t="shared" si="6"/>
        <v>0</v>
      </c>
      <c r="AT8" s="53">
        <f t="shared" si="6"/>
        <v>0</v>
      </c>
      <c r="AU8" s="53">
        <f t="shared" si="6"/>
        <v>0</v>
      </c>
      <c r="AV8" s="53">
        <f t="shared" si="6"/>
        <v>0</v>
      </c>
      <c r="AW8" s="53">
        <f t="shared" si="7"/>
        <v>0</v>
      </c>
      <c r="AX8" s="53">
        <f t="shared" si="7"/>
        <v>0</v>
      </c>
      <c r="AY8" s="53">
        <f t="shared" si="7"/>
        <v>0</v>
      </c>
      <c r="AZ8" s="53">
        <f t="shared" si="7"/>
        <v>0</v>
      </c>
      <c r="BA8" s="53">
        <f t="shared" si="7"/>
        <v>0</v>
      </c>
      <c r="BB8" s="53">
        <f t="shared" si="7"/>
        <v>0</v>
      </c>
      <c r="BC8" s="53">
        <f t="shared" si="7"/>
        <v>0</v>
      </c>
      <c r="BD8" s="53">
        <f t="shared" si="7"/>
        <v>0</v>
      </c>
      <c r="BE8" s="53">
        <f t="shared" si="7"/>
        <v>0</v>
      </c>
      <c r="BF8" s="53">
        <f t="shared" si="7"/>
        <v>0</v>
      </c>
      <c r="BG8" s="53">
        <f t="shared" si="7"/>
        <v>0</v>
      </c>
      <c r="BH8" s="53">
        <f t="shared" si="7"/>
        <v>0</v>
      </c>
      <c r="BI8" s="53">
        <f t="shared" si="7"/>
        <v>0</v>
      </c>
      <c r="BJ8" s="53">
        <f t="shared" si="7"/>
        <v>0</v>
      </c>
      <c r="BK8" s="53">
        <f t="shared" si="7"/>
        <v>0</v>
      </c>
      <c r="BL8" s="53">
        <f t="shared" si="7"/>
        <v>0</v>
      </c>
      <c r="BM8" s="53">
        <f t="shared" si="8"/>
        <v>0</v>
      </c>
      <c r="BN8" s="53">
        <f t="shared" si="8"/>
        <v>0</v>
      </c>
      <c r="BO8" s="53">
        <f t="shared" si="8"/>
        <v>0</v>
      </c>
      <c r="BP8" s="53">
        <f t="shared" si="8"/>
        <v>0</v>
      </c>
      <c r="BQ8" s="53">
        <f t="shared" si="8"/>
        <v>0</v>
      </c>
      <c r="BR8" s="53">
        <f t="shared" si="8"/>
        <v>0</v>
      </c>
      <c r="BS8" s="53">
        <f t="shared" si="8"/>
        <v>0</v>
      </c>
      <c r="BT8" s="53">
        <f t="shared" si="8"/>
        <v>0</v>
      </c>
      <c r="BU8" s="53">
        <f t="shared" si="8"/>
        <v>0</v>
      </c>
      <c r="BV8" s="53">
        <f t="shared" si="8"/>
        <v>0</v>
      </c>
      <c r="BW8" s="53">
        <f t="shared" si="8"/>
        <v>0</v>
      </c>
      <c r="BX8" s="53">
        <f t="shared" si="8"/>
        <v>0</v>
      </c>
      <c r="BY8" s="53">
        <f t="shared" si="8"/>
        <v>0</v>
      </c>
      <c r="BZ8" s="53">
        <f t="shared" si="9"/>
        <v>0</v>
      </c>
      <c r="CA8" s="53">
        <f t="shared" si="9"/>
        <v>0</v>
      </c>
      <c r="CB8" s="53">
        <f t="shared" si="9"/>
        <v>0</v>
      </c>
      <c r="CC8" s="53">
        <f t="shared" si="9"/>
        <v>0</v>
      </c>
      <c r="CD8" s="53">
        <f t="shared" si="9"/>
        <v>0</v>
      </c>
      <c r="CE8" s="53">
        <f t="shared" si="9"/>
        <v>0</v>
      </c>
      <c r="CF8" s="53">
        <f t="shared" si="9"/>
        <v>0</v>
      </c>
      <c r="CG8" s="53">
        <f t="shared" si="9"/>
        <v>0</v>
      </c>
      <c r="CH8" s="53">
        <f t="shared" si="9"/>
        <v>0</v>
      </c>
      <c r="CI8" s="53">
        <f t="shared" si="9"/>
        <v>0</v>
      </c>
      <c r="CJ8" s="53">
        <f t="shared" si="9"/>
        <v>0</v>
      </c>
      <c r="CK8" s="53">
        <f t="shared" si="9"/>
        <v>0</v>
      </c>
      <c r="CL8" s="53">
        <f t="shared" si="9"/>
        <v>0</v>
      </c>
      <c r="CM8" s="53">
        <f t="shared" si="10"/>
        <v>0</v>
      </c>
      <c r="CN8" s="53">
        <f t="shared" si="10"/>
        <v>0</v>
      </c>
      <c r="CO8" s="53">
        <f t="shared" si="10"/>
        <v>0</v>
      </c>
      <c r="CP8" s="53">
        <f t="shared" si="10"/>
        <v>0</v>
      </c>
      <c r="CQ8" s="53">
        <f t="shared" si="11"/>
        <v>0</v>
      </c>
      <c r="CR8" s="53">
        <f t="shared" si="11"/>
        <v>0</v>
      </c>
      <c r="CS8" s="53">
        <f t="shared" si="11"/>
        <v>0</v>
      </c>
      <c r="CT8" s="53">
        <f t="shared" si="11"/>
        <v>0</v>
      </c>
    </row>
    <row r="12" spans="2:98" x14ac:dyDescent="0.25">
      <c r="Q12" s="35" t="str">
        <f>+TEXT(WEEKDAY(Q13),"DDD")</f>
        <v>lun</v>
      </c>
      <c r="R12" s="36" t="str">
        <f t="shared" ref="R12:CC12" si="12">+TEXT(WEEKDAY(R13),"DDD")</f>
        <v>mar</v>
      </c>
      <c r="S12" s="36" t="str">
        <f t="shared" si="12"/>
        <v>mié</v>
      </c>
      <c r="T12" s="36" t="str">
        <f t="shared" si="12"/>
        <v>jue</v>
      </c>
      <c r="U12" s="36" t="str">
        <f t="shared" si="12"/>
        <v>vie</v>
      </c>
      <c r="V12" s="36" t="str">
        <f t="shared" si="12"/>
        <v>lun</v>
      </c>
      <c r="W12" s="36" t="str">
        <f t="shared" si="12"/>
        <v>mar</v>
      </c>
      <c r="X12" s="36" t="str">
        <f t="shared" si="12"/>
        <v>mié</v>
      </c>
      <c r="Y12" s="36" t="str">
        <f t="shared" si="12"/>
        <v>jue</v>
      </c>
      <c r="Z12" s="36" t="str">
        <f t="shared" si="12"/>
        <v>vie</v>
      </c>
      <c r="AA12" s="36" t="str">
        <f t="shared" si="12"/>
        <v>lun</v>
      </c>
      <c r="AB12" s="36" t="str">
        <f t="shared" si="12"/>
        <v>mar</v>
      </c>
      <c r="AC12" s="36" t="str">
        <f t="shared" si="12"/>
        <v>mié</v>
      </c>
      <c r="AD12" s="36" t="str">
        <f t="shared" si="12"/>
        <v>jue</v>
      </c>
      <c r="AE12" s="36" t="str">
        <f t="shared" si="12"/>
        <v>vie</v>
      </c>
      <c r="AF12" s="36" t="str">
        <f t="shared" si="12"/>
        <v>lun</v>
      </c>
      <c r="AG12" s="36" t="str">
        <f t="shared" si="12"/>
        <v>mar</v>
      </c>
      <c r="AH12" s="36" t="str">
        <f t="shared" si="12"/>
        <v>mié</v>
      </c>
      <c r="AI12" s="36" t="str">
        <f t="shared" si="12"/>
        <v>jue</v>
      </c>
      <c r="AJ12" s="36" t="str">
        <f t="shared" si="12"/>
        <v>vie</v>
      </c>
      <c r="AK12" s="36" t="str">
        <f t="shared" si="12"/>
        <v>lun</v>
      </c>
      <c r="AL12" s="36" t="str">
        <f t="shared" si="12"/>
        <v>mar</v>
      </c>
      <c r="AM12" s="36" t="str">
        <f t="shared" si="12"/>
        <v>mié</v>
      </c>
      <c r="AN12" s="36" t="str">
        <f t="shared" si="12"/>
        <v>jue</v>
      </c>
      <c r="AO12" s="36" t="str">
        <f t="shared" si="12"/>
        <v>vie</v>
      </c>
      <c r="AP12" s="36" t="str">
        <f t="shared" si="12"/>
        <v>lun</v>
      </c>
      <c r="AQ12" s="36" t="str">
        <f t="shared" si="12"/>
        <v>mar</v>
      </c>
      <c r="AR12" s="36" t="str">
        <f t="shared" si="12"/>
        <v>mié</v>
      </c>
      <c r="AS12" s="36" t="str">
        <f t="shared" si="12"/>
        <v>jue</v>
      </c>
      <c r="AT12" s="36" t="str">
        <f t="shared" si="12"/>
        <v>vie</v>
      </c>
      <c r="AU12" s="36" t="str">
        <f t="shared" si="12"/>
        <v>lun</v>
      </c>
      <c r="AV12" s="36" t="str">
        <f t="shared" si="12"/>
        <v>mar</v>
      </c>
      <c r="AW12" s="36" t="str">
        <f t="shared" si="12"/>
        <v>mié</v>
      </c>
      <c r="AX12" s="36" t="str">
        <f t="shared" si="12"/>
        <v>jue</v>
      </c>
      <c r="AY12" s="36" t="str">
        <f t="shared" si="12"/>
        <v>vie</v>
      </c>
      <c r="AZ12" s="36" t="str">
        <f t="shared" si="12"/>
        <v>lun</v>
      </c>
      <c r="BA12" s="36" t="str">
        <f t="shared" si="12"/>
        <v>mar</v>
      </c>
      <c r="BB12" s="36" t="str">
        <f t="shared" si="12"/>
        <v>mié</v>
      </c>
      <c r="BC12" s="36" t="str">
        <f t="shared" si="12"/>
        <v>jue</v>
      </c>
      <c r="BD12" s="36" t="str">
        <f t="shared" si="12"/>
        <v>vie</v>
      </c>
      <c r="BE12" s="36" t="str">
        <f t="shared" si="12"/>
        <v>lun</v>
      </c>
      <c r="BF12" s="36" t="str">
        <f t="shared" si="12"/>
        <v>mar</v>
      </c>
      <c r="BG12" s="36" t="str">
        <f t="shared" si="12"/>
        <v>mié</v>
      </c>
      <c r="BH12" s="36" t="str">
        <f t="shared" si="12"/>
        <v>lun</v>
      </c>
      <c r="BI12" s="36" t="str">
        <f t="shared" si="12"/>
        <v>mar</v>
      </c>
      <c r="BJ12" s="36" t="str">
        <f t="shared" si="12"/>
        <v>mié</v>
      </c>
      <c r="BK12" s="36" t="str">
        <f t="shared" si="12"/>
        <v>jue</v>
      </c>
      <c r="BL12" s="36" t="str">
        <f t="shared" si="12"/>
        <v>vie</v>
      </c>
      <c r="BM12" s="36" t="str">
        <f t="shared" si="12"/>
        <v>lun</v>
      </c>
      <c r="BN12" s="36" t="str">
        <f t="shared" si="12"/>
        <v>mar</v>
      </c>
      <c r="BO12" s="36" t="str">
        <f t="shared" si="12"/>
        <v>mié</v>
      </c>
      <c r="BP12" s="36" t="str">
        <f t="shared" si="12"/>
        <v>jue</v>
      </c>
      <c r="BQ12" s="36" t="str">
        <f t="shared" si="12"/>
        <v>vie</v>
      </c>
      <c r="BR12" s="36" t="str">
        <f t="shared" si="12"/>
        <v>lun</v>
      </c>
      <c r="BS12" s="36" t="str">
        <f t="shared" si="12"/>
        <v>mar</v>
      </c>
      <c r="BT12" s="36" t="str">
        <f t="shared" si="12"/>
        <v>mié</v>
      </c>
      <c r="BU12" s="36" t="str">
        <f t="shared" si="12"/>
        <v>jue</v>
      </c>
      <c r="BV12" s="36" t="str">
        <f t="shared" si="12"/>
        <v>vie</v>
      </c>
      <c r="BW12" s="36" t="str">
        <f t="shared" si="12"/>
        <v>lun</v>
      </c>
      <c r="BX12" s="36" t="str">
        <f t="shared" si="12"/>
        <v>mar</v>
      </c>
      <c r="BY12" s="36" t="str">
        <f t="shared" si="12"/>
        <v>mié</v>
      </c>
      <c r="BZ12" s="36" t="str">
        <f t="shared" si="12"/>
        <v>jue</v>
      </c>
      <c r="CA12" s="36" t="str">
        <f t="shared" si="12"/>
        <v>vie</v>
      </c>
      <c r="CB12" s="36" t="str">
        <f t="shared" si="12"/>
        <v>lun</v>
      </c>
      <c r="CC12" s="36" t="str">
        <f t="shared" si="12"/>
        <v>mar</v>
      </c>
      <c r="CD12" s="36" t="str">
        <f t="shared" ref="CD12:CT12" si="13">+TEXT(WEEKDAY(CD13),"DDD")</f>
        <v>mié</v>
      </c>
      <c r="CE12" s="36" t="str">
        <f t="shared" si="13"/>
        <v>jue</v>
      </c>
      <c r="CF12" s="36" t="str">
        <f t="shared" si="13"/>
        <v>vie</v>
      </c>
      <c r="CG12" s="36" t="str">
        <f t="shared" si="13"/>
        <v>lun</v>
      </c>
      <c r="CH12" s="36" t="str">
        <f t="shared" si="13"/>
        <v>mar</v>
      </c>
      <c r="CI12" s="36" t="str">
        <f t="shared" si="13"/>
        <v>mié</v>
      </c>
      <c r="CJ12" s="36" t="str">
        <f t="shared" si="13"/>
        <v>jue</v>
      </c>
      <c r="CK12" s="36" t="str">
        <f t="shared" si="13"/>
        <v>vie</v>
      </c>
      <c r="CL12" s="36" t="str">
        <f t="shared" si="13"/>
        <v>lun</v>
      </c>
      <c r="CM12" s="36" t="str">
        <f t="shared" si="13"/>
        <v>mar</v>
      </c>
      <c r="CN12" s="36" t="str">
        <f t="shared" si="13"/>
        <v>mié</v>
      </c>
      <c r="CO12" s="36" t="str">
        <f t="shared" si="13"/>
        <v>jue</v>
      </c>
      <c r="CP12" s="36" t="str">
        <f t="shared" si="13"/>
        <v>vie</v>
      </c>
      <c r="CQ12" s="36" t="str">
        <f t="shared" si="13"/>
        <v>lun</v>
      </c>
      <c r="CR12" s="36" t="str">
        <f t="shared" si="13"/>
        <v>mar</v>
      </c>
      <c r="CS12" s="36" t="str">
        <f t="shared" si="13"/>
        <v>mié</v>
      </c>
      <c r="CT12" s="36" t="str">
        <f t="shared" si="13"/>
        <v>jue</v>
      </c>
    </row>
    <row r="13" spans="2:98" s="4" customFormat="1" ht="27" customHeight="1" x14ac:dyDescent="0.25">
      <c r="D13" s="33" t="s">
        <v>17</v>
      </c>
      <c r="E13" s="66" t="s">
        <v>18</v>
      </c>
      <c r="F13" s="70" t="s">
        <v>27</v>
      </c>
      <c r="G13" s="70"/>
      <c r="H13" s="70"/>
      <c r="I13" s="45" t="s">
        <v>14</v>
      </c>
      <c r="J13" s="45" t="s">
        <v>15</v>
      </c>
      <c r="K13" s="45" t="s">
        <v>16</v>
      </c>
      <c r="L13" s="23" t="s">
        <v>46</v>
      </c>
      <c r="M13" s="23" t="s">
        <v>9</v>
      </c>
      <c r="N13" s="23" t="s">
        <v>115</v>
      </c>
      <c r="O13" s="24" t="s">
        <v>43</v>
      </c>
      <c r="Q13" s="37">
        <f>+D3</f>
        <v>44228</v>
      </c>
      <c r="R13" s="38">
        <f t="shared" ref="R13:BY13" si="14">+WORKDAY.INTL(Q13,1,,feriados)</f>
        <v>44229</v>
      </c>
      <c r="S13" s="38">
        <f t="shared" si="14"/>
        <v>44230</v>
      </c>
      <c r="T13" s="38">
        <f t="shared" si="14"/>
        <v>44231</v>
      </c>
      <c r="U13" s="38">
        <f t="shared" si="14"/>
        <v>44232</v>
      </c>
      <c r="V13" s="38">
        <f t="shared" si="14"/>
        <v>44235</v>
      </c>
      <c r="W13" s="38">
        <f t="shared" si="14"/>
        <v>44236</v>
      </c>
      <c r="X13" s="38">
        <f t="shared" si="14"/>
        <v>44237</v>
      </c>
      <c r="Y13" s="38">
        <f t="shared" si="14"/>
        <v>44238</v>
      </c>
      <c r="Z13" s="38">
        <f t="shared" si="14"/>
        <v>44239</v>
      </c>
      <c r="AA13" s="38">
        <f t="shared" si="14"/>
        <v>44242</v>
      </c>
      <c r="AB13" s="38">
        <f t="shared" si="14"/>
        <v>44243</v>
      </c>
      <c r="AC13" s="38">
        <f t="shared" si="14"/>
        <v>44244</v>
      </c>
      <c r="AD13" s="38">
        <f t="shared" si="14"/>
        <v>44245</v>
      </c>
      <c r="AE13" s="38">
        <f t="shared" si="14"/>
        <v>44246</v>
      </c>
      <c r="AF13" s="38">
        <f t="shared" si="14"/>
        <v>44249</v>
      </c>
      <c r="AG13" s="38">
        <f t="shared" si="14"/>
        <v>44250</v>
      </c>
      <c r="AH13" s="38">
        <f t="shared" si="14"/>
        <v>44251</v>
      </c>
      <c r="AI13" s="38">
        <f t="shared" si="14"/>
        <v>44252</v>
      </c>
      <c r="AJ13" s="38">
        <f t="shared" si="14"/>
        <v>44253</v>
      </c>
      <c r="AK13" s="38">
        <f t="shared" si="14"/>
        <v>44256</v>
      </c>
      <c r="AL13" s="38">
        <f t="shared" si="14"/>
        <v>44257</v>
      </c>
      <c r="AM13" s="38">
        <f t="shared" si="14"/>
        <v>44258</v>
      </c>
      <c r="AN13" s="38">
        <f t="shared" si="14"/>
        <v>44259</v>
      </c>
      <c r="AO13" s="38">
        <f t="shared" si="14"/>
        <v>44260</v>
      </c>
      <c r="AP13" s="38">
        <f t="shared" si="14"/>
        <v>44263</v>
      </c>
      <c r="AQ13" s="38">
        <f t="shared" si="14"/>
        <v>44264</v>
      </c>
      <c r="AR13" s="38">
        <f t="shared" si="14"/>
        <v>44265</v>
      </c>
      <c r="AS13" s="38">
        <f t="shared" si="14"/>
        <v>44266</v>
      </c>
      <c r="AT13" s="38">
        <f t="shared" si="14"/>
        <v>44267</v>
      </c>
      <c r="AU13" s="38">
        <f t="shared" si="14"/>
        <v>44270</v>
      </c>
      <c r="AV13" s="38">
        <f t="shared" si="14"/>
        <v>44271</v>
      </c>
      <c r="AW13" s="38">
        <f t="shared" si="14"/>
        <v>44272</v>
      </c>
      <c r="AX13" s="38">
        <f t="shared" si="14"/>
        <v>44273</v>
      </c>
      <c r="AY13" s="38">
        <f t="shared" si="14"/>
        <v>44274</v>
      </c>
      <c r="AZ13" s="38">
        <f t="shared" si="14"/>
        <v>44277</v>
      </c>
      <c r="BA13" s="38">
        <f t="shared" si="14"/>
        <v>44278</v>
      </c>
      <c r="BB13" s="38">
        <f t="shared" si="14"/>
        <v>44279</v>
      </c>
      <c r="BC13" s="38">
        <f t="shared" si="14"/>
        <v>44280</v>
      </c>
      <c r="BD13" s="38">
        <f t="shared" si="14"/>
        <v>44281</v>
      </c>
      <c r="BE13" s="38">
        <f t="shared" si="14"/>
        <v>44284</v>
      </c>
      <c r="BF13" s="38">
        <f t="shared" si="14"/>
        <v>44285</v>
      </c>
      <c r="BG13" s="38">
        <f t="shared" si="14"/>
        <v>44286</v>
      </c>
      <c r="BH13" s="38">
        <f t="shared" si="14"/>
        <v>44291</v>
      </c>
      <c r="BI13" s="38">
        <f t="shared" si="14"/>
        <v>44292</v>
      </c>
      <c r="BJ13" s="38">
        <f t="shared" si="14"/>
        <v>44293</v>
      </c>
      <c r="BK13" s="38">
        <f t="shared" si="14"/>
        <v>44294</v>
      </c>
      <c r="BL13" s="38">
        <f t="shared" si="14"/>
        <v>44295</v>
      </c>
      <c r="BM13" s="38">
        <f t="shared" si="14"/>
        <v>44298</v>
      </c>
      <c r="BN13" s="38">
        <f t="shared" si="14"/>
        <v>44299</v>
      </c>
      <c r="BO13" s="38">
        <f t="shared" si="14"/>
        <v>44300</v>
      </c>
      <c r="BP13" s="38">
        <f t="shared" si="14"/>
        <v>44301</v>
      </c>
      <c r="BQ13" s="38">
        <f t="shared" si="14"/>
        <v>44302</v>
      </c>
      <c r="BR13" s="38">
        <f t="shared" si="14"/>
        <v>44305</v>
      </c>
      <c r="BS13" s="38">
        <f t="shared" si="14"/>
        <v>44306</v>
      </c>
      <c r="BT13" s="38">
        <f t="shared" si="14"/>
        <v>44307</v>
      </c>
      <c r="BU13" s="38">
        <f t="shared" si="14"/>
        <v>44308</v>
      </c>
      <c r="BV13" s="38">
        <f t="shared" si="14"/>
        <v>44309</v>
      </c>
      <c r="BW13" s="38">
        <f t="shared" si="14"/>
        <v>44312</v>
      </c>
      <c r="BX13" s="38">
        <f t="shared" si="14"/>
        <v>44313</v>
      </c>
      <c r="BY13" s="38">
        <f t="shared" si="14"/>
        <v>44314</v>
      </c>
      <c r="BZ13" s="38">
        <f t="shared" ref="BZ13" si="15">+WORKDAY.INTL(BY13,1,,feriados)</f>
        <v>44315</v>
      </c>
      <c r="CA13" s="38">
        <f t="shared" ref="CA13" si="16">+WORKDAY.INTL(BZ13,1,,feriados)</f>
        <v>44316</v>
      </c>
      <c r="CB13" s="38">
        <f t="shared" ref="CB13" si="17">+WORKDAY.INTL(CA13,1,,feriados)</f>
        <v>44319</v>
      </c>
      <c r="CC13" s="38">
        <f t="shared" ref="CC13" si="18">+WORKDAY.INTL(CB13,1,,feriados)</f>
        <v>44320</v>
      </c>
      <c r="CD13" s="38">
        <f t="shared" ref="CD13" si="19">+WORKDAY.INTL(CC13,1,,feriados)</f>
        <v>44321</v>
      </c>
      <c r="CE13" s="38">
        <f t="shared" ref="CE13" si="20">+WORKDAY.INTL(CD13,1,,feriados)</f>
        <v>44322</v>
      </c>
      <c r="CF13" s="38">
        <f t="shared" ref="CF13" si="21">+WORKDAY.INTL(CE13,1,,feriados)</f>
        <v>44323</v>
      </c>
      <c r="CG13" s="38">
        <f t="shared" ref="CG13" si="22">+WORKDAY.INTL(CF13,1,,feriados)</f>
        <v>44326</v>
      </c>
      <c r="CH13" s="38">
        <f t="shared" ref="CH13" si="23">+WORKDAY.INTL(CG13,1,,feriados)</f>
        <v>44327</v>
      </c>
      <c r="CI13" s="38">
        <f t="shared" ref="CI13" si="24">+WORKDAY.INTL(CH13,1,,feriados)</f>
        <v>44328</v>
      </c>
      <c r="CJ13" s="38">
        <f t="shared" ref="CJ13" si="25">+WORKDAY.INTL(CI13,1,,feriados)</f>
        <v>44329</v>
      </c>
      <c r="CK13" s="38">
        <f t="shared" ref="CK13" si="26">+WORKDAY.INTL(CJ13,1,,feriados)</f>
        <v>44330</v>
      </c>
      <c r="CL13" s="38">
        <f t="shared" ref="CL13" si="27">+WORKDAY.INTL(CK13,1,,feriados)</f>
        <v>44333</v>
      </c>
      <c r="CM13" s="38">
        <f t="shared" ref="CM13" si="28">+WORKDAY.INTL(CL13,1,,feriados)</f>
        <v>44334</v>
      </c>
      <c r="CN13" s="38">
        <f t="shared" ref="CN13" si="29">+WORKDAY.INTL(CM13,1,,feriados)</f>
        <v>44335</v>
      </c>
      <c r="CO13" s="38">
        <f t="shared" ref="CO13" si="30">+WORKDAY.INTL(CN13,1,,feriados)</f>
        <v>44336</v>
      </c>
      <c r="CP13" s="38">
        <f t="shared" ref="CP13" si="31">+WORKDAY.INTL(CO13,1,,feriados)</f>
        <v>44337</v>
      </c>
      <c r="CQ13" s="38">
        <f t="shared" ref="CQ13" si="32">+WORKDAY.INTL(CP13,1,,feriados)</f>
        <v>44340</v>
      </c>
      <c r="CR13" s="38">
        <f t="shared" ref="CR13" si="33">+WORKDAY.INTL(CQ13,1,,feriados)</f>
        <v>44341</v>
      </c>
      <c r="CS13" s="38">
        <f t="shared" ref="CS13" si="34">+WORKDAY.INTL(CR13,1,,feriados)</f>
        <v>44342</v>
      </c>
      <c r="CT13" s="38">
        <f t="shared" ref="CT13" si="35">+WORKDAY.INTL(CS13,1,,feriados)</f>
        <v>44343</v>
      </c>
    </row>
    <row r="14" spans="2:98" ht="15.6" x14ac:dyDescent="0.25">
      <c r="B14" s="80" t="s">
        <v>87</v>
      </c>
      <c r="D14" s="16">
        <v>1</v>
      </c>
      <c r="E14" s="17" t="s">
        <v>180</v>
      </c>
      <c r="F14" s="77"/>
      <c r="G14" s="78"/>
      <c r="H14" s="79"/>
      <c r="I14" s="18">
        <f>+IF(F14=0,$D$3,WORKDAY.INTL(VLOOKUP(F14,$D$5:$N13,11,FALSE),1))</f>
        <v>44228</v>
      </c>
      <c r="J14" s="18">
        <f>+IF(G14=0,$D$3,WORKDAY.INTL(VLOOKUP(G14,$D$5:$N13,11,FALSE),1))</f>
        <v>44228</v>
      </c>
      <c r="K14" s="18">
        <f>+IF(H14=0,$D$3,WORKDAY.INTL(VLOOKUP(H14,$D$5:$N13,11,FALSE),1))</f>
        <v>44228</v>
      </c>
      <c r="L14" s="19">
        <f>+NETWORKDAYS(M14,N14)</f>
        <v>24</v>
      </c>
      <c r="M14" s="20">
        <f>+MIN(M15:M20)</f>
        <v>44228</v>
      </c>
      <c r="N14" s="20">
        <f>+MAX(N15:N20)</f>
        <v>44259</v>
      </c>
      <c r="O14" s="20"/>
      <c r="Q14" s="54">
        <f t="shared" ref="Q14:CB14" si="36">+IF(AND(Q$13&gt;=$M14,Q$13&lt;=$N14),1,0)</f>
        <v>1</v>
      </c>
      <c r="R14" s="55">
        <f t="shared" si="36"/>
        <v>1</v>
      </c>
      <c r="S14" s="55">
        <f t="shared" si="36"/>
        <v>1</v>
      </c>
      <c r="T14" s="55">
        <f t="shared" si="36"/>
        <v>1</v>
      </c>
      <c r="U14" s="55">
        <f t="shared" si="36"/>
        <v>1</v>
      </c>
      <c r="V14" s="55">
        <f t="shared" si="36"/>
        <v>1</v>
      </c>
      <c r="W14" s="55">
        <f t="shared" si="36"/>
        <v>1</v>
      </c>
      <c r="X14" s="55">
        <f t="shared" si="36"/>
        <v>1</v>
      </c>
      <c r="Y14" s="55">
        <f t="shared" si="36"/>
        <v>1</v>
      </c>
      <c r="Z14" s="55">
        <f t="shared" si="36"/>
        <v>1</v>
      </c>
      <c r="AA14" s="55">
        <f t="shared" si="36"/>
        <v>1</v>
      </c>
      <c r="AB14" s="55">
        <f t="shared" si="36"/>
        <v>1</v>
      </c>
      <c r="AC14" s="55">
        <f t="shared" si="36"/>
        <v>1</v>
      </c>
      <c r="AD14" s="55">
        <f t="shared" si="36"/>
        <v>1</v>
      </c>
      <c r="AE14" s="55">
        <f t="shared" si="36"/>
        <v>1</v>
      </c>
      <c r="AF14" s="55">
        <f t="shared" si="36"/>
        <v>1</v>
      </c>
      <c r="AG14" s="55">
        <f t="shared" si="36"/>
        <v>1</v>
      </c>
      <c r="AH14" s="55">
        <f t="shared" si="36"/>
        <v>1</v>
      </c>
      <c r="AI14" s="55">
        <f t="shared" si="36"/>
        <v>1</v>
      </c>
      <c r="AJ14" s="55">
        <f t="shared" si="36"/>
        <v>1</v>
      </c>
      <c r="AK14" s="55">
        <f t="shared" si="36"/>
        <v>1</v>
      </c>
      <c r="AL14" s="55">
        <f t="shared" si="36"/>
        <v>1</v>
      </c>
      <c r="AM14" s="55">
        <f t="shared" si="36"/>
        <v>1</v>
      </c>
      <c r="AN14" s="55">
        <f t="shared" si="36"/>
        <v>1</v>
      </c>
      <c r="AO14" s="55">
        <f t="shared" si="36"/>
        <v>0</v>
      </c>
      <c r="AP14" s="55">
        <f t="shared" si="36"/>
        <v>0</v>
      </c>
      <c r="AQ14" s="55">
        <f t="shared" si="36"/>
        <v>0</v>
      </c>
      <c r="AR14" s="55">
        <f t="shared" si="36"/>
        <v>0</v>
      </c>
      <c r="AS14" s="55">
        <f t="shared" si="36"/>
        <v>0</v>
      </c>
      <c r="AT14" s="55">
        <f t="shared" si="36"/>
        <v>0</v>
      </c>
      <c r="AU14" s="55">
        <f t="shared" si="36"/>
        <v>0</v>
      </c>
      <c r="AV14" s="55">
        <f t="shared" si="36"/>
        <v>0</v>
      </c>
      <c r="AW14" s="55">
        <f t="shared" si="36"/>
        <v>0</v>
      </c>
      <c r="AX14" s="55">
        <f t="shared" si="36"/>
        <v>0</v>
      </c>
      <c r="AY14" s="55">
        <f t="shared" si="36"/>
        <v>0</v>
      </c>
      <c r="AZ14" s="55">
        <f t="shared" si="36"/>
        <v>0</v>
      </c>
      <c r="BA14" s="55">
        <f t="shared" si="36"/>
        <v>0</v>
      </c>
      <c r="BB14" s="55">
        <f t="shared" si="36"/>
        <v>0</v>
      </c>
      <c r="BC14" s="55">
        <f t="shared" si="36"/>
        <v>0</v>
      </c>
      <c r="BD14" s="55">
        <f t="shared" si="36"/>
        <v>0</v>
      </c>
      <c r="BE14" s="55">
        <f t="shared" si="36"/>
        <v>0</v>
      </c>
      <c r="BF14" s="55">
        <f t="shared" si="36"/>
        <v>0</v>
      </c>
      <c r="BG14" s="55">
        <f t="shared" si="36"/>
        <v>0</v>
      </c>
      <c r="BH14" s="55">
        <f t="shared" si="36"/>
        <v>0</v>
      </c>
      <c r="BI14" s="55">
        <f t="shared" si="36"/>
        <v>0</v>
      </c>
      <c r="BJ14" s="55">
        <f t="shared" si="36"/>
        <v>0</v>
      </c>
      <c r="BK14" s="55">
        <f t="shared" si="36"/>
        <v>0</v>
      </c>
      <c r="BL14" s="55">
        <f t="shared" si="36"/>
        <v>0</v>
      </c>
      <c r="BM14" s="55">
        <f t="shared" si="36"/>
        <v>0</v>
      </c>
      <c r="BN14" s="55">
        <f t="shared" si="36"/>
        <v>0</v>
      </c>
      <c r="BO14" s="55">
        <f t="shared" si="36"/>
        <v>0</v>
      </c>
      <c r="BP14" s="55">
        <f t="shared" si="36"/>
        <v>0</v>
      </c>
      <c r="BQ14" s="55">
        <f t="shared" si="36"/>
        <v>0</v>
      </c>
      <c r="BR14" s="55">
        <f t="shared" si="36"/>
        <v>0</v>
      </c>
      <c r="BS14" s="55">
        <f t="shared" si="36"/>
        <v>0</v>
      </c>
      <c r="BT14" s="55">
        <f t="shared" si="36"/>
        <v>0</v>
      </c>
      <c r="BU14" s="55">
        <f t="shared" si="36"/>
        <v>0</v>
      </c>
      <c r="BV14" s="55">
        <f t="shared" si="36"/>
        <v>0</v>
      </c>
      <c r="BW14" s="55">
        <f t="shared" si="36"/>
        <v>0</v>
      </c>
      <c r="BX14" s="55">
        <f t="shared" si="36"/>
        <v>0</v>
      </c>
      <c r="BY14" s="55">
        <f t="shared" si="36"/>
        <v>0</v>
      </c>
      <c r="BZ14" s="55">
        <f t="shared" si="36"/>
        <v>0</v>
      </c>
      <c r="CA14" s="55">
        <f t="shared" si="36"/>
        <v>0</v>
      </c>
      <c r="CB14" s="55">
        <f t="shared" si="36"/>
        <v>0</v>
      </c>
      <c r="CC14" s="55">
        <f t="shared" ref="CC14:CT14" si="37">+IF(AND(CC$13&gt;=$M14,CC$13&lt;=$N14),1,0)</f>
        <v>0</v>
      </c>
      <c r="CD14" s="55">
        <f t="shared" si="37"/>
        <v>0</v>
      </c>
      <c r="CE14" s="55">
        <f t="shared" si="37"/>
        <v>0</v>
      </c>
      <c r="CF14" s="55">
        <f t="shared" si="37"/>
        <v>0</v>
      </c>
      <c r="CG14" s="55">
        <f t="shared" si="37"/>
        <v>0</v>
      </c>
      <c r="CH14" s="55">
        <f t="shared" si="37"/>
        <v>0</v>
      </c>
      <c r="CI14" s="55">
        <f t="shared" si="37"/>
        <v>0</v>
      </c>
      <c r="CJ14" s="55">
        <f t="shared" si="37"/>
        <v>0</v>
      </c>
      <c r="CK14" s="55">
        <f t="shared" si="37"/>
        <v>0</v>
      </c>
      <c r="CL14" s="55">
        <f t="shared" si="37"/>
        <v>0</v>
      </c>
      <c r="CM14" s="55">
        <f t="shared" si="37"/>
        <v>0</v>
      </c>
      <c r="CN14" s="55">
        <f t="shared" si="37"/>
        <v>0</v>
      </c>
      <c r="CO14" s="55">
        <f t="shared" si="37"/>
        <v>0</v>
      </c>
      <c r="CP14" s="55">
        <f t="shared" si="37"/>
        <v>0</v>
      </c>
      <c r="CQ14" s="55">
        <f t="shared" si="37"/>
        <v>0</v>
      </c>
      <c r="CR14" s="55">
        <f t="shared" si="37"/>
        <v>0</v>
      </c>
      <c r="CS14" s="55">
        <f t="shared" si="37"/>
        <v>0</v>
      </c>
      <c r="CT14" s="55">
        <f t="shared" si="37"/>
        <v>0</v>
      </c>
    </row>
    <row r="15" spans="2:98" ht="4.2" customHeight="1" x14ac:dyDescent="0.25">
      <c r="B15" s="81"/>
      <c r="I15" s="7">
        <f>+IF(F15=0,$D$3,WORKDAY.INTL(VLOOKUP(F15,$D$5:$N14,11,FALSE),1))</f>
        <v>44228</v>
      </c>
      <c r="J15" s="7">
        <f>+IF(G15=0,$D$3,WORKDAY.INTL(VLOOKUP(G15,$D$5:$N14,11,FALSE),1))</f>
        <v>44228</v>
      </c>
      <c r="K15" s="7">
        <f>+IF(H15=0,$D$3,WORKDAY.INTL(VLOOKUP(H15,$D$5:$N14,11,FALSE),1))</f>
        <v>44228</v>
      </c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56"/>
      <c r="BK15" s="56"/>
      <c r="BL15" s="56"/>
      <c r="BM15" s="56"/>
      <c r="BN15" s="56"/>
      <c r="BO15" s="56"/>
      <c r="BP15" s="56"/>
      <c r="BQ15" s="56"/>
      <c r="BR15" s="56"/>
      <c r="BS15" s="56"/>
      <c r="BT15" s="56"/>
      <c r="BU15" s="56"/>
      <c r="BV15" s="56"/>
      <c r="BW15" s="56"/>
      <c r="BX15" s="56"/>
      <c r="BY15" s="56"/>
      <c r="BZ15" s="56"/>
      <c r="CA15" s="56"/>
      <c r="CB15" s="56"/>
      <c r="CC15" s="56"/>
      <c r="CD15" s="56"/>
      <c r="CE15" s="56"/>
      <c r="CF15" s="56"/>
      <c r="CG15" s="56"/>
      <c r="CH15" s="56"/>
      <c r="CI15" s="56"/>
      <c r="CJ15" s="56"/>
      <c r="CK15" s="56"/>
      <c r="CL15" s="56"/>
      <c r="CM15" s="56"/>
      <c r="CN15" s="56"/>
      <c r="CO15" s="56"/>
      <c r="CP15" s="56"/>
      <c r="CQ15" s="56"/>
      <c r="CR15" s="56"/>
      <c r="CS15" s="56"/>
      <c r="CT15" s="56"/>
    </row>
    <row r="16" spans="2:98" ht="14.4" x14ac:dyDescent="0.25">
      <c r="B16" s="81"/>
      <c r="D16" s="39">
        <v>1.1000000000000001</v>
      </c>
      <c r="E16" s="40" t="s">
        <v>185</v>
      </c>
      <c r="F16" s="41"/>
      <c r="G16" s="41"/>
      <c r="H16" s="41"/>
      <c r="I16" s="42">
        <f>+IF(F16=0,$D$3,WORKDAY.INTL(VLOOKUP(F16,$D$5:$N15,11,FALSE),1))</f>
        <v>44228</v>
      </c>
      <c r="J16" s="42">
        <f>+IF(G16=0,$D$3,WORKDAY.INTL(VLOOKUP(G16,$D$5:$N15,11,FALSE),1))</f>
        <v>44228</v>
      </c>
      <c r="K16" s="42">
        <f>+IF(H16=0,$D$3,WORKDAY.INTL(VLOOKUP(H16,$D$5:$N15,11,FALSE),1))</f>
        <v>44228</v>
      </c>
      <c r="L16" s="43">
        <f>+NETWORKDAYS(M16,N16)</f>
        <v>24</v>
      </c>
      <c r="M16" s="44">
        <f>+MIN(M17:M20)</f>
        <v>44228</v>
      </c>
      <c r="N16" s="44">
        <f>+MAX(N17:N20)</f>
        <v>44259</v>
      </c>
      <c r="O16" s="44" t="s">
        <v>44</v>
      </c>
      <c r="Q16" s="57">
        <f>+IF(SUM(Q$6:Q$11)&gt;0,2,IF(AND(Q$13&gt;=$M16,Q$13&lt;=$N16),1,0))</f>
        <v>1</v>
      </c>
      <c r="R16" s="58">
        <f t="shared" ref="R16:AG20" si="38">+IF(SUM(R$6:R$11)&gt;0,2,IF(AND(R$13&gt;=$M16,R$13&lt;=$N16),1,0))</f>
        <v>1</v>
      </c>
      <c r="S16" s="58">
        <f t="shared" si="38"/>
        <v>1</v>
      </c>
      <c r="T16" s="58">
        <f t="shared" si="38"/>
        <v>1</v>
      </c>
      <c r="U16" s="58">
        <f t="shared" si="38"/>
        <v>1</v>
      </c>
      <c r="V16" s="58">
        <f t="shared" si="38"/>
        <v>1</v>
      </c>
      <c r="W16" s="58">
        <f t="shared" si="38"/>
        <v>1</v>
      </c>
      <c r="X16" s="58">
        <f t="shared" si="38"/>
        <v>1</v>
      </c>
      <c r="Y16" s="58">
        <f t="shared" si="38"/>
        <v>1</v>
      </c>
      <c r="Z16" s="58">
        <f t="shared" si="38"/>
        <v>1</v>
      </c>
      <c r="AA16" s="58">
        <f t="shared" si="38"/>
        <v>2</v>
      </c>
      <c r="AB16" s="58">
        <f t="shared" si="38"/>
        <v>2</v>
      </c>
      <c r="AC16" s="58">
        <f t="shared" si="38"/>
        <v>1</v>
      </c>
      <c r="AD16" s="58">
        <f t="shared" si="38"/>
        <v>1</v>
      </c>
      <c r="AE16" s="58">
        <f t="shared" si="38"/>
        <v>1</v>
      </c>
      <c r="AF16" s="58">
        <f t="shared" si="38"/>
        <v>1</v>
      </c>
      <c r="AG16" s="58">
        <f t="shared" si="38"/>
        <v>1</v>
      </c>
      <c r="AH16" s="58">
        <f t="shared" ref="AH16:AW20" si="39">+IF(SUM(AH$6:AH$11)&gt;0,2,IF(AND(AH$13&gt;=$M16,AH$13&lt;=$N16),1,0))</f>
        <v>1</v>
      </c>
      <c r="AI16" s="58">
        <f t="shared" si="39"/>
        <v>1</v>
      </c>
      <c r="AJ16" s="58">
        <f t="shared" si="39"/>
        <v>1</v>
      </c>
      <c r="AK16" s="58">
        <f t="shared" si="39"/>
        <v>1</v>
      </c>
      <c r="AL16" s="58">
        <f t="shared" si="39"/>
        <v>1</v>
      </c>
      <c r="AM16" s="58">
        <f t="shared" si="39"/>
        <v>1</v>
      </c>
      <c r="AN16" s="58">
        <f t="shared" si="39"/>
        <v>1</v>
      </c>
      <c r="AO16" s="58">
        <f t="shared" si="39"/>
        <v>0</v>
      </c>
      <c r="AP16" s="58">
        <f t="shared" si="39"/>
        <v>0</v>
      </c>
      <c r="AQ16" s="58">
        <f t="shared" si="39"/>
        <v>0</v>
      </c>
      <c r="AR16" s="58">
        <f t="shared" si="39"/>
        <v>0</v>
      </c>
      <c r="AS16" s="58">
        <f t="shared" si="39"/>
        <v>0</v>
      </c>
      <c r="AT16" s="58">
        <f t="shared" si="39"/>
        <v>0</v>
      </c>
      <c r="AU16" s="58">
        <f t="shared" si="39"/>
        <v>2</v>
      </c>
      <c r="AV16" s="58">
        <f t="shared" si="39"/>
        <v>2</v>
      </c>
      <c r="AW16" s="58">
        <f t="shared" si="39"/>
        <v>2</v>
      </c>
      <c r="AX16" s="58">
        <f t="shared" ref="AX16:BM20" si="40">+IF(SUM(AX$6:AX$11)&gt;0,2,IF(AND(AX$13&gt;=$M16,AX$13&lt;=$N16),1,0))</f>
        <v>2</v>
      </c>
      <c r="AY16" s="58">
        <f t="shared" si="40"/>
        <v>2</v>
      </c>
      <c r="AZ16" s="58">
        <f t="shared" si="40"/>
        <v>0</v>
      </c>
      <c r="BA16" s="58">
        <f t="shared" si="40"/>
        <v>0</v>
      </c>
      <c r="BB16" s="58">
        <f t="shared" si="40"/>
        <v>0</v>
      </c>
      <c r="BC16" s="58">
        <f t="shared" si="40"/>
        <v>0</v>
      </c>
      <c r="BD16" s="58">
        <f t="shared" si="40"/>
        <v>0</v>
      </c>
      <c r="BE16" s="58">
        <f t="shared" si="40"/>
        <v>0</v>
      </c>
      <c r="BF16" s="58">
        <f t="shared" si="40"/>
        <v>0</v>
      </c>
      <c r="BG16" s="58">
        <f t="shared" si="40"/>
        <v>0</v>
      </c>
      <c r="BH16" s="58">
        <f t="shared" si="40"/>
        <v>0</v>
      </c>
      <c r="BI16" s="58">
        <f t="shared" si="40"/>
        <v>0</v>
      </c>
      <c r="BJ16" s="58">
        <f t="shared" si="40"/>
        <v>0</v>
      </c>
      <c r="BK16" s="58">
        <f t="shared" si="40"/>
        <v>0</v>
      </c>
      <c r="BL16" s="58">
        <f t="shared" si="40"/>
        <v>0</v>
      </c>
      <c r="BM16" s="58">
        <f t="shared" si="40"/>
        <v>0</v>
      </c>
      <c r="BN16" s="58">
        <f t="shared" ref="BN16:CC20" si="41">+IF(SUM(BN$6:BN$11)&gt;0,2,IF(AND(BN$13&gt;=$M16,BN$13&lt;=$N16),1,0))</f>
        <v>0</v>
      </c>
      <c r="BO16" s="58">
        <f t="shared" si="41"/>
        <v>0</v>
      </c>
      <c r="BP16" s="58">
        <f t="shared" si="41"/>
        <v>0</v>
      </c>
      <c r="BQ16" s="58">
        <f t="shared" si="41"/>
        <v>0</v>
      </c>
      <c r="BR16" s="58">
        <f t="shared" si="41"/>
        <v>0</v>
      </c>
      <c r="BS16" s="58">
        <f t="shared" si="41"/>
        <v>0</v>
      </c>
      <c r="BT16" s="58">
        <f t="shared" si="41"/>
        <v>0</v>
      </c>
      <c r="BU16" s="58">
        <f t="shared" si="41"/>
        <v>0</v>
      </c>
      <c r="BV16" s="58">
        <f t="shared" si="41"/>
        <v>0</v>
      </c>
      <c r="BW16" s="58">
        <f t="shared" si="41"/>
        <v>0</v>
      </c>
      <c r="BX16" s="58">
        <f t="shared" si="41"/>
        <v>0</v>
      </c>
      <c r="BY16" s="58">
        <f t="shared" si="41"/>
        <v>0</v>
      </c>
      <c r="BZ16" s="58">
        <f t="shared" si="41"/>
        <v>0</v>
      </c>
      <c r="CA16" s="58">
        <f t="shared" si="41"/>
        <v>0</v>
      </c>
      <c r="CB16" s="58">
        <f t="shared" si="41"/>
        <v>0</v>
      </c>
      <c r="CC16" s="58">
        <f t="shared" si="41"/>
        <v>0</v>
      </c>
      <c r="CD16" s="58">
        <f t="shared" ref="BZ16:CQ20" si="42">+IF(SUM(CD$6:CD$11)&gt;0,2,IF(AND(CD$13&gt;=$M16,CD$13&lt;=$N16),1,0))</f>
        <v>0</v>
      </c>
      <c r="CE16" s="58">
        <f t="shared" si="42"/>
        <v>0</v>
      </c>
      <c r="CF16" s="58">
        <f t="shared" si="42"/>
        <v>0</v>
      </c>
      <c r="CG16" s="58">
        <f t="shared" si="42"/>
        <v>0</v>
      </c>
      <c r="CH16" s="58">
        <f t="shared" si="42"/>
        <v>0</v>
      </c>
      <c r="CI16" s="58">
        <f t="shared" si="42"/>
        <v>0</v>
      </c>
      <c r="CJ16" s="58">
        <f t="shared" si="42"/>
        <v>0</v>
      </c>
      <c r="CK16" s="58">
        <f t="shared" si="42"/>
        <v>0</v>
      </c>
      <c r="CL16" s="58">
        <f t="shared" si="42"/>
        <v>0</v>
      </c>
      <c r="CM16" s="58">
        <f t="shared" si="42"/>
        <v>0</v>
      </c>
      <c r="CN16" s="58">
        <f t="shared" si="42"/>
        <v>0</v>
      </c>
      <c r="CO16" s="58">
        <f t="shared" si="42"/>
        <v>0</v>
      </c>
      <c r="CP16" s="58">
        <f t="shared" ref="CM16:CP20" si="43">+IF(SUM(CP$6:CP$11)&gt;0,2,IF(AND(CP$13&gt;=$M16,CP$13&lt;=$N16),1,0))</f>
        <v>0</v>
      </c>
      <c r="CQ16" s="58">
        <f t="shared" si="42"/>
        <v>0</v>
      </c>
      <c r="CR16" s="58">
        <f t="shared" ref="CQ16:CT20" si="44">+IF(SUM(CR$6:CR$11)&gt;0,2,IF(AND(CR$13&gt;=$M16,CR$13&lt;=$N16),1,0))</f>
        <v>0</v>
      </c>
      <c r="CS16" s="58">
        <f t="shared" si="44"/>
        <v>0</v>
      </c>
      <c r="CT16" s="58">
        <f t="shared" si="44"/>
        <v>0</v>
      </c>
    </row>
    <row r="17" spans="2:98" x14ac:dyDescent="0.25">
      <c r="B17" s="81"/>
      <c r="D17" s="25" t="s">
        <v>10</v>
      </c>
      <c r="E17" s="8" t="s">
        <v>182</v>
      </c>
      <c r="F17" s="28"/>
      <c r="G17" s="28"/>
      <c r="H17" s="28"/>
      <c r="I17" s="10">
        <f>+IF(F17=0,$D$3,WORKDAY.INTL(VLOOKUP(F17,$D$5:$N16,11,FALSE),1))</f>
        <v>44228</v>
      </c>
      <c r="J17" s="10">
        <f>+IF(G17=0,$D$3,WORKDAY.INTL(VLOOKUP(G17,$D$5:$N16,11,FALSE),1))</f>
        <v>44228</v>
      </c>
      <c r="K17" s="10">
        <f>+IF(H17=0,$D$3,WORKDAY.INTL(VLOOKUP(H17,$D$5:$N16,11,FALSE),1))</f>
        <v>44228</v>
      </c>
      <c r="L17" s="9">
        <v>10</v>
      </c>
      <c r="M17" s="11">
        <f>+MAX(I17:K17)</f>
        <v>44228</v>
      </c>
      <c r="N17" s="11">
        <f>+WORKDAY.INTL(M17,L17-1,,feriados)</f>
        <v>44239</v>
      </c>
      <c r="O17" s="11" t="s">
        <v>186</v>
      </c>
      <c r="Q17" s="59">
        <f t="shared" ref="Q17:Q20" si="45">+IF(SUM(Q$6:Q$11)&gt;0,2,IF(AND(Q$13&gt;=$M17,Q$13&lt;=$N17),1,0))</f>
        <v>1</v>
      </c>
      <c r="R17" s="60">
        <f t="shared" si="38"/>
        <v>1</v>
      </c>
      <c r="S17" s="60">
        <f t="shared" si="38"/>
        <v>1</v>
      </c>
      <c r="T17" s="60">
        <f t="shared" si="38"/>
        <v>1</v>
      </c>
      <c r="U17" s="60">
        <f t="shared" si="38"/>
        <v>1</v>
      </c>
      <c r="V17" s="60">
        <f t="shared" si="38"/>
        <v>1</v>
      </c>
      <c r="W17" s="60">
        <f t="shared" si="38"/>
        <v>1</v>
      </c>
      <c r="X17" s="60">
        <f t="shared" si="38"/>
        <v>1</v>
      </c>
      <c r="Y17" s="60">
        <f t="shared" si="38"/>
        <v>1</v>
      </c>
      <c r="Z17" s="60">
        <f t="shared" si="38"/>
        <v>1</v>
      </c>
      <c r="AA17" s="60">
        <f t="shared" si="38"/>
        <v>2</v>
      </c>
      <c r="AB17" s="60">
        <f t="shared" si="38"/>
        <v>2</v>
      </c>
      <c r="AC17" s="60">
        <f t="shared" si="38"/>
        <v>0</v>
      </c>
      <c r="AD17" s="60">
        <f t="shared" si="38"/>
        <v>0</v>
      </c>
      <c r="AE17" s="60">
        <f t="shared" si="38"/>
        <v>0</v>
      </c>
      <c r="AF17" s="60">
        <f t="shared" si="38"/>
        <v>0</v>
      </c>
      <c r="AG17" s="60">
        <f t="shared" si="38"/>
        <v>0</v>
      </c>
      <c r="AH17" s="60">
        <f t="shared" si="39"/>
        <v>0</v>
      </c>
      <c r="AI17" s="60">
        <f t="shared" si="39"/>
        <v>0</v>
      </c>
      <c r="AJ17" s="60">
        <f t="shared" si="39"/>
        <v>0</v>
      </c>
      <c r="AK17" s="60">
        <f t="shared" si="39"/>
        <v>0</v>
      </c>
      <c r="AL17" s="60">
        <f t="shared" si="39"/>
        <v>0</v>
      </c>
      <c r="AM17" s="60">
        <f t="shared" si="39"/>
        <v>0</v>
      </c>
      <c r="AN17" s="60">
        <f t="shared" si="39"/>
        <v>0</v>
      </c>
      <c r="AO17" s="60">
        <f t="shared" si="39"/>
        <v>0</v>
      </c>
      <c r="AP17" s="60">
        <f t="shared" si="39"/>
        <v>0</v>
      </c>
      <c r="AQ17" s="60">
        <f t="shared" si="39"/>
        <v>0</v>
      </c>
      <c r="AR17" s="60">
        <f t="shared" si="39"/>
        <v>0</v>
      </c>
      <c r="AS17" s="60">
        <f t="shared" si="39"/>
        <v>0</v>
      </c>
      <c r="AT17" s="60">
        <f t="shared" si="39"/>
        <v>0</v>
      </c>
      <c r="AU17" s="60">
        <f t="shared" si="39"/>
        <v>2</v>
      </c>
      <c r="AV17" s="60">
        <f t="shared" si="39"/>
        <v>2</v>
      </c>
      <c r="AW17" s="60">
        <f t="shared" si="39"/>
        <v>2</v>
      </c>
      <c r="AX17" s="60">
        <f t="shared" si="40"/>
        <v>2</v>
      </c>
      <c r="AY17" s="60">
        <f t="shared" si="40"/>
        <v>2</v>
      </c>
      <c r="AZ17" s="60">
        <f t="shared" si="40"/>
        <v>0</v>
      </c>
      <c r="BA17" s="60">
        <f t="shared" si="40"/>
        <v>0</v>
      </c>
      <c r="BB17" s="60">
        <f t="shared" si="40"/>
        <v>0</v>
      </c>
      <c r="BC17" s="60">
        <f t="shared" si="40"/>
        <v>0</v>
      </c>
      <c r="BD17" s="60">
        <f t="shared" si="40"/>
        <v>0</v>
      </c>
      <c r="BE17" s="60">
        <f t="shared" si="40"/>
        <v>0</v>
      </c>
      <c r="BF17" s="60">
        <f t="shared" si="40"/>
        <v>0</v>
      </c>
      <c r="BG17" s="60">
        <f t="shared" si="40"/>
        <v>0</v>
      </c>
      <c r="BH17" s="60">
        <f t="shared" si="40"/>
        <v>0</v>
      </c>
      <c r="BI17" s="60">
        <f t="shared" si="40"/>
        <v>0</v>
      </c>
      <c r="BJ17" s="60">
        <f t="shared" si="40"/>
        <v>0</v>
      </c>
      <c r="BK17" s="60">
        <f t="shared" si="40"/>
        <v>0</v>
      </c>
      <c r="BL17" s="60">
        <f t="shared" si="40"/>
        <v>0</v>
      </c>
      <c r="BM17" s="60">
        <f t="shared" si="40"/>
        <v>0</v>
      </c>
      <c r="BN17" s="60">
        <f t="shared" si="41"/>
        <v>0</v>
      </c>
      <c r="BO17" s="60">
        <f t="shared" si="41"/>
        <v>0</v>
      </c>
      <c r="BP17" s="60">
        <f t="shared" si="41"/>
        <v>0</v>
      </c>
      <c r="BQ17" s="60">
        <f t="shared" si="41"/>
        <v>0</v>
      </c>
      <c r="BR17" s="60">
        <f t="shared" si="41"/>
        <v>0</v>
      </c>
      <c r="BS17" s="60">
        <f t="shared" si="41"/>
        <v>0</v>
      </c>
      <c r="BT17" s="60">
        <f t="shared" si="41"/>
        <v>0</v>
      </c>
      <c r="BU17" s="60">
        <f t="shared" si="41"/>
        <v>0</v>
      </c>
      <c r="BV17" s="60">
        <f t="shared" si="41"/>
        <v>0</v>
      </c>
      <c r="BW17" s="60">
        <f t="shared" si="41"/>
        <v>0</v>
      </c>
      <c r="BX17" s="60">
        <f t="shared" si="41"/>
        <v>0</v>
      </c>
      <c r="BY17" s="60">
        <f t="shared" si="41"/>
        <v>0</v>
      </c>
      <c r="BZ17" s="60">
        <f t="shared" si="42"/>
        <v>0</v>
      </c>
      <c r="CA17" s="60">
        <f t="shared" si="42"/>
        <v>0</v>
      </c>
      <c r="CB17" s="60">
        <f t="shared" si="42"/>
        <v>0</v>
      </c>
      <c r="CC17" s="60">
        <f t="shared" si="42"/>
        <v>0</v>
      </c>
      <c r="CD17" s="60">
        <f t="shared" si="42"/>
        <v>0</v>
      </c>
      <c r="CE17" s="60">
        <f t="shared" si="42"/>
        <v>0</v>
      </c>
      <c r="CF17" s="60">
        <f t="shared" si="42"/>
        <v>0</v>
      </c>
      <c r="CG17" s="60">
        <f t="shared" si="42"/>
        <v>0</v>
      </c>
      <c r="CH17" s="60">
        <f t="shared" si="42"/>
        <v>0</v>
      </c>
      <c r="CI17" s="60">
        <f t="shared" si="42"/>
        <v>0</v>
      </c>
      <c r="CJ17" s="60">
        <f t="shared" si="42"/>
        <v>0</v>
      </c>
      <c r="CK17" s="60">
        <f t="shared" si="42"/>
        <v>0</v>
      </c>
      <c r="CL17" s="60">
        <f t="shared" si="42"/>
        <v>0</v>
      </c>
      <c r="CM17" s="60">
        <f t="shared" si="43"/>
        <v>0</v>
      </c>
      <c r="CN17" s="60">
        <f t="shared" si="43"/>
        <v>0</v>
      </c>
      <c r="CO17" s="60">
        <f t="shared" si="43"/>
        <v>0</v>
      </c>
      <c r="CP17" s="60">
        <f t="shared" si="43"/>
        <v>0</v>
      </c>
      <c r="CQ17" s="60">
        <f t="shared" si="44"/>
        <v>0</v>
      </c>
      <c r="CR17" s="60">
        <f t="shared" si="44"/>
        <v>0</v>
      </c>
      <c r="CS17" s="60">
        <f t="shared" si="44"/>
        <v>0</v>
      </c>
      <c r="CT17" s="60">
        <f t="shared" si="44"/>
        <v>0</v>
      </c>
    </row>
    <row r="18" spans="2:98" x14ac:dyDescent="0.25">
      <c r="B18" s="81"/>
      <c r="D18" s="25" t="s">
        <v>11</v>
      </c>
      <c r="E18" s="8" t="s">
        <v>183</v>
      </c>
      <c r="F18" s="28" t="s">
        <v>10</v>
      </c>
      <c r="G18" s="28"/>
      <c r="H18" s="28"/>
      <c r="I18" s="10">
        <f>+IF(F18=0,$D$3,WORKDAY.INTL(VLOOKUP(F18,$D$5:$N17,11,FALSE),1))</f>
        <v>44242</v>
      </c>
      <c r="J18" s="10">
        <f>+IF(G18=0,$D$3,WORKDAY.INTL(VLOOKUP(G18,$D$5:$N17,11,FALSE),1))</f>
        <v>44228</v>
      </c>
      <c r="K18" s="10">
        <f>+IF(H18=0,$D$3,WORKDAY.INTL(VLOOKUP(H18,$D$5:$N17,11,FALSE),1))</f>
        <v>44228</v>
      </c>
      <c r="L18" s="9">
        <v>10</v>
      </c>
      <c r="M18" s="11">
        <f>+MAX(I18:K18)</f>
        <v>44242</v>
      </c>
      <c r="N18" s="11">
        <f>+WORKDAY.INTL(M18,L18-1,,feriados)</f>
        <v>44253</v>
      </c>
      <c r="O18" s="11" t="s">
        <v>186</v>
      </c>
      <c r="Q18" s="59">
        <f t="shared" si="45"/>
        <v>0</v>
      </c>
      <c r="R18" s="60">
        <f t="shared" si="38"/>
        <v>0</v>
      </c>
      <c r="S18" s="60">
        <f t="shared" si="38"/>
        <v>0</v>
      </c>
      <c r="T18" s="60">
        <f t="shared" si="38"/>
        <v>0</v>
      </c>
      <c r="U18" s="60">
        <f t="shared" si="38"/>
        <v>0</v>
      </c>
      <c r="V18" s="60">
        <f t="shared" si="38"/>
        <v>0</v>
      </c>
      <c r="W18" s="60">
        <f t="shared" si="38"/>
        <v>0</v>
      </c>
      <c r="X18" s="60">
        <f t="shared" si="38"/>
        <v>0</v>
      </c>
      <c r="Y18" s="60">
        <f t="shared" si="38"/>
        <v>0</v>
      </c>
      <c r="Z18" s="60">
        <f t="shared" si="38"/>
        <v>0</v>
      </c>
      <c r="AA18" s="60">
        <f t="shared" si="38"/>
        <v>2</v>
      </c>
      <c r="AB18" s="60">
        <f t="shared" si="38"/>
        <v>2</v>
      </c>
      <c r="AC18" s="60">
        <f t="shared" si="38"/>
        <v>1</v>
      </c>
      <c r="AD18" s="60">
        <f t="shared" si="38"/>
        <v>1</v>
      </c>
      <c r="AE18" s="60">
        <f t="shared" si="38"/>
        <v>1</v>
      </c>
      <c r="AF18" s="60">
        <f t="shared" si="38"/>
        <v>1</v>
      </c>
      <c r="AG18" s="60">
        <f t="shared" si="38"/>
        <v>1</v>
      </c>
      <c r="AH18" s="60">
        <f t="shared" si="39"/>
        <v>1</v>
      </c>
      <c r="AI18" s="60">
        <f t="shared" si="39"/>
        <v>1</v>
      </c>
      <c r="AJ18" s="60">
        <f t="shared" si="39"/>
        <v>1</v>
      </c>
      <c r="AK18" s="60">
        <f t="shared" si="39"/>
        <v>0</v>
      </c>
      <c r="AL18" s="60">
        <f t="shared" si="39"/>
        <v>0</v>
      </c>
      <c r="AM18" s="60">
        <f t="shared" si="39"/>
        <v>0</v>
      </c>
      <c r="AN18" s="60">
        <f t="shared" si="39"/>
        <v>0</v>
      </c>
      <c r="AO18" s="60">
        <f t="shared" si="39"/>
        <v>0</v>
      </c>
      <c r="AP18" s="60">
        <f t="shared" si="39"/>
        <v>0</v>
      </c>
      <c r="AQ18" s="60">
        <f t="shared" si="39"/>
        <v>0</v>
      </c>
      <c r="AR18" s="60">
        <f t="shared" si="39"/>
        <v>0</v>
      </c>
      <c r="AS18" s="60">
        <f t="shared" si="39"/>
        <v>0</v>
      </c>
      <c r="AT18" s="60">
        <f t="shared" si="39"/>
        <v>0</v>
      </c>
      <c r="AU18" s="60">
        <f t="shared" si="39"/>
        <v>2</v>
      </c>
      <c r="AV18" s="60">
        <f t="shared" si="39"/>
        <v>2</v>
      </c>
      <c r="AW18" s="60">
        <f t="shared" si="39"/>
        <v>2</v>
      </c>
      <c r="AX18" s="60">
        <f t="shared" si="40"/>
        <v>2</v>
      </c>
      <c r="AY18" s="60">
        <f t="shared" si="40"/>
        <v>2</v>
      </c>
      <c r="AZ18" s="60">
        <f t="shared" si="40"/>
        <v>0</v>
      </c>
      <c r="BA18" s="60">
        <f t="shared" si="40"/>
        <v>0</v>
      </c>
      <c r="BB18" s="60">
        <f t="shared" si="40"/>
        <v>0</v>
      </c>
      <c r="BC18" s="60">
        <f t="shared" si="40"/>
        <v>0</v>
      </c>
      <c r="BD18" s="60">
        <f t="shared" si="40"/>
        <v>0</v>
      </c>
      <c r="BE18" s="60">
        <f t="shared" si="40"/>
        <v>0</v>
      </c>
      <c r="BF18" s="60">
        <f t="shared" si="40"/>
        <v>0</v>
      </c>
      <c r="BG18" s="60">
        <f t="shared" si="40"/>
        <v>0</v>
      </c>
      <c r="BH18" s="60">
        <f t="shared" si="40"/>
        <v>0</v>
      </c>
      <c r="BI18" s="60">
        <f t="shared" si="40"/>
        <v>0</v>
      </c>
      <c r="BJ18" s="60">
        <f t="shared" si="40"/>
        <v>0</v>
      </c>
      <c r="BK18" s="60">
        <f t="shared" si="40"/>
        <v>0</v>
      </c>
      <c r="BL18" s="60">
        <f t="shared" si="40"/>
        <v>0</v>
      </c>
      <c r="BM18" s="60">
        <f t="shared" si="40"/>
        <v>0</v>
      </c>
      <c r="BN18" s="60">
        <f t="shared" si="41"/>
        <v>0</v>
      </c>
      <c r="BO18" s="60">
        <f t="shared" si="41"/>
        <v>0</v>
      </c>
      <c r="BP18" s="60">
        <f t="shared" si="41"/>
        <v>0</v>
      </c>
      <c r="BQ18" s="60">
        <f t="shared" si="41"/>
        <v>0</v>
      </c>
      <c r="BR18" s="60">
        <f t="shared" si="41"/>
        <v>0</v>
      </c>
      <c r="BS18" s="60">
        <f t="shared" si="41"/>
        <v>0</v>
      </c>
      <c r="BT18" s="60">
        <f t="shared" si="41"/>
        <v>0</v>
      </c>
      <c r="BU18" s="60">
        <f t="shared" si="41"/>
        <v>0</v>
      </c>
      <c r="BV18" s="60">
        <f t="shared" si="41"/>
        <v>0</v>
      </c>
      <c r="BW18" s="60">
        <f t="shared" si="41"/>
        <v>0</v>
      </c>
      <c r="BX18" s="60">
        <f t="shared" si="41"/>
        <v>0</v>
      </c>
      <c r="BY18" s="60">
        <f t="shared" si="41"/>
        <v>0</v>
      </c>
      <c r="BZ18" s="60">
        <f t="shared" si="42"/>
        <v>0</v>
      </c>
      <c r="CA18" s="60">
        <f t="shared" si="42"/>
        <v>0</v>
      </c>
      <c r="CB18" s="60">
        <f t="shared" si="42"/>
        <v>0</v>
      </c>
      <c r="CC18" s="60">
        <f t="shared" si="42"/>
        <v>0</v>
      </c>
      <c r="CD18" s="60">
        <f t="shared" si="42"/>
        <v>0</v>
      </c>
      <c r="CE18" s="60">
        <f t="shared" si="42"/>
        <v>0</v>
      </c>
      <c r="CF18" s="60">
        <f t="shared" si="42"/>
        <v>0</v>
      </c>
      <c r="CG18" s="60">
        <f t="shared" si="42"/>
        <v>0</v>
      </c>
      <c r="CH18" s="60">
        <f t="shared" si="42"/>
        <v>0</v>
      </c>
      <c r="CI18" s="60">
        <f t="shared" si="42"/>
        <v>0</v>
      </c>
      <c r="CJ18" s="60">
        <f t="shared" si="42"/>
        <v>0</v>
      </c>
      <c r="CK18" s="60">
        <f t="shared" si="42"/>
        <v>0</v>
      </c>
      <c r="CL18" s="60">
        <f t="shared" si="42"/>
        <v>0</v>
      </c>
      <c r="CM18" s="60">
        <f t="shared" si="43"/>
        <v>0</v>
      </c>
      <c r="CN18" s="60">
        <f t="shared" si="43"/>
        <v>0</v>
      </c>
      <c r="CO18" s="60">
        <f t="shared" si="43"/>
        <v>0</v>
      </c>
      <c r="CP18" s="60">
        <f t="shared" si="43"/>
        <v>0</v>
      </c>
      <c r="CQ18" s="60">
        <f t="shared" si="44"/>
        <v>0</v>
      </c>
      <c r="CR18" s="60">
        <f t="shared" si="44"/>
        <v>0</v>
      </c>
      <c r="CS18" s="60">
        <f t="shared" si="44"/>
        <v>0</v>
      </c>
      <c r="CT18" s="60">
        <f t="shared" si="44"/>
        <v>0</v>
      </c>
    </row>
    <row r="19" spans="2:98" x14ac:dyDescent="0.25">
      <c r="B19" s="81"/>
      <c r="D19" s="25" t="s">
        <v>12</v>
      </c>
      <c r="E19" s="8" t="s">
        <v>184</v>
      </c>
      <c r="F19" s="29" t="s">
        <v>10</v>
      </c>
      <c r="G19" s="29"/>
      <c r="H19" s="28"/>
      <c r="I19" s="10">
        <f>+IF(F19=0,$D$3,WORKDAY.INTL(VLOOKUP(F19,$D$5:$N18,11,FALSE),1))</f>
        <v>44242</v>
      </c>
      <c r="J19" s="10">
        <f>+IF(G19=0,$D$3,WORKDAY.INTL(VLOOKUP(G19,$D$5:$N18,11,FALSE),1))</f>
        <v>44228</v>
      </c>
      <c r="K19" s="10">
        <f>+IF(H19=0,$D$3,WORKDAY.INTL(VLOOKUP(H19,$D$5:$N18,11,FALSE),1))</f>
        <v>44228</v>
      </c>
      <c r="L19" s="9">
        <v>10</v>
      </c>
      <c r="M19" s="11">
        <f>+MAX(I19:K19)</f>
        <v>44242</v>
      </c>
      <c r="N19" s="11">
        <f>+WORKDAY.INTL(M19,L19-1,,feriados)</f>
        <v>44253</v>
      </c>
      <c r="O19" s="11" t="s">
        <v>186</v>
      </c>
      <c r="Q19" s="59">
        <f t="shared" si="45"/>
        <v>0</v>
      </c>
      <c r="R19" s="60">
        <f t="shared" si="38"/>
        <v>0</v>
      </c>
      <c r="S19" s="60">
        <f t="shared" si="38"/>
        <v>0</v>
      </c>
      <c r="T19" s="60">
        <f t="shared" si="38"/>
        <v>0</v>
      </c>
      <c r="U19" s="60">
        <f t="shared" si="38"/>
        <v>0</v>
      </c>
      <c r="V19" s="60">
        <f t="shared" si="38"/>
        <v>0</v>
      </c>
      <c r="W19" s="60">
        <f t="shared" si="38"/>
        <v>0</v>
      </c>
      <c r="X19" s="60">
        <f t="shared" si="38"/>
        <v>0</v>
      </c>
      <c r="Y19" s="60">
        <f t="shared" si="38"/>
        <v>0</v>
      </c>
      <c r="Z19" s="60">
        <f t="shared" si="38"/>
        <v>0</v>
      </c>
      <c r="AA19" s="60">
        <f t="shared" si="38"/>
        <v>2</v>
      </c>
      <c r="AB19" s="60">
        <f t="shared" si="38"/>
        <v>2</v>
      </c>
      <c r="AC19" s="60">
        <f t="shared" si="38"/>
        <v>1</v>
      </c>
      <c r="AD19" s="60">
        <f t="shared" si="38"/>
        <v>1</v>
      </c>
      <c r="AE19" s="60">
        <f t="shared" si="38"/>
        <v>1</v>
      </c>
      <c r="AF19" s="60">
        <f t="shared" si="38"/>
        <v>1</v>
      </c>
      <c r="AG19" s="60">
        <f t="shared" si="38"/>
        <v>1</v>
      </c>
      <c r="AH19" s="60">
        <f t="shared" si="39"/>
        <v>1</v>
      </c>
      <c r="AI19" s="60">
        <f t="shared" si="39"/>
        <v>1</v>
      </c>
      <c r="AJ19" s="60">
        <f t="shared" si="39"/>
        <v>1</v>
      </c>
      <c r="AK19" s="60">
        <f t="shared" si="39"/>
        <v>0</v>
      </c>
      <c r="AL19" s="60">
        <f t="shared" si="39"/>
        <v>0</v>
      </c>
      <c r="AM19" s="60">
        <f t="shared" si="39"/>
        <v>0</v>
      </c>
      <c r="AN19" s="60">
        <f t="shared" si="39"/>
        <v>0</v>
      </c>
      <c r="AO19" s="60">
        <f t="shared" si="39"/>
        <v>0</v>
      </c>
      <c r="AP19" s="60">
        <f t="shared" si="39"/>
        <v>0</v>
      </c>
      <c r="AQ19" s="60">
        <f t="shared" si="39"/>
        <v>0</v>
      </c>
      <c r="AR19" s="60">
        <f t="shared" si="39"/>
        <v>0</v>
      </c>
      <c r="AS19" s="60">
        <f t="shared" si="39"/>
        <v>0</v>
      </c>
      <c r="AT19" s="60">
        <f t="shared" si="39"/>
        <v>0</v>
      </c>
      <c r="AU19" s="60">
        <f t="shared" si="39"/>
        <v>2</v>
      </c>
      <c r="AV19" s="60">
        <f t="shared" si="39"/>
        <v>2</v>
      </c>
      <c r="AW19" s="60">
        <f t="shared" si="39"/>
        <v>2</v>
      </c>
      <c r="AX19" s="60">
        <f t="shared" si="40"/>
        <v>2</v>
      </c>
      <c r="AY19" s="60">
        <f t="shared" si="40"/>
        <v>2</v>
      </c>
      <c r="AZ19" s="60">
        <f t="shared" si="40"/>
        <v>0</v>
      </c>
      <c r="BA19" s="60">
        <f t="shared" si="40"/>
        <v>0</v>
      </c>
      <c r="BB19" s="60">
        <f t="shared" si="40"/>
        <v>0</v>
      </c>
      <c r="BC19" s="60">
        <f t="shared" si="40"/>
        <v>0</v>
      </c>
      <c r="BD19" s="60">
        <f t="shared" si="40"/>
        <v>0</v>
      </c>
      <c r="BE19" s="60">
        <f t="shared" si="40"/>
        <v>0</v>
      </c>
      <c r="BF19" s="60">
        <f t="shared" si="40"/>
        <v>0</v>
      </c>
      <c r="BG19" s="60">
        <f t="shared" si="40"/>
        <v>0</v>
      </c>
      <c r="BH19" s="60">
        <f t="shared" si="40"/>
        <v>0</v>
      </c>
      <c r="BI19" s="60">
        <f t="shared" si="40"/>
        <v>0</v>
      </c>
      <c r="BJ19" s="60">
        <f t="shared" si="40"/>
        <v>0</v>
      </c>
      <c r="BK19" s="60">
        <f t="shared" si="40"/>
        <v>0</v>
      </c>
      <c r="BL19" s="60">
        <f t="shared" si="40"/>
        <v>0</v>
      </c>
      <c r="BM19" s="60">
        <f t="shared" si="40"/>
        <v>0</v>
      </c>
      <c r="BN19" s="60">
        <f t="shared" si="41"/>
        <v>0</v>
      </c>
      <c r="BO19" s="60">
        <f t="shared" si="41"/>
        <v>0</v>
      </c>
      <c r="BP19" s="60">
        <f t="shared" si="41"/>
        <v>0</v>
      </c>
      <c r="BQ19" s="60">
        <f t="shared" si="41"/>
        <v>0</v>
      </c>
      <c r="BR19" s="60">
        <f t="shared" si="41"/>
        <v>0</v>
      </c>
      <c r="BS19" s="60">
        <f t="shared" si="41"/>
        <v>0</v>
      </c>
      <c r="BT19" s="60">
        <f t="shared" si="41"/>
        <v>0</v>
      </c>
      <c r="BU19" s="60">
        <f t="shared" si="41"/>
        <v>0</v>
      </c>
      <c r="BV19" s="60">
        <f t="shared" si="41"/>
        <v>0</v>
      </c>
      <c r="BW19" s="60">
        <f t="shared" si="41"/>
        <v>0</v>
      </c>
      <c r="BX19" s="60">
        <f t="shared" si="41"/>
        <v>0</v>
      </c>
      <c r="BY19" s="60">
        <f t="shared" si="41"/>
        <v>0</v>
      </c>
      <c r="BZ19" s="60">
        <f t="shared" si="42"/>
        <v>0</v>
      </c>
      <c r="CA19" s="60">
        <f t="shared" si="42"/>
        <v>0</v>
      </c>
      <c r="CB19" s="60">
        <f t="shared" si="42"/>
        <v>0</v>
      </c>
      <c r="CC19" s="60">
        <f t="shared" si="42"/>
        <v>0</v>
      </c>
      <c r="CD19" s="60">
        <f t="shared" si="42"/>
        <v>0</v>
      </c>
      <c r="CE19" s="60">
        <f t="shared" si="42"/>
        <v>0</v>
      </c>
      <c r="CF19" s="60">
        <f t="shared" si="42"/>
        <v>0</v>
      </c>
      <c r="CG19" s="60">
        <f t="shared" si="42"/>
        <v>0</v>
      </c>
      <c r="CH19" s="60">
        <f t="shared" si="42"/>
        <v>0</v>
      </c>
      <c r="CI19" s="60">
        <f t="shared" si="42"/>
        <v>0</v>
      </c>
      <c r="CJ19" s="60">
        <f t="shared" si="42"/>
        <v>0</v>
      </c>
      <c r="CK19" s="60">
        <f t="shared" si="42"/>
        <v>0</v>
      </c>
      <c r="CL19" s="60">
        <f t="shared" si="42"/>
        <v>0</v>
      </c>
      <c r="CM19" s="60">
        <f t="shared" si="43"/>
        <v>0</v>
      </c>
      <c r="CN19" s="60">
        <f t="shared" si="43"/>
        <v>0</v>
      </c>
      <c r="CO19" s="60">
        <f t="shared" si="43"/>
        <v>0</v>
      </c>
      <c r="CP19" s="60">
        <f t="shared" si="43"/>
        <v>0</v>
      </c>
      <c r="CQ19" s="60">
        <f t="shared" si="44"/>
        <v>0</v>
      </c>
      <c r="CR19" s="60">
        <f t="shared" si="44"/>
        <v>0</v>
      </c>
      <c r="CS19" s="60">
        <f t="shared" si="44"/>
        <v>0</v>
      </c>
      <c r="CT19" s="60">
        <f t="shared" si="44"/>
        <v>0</v>
      </c>
    </row>
    <row r="20" spans="2:98" x14ac:dyDescent="0.25">
      <c r="B20" s="81"/>
      <c r="D20" s="26" t="s">
        <v>13</v>
      </c>
      <c r="E20" s="12" t="s">
        <v>203</v>
      </c>
      <c r="F20" s="30" t="s">
        <v>11</v>
      </c>
      <c r="G20" s="31" t="s">
        <v>12</v>
      </c>
      <c r="H20" s="31"/>
      <c r="I20" s="14">
        <f>+IF(F20=0,$D$3,WORKDAY.INTL(VLOOKUP(F20,$D$5:$N19,11,FALSE),1))</f>
        <v>44256</v>
      </c>
      <c r="J20" s="14">
        <f>+IF(G20=0,$D$3,WORKDAY.INTL(VLOOKUP(G20,$D$5:$N19,11,FALSE),1))</f>
        <v>44256</v>
      </c>
      <c r="K20" s="14">
        <f>+IF(H20=0,$D$3,WORKDAY.INTL(VLOOKUP(H20,$D$5:$N19,11,FALSE),1))</f>
        <v>44228</v>
      </c>
      <c r="L20" s="13">
        <v>4</v>
      </c>
      <c r="M20" s="15">
        <f>+MAX(I20:K20)</f>
        <v>44256</v>
      </c>
      <c r="N20" s="15">
        <f>+WORKDAY.INTL(M20,L20-1,,feriados)</f>
        <v>44259</v>
      </c>
      <c r="O20" s="68" t="s">
        <v>187</v>
      </c>
      <c r="Q20" s="61">
        <f t="shared" si="45"/>
        <v>0</v>
      </c>
      <c r="R20" s="62">
        <f t="shared" si="38"/>
        <v>0</v>
      </c>
      <c r="S20" s="62">
        <f t="shared" si="38"/>
        <v>0</v>
      </c>
      <c r="T20" s="62">
        <f t="shared" si="38"/>
        <v>0</v>
      </c>
      <c r="U20" s="62">
        <f t="shared" si="38"/>
        <v>0</v>
      </c>
      <c r="V20" s="62">
        <f t="shared" si="38"/>
        <v>0</v>
      </c>
      <c r="W20" s="62">
        <f t="shared" si="38"/>
        <v>0</v>
      </c>
      <c r="X20" s="62">
        <f t="shared" si="38"/>
        <v>0</v>
      </c>
      <c r="Y20" s="62">
        <f t="shared" si="38"/>
        <v>0</v>
      </c>
      <c r="Z20" s="62">
        <f t="shared" si="38"/>
        <v>0</v>
      </c>
      <c r="AA20" s="62">
        <f t="shared" si="38"/>
        <v>2</v>
      </c>
      <c r="AB20" s="62">
        <f t="shared" si="38"/>
        <v>2</v>
      </c>
      <c r="AC20" s="62">
        <f t="shared" si="38"/>
        <v>0</v>
      </c>
      <c r="AD20" s="62">
        <f t="shared" si="38"/>
        <v>0</v>
      </c>
      <c r="AE20" s="62">
        <f t="shared" si="38"/>
        <v>0</v>
      </c>
      <c r="AF20" s="62">
        <f t="shared" si="38"/>
        <v>0</v>
      </c>
      <c r="AG20" s="62">
        <f t="shared" si="38"/>
        <v>0</v>
      </c>
      <c r="AH20" s="62">
        <f t="shared" si="39"/>
        <v>0</v>
      </c>
      <c r="AI20" s="62">
        <f t="shared" si="39"/>
        <v>0</v>
      </c>
      <c r="AJ20" s="62">
        <f t="shared" si="39"/>
        <v>0</v>
      </c>
      <c r="AK20" s="62">
        <f t="shared" si="39"/>
        <v>1</v>
      </c>
      <c r="AL20" s="62">
        <f t="shared" si="39"/>
        <v>1</v>
      </c>
      <c r="AM20" s="62">
        <f t="shared" si="39"/>
        <v>1</v>
      </c>
      <c r="AN20" s="62">
        <f t="shared" si="39"/>
        <v>1</v>
      </c>
      <c r="AO20" s="62">
        <f t="shared" si="39"/>
        <v>0</v>
      </c>
      <c r="AP20" s="62">
        <f t="shared" si="39"/>
        <v>0</v>
      </c>
      <c r="AQ20" s="62">
        <f t="shared" si="39"/>
        <v>0</v>
      </c>
      <c r="AR20" s="62">
        <f t="shared" si="39"/>
        <v>0</v>
      </c>
      <c r="AS20" s="62">
        <f t="shared" si="39"/>
        <v>0</v>
      </c>
      <c r="AT20" s="62">
        <f t="shared" si="39"/>
        <v>0</v>
      </c>
      <c r="AU20" s="62">
        <f t="shared" si="39"/>
        <v>2</v>
      </c>
      <c r="AV20" s="62">
        <f t="shared" si="39"/>
        <v>2</v>
      </c>
      <c r="AW20" s="62">
        <f t="shared" si="39"/>
        <v>2</v>
      </c>
      <c r="AX20" s="62">
        <f t="shared" si="40"/>
        <v>2</v>
      </c>
      <c r="AY20" s="62">
        <f t="shared" si="40"/>
        <v>2</v>
      </c>
      <c r="AZ20" s="62">
        <f t="shared" si="40"/>
        <v>0</v>
      </c>
      <c r="BA20" s="62">
        <f t="shared" si="40"/>
        <v>0</v>
      </c>
      <c r="BB20" s="62">
        <f t="shared" si="40"/>
        <v>0</v>
      </c>
      <c r="BC20" s="62">
        <f t="shared" si="40"/>
        <v>0</v>
      </c>
      <c r="BD20" s="62">
        <f t="shared" si="40"/>
        <v>0</v>
      </c>
      <c r="BE20" s="62">
        <f t="shared" si="40"/>
        <v>0</v>
      </c>
      <c r="BF20" s="62">
        <f t="shared" si="40"/>
        <v>0</v>
      </c>
      <c r="BG20" s="62">
        <f t="shared" si="40"/>
        <v>0</v>
      </c>
      <c r="BH20" s="62">
        <f t="shared" si="40"/>
        <v>0</v>
      </c>
      <c r="BI20" s="62">
        <f t="shared" si="40"/>
        <v>0</v>
      </c>
      <c r="BJ20" s="62">
        <f t="shared" si="40"/>
        <v>0</v>
      </c>
      <c r="BK20" s="62">
        <f t="shared" si="40"/>
        <v>0</v>
      </c>
      <c r="BL20" s="62">
        <f t="shared" si="40"/>
        <v>0</v>
      </c>
      <c r="BM20" s="62">
        <f t="shared" si="40"/>
        <v>0</v>
      </c>
      <c r="BN20" s="62">
        <f t="shared" si="41"/>
        <v>0</v>
      </c>
      <c r="BO20" s="62">
        <f t="shared" si="41"/>
        <v>0</v>
      </c>
      <c r="BP20" s="62">
        <f t="shared" si="41"/>
        <v>0</v>
      </c>
      <c r="BQ20" s="62">
        <f t="shared" si="41"/>
        <v>0</v>
      </c>
      <c r="BR20" s="62">
        <f t="shared" si="41"/>
        <v>0</v>
      </c>
      <c r="BS20" s="62">
        <f t="shared" si="41"/>
        <v>0</v>
      </c>
      <c r="BT20" s="62">
        <f t="shared" si="41"/>
        <v>0</v>
      </c>
      <c r="BU20" s="62">
        <f t="shared" si="41"/>
        <v>0</v>
      </c>
      <c r="BV20" s="62">
        <f t="shared" si="41"/>
        <v>0</v>
      </c>
      <c r="BW20" s="62">
        <f t="shared" si="41"/>
        <v>0</v>
      </c>
      <c r="BX20" s="62">
        <f t="shared" si="41"/>
        <v>0</v>
      </c>
      <c r="BY20" s="62">
        <f t="shared" si="41"/>
        <v>0</v>
      </c>
      <c r="BZ20" s="62">
        <f t="shared" si="42"/>
        <v>0</v>
      </c>
      <c r="CA20" s="62">
        <f t="shared" si="42"/>
        <v>0</v>
      </c>
      <c r="CB20" s="62">
        <f t="shared" si="42"/>
        <v>0</v>
      </c>
      <c r="CC20" s="62">
        <f t="shared" si="42"/>
        <v>0</v>
      </c>
      <c r="CD20" s="62">
        <f t="shared" si="42"/>
        <v>0</v>
      </c>
      <c r="CE20" s="62">
        <f t="shared" si="42"/>
        <v>0</v>
      </c>
      <c r="CF20" s="62">
        <f t="shared" si="42"/>
        <v>0</v>
      </c>
      <c r="CG20" s="62">
        <f t="shared" si="42"/>
        <v>0</v>
      </c>
      <c r="CH20" s="62">
        <f t="shared" si="42"/>
        <v>0</v>
      </c>
      <c r="CI20" s="62">
        <f t="shared" si="42"/>
        <v>0</v>
      </c>
      <c r="CJ20" s="62">
        <f t="shared" si="42"/>
        <v>0</v>
      </c>
      <c r="CK20" s="62">
        <f t="shared" si="42"/>
        <v>0</v>
      </c>
      <c r="CL20" s="62">
        <f t="shared" si="42"/>
        <v>0</v>
      </c>
      <c r="CM20" s="62">
        <f t="shared" si="43"/>
        <v>0</v>
      </c>
      <c r="CN20" s="62">
        <f t="shared" si="43"/>
        <v>0</v>
      </c>
      <c r="CO20" s="62">
        <f t="shared" si="43"/>
        <v>0</v>
      </c>
      <c r="CP20" s="62">
        <f t="shared" si="43"/>
        <v>0</v>
      </c>
      <c r="CQ20" s="62">
        <f t="shared" si="44"/>
        <v>0</v>
      </c>
      <c r="CR20" s="62">
        <f t="shared" si="44"/>
        <v>0</v>
      </c>
      <c r="CS20" s="62">
        <f t="shared" si="44"/>
        <v>0</v>
      </c>
      <c r="CT20" s="62">
        <f t="shared" si="44"/>
        <v>0</v>
      </c>
    </row>
    <row r="21" spans="2:98" x14ac:dyDescent="0.25">
      <c r="B21" s="81"/>
      <c r="I21" s="7">
        <f>+IF(F21=0,$D$3,WORKDAY.INTL(VLOOKUP(F21,$D$5:$N20,11,FALSE),1))</f>
        <v>44228</v>
      </c>
      <c r="J21" s="7">
        <f>+IF(G21=0,$D$3,WORKDAY.INTL(VLOOKUP(G21,$D$5:$N20,11,FALSE),1))</f>
        <v>44228</v>
      </c>
      <c r="K21" s="7">
        <f>+IF(H21=0,$D$3,WORKDAY.INTL(VLOOKUP(H21,$D$5:$N20,11,FALSE),1))</f>
        <v>44228</v>
      </c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56"/>
      <c r="BK21" s="56"/>
      <c r="BL21" s="56"/>
      <c r="BM21" s="56"/>
      <c r="BN21" s="56"/>
      <c r="BO21" s="56"/>
      <c r="BP21" s="56"/>
      <c r="BQ21" s="56"/>
      <c r="BR21" s="56"/>
      <c r="BS21" s="56"/>
      <c r="BT21" s="56"/>
      <c r="BU21" s="56"/>
      <c r="BV21" s="56"/>
      <c r="BW21" s="56"/>
      <c r="BX21" s="56"/>
      <c r="BY21" s="56"/>
      <c r="BZ21" s="56"/>
      <c r="CA21" s="56"/>
      <c r="CB21" s="56"/>
      <c r="CC21" s="56"/>
      <c r="CD21" s="56"/>
      <c r="CE21" s="56"/>
      <c r="CF21" s="56"/>
      <c r="CG21" s="56"/>
      <c r="CH21" s="56"/>
      <c r="CI21" s="56"/>
      <c r="CJ21" s="56"/>
      <c r="CK21" s="56"/>
      <c r="CL21" s="56"/>
      <c r="CM21" s="56"/>
      <c r="CN21" s="56"/>
      <c r="CO21" s="56"/>
      <c r="CP21" s="56"/>
      <c r="CQ21" s="56"/>
      <c r="CR21" s="56"/>
      <c r="CS21" s="56"/>
      <c r="CT21" s="56"/>
    </row>
    <row r="22" spans="2:98" ht="15.6" x14ac:dyDescent="0.25">
      <c r="B22" s="81"/>
      <c r="D22" s="16">
        <v>2</v>
      </c>
      <c r="E22" s="17" t="s">
        <v>179</v>
      </c>
      <c r="F22" s="77"/>
      <c r="G22" s="78"/>
      <c r="H22" s="79"/>
      <c r="I22" s="18">
        <f>+IF(F22=0,$D$3,WORKDAY.INTL(VLOOKUP(F22,$D$5:$N21,11,FALSE),1))</f>
        <v>44228</v>
      </c>
      <c r="J22" s="18">
        <f>+IF(G22=0,$D$3,WORKDAY.INTL(VLOOKUP(G22,$D$5:$N21,11,FALSE),1))</f>
        <v>44228</v>
      </c>
      <c r="K22" s="18">
        <f>+IF(H22=0,$D$3,WORKDAY.INTL(VLOOKUP(H22,$D$5:$N21,11,FALSE),1))</f>
        <v>44228</v>
      </c>
      <c r="L22" s="19">
        <f>+NETWORKDAYS(M22,N22)</f>
        <v>27</v>
      </c>
      <c r="M22" s="20">
        <f>+MIN(M23:M31)</f>
        <v>44228</v>
      </c>
      <c r="N22" s="20">
        <f>+MAX(N23:N31)</f>
        <v>44264</v>
      </c>
      <c r="O22" s="20"/>
      <c r="Q22" s="54">
        <f t="shared" ref="Q22:CB22" si="46">+IF(AND(Q$13&gt;=$M22,Q$13&lt;=$N22),1,0)</f>
        <v>1</v>
      </c>
      <c r="R22" s="55">
        <f t="shared" si="46"/>
        <v>1</v>
      </c>
      <c r="S22" s="55">
        <f t="shared" si="46"/>
        <v>1</v>
      </c>
      <c r="T22" s="55">
        <f t="shared" si="46"/>
        <v>1</v>
      </c>
      <c r="U22" s="55">
        <f t="shared" si="46"/>
        <v>1</v>
      </c>
      <c r="V22" s="55">
        <f t="shared" si="46"/>
        <v>1</v>
      </c>
      <c r="W22" s="55">
        <f t="shared" si="46"/>
        <v>1</v>
      </c>
      <c r="X22" s="55">
        <f t="shared" si="46"/>
        <v>1</v>
      </c>
      <c r="Y22" s="55">
        <f t="shared" si="46"/>
        <v>1</v>
      </c>
      <c r="Z22" s="55">
        <f t="shared" si="46"/>
        <v>1</v>
      </c>
      <c r="AA22" s="55">
        <f t="shared" si="46"/>
        <v>1</v>
      </c>
      <c r="AB22" s="55">
        <f t="shared" si="46"/>
        <v>1</v>
      </c>
      <c r="AC22" s="55">
        <f t="shared" si="46"/>
        <v>1</v>
      </c>
      <c r="AD22" s="55">
        <f t="shared" si="46"/>
        <v>1</v>
      </c>
      <c r="AE22" s="55">
        <f t="shared" si="46"/>
        <v>1</v>
      </c>
      <c r="AF22" s="55">
        <f t="shared" si="46"/>
        <v>1</v>
      </c>
      <c r="AG22" s="55">
        <f t="shared" si="46"/>
        <v>1</v>
      </c>
      <c r="AH22" s="55">
        <f t="shared" si="46"/>
        <v>1</v>
      </c>
      <c r="AI22" s="55">
        <f t="shared" si="46"/>
        <v>1</v>
      </c>
      <c r="AJ22" s="55">
        <f t="shared" si="46"/>
        <v>1</v>
      </c>
      <c r="AK22" s="55">
        <f t="shared" si="46"/>
        <v>1</v>
      </c>
      <c r="AL22" s="55">
        <f t="shared" si="46"/>
        <v>1</v>
      </c>
      <c r="AM22" s="55">
        <f t="shared" si="46"/>
        <v>1</v>
      </c>
      <c r="AN22" s="55">
        <f t="shared" si="46"/>
        <v>1</v>
      </c>
      <c r="AO22" s="55">
        <f t="shared" si="46"/>
        <v>1</v>
      </c>
      <c r="AP22" s="55">
        <f t="shared" si="46"/>
        <v>1</v>
      </c>
      <c r="AQ22" s="55">
        <f t="shared" si="46"/>
        <v>1</v>
      </c>
      <c r="AR22" s="55">
        <f t="shared" si="46"/>
        <v>0</v>
      </c>
      <c r="AS22" s="55">
        <f t="shared" si="46"/>
        <v>0</v>
      </c>
      <c r="AT22" s="55">
        <f t="shared" si="46"/>
        <v>0</v>
      </c>
      <c r="AU22" s="55">
        <f t="shared" si="46"/>
        <v>0</v>
      </c>
      <c r="AV22" s="55">
        <f t="shared" si="46"/>
        <v>0</v>
      </c>
      <c r="AW22" s="55">
        <f t="shared" si="46"/>
        <v>0</v>
      </c>
      <c r="AX22" s="55">
        <f t="shared" si="46"/>
        <v>0</v>
      </c>
      <c r="AY22" s="55">
        <f t="shared" si="46"/>
        <v>0</v>
      </c>
      <c r="AZ22" s="55">
        <f t="shared" si="46"/>
        <v>0</v>
      </c>
      <c r="BA22" s="55">
        <f t="shared" si="46"/>
        <v>0</v>
      </c>
      <c r="BB22" s="55">
        <f t="shared" si="46"/>
        <v>0</v>
      </c>
      <c r="BC22" s="55">
        <f t="shared" si="46"/>
        <v>0</v>
      </c>
      <c r="BD22" s="55">
        <f t="shared" si="46"/>
        <v>0</v>
      </c>
      <c r="BE22" s="55">
        <f t="shared" si="46"/>
        <v>0</v>
      </c>
      <c r="BF22" s="55">
        <f t="shared" si="46"/>
        <v>0</v>
      </c>
      <c r="BG22" s="55">
        <f t="shared" si="46"/>
        <v>0</v>
      </c>
      <c r="BH22" s="55">
        <f t="shared" si="46"/>
        <v>0</v>
      </c>
      <c r="BI22" s="55">
        <f t="shared" si="46"/>
        <v>0</v>
      </c>
      <c r="BJ22" s="55">
        <f t="shared" si="46"/>
        <v>0</v>
      </c>
      <c r="BK22" s="55">
        <f t="shared" si="46"/>
        <v>0</v>
      </c>
      <c r="BL22" s="55">
        <f t="shared" si="46"/>
        <v>0</v>
      </c>
      <c r="BM22" s="55">
        <f t="shared" si="46"/>
        <v>0</v>
      </c>
      <c r="BN22" s="55">
        <f t="shared" si="46"/>
        <v>0</v>
      </c>
      <c r="BO22" s="55">
        <f t="shared" si="46"/>
        <v>0</v>
      </c>
      <c r="BP22" s="55">
        <f t="shared" si="46"/>
        <v>0</v>
      </c>
      <c r="BQ22" s="55">
        <f t="shared" si="46"/>
        <v>0</v>
      </c>
      <c r="BR22" s="55">
        <f t="shared" si="46"/>
        <v>0</v>
      </c>
      <c r="BS22" s="55">
        <f t="shared" si="46"/>
        <v>0</v>
      </c>
      <c r="BT22" s="55">
        <f t="shared" si="46"/>
        <v>0</v>
      </c>
      <c r="BU22" s="55">
        <f t="shared" si="46"/>
        <v>0</v>
      </c>
      <c r="BV22" s="55">
        <f t="shared" si="46"/>
        <v>0</v>
      </c>
      <c r="BW22" s="55">
        <f t="shared" si="46"/>
        <v>0</v>
      </c>
      <c r="BX22" s="55">
        <f t="shared" si="46"/>
        <v>0</v>
      </c>
      <c r="BY22" s="55">
        <f t="shared" si="46"/>
        <v>0</v>
      </c>
      <c r="BZ22" s="55">
        <f t="shared" si="46"/>
        <v>0</v>
      </c>
      <c r="CA22" s="55">
        <f t="shared" si="46"/>
        <v>0</v>
      </c>
      <c r="CB22" s="55">
        <f t="shared" si="46"/>
        <v>0</v>
      </c>
      <c r="CC22" s="55">
        <f t="shared" ref="CC22:CT22" si="47">+IF(AND(CC$13&gt;=$M22,CC$13&lt;=$N22),1,0)</f>
        <v>0</v>
      </c>
      <c r="CD22" s="55">
        <f t="shared" si="47"/>
        <v>0</v>
      </c>
      <c r="CE22" s="55">
        <f t="shared" si="47"/>
        <v>0</v>
      </c>
      <c r="CF22" s="55">
        <f t="shared" si="47"/>
        <v>0</v>
      </c>
      <c r="CG22" s="55">
        <f t="shared" si="47"/>
        <v>0</v>
      </c>
      <c r="CH22" s="55">
        <f t="shared" si="47"/>
        <v>0</v>
      </c>
      <c r="CI22" s="55">
        <f t="shared" si="47"/>
        <v>0</v>
      </c>
      <c r="CJ22" s="55">
        <f t="shared" si="47"/>
        <v>0</v>
      </c>
      <c r="CK22" s="55">
        <f t="shared" si="47"/>
        <v>0</v>
      </c>
      <c r="CL22" s="55">
        <f t="shared" si="47"/>
        <v>0</v>
      </c>
      <c r="CM22" s="55">
        <f t="shared" si="47"/>
        <v>0</v>
      </c>
      <c r="CN22" s="55">
        <f t="shared" si="47"/>
        <v>0</v>
      </c>
      <c r="CO22" s="55">
        <f t="shared" si="47"/>
        <v>0</v>
      </c>
      <c r="CP22" s="55">
        <f t="shared" si="47"/>
        <v>0</v>
      </c>
      <c r="CQ22" s="55">
        <f t="shared" si="47"/>
        <v>0</v>
      </c>
      <c r="CR22" s="55">
        <f t="shared" si="47"/>
        <v>0</v>
      </c>
      <c r="CS22" s="55">
        <f t="shared" si="47"/>
        <v>0</v>
      </c>
      <c r="CT22" s="55">
        <f t="shared" si="47"/>
        <v>0</v>
      </c>
    </row>
    <row r="23" spans="2:98" ht="4.2" customHeight="1" x14ac:dyDescent="0.25">
      <c r="B23" s="81"/>
      <c r="I23" s="7">
        <f>+IF(F23=0,$D$3,WORKDAY.INTL(VLOOKUP(F23,$D$5:$N22,11,FALSE),1))</f>
        <v>44228</v>
      </c>
      <c r="J23" s="7">
        <f>+IF(G23=0,$D$3,WORKDAY.INTL(VLOOKUP(G23,$D$5:$N22,11,FALSE),1))</f>
        <v>44228</v>
      </c>
      <c r="K23" s="7">
        <f>+IF(H23=0,$D$3,WORKDAY.INTL(VLOOKUP(H23,$D$5:$N22,11,FALSE),1))</f>
        <v>44228</v>
      </c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56"/>
      <c r="BK23" s="56"/>
      <c r="BL23" s="56"/>
      <c r="BM23" s="56"/>
      <c r="BN23" s="56"/>
      <c r="BO23" s="56"/>
      <c r="BP23" s="56"/>
      <c r="BQ23" s="56"/>
      <c r="BR23" s="56"/>
      <c r="BS23" s="56"/>
      <c r="BT23" s="56"/>
      <c r="BU23" s="56"/>
      <c r="BV23" s="56"/>
      <c r="BW23" s="56"/>
      <c r="BX23" s="56"/>
      <c r="BY23" s="56"/>
      <c r="BZ23" s="56"/>
      <c r="CA23" s="56"/>
      <c r="CB23" s="56"/>
      <c r="CC23" s="56"/>
      <c r="CD23" s="56"/>
      <c r="CE23" s="56"/>
      <c r="CF23" s="56"/>
      <c r="CG23" s="56"/>
      <c r="CH23" s="56"/>
      <c r="CI23" s="56"/>
      <c r="CJ23" s="56"/>
      <c r="CK23" s="56"/>
      <c r="CL23" s="56"/>
      <c r="CM23" s="56"/>
      <c r="CN23" s="56"/>
      <c r="CO23" s="56"/>
      <c r="CP23" s="56"/>
      <c r="CQ23" s="56"/>
      <c r="CR23" s="56"/>
      <c r="CS23" s="56"/>
      <c r="CT23" s="56"/>
    </row>
    <row r="24" spans="2:98" ht="14.4" x14ac:dyDescent="0.25">
      <c r="B24" s="81"/>
      <c r="D24" s="39">
        <v>2.1</v>
      </c>
      <c r="E24" s="40" t="s">
        <v>188</v>
      </c>
      <c r="F24" s="41"/>
      <c r="G24" s="41"/>
      <c r="H24" s="41"/>
      <c r="I24" s="42">
        <f>+IF(F24=0,$D$3,WORKDAY.INTL(VLOOKUP(F24,$D$5:$N23,11,FALSE),1))</f>
        <v>44228</v>
      </c>
      <c r="J24" s="42">
        <f>+IF(G24=0,$D$3,WORKDAY.INTL(VLOOKUP(G24,$D$5:$N23,11,FALSE),1))</f>
        <v>44228</v>
      </c>
      <c r="K24" s="42">
        <f>+IF(H24=0,$D$3,WORKDAY.INTL(VLOOKUP(H24,$D$5:$N23,11,FALSE),1))</f>
        <v>44228</v>
      </c>
      <c r="L24" s="43">
        <f>+NETWORKDAYS(M24,N24)</f>
        <v>19</v>
      </c>
      <c r="M24" s="44">
        <f>+MIN(M25:M27)</f>
        <v>44228</v>
      </c>
      <c r="N24" s="44">
        <f>+MAX(N25:N27)</f>
        <v>44252</v>
      </c>
      <c r="O24" s="44" t="s">
        <v>44</v>
      </c>
      <c r="Q24" s="57">
        <f>+IF(SUM(Q$6:Q$11)&gt;0,2,IF(AND(Q$13&gt;=$M24,Q$13&lt;=$N24),1,0))</f>
        <v>1</v>
      </c>
      <c r="R24" s="58">
        <f t="shared" ref="R24:AG27" si="48">+IF(SUM(R$6:R$11)&gt;0,2,IF(AND(R$13&gt;=$M24,R$13&lt;=$N24),1,0))</f>
        <v>1</v>
      </c>
      <c r="S24" s="58">
        <f t="shared" si="48"/>
        <v>1</v>
      </c>
      <c r="T24" s="58">
        <f t="shared" si="48"/>
        <v>1</v>
      </c>
      <c r="U24" s="58">
        <f t="shared" si="48"/>
        <v>1</v>
      </c>
      <c r="V24" s="58">
        <f t="shared" si="48"/>
        <v>1</v>
      </c>
      <c r="W24" s="58">
        <f t="shared" si="48"/>
        <v>1</v>
      </c>
      <c r="X24" s="58">
        <f t="shared" si="48"/>
        <v>1</v>
      </c>
      <c r="Y24" s="58">
        <f t="shared" si="48"/>
        <v>1</v>
      </c>
      <c r="Z24" s="58">
        <f t="shared" si="48"/>
        <v>1</v>
      </c>
      <c r="AA24" s="58">
        <f t="shared" si="48"/>
        <v>2</v>
      </c>
      <c r="AB24" s="58">
        <f t="shared" si="48"/>
        <v>2</v>
      </c>
      <c r="AC24" s="58">
        <f t="shared" si="48"/>
        <v>1</v>
      </c>
      <c r="AD24" s="58">
        <f t="shared" si="48"/>
        <v>1</v>
      </c>
      <c r="AE24" s="58">
        <f t="shared" si="48"/>
        <v>1</v>
      </c>
      <c r="AF24" s="58">
        <f t="shared" si="48"/>
        <v>1</v>
      </c>
      <c r="AG24" s="58">
        <f t="shared" si="48"/>
        <v>1</v>
      </c>
      <c r="AH24" s="58">
        <f t="shared" ref="AH24:AW27" si="49">+IF(SUM(AH$6:AH$11)&gt;0,2,IF(AND(AH$13&gt;=$M24,AH$13&lt;=$N24),1,0))</f>
        <v>1</v>
      </c>
      <c r="AI24" s="58">
        <f t="shared" si="49"/>
        <v>1</v>
      </c>
      <c r="AJ24" s="58">
        <f t="shared" si="49"/>
        <v>0</v>
      </c>
      <c r="AK24" s="58">
        <f t="shared" si="49"/>
        <v>0</v>
      </c>
      <c r="AL24" s="58">
        <f t="shared" si="49"/>
        <v>0</v>
      </c>
      <c r="AM24" s="58">
        <f t="shared" si="49"/>
        <v>0</v>
      </c>
      <c r="AN24" s="58">
        <f t="shared" si="49"/>
        <v>0</v>
      </c>
      <c r="AO24" s="58">
        <f t="shared" si="49"/>
        <v>0</v>
      </c>
      <c r="AP24" s="58">
        <f t="shared" si="49"/>
        <v>0</v>
      </c>
      <c r="AQ24" s="58">
        <f t="shared" si="49"/>
        <v>0</v>
      </c>
      <c r="AR24" s="58">
        <f t="shared" si="49"/>
        <v>0</v>
      </c>
      <c r="AS24" s="58">
        <f t="shared" si="49"/>
        <v>0</v>
      </c>
      <c r="AT24" s="58">
        <f t="shared" si="49"/>
        <v>0</v>
      </c>
      <c r="AU24" s="58">
        <f t="shared" si="49"/>
        <v>2</v>
      </c>
      <c r="AV24" s="58">
        <f t="shared" si="49"/>
        <v>2</v>
      </c>
      <c r="AW24" s="58">
        <f t="shared" si="49"/>
        <v>2</v>
      </c>
      <c r="AX24" s="58">
        <f t="shared" ref="AX24:BM27" si="50">+IF(SUM(AX$6:AX$11)&gt;0,2,IF(AND(AX$13&gt;=$M24,AX$13&lt;=$N24),1,0))</f>
        <v>2</v>
      </c>
      <c r="AY24" s="58">
        <f t="shared" si="50"/>
        <v>2</v>
      </c>
      <c r="AZ24" s="58">
        <f t="shared" si="50"/>
        <v>0</v>
      </c>
      <c r="BA24" s="58">
        <f t="shared" si="50"/>
        <v>0</v>
      </c>
      <c r="BB24" s="58">
        <f t="shared" si="50"/>
        <v>0</v>
      </c>
      <c r="BC24" s="58">
        <f t="shared" si="50"/>
        <v>0</v>
      </c>
      <c r="BD24" s="58">
        <f t="shared" si="50"/>
        <v>0</v>
      </c>
      <c r="BE24" s="58">
        <f t="shared" si="50"/>
        <v>0</v>
      </c>
      <c r="BF24" s="58">
        <f t="shared" si="50"/>
        <v>0</v>
      </c>
      <c r="BG24" s="58">
        <f t="shared" si="50"/>
        <v>0</v>
      </c>
      <c r="BH24" s="58">
        <f t="shared" si="50"/>
        <v>0</v>
      </c>
      <c r="BI24" s="58">
        <f t="shared" si="50"/>
        <v>0</v>
      </c>
      <c r="BJ24" s="58">
        <f t="shared" si="50"/>
        <v>0</v>
      </c>
      <c r="BK24" s="58">
        <f t="shared" si="50"/>
        <v>0</v>
      </c>
      <c r="BL24" s="58">
        <f t="shared" si="50"/>
        <v>0</v>
      </c>
      <c r="BM24" s="58">
        <f t="shared" si="50"/>
        <v>0</v>
      </c>
      <c r="BN24" s="58">
        <f t="shared" ref="BN24:CC27" si="51">+IF(SUM(BN$6:BN$11)&gt;0,2,IF(AND(BN$13&gt;=$M24,BN$13&lt;=$N24),1,0))</f>
        <v>0</v>
      </c>
      <c r="BO24" s="58">
        <f t="shared" si="51"/>
        <v>0</v>
      </c>
      <c r="BP24" s="58">
        <f t="shared" si="51"/>
        <v>0</v>
      </c>
      <c r="BQ24" s="58">
        <f t="shared" si="51"/>
        <v>0</v>
      </c>
      <c r="BR24" s="58">
        <f t="shared" si="51"/>
        <v>0</v>
      </c>
      <c r="BS24" s="58">
        <f t="shared" si="51"/>
        <v>0</v>
      </c>
      <c r="BT24" s="58">
        <f t="shared" si="51"/>
        <v>0</v>
      </c>
      <c r="BU24" s="58">
        <f t="shared" si="51"/>
        <v>0</v>
      </c>
      <c r="BV24" s="58">
        <f t="shared" si="51"/>
        <v>0</v>
      </c>
      <c r="BW24" s="58">
        <f t="shared" si="51"/>
        <v>0</v>
      </c>
      <c r="BX24" s="58">
        <f t="shared" si="51"/>
        <v>0</v>
      </c>
      <c r="BY24" s="58">
        <f t="shared" si="51"/>
        <v>0</v>
      </c>
      <c r="BZ24" s="58">
        <f t="shared" si="51"/>
        <v>0</v>
      </c>
      <c r="CA24" s="58">
        <f t="shared" si="51"/>
        <v>0</v>
      </c>
      <c r="CB24" s="58">
        <f t="shared" si="51"/>
        <v>0</v>
      </c>
      <c r="CC24" s="58">
        <f t="shared" si="51"/>
        <v>0</v>
      </c>
      <c r="CD24" s="58">
        <f t="shared" ref="BZ24:CQ27" si="52">+IF(SUM(CD$6:CD$11)&gt;0,2,IF(AND(CD$13&gt;=$M24,CD$13&lt;=$N24),1,0))</f>
        <v>0</v>
      </c>
      <c r="CE24" s="58">
        <f t="shared" si="52"/>
        <v>0</v>
      </c>
      <c r="CF24" s="58">
        <f t="shared" si="52"/>
        <v>0</v>
      </c>
      <c r="CG24" s="58">
        <f t="shared" si="52"/>
        <v>0</v>
      </c>
      <c r="CH24" s="58">
        <f t="shared" si="52"/>
        <v>0</v>
      </c>
      <c r="CI24" s="58">
        <f t="shared" si="52"/>
        <v>0</v>
      </c>
      <c r="CJ24" s="58">
        <f t="shared" si="52"/>
        <v>0</v>
      </c>
      <c r="CK24" s="58">
        <f t="shared" si="52"/>
        <v>0</v>
      </c>
      <c r="CL24" s="58">
        <f t="shared" si="52"/>
        <v>0</v>
      </c>
      <c r="CM24" s="58">
        <f t="shared" si="52"/>
        <v>0</v>
      </c>
      <c r="CN24" s="58">
        <f t="shared" si="52"/>
        <v>0</v>
      </c>
      <c r="CO24" s="58">
        <f t="shared" si="52"/>
        <v>0</v>
      </c>
      <c r="CP24" s="58">
        <f t="shared" ref="CM24:CP27" si="53">+IF(SUM(CP$6:CP$11)&gt;0,2,IF(AND(CP$13&gt;=$M24,CP$13&lt;=$N24),1,0))</f>
        <v>0</v>
      </c>
      <c r="CQ24" s="58">
        <f t="shared" si="52"/>
        <v>0</v>
      </c>
      <c r="CR24" s="58">
        <f t="shared" ref="CQ24:CT27" si="54">+IF(SUM(CR$6:CR$11)&gt;0,2,IF(AND(CR$13&gt;=$M24,CR$13&lt;=$N24),1,0))</f>
        <v>0</v>
      </c>
      <c r="CS24" s="58">
        <f t="shared" si="54"/>
        <v>0</v>
      </c>
      <c r="CT24" s="58">
        <f t="shared" si="54"/>
        <v>0</v>
      </c>
    </row>
    <row r="25" spans="2:98" x14ac:dyDescent="0.25">
      <c r="B25" s="81"/>
      <c r="D25" s="25" t="s">
        <v>35</v>
      </c>
      <c r="E25" s="8" t="s">
        <v>194</v>
      </c>
      <c r="F25" s="28"/>
      <c r="G25" s="28"/>
      <c r="H25" s="28"/>
      <c r="I25" s="10">
        <f>+IF(F25=0,$D$3,WORKDAY.INTL(VLOOKUP(F25,$D$5:$N24,11,FALSE),1))</f>
        <v>44228</v>
      </c>
      <c r="J25" s="10">
        <f>+IF(G25=0,$D$3,WORKDAY.INTL(VLOOKUP(G25,$D$5:$N24,11,FALSE),1))</f>
        <v>44228</v>
      </c>
      <c r="K25" s="10">
        <f>+IF(H25=0,$D$3,WORKDAY.INTL(VLOOKUP(H25,$D$5:$N24,11,FALSE),1))</f>
        <v>44228</v>
      </c>
      <c r="L25" s="9">
        <v>10</v>
      </c>
      <c r="M25" s="11">
        <f>+MAX(I25:K25)</f>
        <v>44228</v>
      </c>
      <c r="N25" s="11">
        <f>+WORKDAY.INTL(M25,L25-1,,feriados)</f>
        <v>44239</v>
      </c>
      <c r="O25" s="69" t="s">
        <v>195</v>
      </c>
      <c r="Q25" s="59">
        <f t="shared" ref="Q25:Q27" si="55">+IF(SUM(Q$6:Q$11)&gt;0,2,IF(AND(Q$13&gt;=$M25,Q$13&lt;=$N25),1,0))</f>
        <v>1</v>
      </c>
      <c r="R25" s="60">
        <f t="shared" si="48"/>
        <v>1</v>
      </c>
      <c r="S25" s="60">
        <f t="shared" si="48"/>
        <v>1</v>
      </c>
      <c r="T25" s="60">
        <f t="shared" si="48"/>
        <v>1</v>
      </c>
      <c r="U25" s="60">
        <f t="shared" si="48"/>
        <v>1</v>
      </c>
      <c r="V25" s="60">
        <f t="shared" si="48"/>
        <v>1</v>
      </c>
      <c r="W25" s="60">
        <f t="shared" si="48"/>
        <v>1</v>
      </c>
      <c r="X25" s="60">
        <f t="shared" si="48"/>
        <v>1</v>
      </c>
      <c r="Y25" s="60">
        <f t="shared" si="48"/>
        <v>1</v>
      </c>
      <c r="Z25" s="60">
        <f t="shared" si="48"/>
        <v>1</v>
      </c>
      <c r="AA25" s="60">
        <f t="shared" si="48"/>
        <v>2</v>
      </c>
      <c r="AB25" s="60">
        <f t="shared" si="48"/>
        <v>2</v>
      </c>
      <c r="AC25" s="60">
        <f t="shared" si="48"/>
        <v>0</v>
      </c>
      <c r="AD25" s="60">
        <f t="shared" si="48"/>
        <v>0</v>
      </c>
      <c r="AE25" s="60">
        <f t="shared" si="48"/>
        <v>0</v>
      </c>
      <c r="AF25" s="60">
        <f t="shared" si="48"/>
        <v>0</v>
      </c>
      <c r="AG25" s="60">
        <f t="shared" si="48"/>
        <v>0</v>
      </c>
      <c r="AH25" s="60">
        <f t="shared" si="49"/>
        <v>0</v>
      </c>
      <c r="AI25" s="60">
        <f t="shared" si="49"/>
        <v>0</v>
      </c>
      <c r="AJ25" s="60">
        <f t="shared" si="49"/>
        <v>0</v>
      </c>
      <c r="AK25" s="60">
        <f t="shared" si="49"/>
        <v>0</v>
      </c>
      <c r="AL25" s="60">
        <f t="shared" si="49"/>
        <v>0</v>
      </c>
      <c r="AM25" s="60">
        <f t="shared" si="49"/>
        <v>0</v>
      </c>
      <c r="AN25" s="60">
        <f t="shared" si="49"/>
        <v>0</v>
      </c>
      <c r="AO25" s="60">
        <f t="shared" si="49"/>
        <v>0</v>
      </c>
      <c r="AP25" s="60">
        <f t="shared" si="49"/>
        <v>0</v>
      </c>
      <c r="AQ25" s="60">
        <f t="shared" si="49"/>
        <v>0</v>
      </c>
      <c r="AR25" s="60">
        <f t="shared" si="49"/>
        <v>0</v>
      </c>
      <c r="AS25" s="60">
        <f t="shared" si="49"/>
        <v>0</v>
      </c>
      <c r="AT25" s="60">
        <f t="shared" si="49"/>
        <v>0</v>
      </c>
      <c r="AU25" s="60">
        <f t="shared" si="49"/>
        <v>2</v>
      </c>
      <c r="AV25" s="60">
        <f t="shared" si="49"/>
        <v>2</v>
      </c>
      <c r="AW25" s="60">
        <f t="shared" si="49"/>
        <v>2</v>
      </c>
      <c r="AX25" s="60">
        <f t="shared" si="50"/>
        <v>2</v>
      </c>
      <c r="AY25" s="60">
        <f t="shared" si="50"/>
        <v>2</v>
      </c>
      <c r="AZ25" s="60">
        <f t="shared" si="50"/>
        <v>0</v>
      </c>
      <c r="BA25" s="60">
        <f t="shared" si="50"/>
        <v>0</v>
      </c>
      <c r="BB25" s="60">
        <f t="shared" si="50"/>
        <v>0</v>
      </c>
      <c r="BC25" s="60">
        <f t="shared" si="50"/>
        <v>0</v>
      </c>
      <c r="BD25" s="60">
        <f t="shared" si="50"/>
        <v>0</v>
      </c>
      <c r="BE25" s="60">
        <f t="shared" si="50"/>
        <v>0</v>
      </c>
      <c r="BF25" s="60">
        <f t="shared" si="50"/>
        <v>0</v>
      </c>
      <c r="BG25" s="60">
        <f t="shared" si="50"/>
        <v>0</v>
      </c>
      <c r="BH25" s="60">
        <f t="shared" si="50"/>
        <v>0</v>
      </c>
      <c r="BI25" s="60">
        <f t="shared" si="50"/>
        <v>0</v>
      </c>
      <c r="BJ25" s="60">
        <f t="shared" si="50"/>
        <v>0</v>
      </c>
      <c r="BK25" s="60">
        <f t="shared" si="50"/>
        <v>0</v>
      </c>
      <c r="BL25" s="60">
        <f t="shared" si="50"/>
        <v>0</v>
      </c>
      <c r="BM25" s="60">
        <f t="shared" si="50"/>
        <v>0</v>
      </c>
      <c r="BN25" s="60">
        <f t="shared" si="51"/>
        <v>0</v>
      </c>
      <c r="BO25" s="60">
        <f t="shared" si="51"/>
        <v>0</v>
      </c>
      <c r="BP25" s="60">
        <f t="shared" si="51"/>
        <v>0</v>
      </c>
      <c r="BQ25" s="60">
        <f t="shared" si="51"/>
        <v>0</v>
      </c>
      <c r="BR25" s="60">
        <f t="shared" si="51"/>
        <v>0</v>
      </c>
      <c r="BS25" s="60">
        <f t="shared" si="51"/>
        <v>0</v>
      </c>
      <c r="BT25" s="60">
        <f t="shared" si="51"/>
        <v>0</v>
      </c>
      <c r="BU25" s="60">
        <f t="shared" si="51"/>
        <v>0</v>
      </c>
      <c r="BV25" s="60">
        <f t="shared" si="51"/>
        <v>0</v>
      </c>
      <c r="BW25" s="60">
        <f t="shared" si="51"/>
        <v>0</v>
      </c>
      <c r="BX25" s="60">
        <f t="shared" si="51"/>
        <v>0</v>
      </c>
      <c r="BY25" s="60">
        <f t="shared" si="51"/>
        <v>0</v>
      </c>
      <c r="BZ25" s="60">
        <f t="shared" si="52"/>
        <v>0</v>
      </c>
      <c r="CA25" s="60">
        <f t="shared" si="52"/>
        <v>0</v>
      </c>
      <c r="CB25" s="60">
        <f t="shared" si="52"/>
        <v>0</v>
      </c>
      <c r="CC25" s="60">
        <f t="shared" si="52"/>
        <v>0</v>
      </c>
      <c r="CD25" s="60">
        <f t="shared" si="52"/>
        <v>0</v>
      </c>
      <c r="CE25" s="60">
        <f t="shared" si="52"/>
        <v>0</v>
      </c>
      <c r="CF25" s="60">
        <f t="shared" si="52"/>
        <v>0</v>
      </c>
      <c r="CG25" s="60">
        <f t="shared" si="52"/>
        <v>0</v>
      </c>
      <c r="CH25" s="60">
        <f t="shared" si="52"/>
        <v>0</v>
      </c>
      <c r="CI25" s="60">
        <f t="shared" si="52"/>
        <v>0</v>
      </c>
      <c r="CJ25" s="60">
        <f t="shared" si="52"/>
        <v>0</v>
      </c>
      <c r="CK25" s="60">
        <f t="shared" si="52"/>
        <v>0</v>
      </c>
      <c r="CL25" s="60">
        <f t="shared" si="52"/>
        <v>0</v>
      </c>
      <c r="CM25" s="60">
        <f t="shared" si="53"/>
        <v>0</v>
      </c>
      <c r="CN25" s="60">
        <f t="shared" si="53"/>
        <v>0</v>
      </c>
      <c r="CO25" s="60">
        <f t="shared" si="53"/>
        <v>0</v>
      </c>
      <c r="CP25" s="60">
        <f t="shared" si="53"/>
        <v>0</v>
      </c>
      <c r="CQ25" s="60">
        <f t="shared" si="54"/>
        <v>0</v>
      </c>
      <c r="CR25" s="60">
        <f t="shared" si="54"/>
        <v>0</v>
      </c>
      <c r="CS25" s="60">
        <f t="shared" si="54"/>
        <v>0</v>
      </c>
      <c r="CT25" s="60">
        <f t="shared" si="54"/>
        <v>0</v>
      </c>
    </row>
    <row r="26" spans="2:98" x14ac:dyDescent="0.25">
      <c r="B26" s="81"/>
      <c r="D26" s="25" t="s">
        <v>36</v>
      </c>
      <c r="E26" s="8" t="s">
        <v>190</v>
      </c>
      <c r="F26" s="28" t="s">
        <v>35</v>
      </c>
      <c r="G26" s="28" t="s">
        <v>26</v>
      </c>
      <c r="H26" s="28"/>
      <c r="I26" s="10">
        <f>+IF(F26=0,$D$3,WORKDAY.INTL(VLOOKUP(F26,$D$5:$N25,11,FALSE),1))</f>
        <v>44242</v>
      </c>
      <c r="J26" s="10">
        <f>+IF(G26=0,$D$3,WORKDAY.INTL(VLOOKUP(G26,$D$5:$N25,11,FALSE),1))</f>
        <v>44244</v>
      </c>
      <c r="K26" s="10">
        <f>+IF(H26=0,$D$3,WORKDAY.INTL(VLOOKUP(H26,$D$5:$N25,11,FALSE),1))</f>
        <v>44228</v>
      </c>
      <c r="L26" s="9">
        <v>4</v>
      </c>
      <c r="M26" s="11">
        <f>+MAX(I26:K26)</f>
        <v>44244</v>
      </c>
      <c r="N26" s="11">
        <f>+WORKDAY.INTL(M26,L26-1,,feriados)</f>
        <v>44249</v>
      </c>
      <c r="O26" s="11" t="s">
        <v>196</v>
      </c>
      <c r="Q26" s="59">
        <f t="shared" si="55"/>
        <v>0</v>
      </c>
      <c r="R26" s="60">
        <f t="shared" si="48"/>
        <v>0</v>
      </c>
      <c r="S26" s="60">
        <f t="shared" si="48"/>
        <v>0</v>
      </c>
      <c r="T26" s="60">
        <f t="shared" si="48"/>
        <v>0</v>
      </c>
      <c r="U26" s="60">
        <f t="shared" si="48"/>
        <v>0</v>
      </c>
      <c r="V26" s="60">
        <f t="shared" si="48"/>
        <v>0</v>
      </c>
      <c r="W26" s="60">
        <f t="shared" si="48"/>
        <v>0</v>
      </c>
      <c r="X26" s="60">
        <f t="shared" si="48"/>
        <v>0</v>
      </c>
      <c r="Y26" s="60">
        <f t="shared" si="48"/>
        <v>0</v>
      </c>
      <c r="Z26" s="60">
        <f t="shared" si="48"/>
        <v>0</v>
      </c>
      <c r="AA26" s="60">
        <f t="shared" si="48"/>
        <v>2</v>
      </c>
      <c r="AB26" s="60">
        <f t="shared" si="48"/>
        <v>2</v>
      </c>
      <c r="AC26" s="60">
        <f t="shared" si="48"/>
        <v>1</v>
      </c>
      <c r="AD26" s="60">
        <f t="shared" si="48"/>
        <v>1</v>
      </c>
      <c r="AE26" s="60">
        <f t="shared" si="48"/>
        <v>1</v>
      </c>
      <c r="AF26" s="60">
        <f t="shared" si="48"/>
        <v>1</v>
      </c>
      <c r="AG26" s="60">
        <f t="shared" si="48"/>
        <v>0</v>
      </c>
      <c r="AH26" s="60">
        <f t="shared" si="49"/>
        <v>0</v>
      </c>
      <c r="AI26" s="60">
        <f t="shared" si="49"/>
        <v>0</v>
      </c>
      <c r="AJ26" s="60">
        <f t="shared" si="49"/>
        <v>0</v>
      </c>
      <c r="AK26" s="60">
        <f t="shared" si="49"/>
        <v>0</v>
      </c>
      <c r="AL26" s="60">
        <f t="shared" si="49"/>
        <v>0</v>
      </c>
      <c r="AM26" s="60">
        <f t="shared" si="49"/>
        <v>0</v>
      </c>
      <c r="AN26" s="60">
        <f t="shared" si="49"/>
        <v>0</v>
      </c>
      <c r="AO26" s="60">
        <f t="shared" si="49"/>
        <v>0</v>
      </c>
      <c r="AP26" s="60">
        <f t="shared" si="49"/>
        <v>0</v>
      </c>
      <c r="AQ26" s="60">
        <f t="shared" si="49"/>
        <v>0</v>
      </c>
      <c r="AR26" s="60">
        <f t="shared" si="49"/>
        <v>0</v>
      </c>
      <c r="AS26" s="60">
        <f t="shared" si="49"/>
        <v>0</v>
      </c>
      <c r="AT26" s="60">
        <f t="shared" si="49"/>
        <v>0</v>
      </c>
      <c r="AU26" s="60">
        <f t="shared" si="49"/>
        <v>2</v>
      </c>
      <c r="AV26" s="60">
        <f t="shared" si="49"/>
        <v>2</v>
      </c>
      <c r="AW26" s="60">
        <f t="shared" si="49"/>
        <v>2</v>
      </c>
      <c r="AX26" s="60">
        <f t="shared" si="50"/>
        <v>2</v>
      </c>
      <c r="AY26" s="60">
        <f t="shared" si="50"/>
        <v>2</v>
      </c>
      <c r="AZ26" s="60">
        <f t="shared" si="50"/>
        <v>0</v>
      </c>
      <c r="BA26" s="60">
        <f t="shared" si="50"/>
        <v>0</v>
      </c>
      <c r="BB26" s="60">
        <f t="shared" si="50"/>
        <v>0</v>
      </c>
      <c r="BC26" s="60">
        <f t="shared" si="50"/>
        <v>0</v>
      </c>
      <c r="BD26" s="60">
        <f t="shared" si="50"/>
        <v>0</v>
      </c>
      <c r="BE26" s="60">
        <f t="shared" si="50"/>
        <v>0</v>
      </c>
      <c r="BF26" s="60">
        <f t="shared" si="50"/>
        <v>0</v>
      </c>
      <c r="BG26" s="60">
        <f t="shared" si="50"/>
        <v>0</v>
      </c>
      <c r="BH26" s="60">
        <f t="shared" si="50"/>
        <v>0</v>
      </c>
      <c r="BI26" s="60">
        <f t="shared" si="50"/>
        <v>0</v>
      </c>
      <c r="BJ26" s="60">
        <f t="shared" si="50"/>
        <v>0</v>
      </c>
      <c r="BK26" s="60">
        <f t="shared" si="50"/>
        <v>0</v>
      </c>
      <c r="BL26" s="60">
        <f t="shared" si="50"/>
        <v>0</v>
      </c>
      <c r="BM26" s="60">
        <f t="shared" si="50"/>
        <v>0</v>
      </c>
      <c r="BN26" s="60">
        <f t="shared" si="51"/>
        <v>0</v>
      </c>
      <c r="BO26" s="60">
        <f t="shared" si="51"/>
        <v>0</v>
      </c>
      <c r="BP26" s="60">
        <f t="shared" si="51"/>
        <v>0</v>
      </c>
      <c r="BQ26" s="60">
        <f t="shared" si="51"/>
        <v>0</v>
      </c>
      <c r="BR26" s="60">
        <f t="shared" si="51"/>
        <v>0</v>
      </c>
      <c r="BS26" s="60">
        <f t="shared" si="51"/>
        <v>0</v>
      </c>
      <c r="BT26" s="60">
        <f t="shared" si="51"/>
        <v>0</v>
      </c>
      <c r="BU26" s="60">
        <f t="shared" si="51"/>
        <v>0</v>
      </c>
      <c r="BV26" s="60">
        <f t="shared" si="51"/>
        <v>0</v>
      </c>
      <c r="BW26" s="60">
        <f t="shared" si="51"/>
        <v>0</v>
      </c>
      <c r="BX26" s="60">
        <f t="shared" si="51"/>
        <v>0</v>
      </c>
      <c r="BY26" s="60">
        <f t="shared" si="51"/>
        <v>0</v>
      </c>
      <c r="BZ26" s="60">
        <f t="shared" si="52"/>
        <v>0</v>
      </c>
      <c r="CA26" s="60">
        <f t="shared" si="52"/>
        <v>0</v>
      </c>
      <c r="CB26" s="60">
        <f t="shared" si="52"/>
        <v>0</v>
      </c>
      <c r="CC26" s="60">
        <f t="shared" si="52"/>
        <v>0</v>
      </c>
      <c r="CD26" s="60">
        <f t="shared" si="52"/>
        <v>0</v>
      </c>
      <c r="CE26" s="60">
        <f t="shared" si="52"/>
        <v>0</v>
      </c>
      <c r="CF26" s="60">
        <f t="shared" si="52"/>
        <v>0</v>
      </c>
      <c r="CG26" s="60">
        <f t="shared" si="52"/>
        <v>0</v>
      </c>
      <c r="CH26" s="60">
        <f t="shared" si="52"/>
        <v>0</v>
      </c>
      <c r="CI26" s="60">
        <f t="shared" si="52"/>
        <v>0</v>
      </c>
      <c r="CJ26" s="60">
        <f t="shared" si="52"/>
        <v>0</v>
      </c>
      <c r="CK26" s="60">
        <f t="shared" si="52"/>
        <v>0</v>
      </c>
      <c r="CL26" s="60">
        <f t="shared" si="52"/>
        <v>0</v>
      </c>
      <c r="CM26" s="60">
        <f t="shared" si="53"/>
        <v>0</v>
      </c>
      <c r="CN26" s="60">
        <f t="shared" si="53"/>
        <v>0</v>
      </c>
      <c r="CO26" s="60">
        <f t="shared" si="53"/>
        <v>0</v>
      </c>
      <c r="CP26" s="60">
        <f t="shared" si="53"/>
        <v>0</v>
      </c>
      <c r="CQ26" s="60">
        <f t="shared" si="54"/>
        <v>0</v>
      </c>
      <c r="CR26" s="60">
        <f t="shared" si="54"/>
        <v>0</v>
      </c>
      <c r="CS26" s="60">
        <f t="shared" si="54"/>
        <v>0</v>
      </c>
      <c r="CT26" s="60">
        <f t="shared" si="54"/>
        <v>0</v>
      </c>
    </row>
    <row r="27" spans="2:98" x14ac:dyDescent="0.25">
      <c r="B27" s="81"/>
      <c r="D27" s="26" t="s">
        <v>37</v>
      </c>
      <c r="E27" s="12" t="s">
        <v>191</v>
      </c>
      <c r="F27" s="30" t="s">
        <v>36</v>
      </c>
      <c r="G27" s="31" t="s">
        <v>26</v>
      </c>
      <c r="H27" s="31"/>
      <c r="I27" s="14">
        <f>+IF(F27=0,$D$3,WORKDAY.INTL(VLOOKUP(F27,$D$5:$N26,11,FALSE),1))</f>
        <v>44250</v>
      </c>
      <c r="J27" s="14">
        <f>+IF(G27=0,$D$3,WORKDAY.INTL(VLOOKUP(G27,$D$5:$N26,11,FALSE),1))</f>
        <v>44244</v>
      </c>
      <c r="K27" s="14">
        <f>+IF(H27=0,$D$3,WORKDAY.INTL(VLOOKUP(H27,$D$5:$N26,11,FALSE),1))</f>
        <v>44228</v>
      </c>
      <c r="L27" s="13">
        <v>3</v>
      </c>
      <c r="M27" s="15">
        <f>+MAX(I27:K27)</f>
        <v>44250</v>
      </c>
      <c r="N27" s="15">
        <f>+WORKDAY.INTL(M27,L27-1,,feriados)</f>
        <v>44252</v>
      </c>
      <c r="O27" s="15" t="s">
        <v>197</v>
      </c>
      <c r="Q27" s="61">
        <f t="shared" si="55"/>
        <v>0</v>
      </c>
      <c r="R27" s="62">
        <f t="shared" si="48"/>
        <v>0</v>
      </c>
      <c r="S27" s="62">
        <f t="shared" si="48"/>
        <v>0</v>
      </c>
      <c r="T27" s="62">
        <f t="shared" si="48"/>
        <v>0</v>
      </c>
      <c r="U27" s="62">
        <f t="shared" si="48"/>
        <v>0</v>
      </c>
      <c r="V27" s="62">
        <f t="shared" si="48"/>
        <v>0</v>
      </c>
      <c r="W27" s="62">
        <f t="shared" si="48"/>
        <v>0</v>
      </c>
      <c r="X27" s="62">
        <f t="shared" si="48"/>
        <v>0</v>
      </c>
      <c r="Y27" s="62">
        <f t="shared" si="48"/>
        <v>0</v>
      </c>
      <c r="Z27" s="62">
        <f t="shared" si="48"/>
        <v>0</v>
      </c>
      <c r="AA27" s="62">
        <f t="shared" si="48"/>
        <v>2</v>
      </c>
      <c r="AB27" s="62">
        <f t="shared" si="48"/>
        <v>2</v>
      </c>
      <c r="AC27" s="62">
        <f t="shared" si="48"/>
        <v>0</v>
      </c>
      <c r="AD27" s="62">
        <f t="shared" si="48"/>
        <v>0</v>
      </c>
      <c r="AE27" s="62">
        <f t="shared" si="48"/>
        <v>0</v>
      </c>
      <c r="AF27" s="62">
        <f t="shared" si="48"/>
        <v>0</v>
      </c>
      <c r="AG27" s="62">
        <f t="shared" si="48"/>
        <v>1</v>
      </c>
      <c r="AH27" s="62">
        <f t="shared" si="49"/>
        <v>1</v>
      </c>
      <c r="AI27" s="62">
        <f t="shared" si="49"/>
        <v>1</v>
      </c>
      <c r="AJ27" s="62">
        <f t="shared" si="49"/>
        <v>0</v>
      </c>
      <c r="AK27" s="62">
        <f t="shared" si="49"/>
        <v>0</v>
      </c>
      <c r="AL27" s="62">
        <f t="shared" si="49"/>
        <v>0</v>
      </c>
      <c r="AM27" s="62">
        <f t="shared" si="49"/>
        <v>0</v>
      </c>
      <c r="AN27" s="62">
        <f t="shared" si="49"/>
        <v>0</v>
      </c>
      <c r="AO27" s="62">
        <f t="shared" si="49"/>
        <v>0</v>
      </c>
      <c r="AP27" s="62">
        <f t="shared" si="49"/>
        <v>0</v>
      </c>
      <c r="AQ27" s="62">
        <f t="shared" si="49"/>
        <v>0</v>
      </c>
      <c r="AR27" s="62">
        <f t="shared" si="49"/>
        <v>0</v>
      </c>
      <c r="AS27" s="62">
        <f t="shared" si="49"/>
        <v>0</v>
      </c>
      <c r="AT27" s="62">
        <f t="shared" si="49"/>
        <v>0</v>
      </c>
      <c r="AU27" s="62">
        <f t="shared" si="49"/>
        <v>2</v>
      </c>
      <c r="AV27" s="62">
        <f t="shared" si="49"/>
        <v>2</v>
      </c>
      <c r="AW27" s="62">
        <f t="shared" si="49"/>
        <v>2</v>
      </c>
      <c r="AX27" s="62">
        <f t="shared" si="50"/>
        <v>2</v>
      </c>
      <c r="AY27" s="62">
        <f t="shared" si="50"/>
        <v>2</v>
      </c>
      <c r="AZ27" s="62">
        <f t="shared" si="50"/>
        <v>0</v>
      </c>
      <c r="BA27" s="62">
        <f t="shared" si="50"/>
        <v>0</v>
      </c>
      <c r="BB27" s="62">
        <f t="shared" si="50"/>
        <v>0</v>
      </c>
      <c r="BC27" s="62">
        <f t="shared" si="50"/>
        <v>0</v>
      </c>
      <c r="BD27" s="62">
        <f t="shared" si="50"/>
        <v>0</v>
      </c>
      <c r="BE27" s="62">
        <f t="shared" si="50"/>
        <v>0</v>
      </c>
      <c r="BF27" s="62">
        <f t="shared" si="50"/>
        <v>0</v>
      </c>
      <c r="BG27" s="62">
        <f t="shared" si="50"/>
        <v>0</v>
      </c>
      <c r="BH27" s="62">
        <f t="shared" si="50"/>
        <v>0</v>
      </c>
      <c r="BI27" s="62">
        <f t="shared" si="50"/>
        <v>0</v>
      </c>
      <c r="BJ27" s="62">
        <f t="shared" si="50"/>
        <v>0</v>
      </c>
      <c r="BK27" s="62">
        <f t="shared" si="50"/>
        <v>0</v>
      </c>
      <c r="BL27" s="62">
        <f t="shared" si="50"/>
        <v>0</v>
      </c>
      <c r="BM27" s="62">
        <f t="shared" si="50"/>
        <v>0</v>
      </c>
      <c r="BN27" s="62">
        <f t="shared" si="51"/>
        <v>0</v>
      </c>
      <c r="BO27" s="62">
        <f t="shared" si="51"/>
        <v>0</v>
      </c>
      <c r="BP27" s="62">
        <f t="shared" si="51"/>
        <v>0</v>
      </c>
      <c r="BQ27" s="62">
        <f t="shared" si="51"/>
        <v>0</v>
      </c>
      <c r="BR27" s="62">
        <f t="shared" si="51"/>
        <v>0</v>
      </c>
      <c r="BS27" s="62">
        <f t="shared" si="51"/>
        <v>0</v>
      </c>
      <c r="BT27" s="62">
        <f t="shared" si="51"/>
        <v>0</v>
      </c>
      <c r="BU27" s="62">
        <f t="shared" si="51"/>
        <v>0</v>
      </c>
      <c r="BV27" s="62">
        <f t="shared" si="51"/>
        <v>0</v>
      </c>
      <c r="BW27" s="62">
        <f t="shared" si="51"/>
        <v>0</v>
      </c>
      <c r="BX27" s="62">
        <f t="shared" si="51"/>
        <v>0</v>
      </c>
      <c r="BY27" s="62">
        <f t="shared" si="51"/>
        <v>0</v>
      </c>
      <c r="BZ27" s="62">
        <f t="shared" si="52"/>
        <v>0</v>
      </c>
      <c r="CA27" s="62">
        <f t="shared" si="52"/>
        <v>0</v>
      </c>
      <c r="CB27" s="62">
        <f t="shared" si="52"/>
        <v>0</v>
      </c>
      <c r="CC27" s="62">
        <f t="shared" si="52"/>
        <v>0</v>
      </c>
      <c r="CD27" s="62">
        <f t="shared" si="52"/>
        <v>0</v>
      </c>
      <c r="CE27" s="62">
        <f t="shared" si="52"/>
        <v>0</v>
      </c>
      <c r="CF27" s="62">
        <f t="shared" si="52"/>
        <v>0</v>
      </c>
      <c r="CG27" s="62">
        <f t="shared" si="52"/>
        <v>0</v>
      </c>
      <c r="CH27" s="62">
        <f t="shared" si="52"/>
        <v>0</v>
      </c>
      <c r="CI27" s="62">
        <f t="shared" si="52"/>
        <v>0</v>
      </c>
      <c r="CJ27" s="62">
        <f t="shared" si="52"/>
        <v>0</v>
      </c>
      <c r="CK27" s="62">
        <f t="shared" si="52"/>
        <v>0</v>
      </c>
      <c r="CL27" s="62">
        <f t="shared" si="52"/>
        <v>0</v>
      </c>
      <c r="CM27" s="62">
        <f t="shared" si="53"/>
        <v>0</v>
      </c>
      <c r="CN27" s="62">
        <f t="shared" si="53"/>
        <v>0</v>
      </c>
      <c r="CO27" s="62">
        <f t="shared" si="53"/>
        <v>0</v>
      </c>
      <c r="CP27" s="62">
        <f t="shared" si="53"/>
        <v>0</v>
      </c>
      <c r="CQ27" s="62">
        <f t="shared" si="54"/>
        <v>0</v>
      </c>
      <c r="CR27" s="62">
        <f t="shared" si="54"/>
        <v>0</v>
      </c>
      <c r="CS27" s="62">
        <f t="shared" si="54"/>
        <v>0</v>
      </c>
      <c r="CT27" s="62">
        <f t="shared" si="54"/>
        <v>0</v>
      </c>
    </row>
    <row r="28" spans="2:98" ht="4.2" customHeight="1" x14ac:dyDescent="0.25">
      <c r="B28" s="81"/>
      <c r="F28" s="32"/>
      <c r="I28" s="7">
        <f>+IF(F28=0,$D$3,WORKDAY.INTL(VLOOKUP(F28,$D$5:$N27,11,FALSE),1))</f>
        <v>44228</v>
      </c>
      <c r="J28" s="7">
        <f>+IF(G28=0,$D$3,WORKDAY.INTL(VLOOKUP(G28,$D$5:$N27,11,FALSE),1))</f>
        <v>44228</v>
      </c>
      <c r="K28" s="7">
        <f>+IF(H28=0,$D$3,WORKDAY.INTL(VLOOKUP(H28,$D$5:$N27,11,FALSE),1))</f>
        <v>44228</v>
      </c>
      <c r="M28" s="3"/>
      <c r="N28" s="3"/>
      <c r="O28" s="3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56"/>
      <c r="BK28" s="56"/>
      <c r="BL28" s="56"/>
      <c r="BM28" s="56"/>
      <c r="BN28" s="56"/>
      <c r="BO28" s="56"/>
      <c r="BP28" s="56"/>
      <c r="BQ28" s="56"/>
      <c r="BR28" s="56"/>
      <c r="BS28" s="56"/>
      <c r="BT28" s="56"/>
      <c r="BU28" s="56"/>
      <c r="BV28" s="56"/>
      <c r="BW28" s="56"/>
      <c r="BX28" s="56"/>
      <c r="BY28" s="56"/>
      <c r="BZ28" s="56"/>
      <c r="CA28" s="56"/>
      <c r="CB28" s="56"/>
      <c r="CC28" s="56"/>
      <c r="CD28" s="56"/>
      <c r="CE28" s="56"/>
      <c r="CF28" s="56"/>
      <c r="CG28" s="56"/>
      <c r="CH28" s="56"/>
      <c r="CI28" s="56"/>
      <c r="CJ28" s="56"/>
      <c r="CK28" s="56"/>
      <c r="CL28" s="56"/>
      <c r="CM28" s="56"/>
      <c r="CN28" s="56"/>
      <c r="CO28" s="56"/>
      <c r="CP28" s="56"/>
      <c r="CQ28" s="56"/>
      <c r="CR28" s="56"/>
      <c r="CS28" s="56"/>
      <c r="CT28" s="56"/>
    </row>
    <row r="29" spans="2:98" ht="14.4" x14ac:dyDescent="0.25">
      <c r="B29" s="81"/>
      <c r="D29" s="39">
        <v>2.2000000000000002</v>
      </c>
      <c r="E29" s="40" t="s">
        <v>189</v>
      </c>
      <c r="F29" s="41"/>
      <c r="G29" s="41"/>
      <c r="H29" s="41"/>
      <c r="I29" s="42">
        <f>+IF(F29=0,$D$3,WORKDAY.INTL(VLOOKUP(F29,$D$5:$N28,11,FALSE),1))</f>
        <v>44228</v>
      </c>
      <c r="J29" s="42">
        <f>+IF(G29=0,$D$3,WORKDAY.INTL(VLOOKUP(G29,$D$5:$N28,11,FALSE),1))</f>
        <v>44228</v>
      </c>
      <c r="K29" s="42">
        <f>+IF(H29=0,$D$3,WORKDAY.INTL(VLOOKUP(H29,$D$5:$N28,11,FALSE),1))</f>
        <v>44228</v>
      </c>
      <c r="L29" s="43">
        <f>+NETWORKDAYS(M29,N29)</f>
        <v>8</v>
      </c>
      <c r="M29" s="44">
        <f>+MIN(M30:M31)</f>
        <v>44253</v>
      </c>
      <c r="N29" s="44">
        <f>+MAX(N30:N31)</f>
        <v>44264</v>
      </c>
      <c r="O29" s="44" t="s">
        <v>44</v>
      </c>
      <c r="Q29" s="57">
        <f>+IF(SUM(Q$6:Q$11)&gt;0,2,IF(AND(Q$13&gt;=$M29,Q$13&lt;=$N29),1,0))</f>
        <v>0</v>
      </c>
      <c r="R29" s="58">
        <f t="shared" ref="R29:AG31" si="56">+IF(SUM(R$6:R$11)&gt;0,2,IF(AND(R$13&gt;=$M29,R$13&lt;=$N29),1,0))</f>
        <v>0</v>
      </c>
      <c r="S29" s="58">
        <f t="shared" si="56"/>
        <v>0</v>
      </c>
      <c r="T29" s="58">
        <f t="shared" si="56"/>
        <v>0</v>
      </c>
      <c r="U29" s="58">
        <f t="shared" si="56"/>
        <v>0</v>
      </c>
      <c r="V29" s="58">
        <f t="shared" si="56"/>
        <v>0</v>
      </c>
      <c r="W29" s="58">
        <f t="shared" si="56"/>
        <v>0</v>
      </c>
      <c r="X29" s="58">
        <f t="shared" si="56"/>
        <v>0</v>
      </c>
      <c r="Y29" s="58">
        <f t="shared" si="56"/>
        <v>0</v>
      </c>
      <c r="Z29" s="58">
        <f t="shared" si="56"/>
        <v>0</v>
      </c>
      <c r="AA29" s="58">
        <f t="shared" si="56"/>
        <v>2</v>
      </c>
      <c r="AB29" s="58">
        <f t="shared" si="56"/>
        <v>2</v>
      </c>
      <c r="AC29" s="58">
        <f t="shared" si="56"/>
        <v>0</v>
      </c>
      <c r="AD29" s="58">
        <f t="shared" si="56"/>
        <v>0</v>
      </c>
      <c r="AE29" s="58">
        <f t="shared" si="56"/>
        <v>0</v>
      </c>
      <c r="AF29" s="58">
        <f t="shared" si="56"/>
        <v>0</v>
      </c>
      <c r="AG29" s="58">
        <f t="shared" si="56"/>
        <v>0</v>
      </c>
      <c r="AH29" s="58">
        <f t="shared" ref="AH29:AW31" si="57">+IF(SUM(AH$6:AH$11)&gt;0,2,IF(AND(AH$13&gt;=$M29,AH$13&lt;=$N29),1,0))</f>
        <v>0</v>
      </c>
      <c r="AI29" s="58">
        <f t="shared" si="57"/>
        <v>0</v>
      </c>
      <c r="AJ29" s="58">
        <f t="shared" si="57"/>
        <v>1</v>
      </c>
      <c r="AK29" s="58">
        <f t="shared" si="57"/>
        <v>1</v>
      </c>
      <c r="AL29" s="58">
        <f t="shared" si="57"/>
        <v>1</v>
      </c>
      <c r="AM29" s="58">
        <f t="shared" si="57"/>
        <v>1</v>
      </c>
      <c r="AN29" s="58">
        <f t="shared" si="57"/>
        <v>1</v>
      </c>
      <c r="AO29" s="58">
        <f t="shared" si="57"/>
        <v>1</v>
      </c>
      <c r="AP29" s="58">
        <f t="shared" si="57"/>
        <v>1</v>
      </c>
      <c r="AQ29" s="58">
        <f t="shared" si="57"/>
        <v>1</v>
      </c>
      <c r="AR29" s="58">
        <f t="shared" si="57"/>
        <v>0</v>
      </c>
      <c r="AS29" s="58">
        <f t="shared" si="57"/>
        <v>0</v>
      </c>
      <c r="AT29" s="58">
        <f t="shared" si="57"/>
        <v>0</v>
      </c>
      <c r="AU29" s="58">
        <f t="shared" si="57"/>
        <v>2</v>
      </c>
      <c r="AV29" s="58">
        <f t="shared" si="57"/>
        <v>2</v>
      </c>
      <c r="AW29" s="58">
        <f t="shared" si="57"/>
        <v>2</v>
      </c>
      <c r="AX29" s="58">
        <f t="shared" ref="AX29:BM31" si="58">+IF(SUM(AX$6:AX$11)&gt;0,2,IF(AND(AX$13&gt;=$M29,AX$13&lt;=$N29),1,0))</f>
        <v>2</v>
      </c>
      <c r="AY29" s="58">
        <f t="shared" si="58"/>
        <v>2</v>
      </c>
      <c r="AZ29" s="58">
        <f t="shared" si="58"/>
        <v>0</v>
      </c>
      <c r="BA29" s="58">
        <f t="shared" si="58"/>
        <v>0</v>
      </c>
      <c r="BB29" s="58">
        <f t="shared" si="58"/>
        <v>0</v>
      </c>
      <c r="BC29" s="58">
        <f t="shared" si="58"/>
        <v>0</v>
      </c>
      <c r="BD29" s="58">
        <f t="shared" si="58"/>
        <v>0</v>
      </c>
      <c r="BE29" s="58">
        <f t="shared" si="58"/>
        <v>0</v>
      </c>
      <c r="BF29" s="58">
        <f t="shared" si="58"/>
        <v>0</v>
      </c>
      <c r="BG29" s="58">
        <f t="shared" si="58"/>
        <v>0</v>
      </c>
      <c r="BH29" s="58">
        <f t="shared" si="58"/>
        <v>0</v>
      </c>
      <c r="BI29" s="58">
        <f t="shared" si="58"/>
        <v>0</v>
      </c>
      <c r="BJ29" s="58">
        <f t="shared" si="58"/>
        <v>0</v>
      </c>
      <c r="BK29" s="58">
        <f t="shared" si="58"/>
        <v>0</v>
      </c>
      <c r="BL29" s="58">
        <f t="shared" si="58"/>
        <v>0</v>
      </c>
      <c r="BM29" s="58">
        <f t="shared" si="58"/>
        <v>0</v>
      </c>
      <c r="BN29" s="58">
        <f t="shared" ref="BN29:CC31" si="59">+IF(SUM(BN$6:BN$11)&gt;0,2,IF(AND(BN$13&gt;=$M29,BN$13&lt;=$N29),1,0))</f>
        <v>0</v>
      </c>
      <c r="BO29" s="58">
        <f t="shared" si="59"/>
        <v>0</v>
      </c>
      <c r="BP29" s="58">
        <f t="shared" si="59"/>
        <v>0</v>
      </c>
      <c r="BQ29" s="58">
        <f t="shared" si="59"/>
        <v>0</v>
      </c>
      <c r="BR29" s="58">
        <f t="shared" si="59"/>
        <v>0</v>
      </c>
      <c r="BS29" s="58">
        <f t="shared" si="59"/>
        <v>0</v>
      </c>
      <c r="BT29" s="58">
        <f t="shared" si="59"/>
        <v>0</v>
      </c>
      <c r="BU29" s="58">
        <f t="shared" si="59"/>
        <v>0</v>
      </c>
      <c r="BV29" s="58">
        <f t="shared" si="59"/>
        <v>0</v>
      </c>
      <c r="BW29" s="58">
        <f t="shared" si="59"/>
        <v>0</v>
      </c>
      <c r="BX29" s="58">
        <f t="shared" si="59"/>
        <v>0</v>
      </c>
      <c r="BY29" s="58">
        <f t="shared" si="59"/>
        <v>0</v>
      </c>
      <c r="BZ29" s="58">
        <f t="shared" si="59"/>
        <v>0</v>
      </c>
      <c r="CA29" s="58">
        <f t="shared" si="59"/>
        <v>0</v>
      </c>
      <c r="CB29" s="58">
        <f t="shared" si="59"/>
        <v>0</v>
      </c>
      <c r="CC29" s="58">
        <f t="shared" si="59"/>
        <v>0</v>
      </c>
      <c r="CD29" s="58">
        <f t="shared" ref="BZ29:CQ31" si="60">+IF(SUM(CD$6:CD$11)&gt;0,2,IF(AND(CD$13&gt;=$M29,CD$13&lt;=$N29),1,0))</f>
        <v>0</v>
      </c>
      <c r="CE29" s="58">
        <f t="shared" si="60"/>
        <v>0</v>
      </c>
      <c r="CF29" s="58">
        <f t="shared" si="60"/>
        <v>0</v>
      </c>
      <c r="CG29" s="58">
        <f t="shared" si="60"/>
        <v>0</v>
      </c>
      <c r="CH29" s="58">
        <f t="shared" si="60"/>
        <v>0</v>
      </c>
      <c r="CI29" s="58">
        <f t="shared" si="60"/>
        <v>0</v>
      </c>
      <c r="CJ29" s="58">
        <f t="shared" si="60"/>
        <v>0</v>
      </c>
      <c r="CK29" s="58">
        <f t="shared" si="60"/>
        <v>0</v>
      </c>
      <c r="CL29" s="58">
        <f t="shared" si="60"/>
        <v>0</v>
      </c>
      <c r="CM29" s="58">
        <f t="shared" si="60"/>
        <v>0</v>
      </c>
      <c r="CN29" s="58">
        <f t="shared" si="60"/>
        <v>0</v>
      </c>
      <c r="CO29" s="58">
        <f t="shared" si="60"/>
        <v>0</v>
      </c>
      <c r="CP29" s="58">
        <f t="shared" ref="CM29:CP31" si="61">+IF(SUM(CP$6:CP$11)&gt;0,2,IF(AND(CP$13&gt;=$M29,CP$13&lt;=$N29),1,0))</f>
        <v>0</v>
      </c>
      <c r="CQ29" s="58">
        <f t="shared" si="60"/>
        <v>0</v>
      </c>
      <c r="CR29" s="58">
        <f t="shared" ref="CQ29:CT31" si="62">+IF(SUM(CR$6:CR$11)&gt;0,2,IF(AND(CR$13&gt;=$M29,CR$13&lt;=$N29),1,0))</f>
        <v>0</v>
      </c>
      <c r="CS29" s="58">
        <f t="shared" si="62"/>
        <v>0</v>
      </c>
      <c r="CT29" s="58">
        <f t="shared" si="62"/>
        <v>0</v>
      </c>
    </row>
    <row r="30" spans="2:98" x14ac:dyDescent="0.25">
      <c r="B30" s="81"/>
      <c r="D30" s="25" t="s">
        <v>39</v>
      </c>
      <c r="E30" s="8" t="s">
        <v>192</v>
      </c>
      <c r="F30" s="28" t="s">
        <v>37</v>
      </c>
      <c r="G30" s="28" t="s">
        <v>26</v>
      </c>
      <c r="H30" s="28"/>
      <c r="I30" s="10">
        <f>+IF(F30=0,$D$3,WORKDAY.INTL(VLOOKUP(F30,$D$5:$N29,11,FALSE),1))</f>
        <v>44253</v>
      </c>
      <c r="J30" s="10">
        <f>+IF(G30=0,$D$3,WORKDAY.INTL(VLOOKUP(G30,$D$5:$N29,11,FALSE),1))</f>
        <v>44244</v>
      </c>
      <c r="K30" s="10">
        <f>+IF(H30=0,$D$3,WORKDAY.INTL(VLOOKUP(H30,$D$5:$N29,11,FALSE),1))</f>
        <v>44228</v>
      </c>
      <c r="L30" s="9">
        <v>5</v>
      </c>
      <c r="M30" s="11">
        <f>+MAX(I30:K30)</f>
        <v>44253</v>
      </c>
      <c r="N30" s="11">
        <f>+WORKDAY.INTL(M30,L30-1,,feriados)</f>
        <v>44259</v>
      </c>
      <c r="O30" s="11" t="s">
        <v>44</v>
      </c>
      <c r="Q30" s="59">
        <f t="shared" ref="Q30:Q31" si="63">+IF(SUM(Q$6:Q$11)&gt;0,2,IF(AND(Q$13&gt;=$M30,Q$13&lt;=$N30),1,0))</f>
        <v>0</v>
      </c>
      <c r="R30" s="60">
        <f t="shared" si="56"/>
        <v>0</v>
      </c>
      <c r="S30" s="60">
        <f t="shared" si="56"/>
        <v>0</v>
      </c>
      <c r="T30" s="60">
        <f t="shared" si="56"/>
        <v>0</v>
      </c>
      <c r="U30" s="60">
        <f t="shared" si="56"/>
        <v>0</v>
      </c>
      <c r="V30" s="60">
        <f t="shared" si="56"/>
        <v>0</v>
      </c>
      <c r="W30" s="60">
        <f t="shared" si="56"/>
        <v>0</v>
      </c>
      <c r="X30" s="60">
        <f t="shared" si="56"/>
        <v>0</v>
      </c>
      <c r="Y30" s="60">
        <f t="shared" si="56"/>
        <v>0</v>
      </c>
      <c r="Z30" s="60">
        <f t="shared" si="56"/>
        <v>0</v>
      </c>
      <c r="AA30" s="60">
        <f t="shared" si="56"/>
        <v>2</v>
      </c>
      <c r="AB30" s="60">
        <f t="shared" si="56"/>
        <v>2</v>
      </c>
      <c r="AC30" s="60">
        <f t="shared" si="56"/>
        <v>0</v>
      </c>
      <c r="AD30" s="60">
        <f t="shared" si="56"/>
        <v>0</v>
      </c>
      <c r="AE30" s="60">
        <f t="shared" si="56"/>
        <v>0</v>
      </c>
      <c r="AF30" s="60">
        <f t="shared" si="56"/>
        <v>0</v>
      </c>
      <c r="AG30" s="60">
        <f t="shared" si="56"/>
        <v>0</v>
      </c>
      <c r="AH30" s="60">
        <f t="shared" si="57"/>
        <v>0</v>
      </c>
      <c r="AI30" s="60">
        <f t="shared" si="57"/>
        <v>0</v>
      </c>
      <c r="AJ30" s="60">
        <f t="shared" si="57"/>
        <v>1</v>
      </c>
      <c r="AK30" s="60">
        <f t="shared" si="57"/>
        <v>1</v>
      </c>
      <c r="AL30" s="60">
        <f t="shared" si="57"/>
        <v>1</v>
      </c>
      <c r="AM30" s="60">
        <f t="shared" si="57"/>
        <v>1</v>
      </c>
      <c r="AN30" s="60">
        <f t="shared" si="57"/>
        <v>1</v>
      </c>
      <c r="AO30" s="60">
        <f t="shared" si="57"/>
        <v>0</v>
      </c>
      <c r="AP30" s="60">
        <f t="shared" si="57"/>
        <v>0</v>
      </c>
      <c r="AQ30" s="60">
        <f t="shared" si="57"/>
        <v>0</v>
      </c>
      <c r="AR30" s="60">
        <f t="shared" si="57"/>
        <v>0</v>
      </c>
      <c r="AS30" s="60">
        <f t="shared" si="57"/>
        <v>0</v>
      </c>
      <c r="AT30" s="60">
        <f t="shared" si="57"/>
        <v>0</v>
      </c>
      <c r="AU30" s="60">
        <f t="shared" si="57"/>
        <v>2</v>
      </c>
      <c r="AV30" s="60">
        <f t="shared" si="57"/>
        <v>2</v>
      </c>
      <c r="AW30" s="60">
        <f t="shared" si="57"/>
        <v>2</v>
      </c>
      <c r="AX30" s="60">
        <f t="shared" si="58"/>
        <v>2</v>
      </c>
      <c r="AY30" s="60">
        <f t="shared" si="58"/>
        <v>2</v>
      </c>
      <c r="AZ30" s="60">
        <f t="shared" si="58"/>
        <v>0</v>
      </c>
      <c r="BA30" s="60">
        <f t="shared" si="58"/>
        <v>0</v>
      </c>
      <c r="BB30" s="60">
        <f t="shared" si="58"/>
        <v>0</v>
      </c>
      <c r="BC30" s="60">
        <f t="shared" si="58"/>
        <v>0</v>
      </c>
      <c r="BD30" s="60">
        <f t="shared" si="58"/>
        <v>0</v>
      </c>
      <c r="BE30" s="60">
        <f t="shared" si="58"/>
        <v>0</v>
      </c>
      <c r="BF30" s="60">
        <f t="shared" si="58"/>
        <v>0</v>
      </c>
      <c r="BG30" s="60">
        <f t="shared" si="58"/>
        <v>0</v>
      </c>
      <c r="BH30" s="60">
        <f t="shared" si="58"/>
        <v>0</v>
      </c>
      <c r="BI30" s="60">
        <f t="shared" si="58"/>
        <v>0</v>
      </c>
      <c r="BJ30" s="60">
        <f t="shared" si="58"/>
        <v>0</v>
      </c>
      <c r="BK30" s="60">
        <f t="shared" si="58"/>
        <v>0</v>
      </c>
      <c r="BL30" s="60">
        <f t="shared" si="58"/>
        <v>0</v>
      </c>
      <c r="BM30" s="60">
        <f t="shared" si="58"/>
        <v>0</v>
      </c>
      <c r="BN30" s="60">
        <f t="shared" si="59"/>
        <v>0</v>
      </c>
      <c r="BO30" s="60">
        <f t="shared" si="59"/>
        <v>0</v>
      </c>
      <c r="BP30" s="60">
        <f t="shared" si="59"/>
        <v>0</v>
      </c>
      <c r="BQ30" s="60">
        <f t="shared" si="59"/>
        <v>0</v>
      </c>
      <c r="BR30" s="60">
        <f t="shared" si="59"/>
        <v>0</v>
      </c>
      <c r="BS30" s="60">
        <f t="shared" si="59"/>
        <v>0</v>
      </c>
      <c r="BT30" s="60">
        <f t="shared" si="59"/>
        <v>0</v>
      </c>
      <c r="BU30" s="60">
        <f t="shared" si="59"/>
        <v>0</v>
      </c>
      <c r="BV30" s="60">
        <f t="shared" si="59"/>
        <v>0</v>
      </c>
      <c r="BW30" s="60">
        <f t="shared" si="59"/>
        <v>0</v>
      </c>
      <c r="BX30" s="60">
        <f t="shared" si="59"/>
        <v>0</v>
      </c>
      <c r="BY30" s="60">
        <f t="shared" si="59"/>
        <v>0</v>
      </c>
      <c r="BZ30" s="60">
        <f t="shared" si="60"/>
        <v>0</v>
      </c>
      <c r="CA30" s="60">
        <f t="shared" si="60"/>
        <v>0</v>
      </c>
      <c r="CB30" s="60">
        <f t="shared" si="60"/>
        <v>0</v>
      </c>
      <c r="CC30" s="60">
        <f t="shared" si="60"/>
        <v>0</v>
      </c>
      <c r="CD30" s="60">
        <f t="shared" si="60"/>
        <v>0</v>
      </c>
      <c r="CE30" s="60">
        <f t="shared" si="60"/>
        <v>0</v>
      </c>
      <c r="CF30" s="60">
        <f t="shared" si="60"/>
        <v>0</v>
      </c>
      <c r="CG30" s="60">
        <f t="shared" si="60"/>
        <v>0</v>
      </c>
      <c r="CH30" s="60">
        <f t="shared" si="60"/>
        <v>0</v>
      </c>
      <c r="CI30" s="60">
        <f t="shared" si="60"/>
        <v>0</v>
      </c>
      <c r="CJ30" s="60">
        <f t="shared" si="60"/>
        <v>0</v>
      </c>
      <c r="CK30" s="60">
        <f t="shared" si="60"/>
        <v>0</v>
      </c>
      <c r="CL30" s="60">
        <f t="shared" si="60"/>
        <v>0</v>
      </c>
      <c r="CM30" s="60">
        <f t="shared" si="61"/>
        <v>0</v>
      </c>
      <c r="CN30" s="60">
        <f t="shared" si="61"/>
        <v>0</v>
      </c>
      <c r="CO30" s="60">
        <f t="shared" si="61"/>
        <v>0</v>
      </c>
      <c r="CP30" s="60">
        <f t="shared" si="61"/>
        <v>0</v>
      </c>
      <c r="CQ30" s="60">
        <f t="shared" si="62"/>
        <v>0</v>
      </c>
      <c r="CR30" s="60">
        <f t="shared" si="62"/>
        <v>0</v>
      </c>
      <c r="CS30" s="60">
        <f t="shared" si="62"/>
        <v>0</v>
      </c>
      <c r="CT30" s="60">
        <f t="shared" si="62"/>
        <v>0</v>
      </c>
    </row>
    <row r="31" spans="2:98" x14ac:dyDescent="0.25">
      <c r="B31" s="81"/>
      <c r="D31" s="26" t="s">
        <v>40</v>
      </c>
      <c r="E31" s="12" t="s">
        <v>193</v>
      </c>
      <c r="F31" s="30" t="s">
        <v>39</v>
      </c>
      <c r="G31" s="31" t="s">
        <v>26</v>
      </c>
      <c r="H31" s="31"/>
      <c r="I31" s="14">
        <f>+IF(F31=0,$D$3,WORKDAY.INTL(VLOOKUP(F31,$D$5:$N30,11,FALSE),1))</f>
        <v>44260</v>
      </c>
      <c r="J31" s="14">
        <f>+IF(G31=0,$D$3,WORKDAY.INTL(VLOOKUP(G31,$D$5:$N30,11,FALSE),1))</f>
        <v>44244</v>
      </c>
      <c r="K31" s="14">
        <f>+IF(H31=0,$D$3,WORKDAY.INTL(VLOOKUP(H31,$D$5:$N30,11,FALSE),1))</f>
        <v>44228</v>
      </c>
      <c r="L31" s="13">
        <v>3</v>
      </c>
      <c r="M31" s="15">
        <f>+MAX(I31:K31)</f>
        <v>44260</v>
      </c>
      <c r="N31" s="15">
        <f>+WORKDAY.INTL(M31,L31-1,,feriados)</f>
        <v>44264</v>
      </c>
      <c r="O31" s="15" t="s">
        <v>44</v>
      </c>
      <c r="Q31" s="61">
        <f t="shared" si="63"/>
        <v>0</v>
      </c>
      <c r="R31" s="62">
        <f t="shared" si="56"/>
        <v>0</v>
      </c>
      <c r="S31" s="62">
        <f t="shared" si="56"/>
        <v>0</v>
      </c>
      <c r="T31" s="62">
        <f t="shared" si="56"/>
        <v>0</v>
      </c>
      <c r="U31" s="62">
        <f t="shared" si="56"/>
        <v>0</v>
      </c>
      <c r="V31" s="62">
        <f t="shared" si="56"/>
        <v>0</v>
      </c>
      <c r="W31" s="62">
        <f t="shared" si="56"/>
        <v>0</v>
      </c>
      <c r="X31" s="62">
        <f t="shared" si="56"/>
        <v>0</v>
      </c>
      <c r="Y31" s="62">
        <f t="shared" si="56"/>
        <v>0</v>
      </c>
      <c r="Z31" s="62">
        <f t="shared" si="56"/>
        <v>0</v>
      </c>
      <c r="AA31" s="62">
        <f t="shared" si="56"/>
        <v>2</v>
      </c>
      <c r="AB31" s="62">
        <f t="shared" si="56"/>
        <v>2</v>
      </c>
      <c r="AC31" s="62">
        <f t="shared" si="56"/>
        <v>0</v>
      </c>
      <c r="AD31" s="62">
        <f t="shared" si="56"/>
        <v>0</v>
      </c>
      <c r="AE31" s="62">
        <f t="shared" si="56"/>
        <v>0</v>
      </c>
      <c r="AF31" s="62">
        <f t="shared" si="56"/>
        <v>0</v>
      </c>
      <c r="AG31" s="62">
        <f t="shared" si="56"/>
        <v>0</v>
      </c>
      <c r="AH31" s="62">
        <f t="shared" si="57"/>
        <v>0</v>
      </c>
      <c r="AI31" s="62">
        <f t="shared" si="57"/>
        <v>0</v>
      </c>
      <c r="AJ31" s="62">
        <f t="shared" si="57"/>
        <v>0</v>
      </c>
      <c r="AK31" s="62">
        <f t="shared" si="57"/>
        <v>0</v>
      </c>
      <c r="AL31" s="62">
        <f t="shared" si="57"/>
        <v>0</v>
      </c>
      <c r="AM31" s="62">
        <f t="shared" si="57"/>
        <v>0</v>
      </c>
      <c r="AN31" s="62">
        <f t="shared" si="57"/>
        <v>0</v>
      </c>
      <c r="AO31" s="62">
        <f t="shared" si="57"/>
        <v>1</v>
      </c>
      <c r="AP31" s="62">
        <f t="shared" si="57"/>
        <v>1</v>
      </c>
      <c r="AQ31" s="62">
        <f t="shared" si="57"/>
        <v>1</v>
      </c>
      <c r="AR31" s="62">
        <f t="shared" si="57"/>
        <v>0</v>
      </c>
      <c r="AS31" s="62">
        <f t="shared" si="57"/>
        <v>0</v>
      </c>
      <c r="AT31" s="62">
        <f t="shared" si="57"/>
        <v>0</v>
      </c>
      <c r="AU31" s="62">
        <f t="shared" si="57"/>
        <v>2</v>
      </c>
      <c r="AV31" s="62">
        <f t="shared" si="57"/>
        <v>2</v>
      </c>
      <c r="AW31" s="62">
        <f t="shared" si="57"/>
        <v>2</v>
      </c>
      <c r="AX31" s="62">
        <f t="shared" si="58"/>
        <v>2</v>
      </c>
      <c r="AY31" s="62">
        <f t="shared" si="58"/>
        <v>2</v>
      </c>
      <c r="AZ31" s="62">
        <f t="shared" si="58"/>
        <v>0</v>
      </c>
      <c r="BA31" s="62">
        <f t="shared" si="58"/>
        <v>0</v>
      </c>
      <c r="BB31" s="62">
        <f t="shared" si="58"/>
        <v>0</v>
      </c>
      <c r="BC31" s="62">
        <f t="shared" si="58"/>
        <v>0</v>
      </c>
      <c r="BD31" s="62">
        <f t="shared" si="58"/>
        <v>0</v>
      </c>
      <c r="BE31" s="62">
        <f t="shared" si="58"/>
        <v>0</v>
      </c>
      <c r="BF31" s="62">
        <f t="shared" si="58"/>
        <v>0</v>
      </c>
      <c r="BG31" s="62">
        <f t="shared" si="58"/>
        <v>0</v>
      </c>
      <c r="BH31" s="62">
        <f t="shared" si="58"/>
        <v>0</v>
      </c>
      <c r="BI31" s="62">
        <f t="shared" si="58"/>
        <v>0</v>
      </c>
      <c r="BJ31" s="62">
        <f t="shared" si="58"/>
        <v>0</v>
      </c>
      <c r="BK31" s="62">
        <f t="shared" si="58"/>
        <v>0</v>
      </c>
      <c r="BL31" s="62">
        <f t="shared" si="58"/>
        <v>0</v>
      </c>
      <c r="BM31" s="62">
        <f t="shared" si="58"/>
        <v>0</v>
      </c>
      <c r="BN31" s="62">
        <f t="shared" si="59"/>
        <v>0</v>
      </c>
      <c r="BO31" s="62">
        <f t="shared" si="59"/>
        <v>0</v>
      </c>
      <c r="BP31" s="62">
        <f t="shared" si="59"/>
        <v>0</v>
      </c>
      <c r="BQ31" s="62">
        <f t="shared" si="59"/>
        <v>0</v>
      </c>
      <c r="BR31" s="62">
        <f t="shared" si="59"/>
        <v>0</v>
      </c>
      <c r="BS31" s="62">
        <f t="shared" si="59"/>
        <v>0</v>
      </c>
      <c r="BT31" s="62">
        <f t="shared" si="59"/>
        <v>0</v>
      </c>
      <c r="BU31" s="62">
        <f t="shared" si="59"/>
        <v>0</v>
      </c>
      <c r="BV31" s="62">
        <f t="shared" si="59"/>
        <v>0</v>
      </c>
      <c r="BW31" s="62">
        <f t="shared" si="59"/>
        <v>0</v>
      </c>
      <c r="BX31" s="62">
        <f t="shared" si="59"/>
        <v>0</v>
      </c>
      <c r="BY31" s="62">
        <f t="shared" si="59"/>
        <v>0</v>
      </c>
      <c r="BZ31" s="62">
        <f t="shared" si="60"/>
        <v>0</v>
      </c>
      <c r="CA31" s="62">
        <f t="shared" si="60"/>
        <v>0</v>
      </c>
      <c r="CB31" s="62">
        <f t="shared" si="60"/>
        <v>0</v>
      </c>
      <c r="CC31" s="62">
        <f t="shared" si="60"/>
        <v>0</v>
      </c>
      <c r="CD31" s="62">
        <f t="shared" si="60"/>
        <v>0</v>
      </c>
      <c r="CE31" s="62">
        <f t="shared" si="60"/>
        <v>0</v>
      </c>
      <c r="CF31" s="62">
        <f t="shared" si="60"/>
        <v>0</v>
      </c>
      <c r="CG31" s="62">
        <f t="shared" si="60"/>
        <v>0</v>
      </c>
      <c r="CH31" s="62">
        <f t="shared" si="60"/>
        <v>0</v>
      </c>
      <c r="CI31" s="62">
        <f t="shared" si="60"/>
        <v>0</v>
      </c>
      <c r="CJ31" s="62">
        <f t="shared" si="60"/>
        <v>0</v>
      </c>
      <c r="CK31" s="62">
        <f t="shared" si="60"/>
        <v>0</v>
      </c>
      <c r="CL31" s="62">
        <f t="shared" si="60"/>
        <v>0</v>
      </c>
      <c r="CM31" s="62">
        <f t="shared" si="61"/>
        <v>0</v>
      </c>
      <c r="CN31" s="62">
        <f t="shared" si="61"/>
        <v>0</v>
      </c>
      <c r="CO31" s="62">
        <f t="shared" si="61"/>
        <v>0</v>
      </c>
      <c r="CP31" s="62">
        <f t="shared" si="61"/>
        <v>0</v>
      </c>
      <c r="CQ31" s="62">
        <f t="shared" si="62"/>
        <v>0</v>
      </c>
      <c r="CR31" s="62">
        <f t="shared" si="62"/>
        <v>0</v>
      </c>
      <c r="CS31" s="62">
        <f t="shared" si="62"/>
        <v>0</v>
      </c>
      <c r="CT31" s="62">
        <f t="shared" si="62"/>
        <v>0</v>
      </c>
    </row>
    <row r="32" spans="2:98" x14ac:dyDescent="0.25">
      <c r="B32" s="81"/>
      <c r="I32" s="7">
        <f>+IF(F32=0,$D$3,WORKDAY.INTL(VLOOKUP(F32,$D$5:$N31,11,FALSE),1))</f>
        <v>44228</v>
      </c>
      <c r="J32" s="7">
        <f>+IF(G32=0,$D$3,WORKDAY.INTL(VLOOKUP(G32,$D$5:$N31,11,FALSE),1))</f>
        <v>44228</v>
      </c>
      <c r="K32" s="7">
        <f>+IF(H32=0,$D$3,WORKDAY.INTL(VLOOKUP(H32,$D$5:$N31,11,FALSE),1))</f>
        <v>44228</v>
      </c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56"/>
      <c r="BK32" s="56"/>
      <c r="BL32" s="56"/>
      <c r="BM32" s="56"/>
      <c r="BN32" s="56"/>
      <c r="BO32" s="56"/>
      <c r="BP32" s="56"/>
      <c r="BQ32" s="56"/>
      <c r="BR32" s="56"/>
      <c r="BS32" s="56"/>
      <c r="BT32" s="56"/>
      <c r="BU32" s="56"/>
      <c r="BV32" s="56"/>
      <c r="BW32" s="56"/>
      <c r="BX32" s="56"/>
      <c r="BY32" s="56"/>
      <c r="BZ32" s="56"/>
      <c r="CA32" s="56"/>
      <c r="CB32" s="56"/>
      <c r="CC32" s="56"/>
      <c r="CD32" s="56"/>
      <c r="CE32" s="56"/>
      <c r="CF32" s="56"/>
      <c r="CG32" s="56"/>
      <c r="CH32" s="56"/>
      <c r="CI32" s="56"/>
      <c r="CJ32" s="56"/>
      <c r="CK32" s="56"/>
      <c r="CL32" s="56"/>
      <c r="CM32" s="56"/>
      <c r="CN32" s="56"/>
      <c r="CO32" s="56"/>
      <c r="CP32" s="56"/>
      <c r="CQ32" s="56"/>
      <c r="CR32" s="56"/>
      <c r="CS32" s="56"/>
      <c r="CT32" s="56"/>
    </row>
    <row r="33" spans="2:98" ht="15.6" x14ac:dyDescent="0.25">
      <c r="B33" s="81"/>
      <c r="D33" s="16">
        <v>3</v>
      </c>
      <c r="E33" s="17" t="s">
        <v>181</v>
      </c>
      <c r="F33" s="77"/>
      <c r="G33" s="78"/>
      <c r="H33" s="79"/>
      <c r="I33" s="18">
        <f>+IF(F33=0,$D$3,WORKDAY.INTL(VLOOKUP(F33,$D$5:$N32,11,FALSE),1))</f>
        <v>44228</v>
      </c>
      <c r="J33" s="18">
        <f>+IF(G33=0,$D$3,WORKDAY.INTL(VLOOKUP(G33,$D$5:$N32,11,FALSE),1))</f>
        <v>44228</v>
      </c>
      <c r="K33" s="18">
        <f>+IF(H33=0,$D$3,WORKDAY.INTL(VLOOKUP(H33,$D$5:$N32,11,FALSE),1))</f>
        <v>44228</v>
      </c>
      <c r="L33" s="19">
        <f>+NETWORKDAYS(M33,N33)</f>
        <v>14</v>
      </c>
      <c r="M33" s="20">
        <f>+MIN(M34:M39)</f>
        <v>44265</v>
      </c>
      <c r="N33" s="20">
        <f>+MAX(N34:N39)</f>
        <v>44284</v>
      </c>
      <c r="O33" s="20"/>
      <c r="Q33" s="54">
        <f t="shared" ref="Q33:CB33" si="64">+IF(AND(Q$13&gt;=$M33,Q$13&lt;=$N33),1,0)</f>
        <v>0</v>
      </c>
      <c r="R33" s="55">
        <f t="shared" si="64"/>
        <v>0</v>
      </c>
      <c r="S33" s="55">
        <f t="shared" si="64"/>
        <v>0</v>
      </c>
      <c r="T33" s="55">
        <f t="shared" si="64"/>
        <v>0</v>
      </c>
      <c r="U33" s="55">
        <f t="shared" si="64"/>
        <v>0</v>
      </c>
      <c r="V33" s="55">
        <f t="shared" si="64"/>
        <v>0</v>
      </c>
      <c r="W33" s="55">
        <f t="shared" si="64"/>
        <v>0</v>
      </c>
      <c r="X33" s="55">
        <f t="shared" si="64"/>
        <v>0</v>
      </c>
      <c r="Y33" s="55">
        <f t="shared" si="64"/>
        <v>0</v>
      </c>
      <c r="Z33" s="55">
        <f t="shared" si="64"/>
        <v>0</v>
      </c>
      <c r="AA33" s="55">
        <f t="shared" si="64"/>
        <v>0</v>
      </c>
      <c r="AB33" s="55">
        <f t="shared" si="64"/>
        <v>0</v>
      </c>
      <c r="AC33" s="55">
        <f t="shared" si="64"/>
        <v>0</v>
      </c>
      <c r="AD33" s="55">
        <f t="shared" si="64"/>
        <v>0</v>
      </c>
      <c r="AE33" s="55">
        <f t="shared" si="64"/>
        <v>0</v>
      </c>
      <c r="AF33" s="55">
        <f t="shared" si="64"/>
        <v>0</v>
      </c>
      <c r="AG33" s="55">
        <f t="shared" si="64"/>
        <v>0</v>
      </c>
      <c r="AH33" s="55">
        <f t="shared" si="64"/>
        <v>0</v>
      </c>
      <c r="AI33" s="55">
        <f t="shared" si="64"/>
        <v>0</v>
      </c>
      <c r="AJ33" s="55">
        <f t="shared" si="64"/>
        <v>0</v>
      </c>
      <c r="AK33" s="55">
        <f t="shared" si="64"/>
        <v>0</v>
      </c>
      <c r="AL33" s="55">
        <f t="shared" si="64"/>
        <v>0</v>
      </c>
      <c r="AM33" s="55">
        <f t="shared" si="64"/>
        <v>0</v>
      </c>
      <c r="AN33" s="55">
        <f t="shared" si="64"/>
        <v>0</v>
      </c>
      <c r="AO33" s="55">
        <f t="shared" si="64"/>
        <v>0</v>
      </c>
      <c r="AP33" s="55">
        <f t="shared" si="64"/>
        <v>0</v>
      </c>
      <c r="AQ33" s="55">
        <f t="shared" si="64"/>
        <v>0</v>
      </c>
      <c r="AR33" s="55">
        <f t="shared" si="64"/>
        <v>1</v>
      </c>
      <c r="AS33" s="55">
        <f t="shared" si="64"/>
        <v>1</v>
      </c>
      <c r="AT33" s="55">
        <f t="shared" si="64"/>
        <v>1</v>
      </c>
      <c r="AU33" s="55">
        <f t="shared" si="64"/>
        <v>1</v>
      </c>
      <c r="AV33" s="55">
        <f t="shared" si="64"/>
        <v>1</v>
      </c>
      <c r="AW33" s="55">
        <f t="shared" si="64"/>
        <v>1</v>
      </c>
      <c r="AX33" s="55">
        <f t="shared" si="64"/>
        <v>1</v>
      </c>
      <c r="AY33" s="55">
        <f t="shared" si="64"/>
        <v>1</v>
      </c>
      <c r="AZ33" s="55">
        <f t="shared" si="64"/>
        <v>1</v>
      </c>
      <c r="BA33" s="55">
        <f t="shared" si="64"/>
        <v>1</v>
      </c>
      <c r="BB33" s="55">
        <f t="shared" si="64"/>
        <v>1</v>
      </c>
      <c r="BC33" s="55">
        <f t="shared" si="64"/>
        <v>1</v>
      </c>
      <c r="BD33" s="55">
        <f t="shared" si="64"/>
        <v>1</v>
      </c>
      <c r="BE33" s="55">
        <f t="shared" si="64"/>
        <v>1</v>
      </c>
      <c r="BF33" s="55">
        <f t="shared" si="64"/>
        <v>0</v>
      </c>
      <c r="BG33" s="55">
        <f t="shared" si="64"/>
        <v>0</v>
      </c>
      <c r="BH33" s="55">
        <f t="shared" si="64"/>
        <v>0</v>
      </c>
      <c r="BI33" s="55">
        <f t="shared" si="64"/>
        <v>0</v>
      </c>
      <c r="BJ33" s="55">
        <f t="shared" si="64"/>
        <v>0</v>
      </c>
      <c r="BK33" s="55">
        <f t="shared" si="64"/>
        <v>0</v>
      </c>
      <c r="BL33" s="55">
        <f t="shared" si="64"/>
        <v>0</v>
      </c>
      <c r="BM33" s="55">
        <f t="shared" si="64"/>
        <v>0</v>
      </c>
      <c r="BN33" s="55">
        <f t="shared" si="64"/>
        <v>0</v>
      </c>
      <c r="BO33" s="55">
        <f t="shared" si="64"/>
        <v>0</v>
      </c>
      <c r="BP33" s="55">
        <f t="shared" si="64"/>
        <v>0</v>
      </c>
      <c r="BQ33" s="55">
        <f t="shared" si="64"/>
        <v>0</v>
      </c>
      <c r="BR33" s="55">
        <f t="shared" si="64"/>
        <v>0</v>
      </c>
      <c r="BS33" s="55">
        <f t="shared" si="64"/>
        <v>0</v>
      </c>
      <c r="BT33" s="55">
        <f t="shared" si="64"/>
        <v>0</v>
      </c>
      <c r="BU33" s="55">
        <f t="shared" si="64"/>
        <v>0</v>
      </c>
      <c r="BV33" s="55">
        <f t="shared" si="64"/>
        <v>0</v>
      </c>
      <c r="BW33" s="55">
        <f t="shared" si="64"/>
        <v>0</v>
      </c>
      <c r="BX33" s="55">
        <f t="shared" si="64"/>
        <v>0</v>
      </c>
      <c r="BY33" s="55">
        <f t="shared" si="64"/>
        <v>0</v>
      </c>
      <c r="BZ33" s="55">
        <f t="shared" si="64"/>
        <v>0</v>
      </c>
      <c r="CA33" s="55">
        <f t="shared" si="64"/>
        <v>0</v>
      </c>
      <c r="CB33" s="55">
        <f t="shared" si="64"/>
        <v>0</v>
      </c>
      <c r="CC33" s="55">
        <f t="shared" ref="CC33:CT33" si="65">+IF(AND(CC$13&gt;=$M33,CC$13&lt;=$N33),1,0)</f>
        <v>0</v>
      </c>
      <c r="CD33" s="55">
        <f t="shared" si="65"/>
        <v>0</v>
      </c>
      <c r="CE33" s="55">
        <f t="shared" si="65"/>
        <v>0</v>
      </c>
      <c r="CF33" s="55">
        <f t="shared" si="65"/>
        <v>0</v>
      </c>
      <c r="CG33" s="55">
        <f t="shared" si="65"/>
        <v>0</v>
      </c>
      <c r="CH33" s="55">
        <f t="shared" si="65"/>
        <v>0</v>
      </c>
      <c r="CI33" s="55">
        <f t="shared" si="65"/>
        <v>0</v>
      </c>
      <c r="CJ33" s="55">
        <f t="shared" si="65"/>
        <v>0</v>
      </c>
      <c r="CK33" s="55">
        <f t="shared" si="65"/>
        <v>0</v>
      </c>
      <c r="CL33" s="55">
        <f t="shared" si="65"/>
        <v>0</v>
      </c>
      <c r="CM33" s="55">
        <f t="shared" si="65"/>
        <v>0</v>
      </c>
      <c r="CN33" s="55">
        <f t="shared" si="65"/>
        <v>0</v>
      </c>
      <c r="CO33" s="55">
        <f t="shared" si="65"/>
        <v>0</v>
      </c>
      <c r="CP33" s="55">
        <f t="shared" si="65"/>
        <v>0</v>
      </c>
      <c r="CQ33" s="55">
        <f t="shared" si="65"/>
        <v>0</v>
      </c>
      <c r="CR33" s="55">
        <f t="shared" si="65"/>
        <v>0</v>
      </c>
      <c r="CS33" s="55">
        <f t="shared" si="65"/>
        <v>0</v>
      </c>
      <c r="CT33" s="55">
        <f t="shared" si="65"/>
        <v>0</v>
      </c>
    </row>
    <row r="34" spans="2:98" ht="4.2" customHeight="1" x14ac:dyDescent="0.25">
      <c r="B34" s="81"/>
      <c r="I34" s="7">
        <f>+IF(F34=0,$D$3,WORKDAY.INTL(VLOOKUP(F34,$D$5:$N33,11,FALSE),1))</f>
        <v>44228</v>
      </c>
      <c r="J34" s="7">
        <f>+IF(G34=0,$D$3,WORKDAY.INTL(VLOOKUP(G34,$D$5:$N33,11,FALSE),1))</f>
        <v>44228</v>
      </c>
      <c r="K34" s="7">
        <f>+IF(H34=0,$D$3,WORKDAY.INTL(VLOOKUP(H34,$D$5:$N33,11,FALSE),1))</f>
        <v>44228</v>
      </c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56"/>
      <c r="BK34" s="56"/>
      <c r="BL34" s="56"/>
      <c r="BM34" s="56"/>
      <c r="BN34" s="56"/>
      <c r="BO34" s="56"/>
      <c r="BP34" s="56"/>
      <c r="BQ34" s="56"/>
      <c r="BR34" s="56"/>
      <c r="BS34" s="56"/>
      <c r="BT34" s="56"/>
      <c r="BU34" s="56"/>
      <c r="BV34" s="56"/>
      <c r="BW34" s="56"/>
      <c r="BX34" s="56"/>
      <c r="BY34" s="56"/>
      <c r="BZ34" s="56"/>
      <c r="CA34" s="56"/>
      <c r="CB34" s="56"/>
      <c r="CC34" s="56"/>
      <c r="CD34" s="56"/>
      <c r="CE34" s="56"/>
      <c r="CF34" s="56"/>
      <c r="CG34" s="56"/>
      <c r="CH34" s="56"/>
      <c r="CI34" s="56"/>
      <c r="CJ34" s="56"/>
      <c r="CK34" s="56"/>
      <c r="CL34" s="56"/>
      <c r="CM34" s="56"/>
      <c r="CN34" s="56"/>
      <c r="CO34" s="56"/>
      <c r="CP34" s="56"/>
      <c r="CQ34" s="56"/>
      <c r="CR34" s="56"/>
      <c r="CS34" s="56"/>
      <c r="CT34" s="56"/>
    </row>
    <row r="35" spans="2:98" ht="14.4" x14ac:dyDescent="0.25">
      <c r="B35" s="81"/>
      <c r="D35" s="39">
        <v>3.1</v>
      </c>
      <c r="E35" s="40" t="s">
        <v>198</v>
      </c>
      <c r="F35" s="41"/>
      <c r="G35" s="41"/>
      <c r="H35" s="41"/>
      <c r="I35" s="42">
        <f>+IF(F35=0,$D$3,WORKDAY.INTL(VLOOKUP(F35,$D$5:$N34,11,FALSE),1))</f>
        <v>44228</v>
      </c>
      <c r="J35" s="42">
        <f>+IF(G35=0,$D$3,WORKDAY.INTL(VLOOKUP(G35,$D$5:$N34,11,FALSE),1))</f>
        <v>44228</v>
      </c>
      <c r="K35" s="42">
        <f>+IF(H35=0,$D$3,WORKDAY.INTL(VLOOKUP(H35,$D$5:$N34,11,FALSE),1))</f>
        <v>44228</v>
      </c>
      <c r="L35" s="43">
        <f>+NETWORKDAYS(M35,N35)</f>
        <v>14</v>
      </c>
      <c r="M35" s="44">
        <f>+MIN(M36:M39)</f>
        <v>44265</v>
      </c>
      <c r="N35" s="44">
        <f>+MAX(N36:N39)</f>
        <v>44284</v>
      </c>
      <c r="O35" s="44" t="s">
        <v>44</v>
      </c>
      <c r="Q35" s="57">
        <f>+IF(SUM(Q$6:Q$11)&gt;0,2,IF(AND(Q$13&gt;=$M35,Q$13&lt;=$N35),1,0))</f>
        <v>0</v>
      </c>
      <c r="R35" s="58">
        <f t="shared" ref="R35:AG39" si="66">+IF(SUM(R$6:R$11)&gt;0,2,IF(AND(R$13&gt;=$M35,R$13&lt;=$N35),1,0))</f>
        <v>0</v>
      </c>
      <c r="S35" s="58">
        <f t="shared" si="66"/>
        <v>0</v>
      </c>
      <c r="T35" s="58">
        <f t="shared" si="66"/>
        <v>0</v>
      </c>
      <c r="U35" s="58">
        <f t="shared" si="66"/>
        <v>0</v>
      </c>
      <c r="V35" s="58">
        <f t="shared" si="66"/>
        <v>0</v>
      </c>
      <c r="W35" s="58">
        <f t="shared" si="66"/>
        <v>0</v>
      </c>
      <c r="X35" s="58">
        <f t="shared" si="66"/>
        <v>0</v>
      </c>
      <c r="Y35" s="58">
        <f t="shared" si="66"/>
        <v>0</v>
      </c>
      <c r="Z35" s="58">
        <f t="shared" si="66"/>
        <v>0</v>
      </c>
      <c r="AA35" s="58">
        <f t="shared" si="66"/>
        <v>2</v>
      </c>
      <c r="AB35" s="58">
        <f t="shared" si="66"/>
        <v>2</v>
      </c>
      <c r="AC35" s="58">
        <f t="shared" si="66"/>
        <v>0</v>
      </c>
      <c r="AD35" s="58">
        <f t="shared" si="66"/>
        <v>0</v>
      </c>
      <c r="AE35" s="58">
        <f t="shared" si="66"/>
        <v>0</v>
      </c>
      <c r="AF35" s="58">
        <f t="shared" si="66"/>
        <v>0</v>
      </c>
      <c r="AG35" s="58">
        <f t="shared" si="66"/>
        <v>0</v>
      </c>
      <c r="AH35" s="58">
        <f t="shared" ref="AH35:AW39" si="67">+IF(SUM(AH$6:AH$11)&gt;0,2,IF(AND(AH$13&gt;=$M35,AH$13&lt;=$N35),1,0))</f>
        <v>0</v>
      </c>
      <c r="AI35" s="58">
        <f t="shared" si="67"/>
        <v>0</v>
      </c>
      <c r="AJ35" s="58">
        <f t="shared" si="67"/>
        <v>0</v>
      </c>
      <c r="AK35" s="58">
        <f t="shared" si="67"/>
        <v>0</v>
      </c>
      <c r="AL35" s="58">
        <f t="shared" si="67"/>
        <v>0</v>
      </c>
      <c r="AM35" s="58">
        <f t="shared" si="67"/>
        <v>0</v>
      </c>
      <c r="AN35" s="58">
        <f t="shared" si="67"/>
        <v>0</v>
      </c>
      <c r="AO35" s="58">
        <f t="shared" si="67"/>
        <v>0</v>
      </c>
      <c r="AP35" s="58">
        <f t="shared" si="67"/>
        <v>0</v>
      </c>
      <c r="AQ35" s="58">
        <f t="shared" si="67"/>
        <v>0</v>
      </c>
      <c r="AR35" s="58">
        <f t="shared" si="67"/>
        <v>1</v>
      </c>
      <c r="AS35" s="58">
        <f t="shared" si="67"/>
        <v>1</v>
      </c>
      <c r="AT35" s="58">
        <f t="shared" si="67"/>
        <v>1</v>
      </c>
      <c r="AU35" s="58">
        <f t="shared" si="67"/>
        <v>2</v>
      </c>
      <c r="AV35" s="58">
        <f t="shared" si="67"/>
        <v>2</v>
      </c>
      <c r="AW35" s="58">
        <f t="shared" si="67"/>
        <v>2</v>
      </c>
      <c r="AX35" s="58">
        <f t="shared" ref="AX35:BM39" si="68">+IF(SUM(AX$6:AX$11)&gt;0,2,IF(AND(AX$13&gt;=$M35,AX$13&lt;=$N35),1,0))</f>
        <v>2</v>
      </c>
      <c r="AY35" s="58">
        <f t="shared" si="68"/>
        <v>2</v>
      </c>
      <c r="AZ35" s="58">
        <f t="shared" si="68"/>
        <v>1</v>
      </c>
      <c r="BA35" s="58">
        <f t="shared" si="68"/>
        <v>1</v>
      </c>
      <c r="BB35" s="58">
        <f t="shared" si="68"/>
        <v>1</v>
      </c>
      <c r="BC35" s="58">
        <f t="shared" si="68"/>
        <v>1</v>
      </c>
      <c r="BD35" s="58">
        <f t="shared" si="68"/>
        <v>1</v>
      </c>
      <c r="BE35" s="58">
        <f t="shared" si="68"/>
        <v>1</v>
      </c>
      <c r="BF35" s="58">
        <f t="shared" si="68"/>
        <v>0</v>
      </c>
      <c r="BG35" s="58">
        <f t="shared" si="68"/>
        <v>0</v>
      </c>
      <c r="BH35" s="58">
        <f t="shared" si="68"/>
        <v>0</v>
      </c>
      <c r="BI35" s="58">
        <f t="shared" si="68"/>
        <v>0</v>
      </c>
      <c r="BJ35" s="58">
        <f t="shared" si="68"/>
        <v>0</v>
      </c>
      <c r="BK35" s="58">
        <f t="shared" si="68"/>
        <v>0</v>
      </c>
      <c r="BL35" s="58">
        <f t="shared" si="68"/>
        <v>0</v>
      </c>
      <c r="BM35" s="58">
        <f t="shared" si="68"/>
        <v>0</v>
      </c>
      <c r="BN35" s="58">
        <f t="shared" ref="BN35:CC39" si="69">+IF(SUM(BN$6:BN$11)&gt;0,2,IF(AND(BN$13&gt;=$M35,BN$13&lt;=$N35),1,0))</f>
        <v>0</v>
      </c>
      <c r="BO35" s="58">
        <f t="shared" si="69"/>
        <v>0</v>
      </c>
      <c r="BP35" s="58">
        <f t="shared" si="69"/>
        <v>0</v>
      </c>
      <c r="BQ35" s="58">
        <f t="shared" si="69"/>
        <v>0</v>
      </c>
      <c r="BR35" s="58">
        <f t="shared" si="69"/>
        <v>0</v>
      </c>
      <c r="BS35" s="58">
        <f t="shared" si="69"/>
        <v>0</v>
      </c>
      <c r="BT35" s="58">
        <f t="shared" si="69"/>
        <v>0</v>
      </c>
      <c r="BU35" s="58">
        <f t="shared" si="69"/>
        <v>0</v>
      </c>
      <c r="BV35" s="58">
        <f t="shared" si="69"/>
        <v>0</v>
      </c>
      <c r="BW35" s="58">
        <f t="shared" si="69"/>
        <v>0</v>
      </c>
      <c r="BX35" s="58">
        <f t="shared" si="69"/>
        <v>0</v>
      </c>
      <c r="BY35" s="58">
        <f t="shared" si="69"/>
        <v>0</v>
      </c>
      <c r="BZ35" s="58">
        <f t="shared" si="69"/>
        <v>0</v>
      </c>
      <c r="CA35" s="58">
        <f t="shared" si="69"/>
        <v>0</v>
      </c>
      <c r="CB35" s="58">
        <f t="shared" si="69"/>
        <v>0</v>
      </c>
      <c r="CC35" s="58">
        <f t="shared" si="69"/>
        <v>0</v>
      </c>
      <c r="CD35" s="58">
        <f t="shared" ref="BZ35:CQ39" si="70">+IF(SUM(CD$6:CD$11)&gt;0,2,IF(AND(CD$13&gt;=$M35,CD$13&lt;=$N35),1,0))</f>
        <v>0</v>
      </c>
      <c r="CE35" s="58">
        <f t="shared" si="70"/>
        <v>0</v>
      </c>
      <c r="CF35" s="58">
        <f t="shared" si="70"/>
        <v>0</v>
      </c>
      <c r="CG35" s="58">
        <f t="shared" si="70"/>
        <v>0</v>
      </c>
      <c r="CH35" s="58">
        <f t="shared" si="70"/>
        <v>0</v>
      </c>
      <c r="CI35" s="58">
        <f t="shared" si="70"/>
        <v>0</v>
      </c>
      <c r="CJ35" s="58">
        <f t="shared" si="70"/>
        <v>0</v>
      </c>
      <c r="CK35" s="58">
        <f t="shared" si="70"/>
        <v>0</v>
      </c>
      <c r="CL35" s="58">
        <f t="shared" si="70"/>
        <v>0</v>
      </c>
      <c r="CM35" s="58">
        <f t="shared" si="70"/>
        <v>0</v>
      </c>
      <c r="CN35" s="58">
        <f t="shared" si="70"/>
        <v>0</v>
      </c>
      <c r="CO35" s="58">
        <f t="shared" si="70"/>
        <v>0</v>
      </c>
      <c r="CP35" s="58">
        <f t="shared" ref="CM35:CP39" si="71">+IF(SUM(CP$6:CP$11)&gt;0,2,IF(AND(CP$13&gt;=$M35,CP$13&lt;=$N35),1,0))</f>
        <v>0</v>
      </c>
      <c r="CQ35" s="58">
        <f t="shared" si="70"/>
        <v>0</v>
      </c>
      <c r="CR35" s="58">
        <f t="shared" ref="CQ35:CT39" si="72">+IF(SUM(CR$6:CR$11)&gt;0,2,IF(AND(CR$13&gt;=$M35,CR$13&lt;=$N35),1,0))</f>
        <v>0</v>
      </c>
      <c r="CS35" s="58">
        <f t="shared" si="72"/>
        <v>0</v>
      </c>
      <c r="CT35" s="58">
        <f t="shared" si="72"/>
        <v>0</v>
      </c>
    </row>
    <row r="36" spans="2:98" x14ac:dyDescent="0.25">
      <c r="B36" s="81"/>
      <c r="D36" s="25" t="s">
        <v>53</v>
      </c>
      <c r="E36" s="8" t="s">
        <v>200</v>
      </c>
      <c r="F36" s="28" t="s">
        <v>13</v>
      </c>
      <c r="G36" s="28" t="s">
        <v>40</v>
      </c>
      <c r="H36" s="28"/>
      <c r="I36" s="10">
        <f>+IF(F36=0,$D$3,WORKDAY.INTL(VLOOKUP(F36,$D$5:$N35,11,FALSE),1))</f>
        <v>44260</v>
      </c>
      <c r="J36" s="10">
        <f>+IF(G36=0,$D$3,WORKDAY.INTL(VLOOKUP(G36,$D$5:$N35,11,FALSE),1))</f>
        <v>44265</v>
      </c>
      <c r="K36" s="10">
        <f>+IF(H36=0,$D$3,WORKDAY.INTL(VLOOKUP(H36,$D$5:$N35,11,FALSE),1))</f>
        <v>44228</v>
      </c>
      <c r="L36" s="9">
        <v>3</v>
      </c>
      <c r="M36" s="11">
        <f>+MAX(I36:K36)</f>
        <v>44265</v>
      </c>
      <c r="N36" s="11">
        <f>+WORKDAY.INTL(M36,L36-1,,feriados)</f>
        <v>44267</v>
      </c>
      <c r="O36" s="11" t="s">
        <v>44</v>
      </c>
      <c r="Q36" s="59">
        <f t="shared" ref="Q36:Q39" si="73">+IF(SUM(Q$6:Q$11)&gt;0,2,IF(AND(Q$13&gt;=$M36,Q$13&lt;=$N36),1,0))</f>
        <v>0</v>
      </c>
      <c r="R36" s="60">
        <f t="shared" si="66"/>
        <v>0</v>
      </c>
      <c r="S36" s="60">
        <f t="shared" si="66"/>
        <v>0</v>
      </c>
      <c r="T36" s="60">
        <f t="shared" si="66"/>
        <v>0</v>
      </c>
      <c r="U36" s="60">
        <f t="shared" si="66"/>
        <v>0</v>
      </c>
      <c r="V36" s="60">
        <f t="shared" si="66"/>
        <v>0</v>
      </c>
      <c r="W36" s="60">
        <f t="shared" si="66"/>
        <v>0</v>
      </c>
      <c r="X36" s="60">
        <f t="shared" si="66"/>
        <v>0</v>
      </c>
      <c r="Y36" s="60">
        <f t="shared" si="66"/>
        <v>0</v>
      </c>
      <c r="Z36" s="60">
        <f t="shared" si="66"/>
        <v>0</v>
      </c>
      <c r="AA36" s="60">
        <f t="shared" si="66"/>
        <v>2</v>
      </c>
      <c r="AB36" s="60">
        <f t="shared" si="66"/>
        <v>2</v>
      </c>
      <c r="AC36" s="60">
        <f t="shared" si="66"/>
        <v>0</v>
      </c>
      <c r="AD36" s="60">
        <f t="shared" si="66"/>
        <v>0</v>
      </c>
      <c r="AE36" s="60">
        <f t="shared" si="66"/>
        <v>0</v>
      </c>
      <c r="AF36" s="60">
        <f t="shared" si="66"/>
        <v>0</v>
      </c>
      <c r="AG36" s="60">
        <f t="shared" si="66"/>
        <v>0</v>
      </c>
      <c r="AH36" s="60">
        <f t="shared" si="67"/>
        <v>0</v>
      </c>
      <c r="AI36" s="60">
        <f t="shared" si="67"/>
        <v>0</v>
      </c>
      <c r="AJ36" s="60">
        <f t="shared" si="67"/>
        <v>0</v>
      </c>
      <c r="AK36" s="60">
        <f t="shared" si="67"/>
        <v>0</v>
      </c>
      <c r="AL36" s="60">
        <f t="shared" si="67"/>
        <v>0</v>
      </c>
      <c r="AM36" s="60">
        <f t="shared" si="67"/>
        <v>0</v>
      </c>
      <c r="AN36" s="60">
        <f t="shared" si="67"/>
        <v>0</v>
      </c>
      <c r="AO36" s="60">
        <f t="shared" si="67"/>
        <v>0</v>
      </c>
      <c r="AP36" s="60">
        <f t="shared" si="67"/>
        <v>0</v>
      </c>
      <c r="AQ36" s="60">
        <f t="shared" si="67"/>
        <v>0</v>
      </c>
      <c r="AR36" s="60">
        <f t="shared" si="67"/>
        <v>1</v>
      </c>
      <c r="AS36" s="60">
        <f t="shared" si="67"/>
        <v>1</v>
      </c>
      <c r="AT36" s="60">
        <f t="shared" si="67"/>
        <v>1</v>
      </c>
      <c r="AU36" s="60">
        <f t="shared" si="67"/>
        <v>2</v>
      </c>
      <c r="AV36" s="60">
        <f t="shared" si="67"/>
        <v>2</v>
      </c>
      <c r="AW36" s="60">
        <f t="shared" si="67"/>
        <v>2</v>
      </c>
      <c r="AX36" s="60">
        <f t="shared" si="68"/>
        <v>2</v>
      </c>
      <c r="AY36" s="60">
        <f t="shared" si="68"/>
        <v>2</v>
      </c>
      <c r="AZ36" s="60">
        <f t="shared" si="68"/>
        <v>0</v>
      </c>
      <c r="BA36" s="60">
        <f t="shared" si="68"/>
        <v>0</v>
      </c>
      <c r="BB36" s="60">
        <f t="shared" si="68"/>
        <v>0</v>
      </c>
      <c r="BC36" s="60">
        <f t="shared" si="68"/>
        <v>0</v>
      </c>
      <c r="BD36" s="60">
        <f t="shared" si="68"/>
        <v>0</v>
      </c>
      <c r="BE36" s="60">
        <f t="shared" si="68"/>
        <v>0</v>
      </c>
      <c r="BF36" s="60">
        <f t="shared" si="68"/>
        <v>0</v>
      </c>
      <c r="BG36" s="60">
        <f t="shared" si="68"/>
        <v>0</v>
      </c>
      <c r="BH36" s="60">
        <f t="shared" si="68"/>
        <v>0</v>
      </c>
      <c r="BI36" s="60">
        <f t="shared" si="68"/>
        <v>0</v>
      </c>
      <c r="BJ36" s="60">
        <f t="shared" si="68"/>
        <v>0</v>
      </c>
      <c r="BK36" s="60">
        <f t="shared" si="68"/>
        <v>0</v>
      </c>
      <c r="BL36" s="60">
        <f t="shared" si="68"/>
        <v>0</v>
      </c>
      <c r="BM36" s="60">
        <f t="shared" si="68"/>
        <v>0</v>
      </c>
      <c r="BN36" s="60">
        <f t="shared" si="69"/>
        <v>0</v>
      </c>
      <c r="BO36" s="60">
        <f t="shared" si="69"/>
        <v>0</v>
      </c>
      <c r="BP36" s="60">
        <f t="shared" si="69"/>
        <v>0</v>
      </c>
      <c r="BQ36" s="60">
        <f t="shared" si="69"/>
        <v>0</v>
      </c>
      <c r="BR36" s="60">
        <f t="shared" si="69"/>
        <v>0</v>
      </c>
      <c r="BS36" s="60">
        <f t="shared" si="69"/>
        <v>0</v>
      </c>
      <c r="BT36" s="60">
        <f t="shared" si="69"/>
        <v>0</v>
      </c>
      <c r="BU36" s="60">
        <f t="shared" si="69"/>
        <v>0</v>
      </c>
      <c r="BV36" s="60">
        <f t="shared" si="69"/>
        <v>0</v>
      </c>
      <c r="BW36" s="60">
        <f t="shared" si="69"/>
        <v>0</v>
      </c>
      <c r="BX36" s="60">
        <f t="shared" si="69"/>
        <v>0</v>
      </c>
      <c r="BY36" s="60">
        <f t="shared" si="69"/>
        <v>0</v>
      </c>
      <c r="BZ36" s="60">
        <f t="shared" si="70"/>
        <v>0</v>
      </c>
      <c r="CA36" s="60">
        <f t="shared" si="70"/>
        <v>0</v>
      </c>
      <c r="CB36" s="60">
        <f t="shared" si="70"/>
        <v>0</v>
      </c>
      <c r="CC36" s="60">
        <f t="shared" si="70"/>
        <v>0</v>
      </c>
      <c r="CD36" s="60">
        <f t="shared" si="70"/>
        <v>0</v>
      </c>
      <c r="CE36" s="60">
        <f t="shared" si="70"/>
        <v>0</v>
      </c>
      <c r="CF36" s="60">
        <f t="shared" si="70"/>
        <v>0</v>
      </c>
      <c r="CG36" s="60">
        <f t="shared" si="70"/>
        <v>0</v>
      </c>
      <c r="CH36" s="60">
        <f t="shared" si="70"/>
        <v>0</v>
      </c>
      <c r="CI36" s="60">
        <f t="shared" si="70"/>
        <v>0</v>
      </c>
      <c r="CJ36" s="60">
        <f t="shared" si="70"/>
        <v>0</v>
      </c>
      <c r="CK36" s="60">
        <f t="shared" si="70"/>
        <v>0</v>
      </c>
      <c r="CL36" s="60">
        <f t="shared" si="70"/>
        <v>0</v>
      </c>
      <c r="CM36" s="60">
        <f t="shared" si="71"/>
        <v>0</v>
      </c>
      <c r="CN36" s="60">
        <f t="shared" si="71"/>
        <v>0</v>
      </c>
      <c r="CO36" s="60">
        <f t="shared" si="71"/>
        <v>0</v>
      </c>
      <c r="CP36" s="60">
        <f t="shared" si="71"/>
        <v>0</v>
      </c>
      <c r="CQ36" s="60">
        <f t="shared" si="72"/>
        <v>0</v>
      </c>
      <c r="CR36" s="60">
        <f t="shared" si="72"/>
        <v>0</v>
      </c>
      <c r="CS36" s="60">
        <f t="shared" si="72"/>
        <v>0</v>
      </c>
      <c r="CT36" s="60">
        <f t="shared" si="72"/>
        <v>0</v>
      </c>
    </row>
    <row r="37" spans="2:98" x14ac:dyDescent="0.25">
      <c r="B37" s="81"/>
      <c r="D37" s="25" t="s">
        <v>54</v>
      </c>
      <c r="E37" s="8" t="s">
        <v>199</v>
      </c>
      <c r="F37" s="28" t="s">
        <v>40</v>
      </c>
      <c r="G37" s="28"/>
      <c r="H37" s="28"/>
      <c r="I37" s="10">
        <f>+IF(F37=0,$D$3,WORKDAY.INTL(VLOOKUP(F37,$D$5:$N36,11,FALSE),1))</f>
        <v>44265</v>
      </c>
      <c r="J37" s="10">
        <f>+IF(G37=0,$D$3,WORKDAY.INTL(VLOOKUP(G37,$D$5:$N36,11,FALSE),1))</f>
        <v>44228</v>
      </c>
      <c r="K37" s="10">
        <f>+IF(H37=0,$D$3,WORKDAY.INTL(VLOOKUP(H37,$D$5:$N36,11,FALSE),1))</f>
        <v>44228</v>
      </c>
      <c r="L37" s="9">
        <v>3</v>
      </c>
      <c r="M37" s="11">
        <f>+MAX(I37:K37)</f>
        <v>44265</v>
      </c>
      <c r="N37" s="11">
        <f>+WORKDAY.INTL(M37,L37-1,,feriados)</f>
        <v>44267</v>
      </c>
      <c r="O37" s="11" t="s">
        <v>44</v>
      </c>
      <c r="Q37" s="59">
        <f t="shared" si="73"/>
        <v>0</v>
      </c>
      <c r="R37" s="60">
        <f t="shared" si="66"/>
        <v>0</v>
      </c>
      <c r="S37" s="60">
        <f t="shared" si="66"/>
        <v>0</v>
      </c>
      <c r="T37" s="60">
        <f t="shared" si="66"/>
        <v>0</v>
      </c>
      <c r="U37" s="60">
        <f t="shared" si="66"/>
        <v>0</v>
      </c>
      <c r="V37" s="60">
        <f t="shared" si="66"/>
        <v>0</v>
      </c>
      <c r="W37" s="60">
        <f t="shared" si="66"/>
        <v>0</v>
      </c>
      <c r="X37" s="60">
        <f t="shared" si="66"/>
        <v>0</v>
      </c>
      <c r="Y37" s="60">
        <f t="shared" si="66"/>
        <v>0</v>
      </c>
      <c r="Z37" s="60">
        <f t="shared" si="66"/>
        <v>0</v>
      </c>
      <c r="AA37" s="60">
        <f t="shared" si="66"/>
        <v>2</v>
      </c>
      <c r="AB37" s="60">
        <f t="shared" si="66"/>
        <v>2</v>
      </c>
      <c r="AC37" s="60">
        <f t="shared" si="66"/>
        <v>0</v>
      </c>
      <c r="AD37" s="60">
        <f t="shared" si="66"/>
        <v>0</v>
      </c>
      <c r="AE37" s="60">
        <f t="shared" si="66"/>
        <v>0</v>
      </c>
      <c r="AF37" s="60">
        <f t="shared" si="66"/>
        <v>0</v>
      </c>
      <c r="AG37" s="60">
        <f t="shared" si="66"/>
        <v>0</v>
      </c>
      <c r="AH37" s="60">
        <f t="shared" si="67"/>
        <v>0</v>
      </c>
      <c r="AI37" s="60">
        <f t="shared" si="67"/>
        <v>0</v>
      </c>
      <c r="AJ37" s="60">
        <f t="shared" si="67"/>
        <v>0</v>
      </c>
      <c r="AK37" s="60">
        <f t="shared" si="67"/>
        <v>0</v>
      </c>
      <c r="AL37" s="60">
        <f t="shared" si="67"/>
        <v>0</v>
      </c>
      <c r="AM37" s="60">
        <f t="shared" si="67"/>
        <v>0</v>
      </c>
      <c r="AN37" s="60">
        <f t="shared" si="67"/>
        <v>0</v>
      </c>
      <c r="AO37" s="60">
        <f t="shared" si="67"/>
        <v>0</v>
      </c>
      <c r="AP37" s="60">
        <f t="shared" si="67"/>
        <v>0</v>
      </c>
      <c r="AQ37" s="60">
        <f t="shared" si="67"/>
        <v>0</v>
      </c>
      <c r="AR37" s="60">
        <f t="shared" si="67"/>
        <v>1</v>
      </c>
      <c r="AS37" s="60">
        <f t="shared" si="67"/>
        <v>1</v>
      </c>
      <c r="AT37" s="60">
        <f t="shared" si="67"/>
        <v>1</v>
      </c>
      <c r="AU37" s="60">
        <f t="shared" si="67"/>
        <v>2</v>
      </c>
      <c r="AV37" s="60">
        <f t="shared" si="67"/>
        <v>2</v>
      </c>
      <c r="AW37" s="60">
        <f t="shared" si="67"/>
        <v>2</v>
      </c>
      <c r="AX37" s="60">
        <f t="shared" si="68"/>
        <v>2</v>
      </c>
      <c r="AY37" s="60">
        <f t="shared" si="68"/>
        <v>2</v>
      </c>
      <c r="AZ37" s="60">
        <f t="shared" si="68"/>
        <v>0</v>
      </c>
      <c r="BA37" s="60">
        <f t="shared" si="68"/>
        <v>0</v>
      </c>
      <c r="BB37" s="60">
        <f t="shared" si="68"/>
        <v>0</v>
      </c>
      <c r="BC37" s="60">
        <f t="shared" si="68"/>
        <v>0</v>
      </c>
      <c r="BD37" s="60">
        <f t="shared" si="68"/>
        <v>0</v>
      </c>
      <c r="BE37" s="60">
        <f t="shared" si="68"/>
        <v>0</v>
      </c>
      <c r="BF37" s="60">
        <f t="shared" si="68"/>
        <v>0</v>
      </c>
      <c r="BG37" s="60">
        <f t="shared" si="68"/>
        <v>0</v>
      </c>
      <c r="BH37" s="60">
        <f t="shared" si="68"/>
        <v>0</v>
      </c>
      <c r="BI37" s="60">
        <f t="shared" si="68"/>
        <v>0</v>
      </c>
      <c r="BJ37" s="60">
        <f t="shared" si="68"/>
        <v>0</v>
      </c>
      <c r="BK37" s="60">
        <f t="shared" si="68"/>
        <v>0</v>
      </c>
      <c r="BL37" s="60">
        <f t="shared" si="68"/>
        <v>0</v>
      </c>
      <c r="BM37" s="60">
        <f t="shared" si="68"/>
        <v>0</v>
      </c>
      <c r="BN37" s="60">
        <f t="shared" si="69"/>
        <v>0</v>
      </c>
      <c r="BO37" s="60">
        <f t="shared" si="69"/>
        <v>0</v>
      </c>
      <c r="BP37" s="60">
        <f t="shared" si="69"/>
        <v>0</v>
      </c>
      <c r="BQ37" s="60">
        <f t="shared" si="69"/>
        <v>0</v>
      </c>
      <c r="BR37" s="60">
        <f t="shared" si="69"/>
        <v>0</v>
      </c>
      <c r="BS37" s="60">
        <f t="shared" si="69"/>
        <v>0</v>
      </c>
      <c r="BT37" s="60">
        <f t="shared" si="69"/>
        <v>0</v>
      </c>
      <c r="BU37" s="60">
        <f t="shared" si="69"/>
        <v>0</v>
      </c>
      <c r="BV37" s="60">
        <f t="shared" si="69"/>
        <v>0</v>
      </c>
      <c r="BW37" s="60">
        <f t="shared" si="69"/>
        <v>0</v>
      </c>
      <c r="BX37" s="60">
        <f t="shared" si="69"/>
        <v>0</v>
      </c>
      <c r="BY37" s="60">
        <f t="shared" si="69"/>
        <v>0</v>
      </c>
      <c r="BZ37" s="60">
        <f t="shared" si="70"/>
        <v>0</v>
      </c>
      <c r="CA37" s="60">
        <f t="shared" si="70"/>
        <v>0</v>
      </c>
      <c r="CB37" s="60">
        <f t="shared" si="70"/>
        <v>0</v>
      </c>
      <c r="CC37" s="60">
        <f t="shared" si="70"/>
        <v>0</v>
      </c>
      <c r="CD37" s="60">
        <f t="shared" si="70"/>
        <v>0</v>
      </c>
      <c r="CE37" s="60">
        <f t="shared" si="70"/>
        <v>0</v>
      </c>
      <c r="CF37" s="60">
        <f t="shared" si="70"/>
        <v>0</v>
      </c>
      <c r="CG37" s="60">
        <f t="shared" si="70"/>
        <v>0</v>
      </c>
      <c r="CH37" s="60">
        <f t="shared" si="70"/>
        <v>0</v>
      </c>
      <c r="CI37" s="60">
        <f t="shared" si="70"/>
        <v>0</v>
      </c>
      <c r="CJ37" s="60">
        <f t="shared" si="70"/>
        <v>0</v>
      </c>
      <c r="CK37" s="60">
        <f t="shared" si="70"/>
        <v>0</v>
      </c>
      <c r="CL37" s="60">
        <f t="shared" si="70"/>
        <v>0</v>
      </c>
      <c r="CM37" s="60">
        <f t="shared" si="71"/>
        <v>0</v>
      </c>
      <c r="CN37" s="60">
        <f t="shared" si="71"/>
        <v>0</v>
      </c>
      <c r="CO37" s="60">
        <f t="shared" si="71"/>
        <v>0</v>
      </c>
      <c r="CP37" s="60">
        <f t="shared" si="71"/>
        <v>0</v>
      </c>
      <c r="CQ37" s="60">
        <f t="shared" si="72"/>
        <v>0</v>
      </c>
      <c r="CR37" s="60">
        <f t="shared" si="72"/>
        <v>0</v>
      </c>
      <c r="CS37" s="60">
        <f t="shared" si="72"/>
        <v>0</v>
      </c>
      <c r="CT37" s="60">
        <f t="shared" si="72"/>
        <v>0</v>
      </c>
    </row>
    <row r="38" spans="2:98" x14ac:dyDescent="0.25">
      <c r="B38" s="81"/>
      <c r="D38" s="25" t="s">
        <v>55</v>
      </c>
      <c r="E38" s="8" t="s">
        <v>201</v>
      </c>
      <c r="F38" s="29" t="s">
        <v>53</v>
      </c>
      <c r="G38" s="29" t="s">
        <v>54</v>
      </c>
      <c r="H38" s="28" t="s">
        <v>47</v>
      </c>
      <c r="I38" s="10">
        <f>+IF(F38=0,$D$3,WORKDAY.INTL(VLOOKUP(F38,$D$5:$N37,11,FALSE),1))</f>
        <v>44270</v>
      </c>
      <c r="J38" s="10">
        <f>+IF(G38=0,$D$3,WORKDAY.INTL(VLOOKUP(G38,$D$5:$N37,11,FALSE),1))</f>
        <v>44270</v>
      </c>
      <c r="K38" s="10">
        <f>+IF(H38=0,$D$3,WORKDAY.INTL(VLOOKUP(H38,$D$5:$N37,11,FALSE),1))</f>
        <v>44277</v>
      </c>
      <c r="L38" s="9">
        <v>2</v>
      </c>
      <c r="M38" s="11">
        <f>+MAX(I38:K38)</f>
        <v>44277</v>
      </c>
      <c r="N38" s="11">
        <f>+WORKDAY.INTL(M38,L38-1,,feriados)</f>
        <v>44278</v>
      </c>
      <c r="O38" s="11" t="s">
        <v>116</v>
      </c>
      <c r="Q38" s="59">
        <f t="shared" si="73"/>
        <v>0</v>
      </c>
      <c r="R38" s="60">
        <f t="shared" si="66"/>
        <v>0</v>
      </c>
      <c r="S38" s="60">
        <f t="shared" si="66"/>
        <v>0</v>
      </c>
      <c r="T38" s="60">
        <f t="shared" si="66"/>
        <v>0</v>
      </c>
      <c r="U38" s="60">
        <f t="shared" si="66"/>
        <v>0</v>
      </c>
      <c r="V38" s="60">
        <f t="shared" si="66"/>
        <v>0</v>
      </c>
      <c r="W38" s="60">
        <f t="shared" si="66"/>
        <v>0</v>
      </c>
      <c r="X38" s="60">
        <f t="shared" si="66"/>
        <v>0</v>
      </c>
      <c r="Y38" s="60">
        <f t="shared" si="66"/>
        <v>0</v>
      </c>
      <c r="Z38" s="60">
        <f t="shared" si="66"/>
        <v>0</v>
      </c>
      <c r="AA38" s="60">
        <f t="shared" si="66"/>
        <v>2</v>
      </c>
      <c r="AB38" s="60">
        <f t="shared" si="66"/>
        <v>2</v>
      </c>
      <c r="AC38" s="60">
        <f t="shared" si="66"/>
        <v>0</v>
      </c>
      <c r="AD38" s="60">
        <f t="shared" si="66"/>
        <v>0</v>
      </c>
      <c r="AE38" s="60">
        <f t="shared" si="66"/>
        <v>0</v>
      </c>
      <c r="AF38" s="60">
        <f t="shared" si="66"/>
        <v>0</v>
      </c>
      <c r="AG38" s="60">
        <f t="shared" si="66"/>
        <v>0</v>
      </c>
      <c r="AH38" s="60">
        <f t="shared" si="67"/>
        <v>0</v>
      </c>
      <c r="AI38" s="60">
        <f t="shared" si="67"/>
        <v>0</v>
      </c>
      <c r="AJ38" s="60">
        <f t="shared" si="67"/>
        <v>0</v>
      </c>
      <c r="AK38" s="60">
        <f t="shared" si="67"/>
        <v>0</v>
      </c>
      <c r="AL38" s="60">
        <f t="shared" si="67"/>
        <v>0</v>
      </c>
      <c r="AM38" s="60">
        <f t="shared" si="67"/>
        <v>0</v>
      </c>
      <c r="AN38" s="60">
        <f t="shared" si="67"/>
        <v>0</v>
      </c>
      <c r="AO38" s="60">
        <f t="shared" si="67"/>
        <v>0</v>
      </c>
      <c r="AP38" s="60">
        <f t="shared" si="67"/>
        <v>0</v>
      </c>
      <c r="AQ38" s="60">
        <f t="shared" si="67"/>
        <v>0</v>
      </c>
      <c r="AR38" s="60">
        <f t="shared" si="67"/>
        <v>0</v>
      </c>
      <c r="AS38" s="60">
        <f t="shared" si="67"/>
        <v>0</v>
      </c>
      <c r="AT38" s="60">
        <f t="shared" si="67"/>
        <v>0</v>
      </c>
      <c r="AU38" s="60">
        <f t="shared" si="67"/>
        <v>2</v>
      </c>
      <c r="AV38" s="60">
        <f t="shared" si="67"/>
        <v>2</v>
      </c>
      <c r="AW38" s="60">
        <f t="shared" si="67"/>
        <v>2</v>
      </c>
      <c r="AX38" s="60">
        <f t="shared" si="68"/>
        <v>2</v>
      </c>
      <c r="AY38" s="60">
        <f t="shared" si="68"/>
        <v>2</v>
      </c>
      <c r="AZ38" s="60">
        <f t="shared" si="68"/>
        <v>1</v>
      </c>
      <c r="BA38" s="60">
        <f t="shared" si="68"/>
        <v>1</v>
      </c>
      <c r="BB38" s="60">
        <f t="shared" si="68"/>
        <v>0</v>
      </c>
      <c r="BC38" s="60">
        <f t="shared" si="68"/>
        <v>0</v>
      </c>
      <c r="BD38" s="60">
        <f t="shared" si="68"/>
        <v>0</v>
      </c>
      <c r="BE38" s="60">
        <f t="shared" si="68"/>
        <v>0</v>
      </c>
      <c r="BF38" s="60">
        <f t="shared" si="68"/>
        <v>0</v>
      </c>
      <c r="BG38" s="60">
        <f t="shared" si="68"/>
        <v>0</v>
      </c>
      <c r="BH38" s="60">
        <f t="shared" si="68"/>
        <v>0</v>
      </c>
      <c r="BI38" s="60">
        <f t="shared" si="68"/>
        <v>0</v>
      </c>
      <c r="BJ38" s="60">
        <f t="shared" si="68"/>
        <v>0</v>
      </c>
      <c r="BK38" s="60">
        <f t="shared" si="68"/>
        <v>0</v>
      </c>
      <c r="BL38" s="60">
        <f t="shared" si="68"/>
        <v>0</v>
      </c>
      <c r="BM38" s="60">
        <f t="shared" si="68"/>
        <v>0</v>
      </c>
      <c r="BN38" s="60">
        <f t="shared" si="69"/>
        <v>0</v>
      </c>
      <c r="BO38" s="60">
        <f t="shared" si="69"/>
        <v>0</v>
      </c>
      <c r="BP38" s="60">
        <f t="shared" si="69"/>
        <v>0</v>
      </c>
      <c r="BQ38" s="60">
        <f t="shared" si="69"/>
        <v>0</v>
      </c>
      <c r="BR38" s="60">
        <f t="shared" si="69"/>
        <v>0</v>
      </c>
      <c r="BS38" s="60">
        <f t="shared" si="69"/>
        <v>0</v>
      </c>
      <c r="BT38" s="60">
        <f t="shared" si="69"/>
        <v>0</v>
      </c>
      <c r="BU38" s="60">
        <f t="shared" si="69"/>
        <v>0</v>
      </c>
      <c r="BV38" s="60">
        <f t="shared" si="69"/>
        <v>0</v>
      </c>
      <c r="BW38" s="60">
        <f t="shared" si="69"/>
        <v>0</v>
      </c>
      <c r="BX38" s="60">
        <f t="shared" si="69"/>
        <v>0</v>
      </c>
      <c r="BY38" s="60">
        <f t="shared" si="69"/>
        <v>0</v>
      </c>
      <c r="BZ38" s="60">
        <f t="shared" si="70"/>
        <v>0</v>
      </c>
      <c r="CA38" s="60">
        <f t="shared" si="70"/>
        <v>0</v>
      </c>
      <c r="CB38" s="60">
        <f t="shared" si="70"/>
        <v>0</v>
      </c>
      <c r="CC38" s="60">
        <f t="shared" si="70"/>
        <v>0</v>
      </c>
      <c r="CD38" s="60">
        <f t="shared" si="70"/>
        <v>0</v>
      </c>
      <c r="CE38" s="60">
        <f t="shared" si="70"/>
        <v>0</v>
      </c>
      <c r="CF38" s="60">
        <f t="shared" si="70"/>
        <v>0</v>
      </c>
      <c r="CG38" s="60">
        <f t="shared" si="70"/>
        <v>0</v>
      </c>
      <c r="CH38" s="60">
        <f t="shared" si="70"/>
        <v>0</v>
      </c>
      <c r="CI38" s="60">
        <f t="shared" si="70"/>
        <v>0</v>
      </c>
      <c r="CJ38" s="60">
        <f t="shared" si="70"/>
        <v>0</v>
      </c>
      <c r="CK38" s="60">
        <f t="shared" si="70"/>
        <v>0</v>
      </c>
      <c r="CL38" s="60">
        <f t="shared" si="70"/>
        <v>0</v>
      </c>
      <c r="CM38" s="60">
        <f t="shared" si="71"/>
        <v>0</v>
      </c>
      <c r="CN38" s="60">
        <f t="shared" si="71"/>
        <v>0</v>
      </c>
      <c r="CO38" s="60">
        <f t="shared" si="71"/>
        <v>0</v>
      </c>
      <c r="CP38" s="60">
        <f t="shared" si="71"/>
        <v>0</v>
      </c>
      <c r="CQ38" s="60">
        <f t="shared" si="72"/>
        <v>0</v>
      </c>
      <c r="CR38" s="60">
        <f t="shared" si="72"/>
        <v>0</v>
      </c>
      <c r="CS38" s="60">
        <f t="shared" si="72"/>
        <v>0</v>
      </c>
      <c r="CT38" s="60">
        <f t="shared" si="72"/>
        <v>0</v>
      </c>
    </row>
    <row r="39" spans="2:98" x14ac:dyDescent="0.25">
      <c r="B39" s="81"/>
      <c r="D39" s="26" t="s">
        <v>56</v>
      </c>
      <c r="E39" s="12" t="s">
        <v>202</v>
      </c>
      <c r="F39" s="30" t="s">
        <v>55</v>
      </c>
      <c r="G39" s="31" t="s">
        <v>47</v>
      </c>
      <c r="H39" s="31"/>
      <c r="I39" s="14">
        <f>+IF(F39=0,$D$3,WORKDAY.INTL(VLOOKUP(F39,$D$5:$N38,11,FALSE),1))</f>
        <v>44279</v>
      </c>
      <c r="J39" s="14">
        <f>+IF(G39=0,$D$3,WORKDAY.INTL(VLOOKUP(G39,$D$5:$N38,11,FALSE),1))</f>
        <v>44277</v>
      </c>
      <c r="K39" s="14">
        <f>+IF(H39=0,$D$3,WORKDAY.INTL(VLOOKUP(H39,$D$5:$N38,11,FALSE),1))</f>
        <v>44228</v>
      </c>
      <c r="L39" s="13">
        <v>4</v>
      </c>
      <c r="M39" s="15">
        <f>+MAX(I39:K39)</f>
        <v>44279</v>
      </c>
      <c r="N39" s="15">
        <f>+WORKDAY.INTL(M39,L39-1,,feriados)</f>
        <v>44284</v>
      </c>
      <c r="O39" s="15" t="s">
        <v>44</v>
      </c>
      <c r="Q39" s="61">
        <f t="shared" si="73"/>
        <v>0</v>
      </c>
      <c r="R39" s="62">
        <f t="shared" si="66"/>
        <v>0</v>
      </c>
      <c r="S39" s="62">
        <f t="shared" si="66"/>
        <v>0</v>
      </c>
      <c r="T39" s="62">
        <f t="shared" si="66"/>
        <v>0</v>
      </c>
      <c r="U39" s="62">
        <f t="shared" si="66"/>
        <v>0</v>
      </c>
      <c r="V39" s="62">
        <f t="shared" si="66"/>
        <v>0</v>
      </c>
      <c r="W39" s="62">
        <f t="shared" si="66"/>
        <v>0</v>
      </c>
      <c r="X39" s="62">
        <f t="shared" si="66"/>
        <v>0</v>
      </c>
      <c r="Y39" s="62">
        <f t="shared" si="66"/>
        <v>0</v>
      </c>
      <c r="Z39" s="62">
        <f t="shared" si="66"/>
        <v>0</v>
      </c>
      <c r="AA39" s="62">
        <f t="shared" si="66"/>
        <v>2</v>
      </c>
      <c r="AB39" s="62">
        <f t="shared" si="66"/>
        <v>2</v>
      </c>
      <c r="AC39" s="62">
        <f t="shared" si="66"/>
        <v>0</v>
      </c>
      <c r="AD39" s="62">
        <f t="shared" si="66"/>
        <v>0</v>
      </c>
      <c r="AE39" s="62">
        <f t="shared" si="66"/>
        <v>0</v>
      </c>
      <c r="AF39" s="62">
        <f t="shared" si="66"/>
        <v>0</v>
      </c>
      <c r="AG39" s="62">
        <f t="shared" si="66"/>
        <v>0</v>
      </c>
      <c r="AH39" s="62">
        <f t="shared" si="67"/>
        <v>0</v>
      </c>
      <c r="AI39" s="62">
        <f t="shared" si="67"/>
        <v>0</v>
      </c>
      <c r="AJ39" s="62">
        <f t="shared" si="67"/>
        <v>0</v>
      </c>
      <c r="AK39" s="62">
        <f t="shared" si="67"/>
        <v>0</v>
      </c>
      <c r="AL39" s="62">
        <f t="shared" si="67"/>
        <v>0</v>
      </c>
      <c r="AM39" s="62">
        <f t="shared" si="67"/>
        <v>0</v>
      </c>
      <c r="AN39" s="62">
        <f t="shared" si="67"/>
        <v>0</v>
      </c>
      <c r="AO39" s="62">
        <f t="shared" si="67"/>
        <v>0</v>
      </c>
      <c r="AP39" s="62">
        <f t="shared" si="67"/>
        <v>0</v>
      </c>
      <c r="AQ39" s="62">
        <f t="shared" si="67"/>
        <v>0</v>
      </c>
      <c r="AR39" s="62">
        <f t="shared" si="67"/>
        <v>0</v>
      </c>
      <c r="AS39" s="62">
        <f t="shared" si="67"/>
        <v>0</v>
      </c>
      <c r="AT39" s="62">
        <f t="shared" si="67"/>
        <v>0</v>
      </c>
      <c r="AU39" s="62">
        <f t="shared" si="67"/>
        <v>2</v>
      </c>
      <c r="AV39" s="62">
        <f t="shared" si="67"/>
        <v>2</v>
      </c>
      <c r="AW39" s="62">
        <f t="shared" si="67"/>
        <v>2</v>
      </c>
      <c r="AX39" s="62">
        <f t="shared" si="68"/>
        <v>2</v>
      </c>
      <c r="AY39" s="62">
        <f t="shared" si="68"/>
        <v>2</v>
      </c>
      <c r="AZ39" s="62">
        <f t="shared" si="68"/>
        <v>0</v>
      </c>
      <c r="BA39" s="62">
        <f t="shared" si="68"/>
        <v>0</v>
      </c>
      <c r="BB39" s="62">
        <f t="shared" si="68"/>
        <v>1</v>
      </c>
      <c r="BC39" s="62">
        <f t="shared" si="68"/>
        <v>1</v>
      </c>
      <c r="BD39" s="62">
        <f t="shared" si="68"/>
        <v>1</v>
      </c>
      <c r="BE39" s="62">
        <f t="shared" si="68"/>
        <v>1</v>
      </c>
      <c r="BF39" s="62">
        <f t="shared" si="68"/>
        <v>0</v>
      </c>
      <c r="BG39" s="62">
        <f t="shared" si="68"/>
        <v>0</v>
      </c>
      <c r="BH39" s="62">
        <f t="shared" si="68"/>
        <v>0</v>
      </c>
      <c r="BI39" s="62">
        <f t="shared" si="68"/>
        <v>0</v>
      </c>
      <c r="BJ39" s="62">
        <f t="shared" si="68"/>
        <v>0</v>
      </c>
      <c r="BK39" s="62">
        <f t="shared" si="68"/>
        <v>0</v>
      </c>
      <c r="BL39" s="62">
        <f t="shared" si="68"/>
        <v>0</v>
      </c>
      <c r="BM39" s="62">
        <f t="shared" si="68"/>
        <v>0</v>
      </c>
      <c r="BN39" s="62">
        <f t="shared" si="69"/>
        <v>0</v>
      </c>
      <c r="BO39" s="62">
        <f t="shared" si="69"/>
        <v>0</v>
      </c>
      <c r="BP39" s="62">
        <f t="shared" si="69"/>
        <v>0</v>
      </c>
      <c r="BQ39" s="62">
        <f t="shared" si="69"/>
        <v>0</v>
      </c>
      <c r="BR39" s="62">
        <f t="shared" si="69"/>
        <v>0</v>
      </c>
      <c r="BS39" s="62">
        <f t="shared" si="69"/>
        <v>0</v>
      </c>
      <c r="BT39" s="62">
        <f t="shared" si="69"/>
        <v>0</v>
      </c>
      <c r="BU39" s="62">
        <f t="shared" si="69"/>
        <v>0</v>
      </c>
      <c r="BV39" s="62">
        <f t="shared" si="69"/>
        <v>0</v>
      </c>
      <c r="BW39" s="62">
        <f t="shared" si="69"/>
        <v>0</v>
      </c>
      <c r="BX39" s="62">
        <f t="shared" si="69"/>
        <v>0</v>
      </c>
      <c r="BY39" s="62">
        <f t="shared" si="69"/>
        <v>0</v>
      </c>
      <c r="BZ39" s="62">
        <f t="shared" si="70"/>
        <v>0</v>
      </c>
      <c r="CA39" s="62">
        <f t="shared" si="70"/>
        <v>0</v>
      </c>
      <c r="CB39" s="62">
        <f t="shared" si="70"/>
        <v>0</v>
      </c>
      <c r="CC39" s="62">
        <f t="shared" si="70"/>
        <v>0</v>
      </c>
      <c r="CD39" s="62">
        <f t="shared" si="70"/>
        <v>0</v>
      </c>
      <c r="CE39" s="62">
        <f t="shared" si="70"/>
        <v>0</v>
      </c>
      <c r="CF39" s="62">
        <f t="shared" si="70"/>
        <v>0</v>
      </c>
      <c r="CG39" s="62">
        <f t="shared" si="70"/>
        <v>0</v>
      </c>
      <c r="CH39" s="62">
        <f t="shared" si="70"/>
        <v>0</v>
      </c>
      <c r="CI39" s="62">
        <f t="shared" si="70"/>
        <v>0</v>
      </c>
      <c r="CJ39" s="62">
        <f t="shared" si="70"/>
        <v>0</v>
      </c>
      <c r="CK39" s="62">
        <f t="shared" si="70"/>
        <v>0</v>
      </c>
      <c r="CL39" s="62">
        <f t="shared" si="70"/>
        <v>0</v>
      </c>
      <c r="CM39" s="62">
        <f t="shared" si="71"/>
        <v>0</v>
      </c>
      <c r="CN39" s="62">
        <f t="shared" si="71"/>
        <v>0</v>
      </c>
      <c r="CO39" s="62">
        <f t="shared" si="71"/>
        <v>0</v>
      </c>
      <c r="CP39" s="62">
        <f t="shared" si="71"/>
        <v>0</v>
      </c>
      <c r="CQ39" s="62">
        <f t="shared" si="72"/>
        <v>0</v>
      </c>
      <c r="CR39" s="62">
        <f t="shared" si="72"/>
        <v>0</v>
      </c>
      <c r="CS39" s="62">
        <f t="shared" si="72"/>
        <v>0</v>
      </c>
      <c r="CT39" s="62">
        <f t="shared" si="72"/>
        <v>0</v>
      </c>
    </row>
    <row r="40" spans="2:98" x14ac:dyDescent="0.25">
      <c r="I40" s="7">
        <f>+IF(F40=0,$D$3,WORKDAY.INTL(VLOOKUP(F40,$D$5:$N39,11,FALSE),1))</f>
        <v>44228</v>
      </c>
      <c r="J40" s="7">
        <f>+IF(G40=0,$D$3,WORKDAY.INTL(VLOOKUP(G40,$D$5:$N39,11,FALSE),1))</f>
        <v>44228</v>
      </c>
      <c r="K40" s="7">
        <f>+IF(H40=0,$D$3,WORKDAY.INTL(VLOOKUP(H40,$D$5:$N39,11,FALSE),1))</f>
        <v>44228</v>
      </c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56"/>
      <c r="BK40" s="56"/>
      <c r="BL40" s="56"/>
      <c r="BM40" s="56"/>
      <c r="BN40" s="56"/>
      <c r="BO40" s="56"/>
      <c r="BP40" s="56"/>
      <c r="BQ40" s="56"/>
      <c r="BR40" s="56"/>
      <c r="BS40" s="56"/>
      <c r="BT40" s="56"/>
      <c r="BU40" s="56"/>
      <c r="BV40" s="56"/>
      <c r="BW40" s="56"/>
      <c r="BX40" s="56"/>
      <c r="BY40" s="56"/>
      <c r="BZ40" s="56"/>
      <c r="CA40" s="56"/>
      <c r="CB40" s="56"/>
      <c r="CC40" s="56"/>
      <c r="CD40" s="56"/>
      <c r="CE40" s="56"/>
      <c r="CF40" s="56"/>
      <c r="CG40" s="56"/>
      <c r="CH40" s="56"/>
      <c r="CI40" s="56"/>
      <c r="CJ40" s="56"/>
      <c r="CK40" s="56"/>
      <c r="CL40" s="56"/>
      <c r="CM40" s="56"/>
      <c r="CN40" s="56"/>
      <c r="CO40" s="56"/>
      <c r="CP40" s="56"/>
      <c r="CQ40" s="56"/>
      <c r="CR40" s="56"/>
      <c r="CS40" s="56"/>
      <c r="CT40" s="56"/>
    </row>
    <row r="41" spans="2:98" ht="15.6" x14ac:dyDescent="0.25">
      <c r="B41" s="83" t="s">
        <v>86</v>
      </c>
      <c r="D41" s="16">
        <v>4</v>
      </c>
      <c r="E41" s="17" t="s">
        <v>209</v>
      </c>
      <c r="F41" s="77"/>
      <c r="G41" s="78"/>
      <c r="H41" s="79"/>
      <c r="I41" s="18">
        <f>+IF(F41=0,$D$3,WORKDAY.INTL(VLOOKUP(F41,$D$5:$N40,11,FALSE),1))</f>
        <v>44228</v>
      </c>
      <c r="J41" s="18">
        <f>+IF(G41=0,$D$3,WORKDAY.INTL(VLOOKUP(G41,$D$5:$N40,11,FALSE),1))</f>
        <v>44228</v>
      </c>
      <c r="K41" s="18">
        <f>+IF(H41=0,$D$3,WORKDAY.INTL(VLOOKUP(H41,$D$5:$N40,11,FALSE),1))</f>
        <v>44228</v>
      </c>
      <c r="L41" s="19">
        <f>+NETWORKDAYS(M41,N41)</f>
        <v>7</v>
      </c>
      <c r="M41" s="20">
        <f>+MIN(M42:M51)</f>
        <v>44228</v>
      </c>
      <c r="N41" s="20">
        <f>+MAX(N42:N51)</f>
        <v>44236</v>
      </c>
      <c r="O41" s="20"/>
      <c r="Q41" s="54">
        <f t="shared" ref="Q41:CB41" si="74">+IF(AND(Q$13&gt;=$M41,Q$13&lt;=$N41),1,0)</f>
        <v>1</v>
      </c>
      <c r="R41" s="55">
        <f t="shared" si="74"/>
        <v>1</v>
      </c>
      <c r="S41" s="55">
        <f t="shared" si="74"/>
        <v>1</v>
      </c>
      <c r="T41" s="55">
        <f t="shared" si="74"/>
        <v>1</v>
      </c>
      <c r="U41" s="55">
        <f t="shared" si="74"/>
        <v>1</v>
      </c>
      <c r="V41" s="55">
        <f t="shared" si="74"/>
        <v>1</v>
      </c>
      <c r="W41" s="55">
        <f t="shared" si="74"/>
        <v>1</v>
      </c>
      <c r="X41" s="55">
        <f t="shared" si="74"/>
        <v>0</v>
      </c>
      <c r="Y41" s="55">
        <f t="shared" si="74"/>
        <v>0</v>
      </c>
      <c r="Z41" s="55">
        <f t="shared" si="74"/>
        <v>0</v>
      </c>
      <c r="AA41" s="55">
        <f t="shared" si="74"/>
        <v>0</v>
      </c>
      <c r="AB41" s="55">
        <f t="shared" si="74"/>
        <v>0</v>
      </c>
      <c r="AC41" s="55">
        <f t="shared" si="74"/>
        <v>0</v>
      </c>
      <c r="AD41" s="55">
        <f t="shared" si="74"/>
        <v>0</v>
      </c>
      <c r="AE41" s="55">
        <f t="shared" si="74"/>
        <v>0</v>
      </c>
      <c r="AF41" s="55">
        <f t="shared" si="74"/>
        <v>0</v>
      </c>
      <c r="AG41" s="55">
        <f t="shared" si="74"/>
        <v>0</v>
      </c>
      <c r="AH41" s="55">
        <f t="shared" si="74"/>
        <v>0</v>
      </c>
      <c r="AI41" s="55">
        <f t="shared" si="74"/>
        <v>0</v>
      </c>
      <c r="AJ41" s="55">
        <f t="shared" si="74"/>
        <v>0</v>
      </c>
      <c r="AK41" s="55">
        <f t="shared" si="74"/>
        <v>0</v>
      </c>
      <c r="AL41" s="55">
        <f t="shared" si="74"/>
        <v>0</v>
      </c>
      <c r="AM41" s="55">
        <f t="shared" si="74"/>
        <v>0</v>
      </c>
      <c r="AN41" s="55">
        <f t="shared" si="74"/>
        <v>0</v>
      </c>
      <c r="AO41" s="55">
        <f t="shared" si="74"/>
        <v>0</v>
      </c>
      <c r="AP41" s="55">
        <f t="shared" si="74"/>
        <v>0</v>
      </c>
      <c r="AQ41" s="55">
        <f t="shared" si="74"/>
        <v>0</v>
      </c>
      <c r="AR41" s="55">
        <f t="shared" si="74"/>
        <v>0</v>
      </c>
      <c r="AS41" s="55">
        <f t="shared" si="74"/>
        <v>0</v>
      </c>
      <c r="AT41" s="55">
        <f t="shared" si="74"/>
        <v>0</v>
      </c>
      <c r="AU41" s="55">
        <f t="shared" si="74"/>
        <v>0</v>
      </c>
      <c r="AV41" s="55">
        <f t="shared" si="74"/>
        <v>0</v>
      </c>
      <c r="AW41" s="55">
        <f t="shared" si="74"/>
        <v>0</v>
      </c>
      <c r="AX41" s="55">
        <f t="shared" si="74"/>
        <v>0</v>
      </c>
      <c r="AY41" s="55">
        <f t="shared" si="74"/>
        <v>0</v>
      </c>
      <c r="AZ41" s="55">
        <f t="shared" si="74"/>
        <v>0</v>
      </c>
      <c r="BA41" s="55">
        <f t="shared" si="74"/>
        <v>0</v>
      </c>
      <c r="BB41" s="55">
        <f t="shared" si="74"/>
        <v>0</v>
      </c>
      <c r="BC41" s="55">
        <f t="shared" si="74"/>
        <v>0</v>
      </c>
      <c r="BD41" s="55">
        <f t="shared" si="74"/>
        <v>0</v>
      </c>
      <c r="BE41" s="55">
        <f t="shared" si="74"/>
        <v>0</v>
      </c>
      <c r="BF41" s="55">
        <f t="shared" si="74"/>
        <v>0</v>
      </c>
      <c r="BG41" s="55">
        <f t="shared" si="74"/>
        <v>0</v>
      </c>
      <c r="BH41" s="55">
        <f t="shared" si="74"/>
        <v>0</v>
      </c>
      <c r="BI41" s="55">
        <f t="shared" si="74"/>
        <v>0</v>
      </c>
      <c r="BJ41" s="55">
        <f t="shared" si="74"/>
        <v>0</v>
      </c>
      <c r="BK41" s="55">
        <f t="shared" si="74"/>
        <v>0</v>
      </c>
      <c r="BL41" s="55">
        <f t="shared" si="74"/>
        <v>0</v>
      </c>
      <c r="BM41" s="55">
        <f t="shared" si="74"/>
        <v>0</v>
      </c>
      <c r="BN41" s="55">
        <f t="shared" si="74"/>
        <v>0</v>
      </c>
      <c r="BO41" s="55">
        <f t="shared" si="74"/>
        <v>0</v>
      </c>
      <c r="BP41" s="55">
        <f t="shared" si="74"/>
        <v>0</v>
      </c>
      <c r="BQ41" s="55">
        <f t="shared" si="74"/>
        <v>0</v>
      </c>
      <c r="BR41" s="55">
        <f t="shared" si="74"/>
        <v>0</v>
      </c>
      <c r="BS41" s="55">
        <f t="shared" si="74"/>
        <v>0</v>
      </c>
      <c r="BT41" s="55">
        <f t="shared" si="74"/>
        <v>0</v>
      </c>
      <c r="BU41" s="55">
        <f t="shared" si="74"/>
        <v>0</v>
      </c>
      <c r="BV41" s="55">
        <f t="shared" si="74"/>
        <v>0</v>
      </c>
      <c r="BW41" s="55">
        <f t="shared" si="74"/>
        <v>0</v>
      </c>
      <c r="BX41" s="55">
        <f t="shared" si="74"/>
        <v>0</v>
      </c>
      <c r="BY41" s="55">
        <f t="shared" si="74"/>
        <v>0</v>
      </c>
      <c r="BZ41" s="55">
        <f t="shared" si="74"/>
        <v>0</v>
      </c>
      <c r="CA41" s="55">
        <f t="shared" si="74"/>
        <v>0</v>
      </c>
      <c r="CB41" s="55">
        <f t="shared" si="74"/>
        <v>0</v>
      </c>
      <c r="CC41" s="55">
        <f t="shared" ref="CC41:CT41" si="75">+IF(AND(CC$13&gt;=$M41,CC$13&lt;=$N41),1,0)</f>
        <v>0</v>
      </c>
      <c r="CD41" s="55">
        <f t="shared" si="75"/>
        <v>0</v>
      </c>
      <c r="CE41" s="55">
        <f t="shared" si="75"/>
        <v>0</v>
      </c>
      <c r="CF41" s="55">
        <f t="shared" si="75"/>
        <v>0</v>
      </c>
      <c r="CG41" s="55">
        <f t="shared" si="75"/>
        <v>0</v>
      </c>
      <c r="CH41" s="55">
        <f t="shared" si="75"/>
        <v>0</v>
      </c>
      <c r="CI41" s="55">
        <f t="shared" si="75"/>
        <v>0</v>
      </c>
      <c r="CJ41" s="55">
        <f t="shared" si="75"/>
        <v>0</v>
      </c>
      <c r="CK41" s="55">
        <f t="shared" si="75"/>
        <v>0</v>
      </c>
      <c r="CL41" s="55">
        <f t="shared" si="75"/>
        <v>0</v>
      </c>
      <c r="CM41" s="55">
        <f t="shared" si="75"/>
        <v>0</v>
      </c>
      <c r="CN41" s="55">
        <f t="shared" si="75"/>
        <v>0</v>
      </c>
      <c r="CO41" s="55">
        <f t="shared" si="75"/>
        <v>0</v>
      </c>
      <c r="CP41" s="55">
        <f t="shared" si="75"/>
        <v>0</v>
      </c>
      <c r="CQ41" s="55">
        <f t="shared" si="75"/>
        <v>0</v>
      </c>
      <c r="CR41" s="55">
        <f t="shared" si="75"/>
        <v>0</v>
      </c>
      <c r="CS41" s="55">
        <f t="shared" si="75"/>
        <v>0</v>
      </c>
      <c r="CT41" s="55">
        <f t="shared" si="75"/>
        <v>0</v>
      </c>
    </row>
    <row r="42" spans="2:98" ht="4.2" customHeight="1" x14ac:dyDescent="0.25">
      <c r="B42" s="84"/>
      <c r="I42" s="7">
        <f>+IF(F42=0,$D$3,WORKDAY.INTL(VLOOKUP(F42,$D$5:$N41,11,FALSE),1))</f>
        <v>44228</v>
      </c>
      <c r="J42" s="7">
        <f>+IF(G42=0,$D$3,WORKDAY.INTL(VLOOKUP(G42,$D$5:$N41,11,FALSE),1))</f>
        <v>44228</v>
      </c>
      <c r="K42" s="7">
        <f>+IF(H42=0,$D$3,WORKDAY.INTL(VLOOKUP(H42,$D$5:$N41,11,FALSE),1))</f>
        <v>44228</v>
      </c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56"/>
      <c r="BK42" s="56"/>
      <c r="BL42" s="56"/>
      <c r="BM42" s="56"/>
      <c r="BN42" s="56"/>
      <c r="BO42" s="56"/>
      <c r="BP42" s="56"/>
      <c r="BQ42" s="56"/>
      <c r="BR42" s="56"/>
      <c r="BS42" s="56"/>
      <c r="BT42" s="56"/>
      <c r="BU42" s="56"/>
      <c r="BV42" s="56"/>
      <c r="BW42" s="56"/>
      <c r="BX42" s="56"/>
      <c r="BY42" s="56"/>
      <c r="BZ42" s="56"/>
      <c r="CA42" s="56"/>
      <c r="CB42" s="56"/>
      <c r="CC42" s="56"/>
      <c r="CD42" s="56"/>
      <c r="CE42" s="56"/>
      <c r="CF42" s="56"/>
      <c r="CG42" s="56"/>
      <c r="CH42" s="56"/>
      <c r="CI42" s="56"/>
      <c r="CJ42" s="56"/>
      <c r="CK42" s="56"/>
      <c r="CL42" s="56"/>
      <c r="CM42" s="56"/>
      <c r="CN42" s="56"/>
      <c r="CO42" s="56"/>
      <c r="CP42" s="56"/>
      <c r="CQ42" s="56"/>
      <c r="CR42" s="56"/>
      <c r="CS42" s="56"/>
      <c r="CT42" s="56"/>
    </row>
    <row r="43" spans="2:98" ht="14.4" x14ac:dyDescent="0.25">
      <c r="B43" s="84"/>
      <c r="D43" s="39">
        <v>4.0999999999999996</v>
      </c>
      <c r="E43" s="40" t="s">
        <v>210</v>
      </c>
      <c r="F43" s="41"/>
      <c r="G43" s="41"/>
      <c r="H43" s="41"/>
      <c r="I43" s="42">
        <f>+IF(F43=0,$D$3,WORKDAY.INTL(VLOOKUP(F43,$D$5:$N42,11,FALSE),1))</f>
        <v>44228</v>
      </c>
      <c r="J43" s="42">
        <f>+IF(G43=0,$D$3,WORKDAY.INTL(VLOOKUP(G43,$D$5:$N42,11,FALSE),1))</f>
        <v>44228</v>
      </c>
      <c r="K43" s="42">
        <f>+IF(H43=0,$D$3,WORKDAY.INTL(VLOOKUP(H43,$D$5:$N42,11,FALSE),1))</f>
        <v>44228</v>
      </c>
      <c r="L43" s="43">
        <f>+NETWORKDAYS(M43,N43)</f>
        <v>7</v>
      </c>
      <c r="M43" s="44">
        <f>+MIN(M44:M46)</f>
        <v>44228</v>
      </c>
      <c r="N43" s="44">
        <f>+MAX(N44:N46)</f>
        <v>44236</v>
      </c>
      <c r="O43" s="44" t="s">
        <v>45</v>
      </c>
      <c r="Q43" s="57">
        <f>+IF(SUM(Q$6:Q$11)&gt;0,2,IF(AND(Q$13&gt;=$M43,Q$13&lt;=$N43),1,0))</f>
        <v>1</v>
      </c>
      <c r="R43" s="58">
        <f t="shared" ref="R43:AG46" si="76">+IF(SUM(R$6:R$11)&gt;0,2,IF(AND(R$13&gt;=$M43,R$13&lt;=$N43),1,0))</f>
        <v>1</v>
      </c>
      <c r="S43" s="58">
        <f t="shared" si="76"/>
        <v>1</v>
      </c>
      <c r="T43" s="58">
        <f t="shared" si="76"/>
        <v>1</v>
      </c>
      <c r="U43" s="58">
        <f t="shared" si="76"/>
        <v>1</v>
      </c>
      <c r="V43" s="58">
        <f t="shared" si="76"/>
        <v>1</v>
      </c>
      <c r="W43" s="58">
        <f t="shared" si="76"/>
        <v>1</v>
      </c>
      <c r="X43" s="58">
        <f t="shared" si="76"/>
        <v>0</v>
      </c>
      <c r="Y43" s="58">
        <f t="shared" si="76"/>
        <v>0</v>
      </c>
      <c r="Z43" s="58">
        <f t="shared" si="76"/>
        <v>0</v>
      </c>
      <c r="AA43" s="58">
        <f t="shared" si="76"/>
        <v>2</v>
      </c>
      <c r="AB43" s="58">
        <f t="shared" si="76"/>
        <v>2</v>
      </c>
      <c r="AC43" s="58">
        <f t="shared" si="76"/>
        <v>0</v>
      </c>
      <c r="AD43" s="58">
        <f t="shared" si="76"/>
        <v>0</v>
      </c>
      <c r="AE43" s="58">
        <f t="shared" si="76"/>
        <v>0</v>
      </c>
      <c r="AF43" s="58">
        <f t="shared" si="76"/>
        <v>0</v>
      </c>
      <c r="AG43" s="58">
        <f t="shared" si="76"/>
        <v>0</v>
      </c>
      <c r="AH43" s="58">
        <f t="shared" ref="AH43:AW46" si="77">+IF(SUM(AH$6:AH$11)&gt;0,2,IF(AND(AH$13&gt;=$M43,AH$13&lt;=$N43),1,0))</f>
        <v>0</v>
      </c>
      <c r="AI43" s="58">
        <f t="shared" si="77"/>
        <v>0</v>
      </c>
      <c r="AJ43" s="58">
        <f t="shared" si="77"/>
        <v>0</v>
      </c>
      <c r="AK43" s="58">
        <f t="shared" si="77"/>
        <v>0</v>
      </c>
      <c r="AL43" s="58">
        <f t="shared" si="77"/>
        <v>0</v>
      </c>
      <c r="AM43" s="58">
        <f t="shared" si="77"/>
        <v>0</v>
      </c>
      <c r="AN43" s="58">
        <f t="shared" si="77"/>
        <v>0</v>
      </c>
      <c r="AO43" s="58">
        <f t="shared" si="77"/>
        <v>0</v>
      </c>
      <c r="AP43" s="58">
        <f t="shared" si="77"/>
        <v>0</v>
      </c>
      <c r="AQ43" s="58">
        <f t="shared" si="77"/>
        <v>0</v>
      </c>
      <c r="AR43" s="58">
        <f t="shared" si="77"/>
        <v>0</v>
      </c>
      <c r="AS43" s="58">
        <f t="shared" si="77"/>
        <v>0</v>
      </c>
      <c r="AT43" s="58">
        <f t="shared" si="77"/>
        <v>0</v>
      </c>
      <c r="AU43" s="58">
        <f t="shared" si="77"/>
        <v>2</v>
      </c>
      <c r="AV43" s="58">
        <f t="shared" si="77"/>
        <v>2</v>
      </c>
      <c r="AW43" s="58">
        <f t="shared" si="77"/>
        <v>2</v>
      </c>
      <c r="AX43" s="58">
        <f t="shared" ref="AX43:BM46" si="78">+IF(SUM(AX$6:AX$11)&gt;0,2,IF(AND(AX$13&gt;=$M43,AX$13&lt;=$N43),1,0))</f>
        <v>2</v>
      </c>
      <c r="AY43" s="58">
        <f t="shared" si="78"/>
        <v>2</v>
      </c>
      <c r="AZ43" s="58">
        <f t="shared" si="78"/>
        <v>0</v>
      </c>
      <c r="BA43" s="58">
        <f t="shared" si="78"/>
        <v>0</v>
      </c>
      <c r="BB43" s="58">
        <f t="shared" si="78"/>
        <v>0</v>
      </c>
      <c r="BC43" s="58">
        <f t="shared" si="78"/>
        <v>0</v>
      </c>
      <c r="BD43" s="58">
        <f t="shared" si="78"/>
        <v>0</v>
      </c>
      <c r="BE43" s="58">
        <f t="shared" si="78"/>
        <v>0</v>
      </c>
      <c r="BF43" s="58">
        <f t="shared" si="78"/>
        <v>0</v>
      </c>
      <c r="BG43" s="58">
        <f t="shared" si="78"/>
        <v>0</v>
      </c>
      <c r="BH43" s="58">
        <f t="shared" si="78"/>
        <v>0</v>
      </c>
      <c r="BI43" s="58">
        <f t="shared" si="78"/>
        <v>0</v>
      </c>
      <c r="BJ43" s="58">
        <f t="shared" si="78"/>
        <v>0</v>
      </c>
      <c r="BK43" s="58">
        <f t="shared" si="78"/>
        <v>0</v>
      </c>
      <c r="BL43" s="58">
        <f t="shared" si="78"/>
        <v>0</v>
      </c>
      <c r="BM43" s="58">
        <f t="shared" si="78"/>
        <v>0</v>
      </c>
      <c r="BN43" s="58">
        <f t="shared" ref="BN43:CC46" si="79">+IF(SUM(BN$6:BN$11)&gt;0,2,IF(AND(BN$13&gt;=$M43,BN$13&lt;=$N43),1,0))</f>
        <v>0</v>
      </c>
      <c r="BO43" s="58">
        <f t="shared" si="79"/>
        <v>0</v>
      </c>
      <c r="BP43" s="58">
        <f t="shared" si="79"/>
        <v>0</v>
      </c>
      <c r="BQ43" s="58">
        <f t="shared" si="79"/>
        <v>0</v>
      </c>
      <c r="BR43" s="58">
        <f t="shared" si="79"/>
        <v>0</v>
      </c>
      <c r="BS43" s="58">
        <f t="shared" si="79"/>
        <v>0</v>
      </c>
      <c r="BT43" s="58">
        <f t="shared" si="79"/>
        <v>0</v>
      </c>
      <c r="BU43" s="58">
        <f t="shared" si="79"/>
        <v>0</v>
      </c>
      <c r="BV43" s="58">
        <f t="shared" si="79"/>
        <v>0</v>
      </c>
      <c r="BW43" s="58">
        <f t="shared" si="79"/>
        <v>0</v>
      </c>
      <c r="BX43" s="58">
        <f t="shared" si="79"/>
        <v>0</v>
      </c>
      <c r="BY43" s="58">
        <f t="shared" si="79"/>
        <v>0</v>
      </c>
      <c r="BZ43" s="58">
        <f t="shared" si="79"/>
        <v>0</v>
      </c>
      <c r="CA43" s="58">
        <f t="shared" si="79"/>
        <v>0</v>
      </c>
      <c r="CB43" s="58">
        <f t="shared" si="79"/>
        <v>0</v>
      </c>
      <c r="CC43" s="58">
        <f t="shared" si="79"/>
        <v>0</v>
      </c>
      <c r="CD43" s="58">
        <f t="shared" ref="BZ43:CQ46" si="80">+IF(SUM(CD$6:CD$11)&gt;0,2,IF(AND(CD$13&gt;=$M43,CD$13&lt;=$N43),1,0))</f>
        <v>0</v>
      </c>
      <c r="CE43" s="58">
        <f t="shared" si="80"/>
        <v>0</v>
      </c>
      <c r="CF43" s="58">
        <f t="shared" si="80"/>
        <v>0</v>
      </c>
      <c r="CG43" s="58">
        <f t="shared" si="80"/>
        <v>0</v>
      </c>
      <c r="CH43" s="58">
        <f t="shared" si="80"/>
        <v>0</v>
      </c>
      <c r="CI43" s="58">
        <f t="shared" si="80"/>
        <v>0</v>
      </c>
      <c r="CJ43" s="58">
        <f t="shared" si="80"/>
        <v>0</v>
      </c>
      <c r="CK43" s="58">
        <f t="shared" si="80"/>
        <v>0</v>
      </c>
      <c r="CL43" s="58">
        <f t="shared" si="80"/>
        <v>0</v>
      </c>
      <c r="CM43" s="58">
        <f t="shared" si="80"/>
        <v>0</v>
      </c>
      <c r="CN43" s="58">
        <f t="shared" si="80"/>
        <v>0</v>
      </c>
      <c r="CO43" s="58">
        <f t="shared" si="80"/>
        <v>0</v>
      </c>
      <c r="CP43" s="58">
        <f t="shared" ref="CM43:CP46" si="81">+IF(SUM(CP$6:CP$11)&gt;0,2,IF(AND(CP$13&gt;=$M43,CP$13&lt;=$N43),1,0))</f>
        <v>0</v>
      </c>
      <c r="CQ43" s="58">
        <f t="shared" si="80"/>
        <v>0</v>
      </c>
      <c r="CR43" s="58">
        <f t="shared" ref="CQ43:CT46" si="82">+IF(SUM(CR$6:CR$11)&gt;0,2,IF(AND(CR$13&gt;=$M43,CR$13&lt;=$N43),1,0))</f>
        <v>0</v>
      </c>
      <c r="CS43" s="58">
        <f t="shared" si="82"/>
        <v>0</v>
      </c>
      <c r="CT43" s="58">
        <f t="shared" si="82"/>
        <v>0</v>
      </c>
    </row>
    <row r="44" spans="2:98" x14ac:dyDescent="0.25">
      <c r="B44" s="84"/>
      <c r="D44" s="25" t="s">
        <v>61</v>
      </c>
      <c r="E44" s="8" t="s">
        <v>100</v>
      </c>
      <c r="F44" s="28"/>
      <c r="G44" s="28"/>
      <c r="H44" s="28"/>
      <c r="I44" s="10">
        <f>+IF(F44=0,$D$3,WORKDAY.INTL(VLOOKUP(F44,$D$5:$N43,11,FALSE),1))</f>
        <v>44228</v>
      </c>
      <c r="J44" s="10">
        <f>+IF(G44=0,$D$3,WORKDAY.INTL(VLOOKUP(G44,$D$5:$N43,11,FALSE),1))</f>
        <v>44228</v>
      </c>
      <c r="K44" s="10">
        <f>+IF(H44=0,$D$3,WORKDAY.INTL(VLOOKUP(H44,$D$5:$N43,11,FALSE),1))</f>
        <v>44228</v>
      </c>
      <c r="L44" s="9">
        <v>2</v>
      </c>
      <c r="M44" s="11">
        <f>+MAX(I44:K44)</f>
        <v>44228</v>
      </c>
      <c r="N44" s="11">
        <f>+WORKDAY.INTL(M44,L44-1,,feriados)</f>
        <v>44229</v>
      </c>
      <c r="O44" s="11" t="s">
        <v>45</v>
      </c>
      <c r="Q44" s="59">
        <f t="shared" ref="Q44:Q46" si="83">+IF(SUM(Q$6:Q$11)&gt;0,2,IF(AND(Q$13&gt;=$M44,Q$13&lt;=$N44),1,0))</f>
        <v>1</v>
      </c>
      <c r="R44" s="60">
        <f t="shared" si="76"/>
        <v>1</v>
      </c>
      <c r="S44" s="60">
        <f t="shared" si="76"/>
        <v>0</v>
      </c>
      <c r="T44" s="60">
        <f t="shared" si="76"/>
        <v>0</v>
      </c>
      <c r="U44" s="60">
        <f t="shared" si="76"/>
        <v>0</v>
      </c>
      <c r="V44" s="60">
        <f t="shared" si="76"/>
        <v>0</v>
      </c>
      <c r="W44" s="60">
        <f t="shared" si="76"/>
        <v>0</v>
      </c>
      <c r="X44" s="60">
        <f t="shared" si="76"/>
        <v>0</v>
      </c>
      <c r="Y44" s="60">
        <f t="shared" si="76"/>
        <v>0</v>
      </c>
      <c r="Z44" s="60">
        <f t="shared" si="76"/>
        <v>0</v>
      </c>
      <c r="AA44" s="60">
        <f t="shared" si="76"/>
        <v>2</v>
      </c>
      <c r="AB44" s="60">
        <f t="shared" si="76"/>
        <v>2</v>
      </c>
      <c r="AC44" s="60">
        <f t="shared" si="76"/>
        <v>0</v>
      </c>
      <c r="AD44" s="60">
        <f t="shared" si="76"/>
        <v>0</v>
      </c>
      <c r="AE44" s="60">
        <f t="shared" si="76"/>
        <v>0</v>
      </c>
      <c r="AF44" s="60">
        <f t="shared" si="76"/>
        <v>0</v>
      </c>
      <c r="AG44" s="60">
        <f t="shared" si="76"/>
        <v>0</v>
      </c>
      <c r="AH44" s="60">
        <f t="shared" si="77"/>
        <v>0</v>
      </c>
      <c r="AI44" s="60">
        <f t="shared" si="77"/>
        <v>0</v>
      </c>
      <c r="AJ44" s="60">
        <f t="shared" si="77"/>
        <v>0</v>
      </c>
      <c r="AK44" s="60">
        <f t="shared" si="77"/>
        <v>0</v>
      </c>
      <c r="AL44" s="60">
        <f t="shared" si="77"/>
        <v>0</v>
      </c>
      <c r="AM44" s="60">
        <f t="shared" si="77"/>
        <v>0</v>
      </c>
      <c r="AN44" s="60">
        <f t="shared" si="77"/>
        <v>0</v>
      </c>
      <c r="AO44" s="60">
        <f t="shared" si="77"/>
        <v>0</v>
      </c>
      <c r="AP44" s="60">
        <f t="shared" si="77"/>
        <v>0</v>
      </c>
      <c r="AQ44" s="60">
        <f t="shared" si="77"/>
        <v>0</v>
      </c>
      <c r="AR44" s="60">
        <f t="shared" si="77"/>
        <v>0</v>
      </c>
      <c r="AS44" s="60">
        <f t="shared" si="77"/>
        <v>0</v>
      </c>
      <c r="AT44" s="60">
        <f t="shared" si="77"/>
        <v>0</v>
      </c>
      <c r="AU44" s="60">
        <f t="shared" si="77"/>
        <v>2</v>
      </c>
      <c r="AV44" s="60">
        <f t="shared" si="77"/>
        <v>2</v>
      </c>
      <c r="AW44" s="60">
        <f t="shared" si="77"/>
        <v>2</v>
      </c>
      <c r="AX44" s="60">
        <f t="shared" si="78"/>
        <v>2</v>
      </c>
      <c r="AY44" s="60">
        <f t="shared" si="78"/>
        <v>2</v>
      </c>
      <c r="AZ44" s="60">
        <f t="shared" si="78"/>
        <v>0</v>
      </c>
      <c r="BA44" s="60">
        <f t="shared" si="78"/>
        <v>0</v>
      </c>
      <c r="BB44" s="60">
        <f t="shared" si="78"/>
        <v>0</v>
      </c>
      <c r="BC44" s="60">
        <f t="shared" si="78"/>
        <v>0</v>
      </c>
      <c r="BD44" s="60">
        <f t="shared" si="78"/>
        <v>0</v>
      </c>
      <c r="BE44" s="60">
        <f t="shared" si="78"/>
        <v>0</v>
      </c>
      <c r="BF44" s="60">
        <f t="shared" si="78"/>
        <v>0</v>
      </c>
      <c r="BG44" s="60">
        <f t="shared" si="78"/>
        <v>0</v>
      </c>
      <c r="BH44" s="60">
        <f t="shared" si="78"/>
        <v>0</v>
      </c>
      <c r="BI44" s="60">
        <f t="shared" si="78"/>
        <v>0</v>
      </c>
      <c r="BJ44" s="60">
        <f t="shared" si="78"/>
        <v>0</v>
      </c>
      <c r="BK44" s="60">
        <f t="shared" si="78"/>
        <v>0</v>
      </c>
      <c r="BL44" s="60">
        <f t="shared" si="78"/>
        <v>0</v>
      </c>
      <c r="BM44" s="60">
        <f t="shared" si="78"/>
        <v>0</v>
      </c>
      <c r="BN44" s="60">
        <f t="shared" si="79"/>
        <v>0</v>
      </c>
      <c r="BO44" s="60">
        <f t="shared" si="79"/>
        <v>0</v>
      </c>
      <c r="BP44" s="60">
        <f t="shared" si="79"/>
        <v>0</v>
      </c>
      <c r="BQ44" s="60">
        <f t="shared" si="79"/>
        <v>0</v>
      </c>
      <c r="BR44" s="60">
        <f t="shared" si="79"/>
        <v>0</v>
      </c>
      <c r="BS44" s="60">
        <f t="shared" si="79"/>
        <v>0</v>
      </c>
      <c r="BT44" s="60">
        <f t="shared" si="79"/>
        <v>0</v>
      </c>
      <c r="BU44" s="60">
        <f t="shared" si="79"/>
        <v>0</v>
      </c>
      <c r="BV44" s="60">
        <f t="shared" si="79"/>
        <v>0</v>
      </c>
      <c r="BW44" s="60">
        <f t="shared" si="79"/>
        <v>0</v>
      </c>
      <c r="BX44" s="60">
        <f t="shared" si="79"/>
        <v>0</v>
      </c>
      <c r="BY44" s="60">
        <f t="shared" si="79"/>
        <v>0</v>
      </c>
      <c r="BZ44" s="60">
        <f t="shared" si="80"/>
        <v>0</v>
      </c>
      <c r="CA44" s="60">
        <f t="shared" si="80"/>
        <v>0</v>
      </c>
      <c r="CB44" s="60">
        <f t="shared" si="80"/>
        <v>0</v>
      </c>
      <c r="CC44" s="60">
        <f t="shared" si="80"/>
        <v>0</v>
      </c>
      <c r="CD44" s="60">
        <f t="shared" si="80"/>
        <v>0</v>
      </c>
      <c r="CE44" s="60">
        <f t="shared" si="80"/>
        <v>0</v>
      </c>
      <c r="CF44" s="60">
        <f t="shared" si="80"/>
        <v>0</v>
      </c>
      <c r="CG44" s="60">
        <f t="shared" si="80"/>
        <v>0</v>
      </c>
      <c r="CH44" s="60">
        <f t="shared" si="80"/>
        <v>0</v>
      </c>
      <c r="CI44" s="60">
        <f t="shared" si="80"/>
        <v>0</v>
      </c>
      <c r="CJ44" s="60">
        <f t="shared" si="80"/>
        <v>0</v>
      </c>
      <c r="CK44" s="60">
        <f t="shared" si="80"/>
        <v>0</v>
      </c>
      <c r="CL44" s="60">
        <f t="shared" si="80"/>
        <v>0</v>
      </c>
      <c r="CM44" s="60">
        <f t="shared" si="81"/>
        <v>0</v>
      </c>
      <c r="CN44" s="60">
        <f t="shared" si="81"/>
        <v>0</v>
      </c>
      <c r="CO44" s="60">
        <f t="shared" si="81"/>
        <v>0</v>
      </c>
      <c r="CP44" s="60">
        <f t="shared" si="81"/>
        <v>0</v>
      </c>
      <c r="CQ44" s="60">
        <f t="shared" si="82"/>
        <v>0</v>
      </c>
      <c r="CR44" s="60">
        <f t="shared" si="82"/>
        <v>0</v>
      </c>
      <c r="CS44" s="60">
        <f t="shared" si="82"/>
        <v>0</v>
      </c>
      <c r="CT44" s="60">
        <f t="shared" si="82"/>
        <v>0</v>
      </c>
    </row>
    <row r="45" spans="2:98" x14ac:dyDescent="0.25">
      <c r="B45" s="84"/>
      <c r="D45" s="25" t="s">
        <v>62</v>
      </c>
      <c r="E45" s="8" t="s">
        <v>101</v>
      </c>
      <c r="F45" s="28" t="s">
        <v>61</v>
      </c>
      <c r="G45" s="28"/>
      <c r="H45" s="28"/>
      <c r="I45" s="10">
        <f>+IF(F45=0,$D$3,WORKDAY.INTL(VLOOKUP(F45,$D$5:$N44,11,FALSE),1))</f>
        <v>44230</v>
      </c>
      <c r="J45" s="10">
        <f>+IF(G45=0,$D$3,WORKDAY.INTL(VLOOKUP(G45,$D$5:$N44,11,FALSE),1))</f>
        <v>44228</v>
      </c>
      <c r="K45" s="10">
        <f>+IF(H45=0,$D$3,WORKDAY.INTL(VLOOKUP(H45,$D$5:$N44,11,FALSE),1))</f>
        <v>44228</v>
      </c>
      <c r="L45" s="9">
        <v>3</v>
      </c>
      <c r="M45" s="11">
        <f>+MAX(I45:K45)</f>
        <v>44230</v>
      </c>
      <c r="N45" s="11">
        <f>+WORKDAY.INTL(M45,L45-1,,feriados)</f>
        <v>44232</v>
      </c>
      <c r="O45" s="11" t="s">
        <v>45</v>
      </c>
      <c r="Q45" s="59">
        <f t="shared" si="83"/>
        <v>0</v>
      </c>
      <c r="R45" s="60">
        <f t="shared" si="76"/>
        <v>0</v>
      </c>
      <c r="S45" s="60">
        <f t="shared" si="76"/>
        <v>1</v>
      </c>
      <c r="T45" s="60">
        <f t="shared" si="76"/>
        <v>1</v>
      </c>
      <c r="U45" s="60">
        <f t="shared" si="76"/>
        <v>1</v>
      </c>
      <c r="V45" s="60">
        <f t="shared" si="76"/>
        <v>0</v>
      </c>
      <c r="W45" s="60">
        <f t="shared" si="76"/>
        <v>0</v>
      </c>
      <c r="X45" s="60">
        <f t="shared" si="76"/>
        <v>0</v>
      </c>
      <c r="Y45" s="60">
        <f t="shared" si="76"/>
        <v>0</v>
      </c>
      <c r="Z45" s="60">
        <f t="shared" si="76"/>
        <v>0</v>
      </c>
      <c r="AA45" s="60">
        <f t="shared" si="76"/>
        <v>2</v>
      </c>
      <c r="AB45" s="60">
        <f t="shared" si="76"/>
        <v>2</v>
      </c>
      <c r="AC45" s="60">
        <f t="shared" si="76"/>
        <v>0</v>
      </c>
      <c r="AD45" s="60">
        <f t="shared" si="76"/>
        <v>0</v>
      </c>
      <c r="AE45" s="60">
        <f t="shared" si="76"/>
        <v>0</v>
      </c>
      <c r="AF45" s="60">
        <f t="shared" si="76"/>
        <v>0</v>
      </c>
      <c r="AG45" s="60">
        <f t="shared" si="76"/>
        <v>0</v>
      </c>
      <c r="AH45" s="60">
        <f t="shared" si="77"/>
        <v>0</v>
      </c>
      <c r="AI45" s="60">
        <f t="shared" si="77"/>
        <v>0</v>
      </c>
      <c r="AJ45" s="60">
        <f t="shared" si="77"/>
        <v>0</v>
      </c>
      <c r="AK45" s="60">
        <f t="shared" si="77"/>
        <v>0</v>
      </c>
      <c r="AL45" s="60">
        <f t="shared" si="77"/>
        <v>0</v>
      </c>
      <c r="AM45" s="60">
        <f t="shared" si="77"/>
        <v>0</v>
      </c>
      <c r="AN45" s="60">
        <f t="shared" si="77"/>
        <v>0</v>
      </c>
      <c r="AO45" s="60">
        <f t="shared" si="77"/>
        <v>0</v>
      </c>
      <c r="AP45" s="60">
        <f t="shared" si="77"/>
        <v>0</v>
      </c>
      <c r="AQ45" s="60">
        <f t="shared" si="77"/>
        <v>0</v>
      </c>
      <c r="AR45" s="60">
        <f t="shared" si="77"/>
        <v>0</v>
      </c>
      <c r="AS45" s="60">
        <f t="shared" si="77"/>
        <v>0</v>
      </c>
      <c r="AT45" s="60">
        <f t="shared" si="77"/>
        <v>0</v>
      </c>
      <c r="AU45" s="60">
        <f t="shared" si="77"/>
        <v>2</v>
      </c>
      <c r="AV45" s="60">
        <f t="shared" si="77"/>
        <v>2</v>
      </c>
      <c r="AW45" s="60">
        <f t="shared" si="77"/>
        <v>2</v>
      </c>
      <c r="AX45" s="60">
        <f t="shared" si="78"/>
        <v>2</v>
      </c>
      <c r="AY45" s="60">
        <f t="shared" si="78"/>
        <v>2</v>
      </c>
      <c r="AZ45" s="60">
        <f t="shared" si="78"/>
        <v>0</v>
      </c>
      <c r="BA45" s="60">
        <f t="shared" si="78"/>
        <v>0</v>
      </c>
      <c r="BB45" s="60">
        <f t="shared" si="78"/>
        <v>0</v>
      </c>
      <c r="BC45" s="60">
        <f t="shared" si="78"/>
        <v>0</v>
      </c>
      <c r="BD45" s="60">
        <f t="shared" si="78"/>
        <v>0</v>
      </c>
      <c r="BE45" s="60">
        <f t="shared" si="78"/>
        <v>0</v>
      </c>
      <c r="BF45" s="60">
        <f t="shared" si="78"/>
        <v>0</v>
      </c>
      <c r="BG45" s="60">
        <f t="shared" si="78"/>
        <v>0</v>
      </c>
      <c r="BH45" s="60">
        <f t="shared" si="78"/>
        <v>0</v>
      </c>
      <c r="BI45" s="60">
        <f t="shared" si="78"/>
        <v>0</v>
      </c>
      <c r="BJ45" s="60">
        <f t="shared" si="78"/>
        <v>0</v>
      </c>
      <c r="BK45" s="60">
        <f t="shared" si="78"/>
        <v>0</v>
      </c>
      <c r="BL45" s="60">
        <f t="shared" si="78"/>
        <v>0</v>
      </c>
      <c r="BM45" s="60">
        <f t="shared" si="78"/>
        <v>0</v>
      </c>
      <c r="BN45" s="60">
        <f t="shared" si="79"/>
        <v>0</v>
      </c>
      <c r="BO45" s="60">
        <f t="shared" si="79"/>
        <v>0</v>
      </c>
      <c r="BP45" s="60">
        <f t="shared" si="79"/>
        <v>0</v>
      </c>
      <c r="BQ45" s="60">
        <f t="shared" si="79"/>
        <v>0</v>
      </c>
      <c r="BR45" s="60">
        <f t="shared" si="79"/>
        <v>0</v>
      </c>
      <c r="BS45" s="60">
        <f t="shared" si="79"/>
        <v>0</v>
      </c>
      <c r="BT45" s="60">
        <f t="shared" si="79"/>
        <v>0</v>
      </c>
      <c r="BU45" s="60">
        <f t="shared" si="79"/>
        <v>0</v>
      </c>
      <c r="BV45" s="60">
        <f t="shared" si="79"/>
        <v>0</v>
      </c>
      <c r="BW45" s="60">
        <f t="shared" si="79"/>
        <v>0</v>
      </c>
      <c r="BX45" s="60">
        <f t="shared" si="79"/>
        <v>0</v>
      </c>
      <c r="BY45" s="60">
        <f t="shared" si="79"/>
        <v>0</v>
      </c>
      <c r="BZ45" s="60">
        <f t="shared" si="80"/>
        <v>0</v>
      </c>
      <c r="CA45" s="60">
        <f t="shared" si="80"/>
        <v>0</v>
      </c>
      <c r="CB45" s="60">
        <f t="shared" si="80"/>
        <v>0</v>
      </c>
      <c r="CC45" s="60">
        <f t="shared" si="80"/>
        <v>0</v>
      </c>
      <c r="CD45" s="60">
        <f t="shared" si="80"/>
        <v>0</v>
      </c>
      <c r="CE45" s="60">
        <f t="shared" si="80"/>
        <v>0</v>
      </c>
      <c r="CF45" s="60">
        <f t="shared" si="80"/>
        <v>0</v>
      </c>
      <c r="CG45" s="60">
        <f t="shared" si="80"/>
        <v>0</v>
      </c>
      <c r="CH45" s="60">
        <f t="shared" si="80"/>
        <v>0</v>
      </c>
      <c r="CI45" s="60">
        <f t="shared" si="80"/>
        <v>0</v>
      </c>
      <c r="CJ45" s="60">
        <f t="shared" si="80"/>
        <v>0</v>
      </c>
      <c r="CK45" s="60">
        <f t="shared" si="80"/>
        <v>0</v>
      </c>
      <c r="CL45" s="60">
        <f t="shared" si="80"/>
        <v>0</v>
      </c>
      <c r="CM45" s="60">
        <f t="shared" si="81"/>
        <v>0</v>
      </c>
      <c r="CN45" s="60">
        <f t="shared" si="81"/>
        <v>0</v>
      </c>
      <c r="CO45" s="60">
        <f t="shared" si="81"/>
        <v>0</v>
      </c>
      <c r="CP45" s="60">
        <f t="shared" si="81"/>
        <v>0</v>
      </c>
      <c r="CQ45" s="60">
        <f t="shared" si="82"/>
        <v>0</v>
      </c>
      <c r="CR45" s="60">
        <f t="shared" si="82"/>
        <v>0</v>
      </c>
      <c r="CS45" s="60">
        <f t="shared" si="82"/>
        <v>0</v>
      </c>
      <c r="CT45" s="60">
        <f t="shared" si="82"/>
        <v>0</v>
      </c>
    </row>
    <row r="46" spans="2:98" x14ac:dyDescent="0.25">
      <c r="B46" s="84"/>
      <c r="D46" s="26" t="s">
        <v>63</v>
      </c>
      <c r="E46" s="12" t="s">
        <v>102</v>
      </c>
      <c r="F46" s="31" t="s">
        <v>62</v>
      </c>
      <c r="G46" s="30"/>
      <c r="H46" s="31"/>
      <c r="I46" s="14">
        <f>+IF(F46=0,$D$3,WORKDAY.INTL(VLOOKUP(F46,$D$5:$N45,11,FALSE),1))</f>
        <v>44235</v>
      </c>
      <c r="J46" s="14">
        <f>+IF(G46=0,$D$3,WORKDAY.INTL(VLOOKUP(G46,$D$5:$N45,11,FALSE),1))</f>
        <v>44228</v>
      </c>
      <c r="K46" s="14">
        <f>+IF(H46=0,$D$3,WORKDAY.INTL(VLOOKUP(H46,$D$5:$N45,11,FALSE),1))</f>
        <v>44228</v>
      </c>
      <c r="L46" s="13">
        <v>2</v>
      </c>
      <c r="M46" s="15">
        <f>+MAX(I46:K46)</f>
        <v>44235</v>
      </c>
      <c r="N46" s="15">
        <f>+WORKDAY.INTL(M46,L46-1,,feriados)</f>
        <v>44236</v>
      </c>
      <c r="O46" s="15" t="s">
        <v>45</v>
      </c>
      <c r="P46" s="65"/>
      <c r="Q46" s="61">
        <f t="shared" si="83"/>
        <v>0</v>
      </c>
      <c r="R46" s="62">
        <f t="shared" si="76"/>
        <v>0</v>
      </c>
      <c r="S46" s="62">
        <f t="shared" si="76"/>
        <v>0</v>
      </c>
      <c r="T46" s="62">
        <f t="shared" si="76"/>
        <v>0</v>
      </c>
      <c r="U46" s="62">
        <f t="shared" si="76"/>
        <v>0</v>
      </c>
      <c r="V46" s="62">
        <f t="shared" si="76"/>
        <v>1</v>
      </c>
      <c r="W46" s="62">
        <f t="shared" si="76"/>
        <v>1</v>
      </c>
      <c r="X46" s="62">
        <f t="shared" si="76"/>
        <v>0</v>
      </c>
      <c r="Y46" s="62">
        <f t="shared" si="76"/>
        <v>0</v>
      </c>
      <c r="Z46" s="62">
        <f t="shared" si="76"/>
        <v>0</v>
      </c>
      <c r="AA46" s="62">
        <f t="shared" si="76"/>
        <v>2</v>
      </c>
      <c r="AB46" s="62">
        <f t="shared" si="76"/>
        <v>2</v>
      </c>
      <c r="AC46" s="62">
        <f t="shared" si="76"/>
        <v>0</v>
      </c>
      <c r="AD46" s="62">
        <f t="shared" si="76"/>
        <v>0</v>
      </c>
      <c r="AE46" s="62">
        <f t="shared" si="76"/>
        <v>0</v>
      </c>
      <c r="AF46" s="62">
        <f t="shared" si="76"/>
        <v>0</v>
      </c>
      <c r="AG46" s="62">
        <f t="shared" si="76"/>
        <v>0</v>
      </c>
      <c r="AH46" s="62">
        <f t="shared" si="77"/>
        <v>0</v>
      </c>
      <c r="AI46" s="62">
        <f t="shared" si="77"/>
        <v>0</v>
      </c>
      <c r="AJ46" s="62">
        <f t="shared" si="77"/>
        <v>0</v>
      </c>
      <c r="AK46" s="62">
        <f t="shared" si="77"/>
        <v>0</v>
      </c>
      <c r="AL46" s="62">
        <f t="shared" si="77"/>
        <v>0</v>
      </c>
      <c r="AM46" s="62">
        <f t="shared" si="77"/>
        <v>0</v>
      </c>
      <c r="AN46" s="62">
        <f t="shared" si="77"/>
        <v>0</v>
      </c>
      <c r="AO46" s="62">
        <f t="shared" si="77"/>
        <v>0</v>
      </c>
      <c r="AP46" s="62">
        <f t="shared" si="77"/>
        <v>0</v>
      </c>
      <c r="AQ46" s="62">
        <f t="shared" si="77"/>
        <v>0</v>
      </c>
      <c r="AR46" s="62">
        <f t="shared" si="77"/>
        <v>0</v>
      </c>
      <c r="AS46" s="62">
        <f t="shared" si="77"/>
        <v>0</v>
      </c>
      <c r="AT46" s="62">
        <f t="shared" si="77"/>
        <v>0</v>
      </c>
      <c r="AU46" s="62">
        <f t="shared" si="77"/>
        <v>2</v>
      </c>
      <c r="AV46" s="62">
        <f t="shared" si="77"/>
        <v>2</v>
      </c>
      <c r="AW46" s="62">
        <f t="shared" si="77"/>
        <v>2</v>
      </c>
      <c r="AX46" s="62">
        <f t="shared" si="78"/>
        <v>2</v>
      </c>
      <c r="AY46" s="62">
        <f t="shared" si="78"/>
        <v>2</v>
      </c>
      <c r="AZ46" s="62">
        <f t="shared" si="78"/>
        <v>0</v>
      </c>
      <c r="BA46" s="62">
        <f t="shared" si="78"/>
        <v>0</v>
      </c>
      <c r="BB46" s="62">
        <f t="shared" si="78"/>
        <v>0</v>
      </c>
      <c r="BC46" s="62">
        <f t="shared" si="78"/>
        <v>0</v>
      </c>
      <c r="BD46" s="62">
        <f t="shared" si="78"/>
        <v>0</v>
      </c>
      <c r="BE46" s="62">
        <f t="shared" si="78"/>
        <v>0</v>
      </c>
      <c r="BF46" s="62">
        <f t="shared" si="78"/>
        <v>0</v>
      </c>
      <c r="BG46" s="62">
        <f t="shared" si="78"/>
        <v>0</v>
      </c>
      <c r="BH46" s="62">
        <f t="shared" si="78"/>
        <v>0</v>
      </c>
      <c r="BI46" s="62">
        <f t="shared" si="78"/>
        <v>0</v>
      </c>
      <c r="BJ46" s="62">
        <f t="shared" si="78"/>
        <v>0</v>
      </c>
      <c r="BK46" s="62">
        <f t="shared" si="78"/>
        <v>0</v>
      </c>
      <c r="BL46" s="62">
        <f t="shared" si="78"/>
        <v>0</v>
      </c>
      <c r="BM46" s="62">
        <f t="shared" si="78"/>
        <v>0</v>
      </c>
      <c r="BN46" s="62">
        <f t="shared" si="79"/>
        <v>0</v>
      </c>
      <c r="BO46" s="62">
        <f t="shared" si="79"/>
        <v>0</v>
      </c>
      <c r="BP46" s="62">
        <f t="shared" si="79"/>
        <v>0</v>
      </c>
      <c r="BQ46" s="62">
        <f t="shared" si="79"/>
        <v>0</v>
      </c>
      <c r="BR46" s="62">
        <f t="shared" si="79"/>
        <v>0</v>
      </c>
      <c r="BS46" s="62">
        <f t="shared" si="79"/>
        <v>0</v>
      </c>
      <c r="BT46" s="62">
        <f t="shared" si="79"/>
        <v>0</v>
      </c>
      <c r="BU46" s="62">
        <f t="shared" si="79"/>
        <v>0</v>
      </c>
      <c r="BV46" s="62">
        <f t="shared" si="79"/>
        <v>0</v>
      </c>
      <c r="BW46" s="62">
        <f t="shared" si="79"/>
        <v>0</v>
      </c>
      <c r="BX46" s="62">
        <f t="shared" si="79"/>
        <v>0</v>
      </c>
      <c r="BY46" s="62">
        <f t="shared" si="79"/>
        <v>0</v>
      </c>
      <c r="BZ46" s="62">
        <f t="shared" si="80"/>
        <v>0</v>
      </c>
      <c r="CA46" s="62">
        <f t="shared" si="80"/>
        <v>0</v>
      </c>
      <c r="CB46" s="62">
        <f t="shared" si="80"/>
        <v>0</v>
      </c>
      <c r="CC46" s="62">
        <f t="shared" si="80"/>
        <v>0</v>
      </c>
      <c r="CD46" s="62">
        <f t="shared" si="80"/>
        <v>0</v>
      </c>
      <c r="CE46" s="62">
        <f t="shared" si="80"/>
        <v>0</v>
      </c>
      <c r="CF46" s="62">
        <f t="shared" si="80"/>
        <v>0</v>
      </c>
      <c r="CG46" s="62">
        <f t="shared" si="80"/>
        <v>0</v>
      </c>
      <c r="CH46" s="62">
        <f t="shared" si="80"/>
        <v>0</v>
      </c>
      <c r="CI46" s="62">
        <f t="shared" si="80"/>
        <v>0</v>
      </c>
      <c r="CJ46" s="62">
        <f t="shared" si="80"/>
        <v>0</v>
      </c>
      <c r="CK46" s="62">
        <f t="shared" si="80"/>
        <v>0</v>
      </c>
      <c r="CL46" s="62">
        <f t="shared" si="80"/>
        <v>0</v>
      </c>
      <c r="CM46" s="62">
        <f t="shared" si="81"/>
        <v>0</v>
      </c>
      <c r="CN46" s="62">
        <f t="shared" si="81"/>
        <v>0</v>
      </c>
      <c r="CO46" s="62">
        <f t="shared" si="81"/>
        <v>0</v>
      </c>
      <c r="CP46" s="62">
        <f t="shared" si="81"/>
        <v>0</v>
      </c>
      <c r="CQ46" s="62">
        <f t="shared" si="82"/>
        <v>0</v>
      </c>
      <c r="CR46" s="62">
        <f t="shared" si="82"/>
        <v>0</v>
      </c>
      <c r="CS46" s="62">
        <f t="shared" si="82"/>
        <v>0</v>
      </c>
      <c r="CT46" s="62">
        <f t="shared" si="82"/>
        <v>0</v>
      </c>
    </row>
    <row r="47" spans="2:98" ht="4.2" customHeight="1" x14ac:dyDescent="0.25">
      <c r="B47" s="84"/>
      <c r="F47" s="32"/>
      <c r="I47" s="7">
        <f>+IF(F47=0,$D$3,WORKDAY.INTL(VLOOKUP(F47,$D$5:$N46,11,FALSE),1))</f>
        <v>44228</v>
      </c>
      <c r="J47" s="7">
        <f>+IF(G47=0,$D$3,WORKDAY.INTL(VLOOKUP(G47,$D$5:$N46,11,FALSE),1))</f>
        <v>44228</v>
      </c>
      <c r="K47" s="7">
        <f>+IF(H47=0,$D$3,WORKDAY.INTL(VLOOKUP(H47,$D$5:$N46,11,FALSE),1))</f>
        <v>44228</v>
      </c>
      <c r="M47" s="3"/>
      <c r="N47" s="3"/>
      <c r="O47" s="3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56"/>
      <c r="BK47" s="56"/>
      <c r="BL47" s="56"/>
      <c r="BM47" s="56"/>
      <c r="BN47" s="56"/>
      <c r="BO47" s="56"/>
      <c r="BP47" s="56"/>
      <c r="BQ47" s="56"/>
      <c r="BR47" s="56"/>
      <c r="BS47" s="56"/>
      <c r="BT47" s="56"/>
      <c r="BU47" s="56"/>
      <c r="BV47" s="56"/>
      <c r="BW47" s="56"/>
      <c r="BX47" s="56"/>
      <c r="BY47" s="56"/>
      <c r="BZ47" s="56"/>
      <c r="CA47" s="56"/>
      <c r="CB47" s="56"/>
      <c r="CC47" s="56"/>
      <c r="CD47" s="56"/>
      <c r="CE47" s="56"/>
      <c r="CF47" s="56"/>
      <c r="CG47" s="56"/>
      <c r="CH47" s="56"/>
      <c r="CI47" s="56"/>
      <c r="CJ47" s="56"/>
      <c r="CK47" s="56"/>
      <c r="CL47" s="56"/>
      <c r="CM47" s="56"/>
      <c r="CN47" s="56"/>
      <c r="CO47" s="56"/>
      <c r="CP47" s="56"/>
      <c r="CQ47" s="56"/>
      <c r="CR47" s="56"/>
      <c r="CS47" s="56"/>
      <c r="CT47" s="56"/>
    </row>
    <row r="48" spans="2:98" ht="14.4" x14ac:dyDescent="0.25">
      <c r="B48" s="84"/>
      <c r="D48" s="39">
        <v>4.2</v>
      </c>
      <c r="E48" s="40" t="s">
        <v>211</v>
      </c>
      <c r="F48" s="41"/>
      <c r="G48" s="41"/>
      <c r="H48" s="41"/>
      <c r="I48" s="42">
        <f>+IF(F48=0,$D$3,WORKDAY.INTL(VLOOKUP(F48,$D$5:$N47,11,FALSE),1))</f>
        <v>44228</v>
      </c>
      <c r="J48" s="42">
        <f>+IF(G48=0,$D$3,WORKDAY.INTL(VLOOKUP(G48,$D$5:$N47,11,FALSE),1))</f>
        <v>44228</v>
      </c>
      <c r="K48" s="42">
        <f>+IF(H48=0,$D$3,WORKDAY.INTL(VLOOKUP(H48,$D$5:$N47,11,FALSE),1))</f>
        <v>44228</v>
      </c>
      <c r="L48" s="43">
        <f>+NETWORKDAYS(M48,N48)</f>
        <v>7</v>
      </c>
      <c r="M48" s="44">
        <f>+MIN(M49:M51)</f>
        <v>44228</v>
      </c>
      <c r="N48" s="44">
        <f>+MAX(N49:N51)</f>
        <v>44236</v>
      </c>
      <c r="O48" s="44" t="s">
        <v>45</v>
      </c>
      <c r="Q48" s="57">
        <f>+IF(SUM(Q$6:Q$11)&gt;0,2,IF(AND(Q$13&gt;=$M48,Q$13&lt;=$N48),1,0))</f>
        <v>1</v>
      </c>
      <c r="R48" s="58">
        <f t="shared" ref="R48:AG51" si="84">+IF(SUM(R$6:R$11)&gt;0,2,IF(AND(R$13&gt;=$M48,R$13&lt;=$N48),1,0))</f>
        <v>1</v>
      </c>
      <c r="S48" s="58">
        <f t="shared" si="84"/>
        <v>1</v>
      </c>
      <c r="T48" s="58">
        <f t="shared" si="84"/>
        <v>1</v>
      </c>
      <c r="U48" s="58">
        <f t="shared" si="84"/>
        <v>1</v>
      </c>
      <c r="V48" s="58">
        <f t="shared" si="84"/>
        <v>1</v>
      </c>
      <c r="W48" s="58">
        <f t="shared" si="84"/>
        <v>1</v>
      </c>
      <c r="X48" s="58">
        <f t="shared" si="84"/>
        <v>0</v>
      </c>
      <c r="Y48" s="58">
        <f t="shared" si="84"/>
        <v>0</v>
      </c>
      <c r="Z48" s="58">
        <f t="shared" si="84"/>
        <v>0</v>
      </c>
      <c r="AA48" s="58">
        <f t="shared" si="84"/>
        <v>2</v>
      </c>
      <c r="AB48" s="58">
        <f t="shared" si="84"/>
        <v>2</v>
      </c>
      <c r="AC48" s="58">
        <f t="shared" si="84"/>
        <v>0</v>
      </c>
      <c r="AD48" s="58">
        <f t="shared" si="84"/>
        <v>0</v>
      </c>
      <c r="AE48" s="58">
        <f t="shared" si="84"/>
        <v>0</v>
      </c>
      <c r="AF48" s="58">
        <f t="shared" si="84"/>
        <v>0</v>
      </c>
      <c r="AG48" s="58">
        <f t="shared" si="84"/>
        <v>0</v>
      </c>
      <c r="AH48" s="58">
        <f t="shared" ref="AH48:AW51" si="85">+IF(SUM(AH$6:AH$11)&gt;0,2,IF(AND(AH$13&gt;=$M48,AH$13&lt;=$N48),1,0))</f>
        <v>0</v>
      </c>
      <c r="AI48" s="58">
        <f t="shared" si="85"/>
        <v>0</v>
      </c>
      <c r="AJ48" s="58">
        <f t="shared" si="85"/>
        <v>0</v>
      </c>
      <c r="AK48" s="58">
        <f t="shared" si="85"/>
        <v>0</v>
      </c>
      <c r="AL48" s="58">
        <f t="shared" si="85"/>
        <v>0</v>
      </c>
      <c r="AM48" s="58">
        <f t="shared" si="85"/>
        <v>0</v>
      </c>
      <c r="AN48" s="58">
        <f t="shared" si="85"/>
        <v>0</v>
      </c>
      <c r="AO48" s="58">
        <f t="shared" si="85"/>
        <v>0</v>
      </c>
      <c r="AP48" s="58">
        <f t="shared" si="85"/>
        <v>0</v>
      </c>
      <c r="AQ48" s="58">
        <f t="shared" si="85"/>
        <v>0</v>
      </c>
      <c r="AR48" s="58">
        <f t="shared" si="85"/>
        <v>0</v>
      </c>
      <c r="AS48" s="58">
        <f t="shared" si="85"/>
        <v>0</v>
      </c>
      <c r="AT48" s="58">
        <f t="shared" si="85"/>
        <v>0</v>
      </c>
      <c r="AU48" s="58">
        <f t="shared" si="85"/>
        <v>2</v>
      </c>
      <c r="AV48" s="58">
        <f t="shared" si="85"/>
        <v>2</v>
      </c>
      <c r="AW48" s="58">
        <f t="shared" si="85"/>
        <v>2</v>
      </c>
      <c r="AX48" s="58">
        <f t="shared" ref="AX48:BM51" si="86">+IF(SUM(AX$6:AX$11)&gt;0,2,IF(AND(AX$13&gt;=$M48,AX$13&lt;=$N48),1,0))</f>
        <v>2</v>
      </c>
      <c r="AY48" s="58">
        <f t="shared" si="86"/>
        <v>2</v>
      </c>
      <c r="AZ48" s="58">
        <f t="shared" si="86"/>
        <v>0</v>
      </c>
      <c r="BA48" s="58">
        <f t="shared" si="86"/>
        <v>0</v>
      </c>
      <c r="BB48" s="58">
        <f t="shared" si="86"/>
        <v>0</v>
      </c>
      <c r="BC48" s="58">
        <f t="shared" si="86"/>
        <v>0</v>
      </c>
      <c r="BD48" s="58">
        <f t="shared" si="86"/>
        <v>0</v>
      </c>
      <c r="BE48" s="58">
        <f t="shared" si="86"/>
        <v>0</v>
      </c>
      <c r="BF48" s="58">
        <f t="shared" si="86"/>
        <v>0</v>
      </c>
      <c r="BG48" s="58">
        <f t="shared" si="86"/>
        <v>0</v>
      </c>
      <c r="BH48" s="58">
        <f t="shared" si="86"/>
        <v>0</v>
      </c>
      <c r="BI48" s="58">
        <f t="shared" si="86"/>
        <v>0</v>
      </c>
      <c r="BJ48" s="58">
        <f t="shared" si="86"/>
        <v>0</v>
      </c>
      <c r="BK48" s="58">
        <f t="shared" si="86"/>
        <v>0</v>
      </c>
      <c r="BL48" s="58">
        <f t="shared" si="86"/>
        <v>0</v>
      </c>
      <c r="BM48" s="58">
        <f t="shared" si="86"/>
        <v>0</v>
      </c>
      <c r="BN48" s="58">
        <f t="shared" ref="BN48:CC51" si="87">+IF(SUM(BN$6:BN$11)&gt;0,2,IF(AND(BN$13&gt;=$M48,BN$13&lt;=$N48),1,0))</f>
        <v>0</v>
      </c>
      <c r="BO48" s="58">
        <f t="shared" si="87"/>
        <v>0</v>
      </c>
      <c r="BP48" s="58">
        <f t="shared" si="87"/>
        <v>0</v>
      </c>
      <c r="BQ48" s="58">
        <f t="shared" si="87"/>
        <v>0</v>
      </c>
      <c r="BR48" s="58">
        <f t="shared" si="87"/>
        <v>0</v>
      </c>
      <c r="BS48" s="58">
        <f t="shared" si="87"/>
        <v>0</v>
      </c>
      <c r="BT48" s="58">
        <f t="shared" si="87"/>
        <v>0</v>
      </c>
      <c r="BU48" s="58">
        <f t="shared" si="87"/>
        <v>0</v>
      </c>
      <c r="BV48" s="58">
        <f t="shared" si="87"/>
        <v>0</v>
      </c>
      <c r="BW48" s="58">
        <f t="shared" si="87"/>
        <v>0</v>
      </c>
      <c r="BX48" s="58">
        <f t="shared" si="87"/>
        <v>0</v>
      </c>
      <c r="BY48" s="58">
        <f t="shared" si="87"/>
        <v>0</v>
      </c>
      <c r="BZ48" s="58">
        <f t="shared" si="87"/>
        <v>0</v>
      </c>
      <c r="CA48" s="58">
        <f t="shared" si="87"/>
        <v>0</v>
      </c>
      <c r="CB48" s="58">
        <f t="shared" si="87"/>
        <v>0</v>
      </c>
      <c r="CC48" s="58">
        <f t="shared" si="87"/>
        <v>0</v>
      </c>
      <c r="CD48" s="58">
        <f t="shared" ref="BZ48:CQ51" si="88">+IF(SUM(CD$6:CD$11)&gt;0,2,IF(AND(CD$13&gt;=$M48,CD$13&lt;=$N48),1,0))</f>
        <v>0</v>
      </c>
      <c r="CE48" s="58">
        <f t="shared" si="88"/>
        <v>0</v>
      </c>
      <c r="CF48" s="58">
        <f t="shared" si="88"/>
        <v>0</v>
      </c>
      <c r="CG48" s="58">
        <f t="shared" si="88"/>
        <v>0</v>
      </c>
      <c r="CH48" s="58">
        <f t="shared" si="88"/>
        <v>0</v>
      </c>
      <c r="CI48" s="58">
        <f t="shared" si="88"/>
        <v>0</v>
      </c>
      <c r="CJ48" s="58">
        <f t="shared" si="88"/>
        <v>0</v>
      </c>
      <c r="CK48" s="58">
        <f t="shared" si="88"/>
        <v>0</v>
      </c>
      <c r="CL48" s="58">
        <f t="shared" si="88"/>
        <v>0</v>
      </c>
      <c r="CM48" s="58">
        <f t="shared" si="88"/>
        <v>0</v>
      </c>
      <c r="CN48" s="58">
        <f t="shared" si="88"/>
        <v>0</v>
      </c>
      <c r="CO48" s="58">
        <f t="shared" si="88"/>
        <v>0</v>
      </c>
      <c r="CP48" s="58">
        <f t="shared" ref="CM48:CP51" si="89">+IF(SUM(CP$6:CP$11)&gt;0,2,IF(AND(CP$13&gt;=$M48,CP$13&lt;=$N48),1,0))</f>
        <v>0</v>
      </c>
      <c r="CQ48" s="58">
        <f t="shared" si="88"/>
        <v>0</v>
      </c>
      <c r="CR48" s="58">
        <f t="shared" ref="CQ48:CT51" si="90">+IF(SUM(CR$6:CR$11)&gt;0,2,IF(AND(CR$13&gt;=$M48,CR$13&lt;=$N48),1,0))</f>
        <v>0</v>
      </c>
      <c r="CS48" s="58">
        <f t="shared" si="90"/>
        <v>0</v>
      </c>
      <c r="CT48" s="58">
        <f t="shared" si="90"/>
        <v>0</v>
      </c>
    </row>
    <row r="49" spans="2:98" x14ac:dyDescent="0.25">
      <c r="B49" s="84"/>
      <c r="D49" s="25" t="s">
        <v>65</v>
      </c>
      <c r="E49" s="8" t="s">
        <v>100</v>
      </c>
      <c r="F49" s="29"/>
      <c r="G49" s="29"/>
      <c r="H49" s="28"/>
      <c r="I49" s="10">
        <f>+IF(F49=0,$D$3,WORKDAY.INTL(VLOOKUP(F49,$D$5:$N48,11,FALSE),1))</f>
        <v>44228</v>
      </c>
      <c r="J49" s="10">
        <f>+IF(G49=0,$D$3,WORKDAY.INTL(VLOOKUP(G49,$D$5:$N48,11,FALSE),1))</f>
        <v>44228</v>
      </c>
      <c r="K49" s="10">
        <f>+IF(H49=0,$D$3,WORKDAY.INTL(VLOOKUP(H49,$D$5:$N48,11,FALSE),1))</f>
        <v>44228</v>
      </c>
      <c r="L49" s="9">
        <v>2</v>
      </c>
      <c r="M49" s="11">
        <f>+MAX(I49:K49)</f>
        <v>44228</v>
      </c>
      <c r="N49" s="11">
        <f>+WORKDAY.INTL(M49,L49-1,,feriados)</f>
        <v>44229</v>
      </c>
      <c r="O49" s="11" t="s">
        <v>45</v>
      </c>
      <c r="Q49" s="59">
        <f t="shared" ref="Q49:Q51" si="91">+IF(SUM(Q$6:Q$11)&gt;0,2,IF(AND(Q$13&gt;=$M49,Q$13&lt;=$N49),1,0))</f>
        <v>1</v>
      </c>
      <c r="R49" s="60">
        <f t="shared" si="84"/>
        <v>1</v>
      </c>
      <c r="S49" s="60">
        <f t="shared" si="84"/>
        <v>0</v>
      </c>
      <c r="T49" s="60">
        <f t="shared" si="84"/>
        <v>0</v>
      </c>
      <c r="U49" s="60">
        <f t="shared" si="84"/>
        <v>0</v>
      </c>
      <c r="V49" s="60">
        <f t="shared" si="84"/>
        <v>0</v>
      </c>
      <c r="W49" s="60">
        <f t="shared" si="84"/>
        <v>0</v>
      </c>
      <c r="X49" s="60">
        <f t="shared" si="84"/>
        <v>0</v>
      </c>
      <c r="Y49" s="60">
        <f t="shared" si="84"/>
        <v>0</v>
      </c>
      <c r="Z49" s="60">
        <f t="shared" si="84"/>
        <v>0</v>
      </c>
      <c r="AA49" s="60">
        <f t="shared" si="84"/>
        <v>2</v>
      </c>
      <c r="AB49" s="60">
        <f t="shared" si="84"/>
        <v>2</v>
      </c>
      <c r="AC49" s="60">
        <f t="shared" si="84"/>
        <v>0</v>
      </c>
      <c r="AD49" s="60">
        <f t="shared" si="84"/>
        <v>0</v>
      </c>
      <c r="AE49" s="60">
        <f t="shared" si="84"/>
        <v>0</v>
      </c>
      <c r="AF49" s="60">
        <f t="shared" si="84"/>
        <v>0</v>
      </c>
      <c r="AG49" s="60">
        <f t="shared" si="84"/>
        <v>0</v>
      </c>
      <c r="AH49" s="60">
        <f t="shared" si="85"/>
        <v>0</v>
      </c>
      <c r="AI49" s="60">
        <f t="shared" si="85"/>
        <v>0</v>
      </c>
      <c r="AJ49" s="60">
        <f t="shared" si="85"/>
        <v>0</v>
      </c>
      <c r="AK49" s="60">
        <f t="shared" si="85"/>
        <v>0</v>
      </c>
      <c r="AL49" s="60">
        <f t="shared" si="85"/>
        <v>0</v>
      </c>
      <c r="AM49" s="60">
        <f t="shared" si="85"/>
        <v>0</v>
      </c>
      <c r="AN49" s="60">
        <f t="shared" si="85"/>
        <v>0</v>
      </c>
      <c r="AO49" s="60">
        <f t="shared" si="85"/>
        <v>0</v>
      </c>
      <c r="AP49" s="60">
        <f t="shared" si="85"/>
        <v>0</v>
      </c>
      <c r="AQ49" s="60">
        <f t="shared" si="85"/>
        <v>0</v>
      </c>
      <c r="AR49" s="60">
        <f t="shared" si="85"/>
        <v>0</v>
      </c>
      <c r="AS49" s="60">
        <f t="shared" si="85"/>
        <v>0</v>
      </c>
      <c r="AT49" s="60">
        <f t="shared" si="85"/>
        <v>0</v>
      </c>
      <c r="AU49" s="60">
        <f t="shared" si="85"/>
        <v>2</v>
      </c>
      <c r="AV49" s="60">
        <f t="shared" si="85"/>
        <v>2</v>
      </c>
      <c r="AW49" s="60">
        <f t="shared" si="85"/>
        <v>2</v>
      </c>
      <c r="AX49" s="60">
        <f t="shared" si="86"/>
        <v>2</v>
      </c>
      <c r="AY49" s="60">
        <f t="shared" si="86"/>
        <v>2</v>
      </c>
      <c r="AZ49" s="60">
        <f t="shared" si="86"/>
        <v>0</v>
      </c>
      <c r="BA49" s="60">
        <f t="shared" si="86"/>
        <v>0</v>
      </c>
      <c r="BB49" s="60">
        <f t="shared" si="86"/>
        <v>0</v>
      </c>
      <c r="BC49" s="60">
        <f t="shared" si="86"/>
        <v>0</v>
      </c>
      <c r="BD49" s="60">
        <f t="shared" si="86"/>
        <v>0</v>
      </c>
      <c r="BE49" s="60">
        <f t="shared" si="86"/>
        <v>0</v>
      </c>
      <c r="BF49" s="60">
        <f t="shared" si="86"/>
        <v>0</v>
      </c>
      <c r="BG49" s="60">
        <f t="shared" si="86"/>
        <v>0</v>
      </c>
      <c r="BH49" s="60">
        <f t="shared" si="86"/>
        <v>0</v>
      </c>
      <c r="BI49" s="60">
        <f t="shared" si="86"/>
        <v>0</v>
      </c>
      <c r="BJ49" s="60">
        <f t="shared" si="86"/>
        <v>0</v>
      </c>
      <c r="BK49" s="60">
        <f t="shared" si="86"/>
        <v>0</v>
      </c>
      <c r="BL49" s="60">
        <f t="shared" si="86"/>
        <v>0</v>
      </c>
      <c r="BM49" s="60">
        <f t="shared" si="86"/>
        <v>0</v>
      </c>
      <c r="BN49" s="60">
        <f t="shared" si="87"/>
        <v>0</v>
      </c>
      <c r="BO49" s="60">
        <f t="shared" si="87"/>
        <v>0</v>
      </c>
      <c r="BP49" s="60">
        <f t="shared" si="87"/>
        <v>0</v>
      </c>
      <c r="BQ49" s="60">
        <f t="shared" si="87"/>
        <v>0</v>
      </c>
      <c r="BR49" s="60">
        <f t="shared" si="87"/>
        <v>0</v>
      </c>
      <c r="BS49" s="60">
        <f t="shared" si="87"/>
        <v>0</v>
      </c>
      <c r="BT49" s="60">
        <f t="shared" si="87"/>
        <v>0</v>
      </c>
      <c r="BU49" s="60">
        <f t="shared" si="87"/>
        <v>0</v>
      </c>
      <c r="BV49" s="60">
        <f t="shared" si="87"/>
        <v>0</v>
      </c>
      <c r="BW49" s="60">
        <f t="shared" si="87"/>
        <v>0</v>
      </c>
      <c r="BX49" s="60">
        <f t="shared" si="87"/>
        <v>0</v>
      </c>
      <c r="BY49" s="60">
        <f t="shared" si="87"/>
        <v>0</v>
      </c>
      <c r="BZ49" s="60">
        <f t="shared" si="88"/>
        <v>0</v>
      </c>
      <c r="CA49" s="60">
        <f t="shared" si="88"/>
        <v>0</v>
      </c>
      <c r="CB49" s="60">
        <f t="shared" si="88"/>
        <v>0</v>
      </c>
      <c r="CC49" s="60">
        <f t="shared" si="88"/>
        <v>0</v>
      </c>
      <c r="CD49" s="60">
        <f t="shared" si="88"/>
        <v>0</v>
      </c>
      <c r="CE49" s="60">
        <f t="shared" si="88"/>
        <v>0</v>
      </c>
      <c r="CF49" s="60">
        <f t="shared" si="88"/>
        <v>0</v>
      </c>
      <c r="CG49" s="60">
        <f t="shared" si="88"/>
        <v>0</v>
      </c>
      <c r="CH49" s="60">
        <f t="shared" si="88"/>
        <v>0</v>
      </c>
      <c r="CI49" s="60">
        <f t="shared" si="88"/>
        <v>0</v>
      </c>
      <c r="CJ49" s="60">
        <f t="shared" si="88"/>
        <v>0</v>
      </c>
      <c r="CK49" s="60">
        <f t="shared" si="88"/>
        <v>0</v>
      </c>
      <c r="CL49" s="60">
        <f t="shared" si="88"/>
        <v>0</v>
      </c>
      <c r="CM49" s="60">
        <f t="shared" si="89"/>
        <v>0</v>
      </c>
      <c r="CN49" s="60">
        <f t="shared" si="89"/>
        <v>0</v>
      </c>
      <c r="CO49" s="60">
        <f t="shared" si="89"/>
        <v>0</v>
      </c>
      <c r="CP49" s="60">
        <f t="shared" si="89"/>
        <v>0</v>
      </c>
      <c r="CQ49" s="60">
        <f t="shared" si="90"/>
        <v>0</v>
      </c>
      <c r="CR49" s="60">
        <f t="shared" si="90"/>
        <v>0</v>
      </c>
      <c r="CS49" s="60">
        <f t="shared" si="90"/>
        <v>0</v>
      </c>
      <c r="CT49" s="60">
        <f t="shared" si="90"/>
        <v>0</v>
      </c>
    </row>
    <row r="50" spans="2:98" x14ac:dyDescent="0.25">
      <c r="B50" s="84"/>
      <c r="D50" s="25" t="s">
        <v>66</v>
      </c>
      <c r="E50" s="8" t="s">
        <v>101</v>
      </c>
      <c r="F50" s="28" t="s">
        <v>65</v>
      </c>
      <c r="G50" s="28"/>
      <c r="H50" s="28"/>
      <c r="I50" s="10">
        <f>+IF(F50=0,$D$3,WORKDAY.INTL(VLOOKUP(F50,$D$5:$N49,11,FALSE),1))</f>
        <v>44230</v>
      </c>
      <c r="J50" s="10">
        <f>+IF(G50=0,$D$3,WORKDAY.INTL(VLOOKUP(G50,$D$5:$N49,11,FALSE),1))</f>
        <v>44228</v>
      </c>
      <c r="K50" s="10">
        <f>+IF(H50=0,$D$3,WORKDAY.INTL(VLOOKUP(H50,$D$5:$N49,11,FALSE),1))</f>
        <v>44228</v>
      </c>
      <c r="L50" s="9">
        <v>3</v>
      </c>
      <c r="M50" s="11">
        <f>+MAX(I50:K50)</f>
        <v>44230</v>
      </c>
      <c r="N50" s="11">
        <f>+WORKDAY.INTL(M50,L50-1,,feriados)</f>
        <v>44232</v>
      </c>
      <c r="O50" s="11" t="s">
        <v>45</v>
      </c>
      <c r="Q50" s="59">
        <f t="shared" si="91"/>
        <v>0</v>
      </c>
      <c r="R50" s="60">
        <f t="shared" si="84"/>
        <v>0</v>
      </c>
      <c r="S50" s="60">
        <f t="shared" si="84"/>
        <v>1</v>
      </c>
      <c r="T50" s="60">
        <f t="shared" si="84"/>
        <v>1</v>
      </c>
      <c r="U50" s="60">
        <f t="shared" si="84"/>
        <v>1</v>
      </c>
      <c r="V50" s="60">
        <f t="shared" si="84"/>
        <v>0</v>
      </c>
      <c r="W50" s="60">
        <f t="shared" si="84"/>
        <v>0</v>
      </c>
      <c r="X50" s="60">
        <f t="shared" si="84"/>
        <v>0</v>
      </c>
      <c r="Y50" s="60">
        <f t="shared" si="84"/>
        <v>0</v>
      </c>
      <c r="Z50" s="60">
        <f t="shared" si="84"/>
        <v>0</v>
      </c>
      <c r="AA50" s="60">
        <f t="shared" si="84"/>
        <v>2</v>
      </c>
      <c r="AB50" s="60">
        <f t="shared" si="84"/>
        <v>2</v>
      </c>
      <c r="AC50" s="60">
        <f t="shared" si="84"/>
        <v>0</v>
      </c>
      <c r="AD50" s="60">
        <f t="shared" si="84"/>
        <v>0</v>
      </c>
      <c r="AE50" s="60">
        <f t="shared" si="84"/>
        <v>0</v>
      </c>
      <c r="AF50" s="60">
        <f t="shared" si="84"/>
        <v>0</v>
      </c>
      <c r="AG50" s="60">
        <f t="shared" si="84"/>
        <v>0</v>
      </c>
      <c r="AH50" s="60">
        <f t="shared" si="85"/>
        <v>0</v>
      </c>
      <c r="AI50" s="60">
        <f t="shared" si="85"/>
        <v>0</v>
      </c>
      <c r="AJ50" s="60">
        <f t="shared" si="85"/>
        <v>0</v>
      </c>
      <c r="AK50" s="60">
        <f t="shared" si="85"/>
        <v>0</v>
      </c>
      <c r="AL50" s="60">
        <f t="shared" si="85"/>
        <v>0</v>
      </c>
      <c r="AM50" s="60">
        <f t="shared" si="85"/>
        <v>0</v>
      </c>
      <c r="AN50" s="60">
        <f t="shared" si="85"/>
        <v>0</v>
      </c>
      <c r="AO50" s="60">
        <f t="shared" si="85"/>
        <v>0</v>
      </c>
      <c r="AP50" s="60">
        <f t="shared" si="85"/>
        <v>0</v>
      </c>
      <c r="AQ50" s="60">
        <f t="shared" si="85"/>
        <v>0</v>
      </c>
      <c r="AR50" s="60">
        <f t="shared" si="85"/>
        <v>0</v>
      </c>
      <c r="AS50" s="60">
        <f t="shared" si="85"/>
        <v>0</v>
      </c>
      <c r="AT50" s="60">
        <f t="shared" si="85"/>
        <v>0</v>
      </c>
      <c r="AU50" s="60">
        <f t="shared" si="85"/>
        <v>2</v>
      </c>
      <c r="AV50" s="60">
        <f t="shared" si="85"/>
        <v>2</v>
      </c>
      <c r="AW50" s="60">
        <f t="shared" si="85"/>
        <v>2</v>
      </c>
      <c r="AX50" s="60">
        <f t="shared" si="86"/>
        <v>2</v>
      </c>
      <c r="AY50" s="60">
        <f t="shared" si="86"/>
        <v>2</v>
      </c>
      <c r="AZ50" s="60">
        <f t="shared" si="86"/>
        <v>0</v>
      </c>
      <c r="BA50" s="60">
        <f t="shared" si="86"/>
        <v>0</v>
      </c>
      <c r="BB50" s="60">
        <f t="shared" si="86"/>
        <v>0</v>
      </c>
      <c r="BC50" s="60">
        <f t="shared" si="86"/>
        <v>0</v>
      </c>
      <c r="BD50" s="60">
        <f t="shared" si="86"/>
        <v>0</v>
      </c>
      <c r="BE50" s="60">
        <f t="shared" si="86"/>
        <v>0</v>
      </c>
      <c r="BF50" s="60">
        <f t="shared" si="86"/>
        <v>0</v>
      </c>
      <c r="BG50" s="60">
        <f t="shared" si="86"/>
        <v>0</v>
      </c>
      <c r="BH50" s="60">
        <f t="shared" si="86"/>
        <v>0</v>
      </c>
      <c r="BI50" s="60">
        <f t="shared" si="86"/>
        <v>0</v>
      </c>
      <c r="BJ50" s="60">
        <f t="shared" si="86"/>
        <v>0</v>
      </c>
      <c r="BK50" s="60">
        <f t="shared" si="86"/>
        <v>0</v>
      </c>
      <c r="BL50" s="60">
        <f t="shared" si="86"/>
        <v>0</v>
      </c>
      <c r="BM50" s="60">
        <f t="shared" si="86"/>
        <v>0</v>
      </c>
      <c r="BN50" s="60">
        <f t="shared" si="87"/>
        <v>0</v>
      </c>
      <c r="BO50" s="60">
        <f t="shared" si="87"/>
        <v>0</v>
      </c>
      <c r="BP50" s="60">
        <f t="shared" si="87"/>
        <v>0</v>
      </c>
      <c r="BQ50" s="60">
        <f t="shared" si="87"/>
        <v>0</v>
      </c>
      <c r="BR50" s="60">
        <f t="shared" si="87"/>
        <v>0</v>
      </c>
      <c r="BS50" s="60">
        <f t="shared" si="87"/>
        <v>0</v>
      </c>
      <c r="BT50" s="60">
        <f t="shared" si="87"/>
        <v>0</v>
      </c>
      <c r="BU50" s="60">
        <f t="shared" si="87"/>
        <v>0</v>
      </c>
      <c r="BV50" s="60">
        <f t="shared" si="87"/>
        <v>0</v>
      </c>
      <c r="BW50" s="60">
        <f t="shared" si="87"/>
        <v>0</v>
      </c>
      <c r="BX50" s="60">
        <f t="shared" si="87"/>
        <v>0</v>
      </c>
      <c r="BY50" s="60">
        <f t="shared" si="87"/>
        <v>0</v>
      </c>
      <c r="BZ50" s="60">
        <f t="shared" si="88"/>
        <v>0</v>
      </c>
      <c r="CA50" s="60">
        <f t="shared" si="88"/>
        <v>0</v>
      </c>
      <c r="CB50" s="60">
        <f t="shared" si="88"/>
        <v>0</v>
      </c>
      <c r="CC50" s="60">
        <f t="shared" si="88"/>
        <v>0</v>
      </c>
      <c r="CD50" s="60">
        <f t="shared" si="88"/>
        <v>0</v>
      </c>
      <c r="CE50" s="60">
        <f t="shared" si="88"/>
        <v>0</v>
      </c>
      <c r="CF50" s="60">
        <f t="shared" si="88"/>
        <v>0</v>
      </c>
      <c r="CG50" s="60">
        <f t="shared" si="88"/>
        <v>0</v>
      </c>
      <c r="CH50" s="60">
        <f t="shared" si="88"/>
        <v>0</v>
      </c>
      <c r="CI50" s="60">
        <f t="shared" si="88"/>
        <v>0</v>
      </c>
      <c r="CJ50" s="60">
        <f t="shared" si="88"/>
        <v>0</v>
      </c>
      <c r="CK50" s="60">
        <f t="shared" si="88"/>
        <v>0</v>
      </c>
      <c r="CL50" s="60">
        <f t="shared" si="88"/>
        <v>0</v>
      </c>
      <c r="CM50" s="60">
        <f t="shared" si="89"/>
        <v>0</v>
      </c>
      <c r="CN50" s="60">
        <f t="shared" si="89"/>
        <v>0</v>
      </c>
      <c r="CO50" s="60">
        <f t="shared" si="89"/>
        <v>0</v>
      </c>
      <c r="CP50" s="60">
        <f t="shared" si="89"/>
        <v>0</v>
      </c>
      <c r="CQ50" s="60">
        <f t="shared" si="90"/>
        <v>0</v>
      </c>
      <c r="CR50" s="60">
        <f t="shared" si="90"/>
        <v>0</v>
      </c>
      <c r="CS50" s="60">
        <f t="shared" si="90"/>
        <v>0</v>
      </c>
      <c r="CT50" s="60">
        <f t="shared" si="90"/>
        <v>0</v>
      </c>
    </row>
    <row r="51" spans="2:98" x14ac:dyDescent="0.25">
      <c r="B51" s="85"/>
      <c r="D51" s="26" t="s">
        <v>68</v>
      </c>
      <c r="E51" s="12" t="s">
        <v>102</v>
      </c>
      <c r="F51" s="31" t="s">
        <v>66</v>
      </c>
      <c r="G51" s="30"/>
      <c r="H51" s="31"/>
      <c r="I51" s="14">
        <f>+IF(F51=0,$D$3,WORKDAY.INTL(VLOOKUP(F51,$D$5:$N50,11,FALSE),1))</f>
        <v>44235</v>
      </c>
      <c r="J51" s="14">
        <f>+IF(G51=0,$D$3,WORKDAY.INTL(VLOOKUP(G51,$D$5:$N50,11,FALSE),1))</f>
        <v>44228</v>
      </c>
      <c r="K51" s="14">
        <f>+IF(H51=0,$D$3,WORKDAY.INTL(VLOOKUP(H51,$D$5:$N50,11,FALSE),1))</f>
        <v>44228</v>
      </c>
      <c r="L51" s="13">
        <v>2</v>
      </c>
      <c r="M51" s="15">
        <f>+MAX(I51:K51)</f>
        <v>44235</v>
      </c>
      <c r="N51" s="15">
        <f>+WORKDAY.INTL(M51,L51-1,,feriados)</f>
        <v>44236</v>
      </c>
      <c r="O51" s="15" t="s">
        <v>45</v>
      </c>
      <c r="Q51" s="61">
        <f t="shared" si="91"/>
        <v>0</v>
      </c>
      <c r="R51" s="62">
        <f t="shared" si="84"/>
        <v>0</v>
      </c>
      <c r="S51" s="62">
        <f t="shared" si="84"/>
        <v>0</v>
      </c>
      <c r="T51" s="62">
        <f t="shared" si="84"/>
        <v>0</v>
      </c>
      <c r="U51" s="62">
        <f t="shared" si="84"/>
        <v>0</v>
      </c>
      <c r="V51" s="62">
        <f t="shared" si="84"/>
        <v>1</v>
      </c>
      <c r="W51" s="62">
        <f t="shared" si="84"/>
        <v>1</v>
      </c>
      <c r="X51" s="62">
        <f t="shared" si="84"/>
        <v>0</v>
      </c>
      <c r="Y51" s="62">
        <f t="shared" si="84"/>
        <v>0</v>
      </c>
      <c r="Z51" s="62">
        <f t="shared" si="84"/>
        <v>0</v>
      </c>
      <c r="AA51" s="62">
        <f t="shared" si="84"/>
        <v>2</v>
      </c>
      <c r="AB51" s="62">
        <f t="shared" si="84"/>
        <v>2</v>
      </c>
      <c r="AC51" s="62">
        <f t="shared" si="84"/>
        <v>0</v>
      </c>
      <c r="AD51" s="62">
        <f t="shared" si="84"/>
        <v>0</v>
      </c>
      <c r="AE51" s="62">
        <f t="shared" si="84"/>
        <v>0</v>
      </c>
      <c r="AF51" s="62">
        <f t="shared" si="84"/>
        <v>0</v>
      </c>
      <c r="AG51" s="62">
        <f t="shared" si="84"/>
        <v>0</v>
      </c>
      <c r="AH51" s="62">
        <f t="shared" si="85"/>
        <v>0</v>
      </c>
      <c r="AI51" s="62">
        <f t="shared" si="85"/>
        <v>0</v>
      </c>
      <c r="AJ51" s="62">
        <f t="shared" si="85"/>
        <v>0</v>
      </c>
      <c r="AK51" s="62">
        <f t="shared" si="85"/>
        <v>0</v>
      </c>
      <c r="AL51" s="62">
        <f t="shared" si="85"/>
        <v>0</v>
      </c>
      <c r="AM51" s="62">
        <f t="shared" si="85"/>
        <v>0</v>
      </c>
      <c r="AN51" s="62">
        <f t="shared" si="85"/>
        <v>0</v>
      </c>
      <c r="AO51" s="62">
        <f t="shared" si="85"/>
        <v>0</v>
      </c>
      <c r="AP51" s="62">
        <f t="shared" si="85"/>
        <v>0</v>
      </c>
      <c r="AQ51" s="62">
        <f t="shared" si="85"/>
        <v>0</v>
      </c>
      <c r="AR51" s="62">
        <f t="shared" si="85"/>
        <v>0</v>
      </c>
      <c r="AS51" s="62">
        <f t="shared" si="85"/>
        <v>0</v>
      </c>
      <c r="AT51" s="62">
        <f t="shared" si="85"/>
        <v>0</v>
      </c>
      <c r="AU51" s="62">
        <f t="shared" si="85"/>
        <v>2</v>
      </c>
      <c r="AV51" s="62">
        <f t="shared" si="85"/>
        <v>2</v>
      </c>
      <c r="AW51" s="62">
        <f t="shared" si="85"/>
        <v>2</v>
      </c>
      <c r="AX51" s="62">
        <f t="shared" si="86"/>
        <v>2</v>
      </c>
      <c r="AY51" s="62">
        <f t="shared" si="86"/>
        <v>2</v>
      </c>
      <c r="AZ51" s="62">
        <f t="shared" si="86"/>
        <v>0</v>
      </c>
      <c r="BA51" s="62">
        <f t="shared" si="86"/>
        <v>0</v>
      </c>
      <c r="BB51" s="62">
        <f t="shared" si="86"/>
        <v>0</v>
      </c>
      <c r="BC51" s="62">
        <f t="shared" si="86"/>
        <v>0</v>
      </c>
      <c r="BD51" s="62">
        <f t="shared" si="86"/>
        <v>0</v>
      </c>
      <c r="BE51" s="62">
        <f t="shared" si="86"/>
        <v>0</v>
      </c>
      <c r="BF51" s="62">
        <f t="shared" si="86"/>
        <v>0</v>
      </c>
      <c r="BG51" s="62">
        <f t="shared" si="86"/>
        <v>0</v>
      </c>
      <c r="BH51" s="62">
        <f t="shared" si="86"/>
        <v>0</v>
      </c>
      <c r="BI51" s="62">
        <f t="shared" si="86"/>
        <v>0</v>
      </c>
      <c r="BJ51" s="62">
        <f t="shared" si="86"/>
        <v>0</v>
      </c>
      <c r="BK51" s="62">
        <f t="shared" si="86"/>
        <v>0</v>
      </c>
      <c r="BL51" s="62">
        <f t="shared" si="86"/>
        <v>0</v>
      </c>
      <c r="BM51" s="62">
        <f t="shared" si="86"/>
        <v>0</v>
      </c>
      <c r="BN51" s="62">
        <f t="shared" si="87"/>
        <v>0</v>
      </c>
      <c r="BO51" s="62">
        <f t="shared" si="87"/>
        <v>0</v>
      </c>
      <c r="BP51" s="62">
        <f t="shared" si="87"/>
        <v>0</v>
      </c>
      <c r="BQ51" s="62">
        <f t="shared" si="87"/>
        <v>0</v>
      </c>
      <c r="BR51" s="62">
        <f t="shared" si="87"/>
        <v>0</v>
      </c>
      <c r="BS51" s="62">
        <f t="shared" si="87"/>
        <v>0</v>
      </c>
      <c r="BT51" s="62">
        <f t="shared" si="87"/>
        <v>0</v>
      </c>
      <c r="BU51" s="62">
        <f t="shared" si="87"/>
        <v>0</v>
      </c>
      <c r="BV51" s="62">
        <f t="shared" si="87"/>
        <v>0</v>
      </c>
      <c r="BW51" s="62">
        <f t="shared" si="87"/>
        <v>0</v>
      </c>
      <c r="BX51" s="62">
        <f t="shared" si="87"/>
        <v>0</v>
      </c>
      <c r="BY51" s="62">
        <f t="shared" si="87"/>
        <v>0</v>
      </c>
      <c r="BZ51" s="62">
        <f t="shared" si="88"/>
        <v>0</v>
      </c>
      <c r="CA51" s="62">
        <f t="shared" si="88"/>
        <v>0</v>
      </c>
      <c r="CB51" s="62">
        <f t="shared" si="88"/>
        <v>0</v>
      </c>
      <c r="CC51" s="62">
        <f t="shared" si="88"/>
        <v>0</v>
      </c>
      <c r="CD51" s="62">
        <f t="shared" si="88"/>
        <v>0</v>
      </c>
      <c r="CE51" s="62">
        <f t="shared" si="88"/>
        <v>0</v>
      </c>
      <c r="CF51" s="62">
        <f t="shared" si="88"/>
        <v>0</v>
      </c>
      <c r="CG51" s="62">
        <f t="shared" si="88"/>
        <v>0</v>
      </c>
      <c r="CH51" s="62">
        <f t="shared" si="88"/>
        <v>0</v>
      </c>
      <c r="CI51" s="62">
        <f t="shared" si="88"/>
        <v>0</v>
      </c>
      <c r="CJ51" s="62">
        <f t="shared" si="88"/>
        <v>0</v>
      </c>
      <c r="CK51" s="62">
        <f t="shared" si="88"/>
        <v>0</v>
      </c>
      <c r="CL51" s="62">
        <f t="shared" si="88"/>
        <v>0</v>
      </c>
      <c r="CM51" s="62">
        <f t="shared" si="89"/>
        <v>0</v>
      </c>
      <c r="CN51" s="62">
        <f t="shared" si="89"/>
        <v>0</v>
      </c>
      <c r="CO51" s="62">
        <f t="shared" si="89"/>
        <v>0</v>
      </c>
      <c r="CP51" s="62">
        <f t="shared" si="89"/>
        <v>0</v>
      </c>
      <c r="CQ51" s="62">
        <f t="shared" si="90"/>
        <v>0</v>
      </c>
      <c r="CR51" s="62">
        <f t="shared" si="90"/>
        <v>0</v>
      </c>
      <c r="CS51" s="62">
        <f t="shared" si="90"/>
        <v>0</v>
      </c>
      <c r="CT51" s="62">
        <f t="shared" si="90"/>
        <v>0</v>
      </c>
    </row>
    <row r="52" spans="2:98" x14ac:dyDescent="0.25">
      <c r="I52" s="7">
        <f>+IF(F52=0,$D$3,WORKDAY.INTL(VLOOKUP(F52,$D$5:$N51,11,FALSE),1))</f>
        <v>44228</v>
      </c>
      <c r="J52" s="7">
        <f>+IF(G52=0,$D$3,WORKDAY.INTL(VLOOKUP(G52,$D$5:$N51,11,FALSE),1))</f>
        <v>44228</v>
      </c>
      <c r="K52" s="7">
        <f>+IF(H52=0,$D$3,WORKDAY.INTL(VLOOKUP(H52,$D$5:$N51,11,FALSE),1))</f>
        <v>44228</v>
      </c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56"/>
      <c r="BK52" s="56"/>
      <c r="BL52" s="56"/>
      <c r="BM52" s="56"/>
      <c r="BN52" s="56"/>
      <c r="BO52" s="56"/>
      <c r="BP52" s="56"/>
      <c r="BQ52" s="56"/>
      <c r="BR52" s="56"/>
      <c r="BS52" s="56"/>
      <c r="BT52" s="56"/>
      <c r="BU52" s="56"/>
      <c r="BV52" s="56"/>
      <c r="BW52" s="56"/>
      <c r="BX52" s="56"/>
      <c r="BY52" s="56"/>
      <c r="BZ52" s="56"/>
      <c r="CA52" s="56"/>
      <c r="CB52" s="56"/>
      <c r="CC52" s="56"/>
      <c r="CD52" s="56"/>
      <c r="CE52" s="56"/>
      <c r="CF52" s="56"/>
      <c r="CG52" s="56"/>
      <c r="CH52" s="56"/>
      <c r="CI52" s="56"/>
      <c r="CJ52" s="56"/>
      <c r="CK52" s="56"/>
      <c r="CL52" s="56"/>
      <c r="CM52" s="56"/>
      <c r="CN52" s="56"/>
      <c r="CO52" s="56"/>
      <c r="CP52" s="56"/>
      <c r="CQ52" s="56"/>
      <c r="CR52" s="56"/>
      <c r="CS52" s="56"/>
      <c r="CT52" s="56"/>
    </row>
    <row r="53" spans="2:98" ht="15.6" x14ac:dyDescent="0.25">
      <c r="B53" s="83" t="s">
        <v>204</v>
      </c>
      <c r="D53" s="16">
        <v>5</v>
      </c>
      <c r="E53" s="17" t="s">
        <v>205</v>
      </c>
      <c r="F53" s="77"/>
      <c r="G53" s="78"/>
      <c r="H53" s="79"/>
      <c r="I53" s="18">
        <f>+IF(F53=0,$D$3,WORKDAY.INTL(VLOOKUP(F53,$D$5:$N52,11,FALSE),1))</f>
        <v>44228</v>
      </c>
      <c r="J53" s="18">
        <f>+IF(G53=0,$D$3,WORKDAY.INTL(VLOOKUP(G53,$D$5:$N52,11,FALSE),1))</f>
        <v>44228</v>
      </c>
      <c r="K53" s="18">
        <f>+IF(H53=0,$D$3,WORKDAY.INTL(VLOOKUP(H53,$D$5:$N52,11,FALSE),1))</f>
        <v>44228</v>
      </c>
      <c r="L53" s="19">
        <f>+NETWORKDAYS(M53,N53)</f>
        <v>27</v>
      </c>
      <c r="M53" s="20">
        <f>+MIN(M54:M65)</f>
        <v>44237</v>
      </c>
      <c r="N53" s="20">
        <f>+MAX(N54:N65)</f>
        <v>44273</v>
      </c>
      <c r="O53" s="20"/>
      <c r="Q53" s="54">
        <f t="shared" ref="Q53:CB53" si="92">+IF(AND(Q$13&gt;=$M53,Q$13&lt;=$N53),1,0)</f>
        <v>0</v>
      </c>
      <c r="R53" s="55">
        <f t="shared" si="92"/>
        <v>0</v>
      </c>
      <c r="S53" s="55">
        <f t="shared" si="92"/>
        <v>0</v>
      </c>
      <c r="T53" s="55">
        <f t="shared" si="92"/>
        <v>0</v>
      </c>
      <c r="U53" s="55">
        <f t="shared" si="92"/>
        <v>0</v>
      </c>
      <c r="V53" s="55">
        <f t="shared" si="92"/>
        <v>0</v>
      </c>
      <c r="W53" s="55">
        <f t="shared" si="92"/>
        <v>0</v>
      </c>
      <c r="X53" s="55">
        <f t="shared" si="92"/>
        <v>1</v>
      </c>
      <c r="Y53" s="55">
        <f t="shared" si="92"/>
        <v>1</v>
      </c>
      <c r="Z53" s="55">
        <f t="shared" si="92"/>
        <v>1</v>
      </c>
      <c r="AA53" s="55">
        <f t="shared" si="92"/>
        <v>1</v>
      </c>
      <c r="AB53" s="55">
        <f t="shared" si="92"/>
        <v>1</v>
      </c>
      <c r="AC53" s="55">
        <f t="shared" si="92"/>
        <v>1</v>
      </c>
      <c r="AD53" s="55">
        <f t="shared" si="92"/>
        <v>1</v>
      </c>
      <c r="AE53" s="55">
        <f t="shared" si="92"/>
        <v>1</v>
      </c>
      <c r="AF53" s="55">
        <f t="shared" si="92"/>
        <v>1</v>
      </c>
      <c r="AG53" s="55">
        <f t="shared" si="92"/>
        <v>1</v>
      </c>
      <c r="AH53" s="55">
        <f t="shared" si="92"/>
        <v>1</v>
      </c>
      <c r="AI53" s="55">
        <f t="shared" si="92"/>
        <v>1</v>
      </c>
      <c r="AJ53" s="55">
        <f t="shared" si="92"/>
        <v>1</v>
      </c>
      <c r="AK53" s="55">
        <f t="shared" si="92"/>
        <v>1</v>
      </c>
      <c r="AL53" s="55">
        <f t="shared" si="92"/>
        <v>1</v>
      </c>
      <c r="AM53" s="55">
        <f t="shared" si="92"/>
        <v>1</v>
      </c>
      <c r="AN53" s="55">
        <f t="shared" si="92"/>
        <v>1</v>
      </c>
      <c r="AO53" s="55">
        <f t="shared" si="92"/>
        <v>1</v>
      </c>
      <c r="AP53" s="55">
        <f t="shared" si="92"/>
        <v>1</v>
      </c>
      <c r="AQ53" s="55">
        <f t="shared" si="92"/>
        <v>1</v>
      </c>
      <c r="AR53" s="55">
        <f t="shared" si="92"/>
        <v>1</v>
      </c>
      <c r="AS53" s="55">
        <f t="shared" si="92"/>
        <v>1</v>
      </c>
      <c r="AT53" s="55">
        <f t="shared" si="92"/>
        <v>1</v>
      </c>
      <c r="AU53" s="55">
        <f t="shared" si="92"/>
        <v>1</v>
      </c>
      <c r="AV53" s="55">
        <f t="shared" si="92"/>
        <v>1</v>
      </c>
      <c r="AW53" s="55">
        <f t="shared" si="92"/>
        <v>1</v>
      </c>
      <c r="AX53" s="55">
        <f t="shared" si="92"/>
        <v>1</v>
      </c>
      <c r="AY53" s="55">
        <f t="shared" si="92"/>
        <v>0</v>
      </c>
      <c r="AZ53" s="55">
        <f t="shared" si="92"/>
        <v>0</v>
      </c>
      <c r="BA53" s="55">
        <f t="shared" si="92"/>
        <v>0</v>
      </c>
      <c r="BB53" s="55">
        <f t="shared" si="92"/>
        <v>0</v>
      </c>
      <c r="BC53" s="55">
        <f t="shared" si="92"/>
        <v>0</v>
      </c>
      <c r="BD53" s="55">
        <f t="shared" si="92"/>
        <v>0</v>
      </c>
      <c r="BE53" s="55">
        <f t="shared" si="92"/>
        <v>0</v>
      </c>
      <c r="BF53" s="55">
        <f t="shared" si="92"/>
        <v>0</v>
      </c>
      <c r="BG53" s="55">
        <f t="shared" si="92"/>
        <v>0</v>
      </c>
      <c r="BH53" s="55">
        <f t="shared" si="92"/>
        <v>0</v>
      </c>
      <c r="BI53" s="55">
        <f t="shared" si="92"/>
        <v>0</v>
      </c>
      <c r="BJ53" s="55">
        <f t="shared" si="92"/>
        <v>0</v>
      </c>
      <c r="BK53" s="55">
        <f t="shared" si="92"/>
        <v>0</v>
      </c>
      <c r="BL53" s="55">
        <f t="shared" si="92"/>
        <v>0</v>
      </c>
      <c r="BM53" s="55">
        <f t="shared" si="92"/>
        <v>0</v>
      </c>
      <c r="BN53" s="55">
        <f t="shared" si="92"/>
        <v>0</v>
      </c>
      <c r="BO53" s="55">
        <f t="shared" si="92"/>
        <v>0</v>
      </c>
      <c r="BP53" s="55">
        <f t="shared" si="92"/>
        <v>0</v>
      </c>
      <c r="BQ53" s="55">
        <f t="shared" si="92"/>
        <v>0</v>
      </c>
      <c r="BR53" s="55">
        <f t="shared" si="92"/>
        <v>0</v>
      </c>
      <c r="BS53" s="55">
        <f t="shared" si="92"/>
        <v>0</v>
      </c>
      <c r="BT53" s="55">
        <f t="shared" si="92"/>
        <v>0</v>
      </c>
      <c r="BU53" s="55">
        <f t="shared" si="92"/>
        <v>0</v>
      </c>
      <c r="BV53" s="55">
        <f t="shared" si="92"/>
        <v>0</v>
      </c>
      <c r="BW53" s="55">
        <f t="shared" si="92"/>
        <v>0</v>
      </c>
      <c r="BX53" s="55">
        <f t="shared" si="92"/>
        <v>0</v>
      </c>
      <c r="BY53" s="55">
        <f t="shared" si="92"/>
        <v>0</v>
      </c>
      <c r="BZ53" s="55">
        <f t="shared" si="92"/>
        <v>0</v>
      </c>
      <c r="CA53" s="55">
        <f t="shared" si="92"/>
        <v>0</v>
      </c>
      <c r="CB53" s="55">
        <f t="shared" si="92"/>
        <v>0</v>
      </c>
      <c r="CC53" s="55">
        <f t="shared" ref="CC53:CT53" si="93">+IF(AND(CC$13&gt;=$M53,CC$13&lt;=$N53),1,0)</f>
        <v>0</v>
      </c>
      <c r="CD53" s="55">
        <f t="shared" si="93"/>
        <v>0</v>
      </c>
      <c r="CE53" s="55">
        <f t="shared" si="93"/>
        <v>0</v>
      </c>
      <c r="CF53" s="55">
        <f t="shared" si="93"/>
        <v>0</v>
      </c>
      <c r="CG53" s="55">
        <f t="shared" si="93"/>
        <v>0</v>
      </c>
      <c r="CH53" s="55">
        <f t="shared" si="93"/>
        <v>0</v>
      </c>
      <c r="CI53" s="55">
        <f t="shared" si="93"/>
        <v>0</v>
      </c>
      <c r="CJ53" s="55">
        <f t="shared" si="93"/>
        <v>0</v>
      </c>
      <c r="CK53" s="55">
        <f t="shared" si="93"/>
        <v>0</v>
      </c>
      <c r="CL53" s="55">
        <f t="shared" si="93"/>
        <v>0</v>
      </c>
      <c r="CM53" s="55">
        <f t="shared" si="93"/>
        <v>0</v>
      </c>
      <c r="CN53" s="55">
        <f t="shared" si="93"/>
        <v>0</v>
      </c>
      <c r="CO53" s="55">
        <f t="shared" si="93"/>
        <v>0</v>
      </c>
      <c r="CP53" s="55">
        <f t="shared" si="93"/>
        <v>0</v>
      </c>
      <c r="CQ53" s="55">
        <f t="shared" si="93"/>
        <v>0</v>
      </c>
      <c r="CR53" s="55">
        <f t="shared" si="93"/>
        <v>0</v>
      </c>
      <c r="CS53" s="55">
        <f t="shared" si="93"/>
        <v>0</v>
      </c>
      <c r="CT53" s="55">
        <f t="shared" si="93"/>
        <v>0</v>
      </c>
    </row>
    <row r="54" spans="2:98" ht="4.2" customHeight="1" x14ac:dyDescent="0.25">
      <c r="B54" s="84"/>
      <c r="I54" s="7">
        <f>+IF(F54=0,$D$3,WORKDAY.INTL(VLOOKUP(F54,$D$5:$N53,11,FALSE),1))</f>
        <v>44228</v>
      </c>
      <c r="J54" s="7">
        <f>+IF(G54=0,$D$3,WORKDAY.INTL(VLOOKUP(G54,$D$5:$N53,11,FALSE),1))</f>
        <v>44228</v>
      </c>
      <c r="K54" s="7">
        <f>+IF(H54=0,$D$3,WORKDAY.INTL(VLOOKUP(H54,$D$5:$N53,11,FALSE),1))</f>
        <v>44228</v>
      </c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56"/>
      <c r="BK54" s="56"/>
      <c r="BL54" s="56"/>
      <c r="BM54" s="56"/>
      <c r="BN54" s="56"/>
      <c r="BO54" s="56"/>
      <c r="BP54" s="56"/>
      <c r="BQ54" s="56"/>
      <c r="BR54" s="56"/>
      <c r="BS54" s="56"/>
      <c r="BT54" s="56"/>
      <c r="BU54" s="56"/>
      <c r="BV54" s="56"/>
      <c r="BW54" s="56"/>
      <c r="BX54" s="56"/>
      <c r="BY54" s="56"/>
      <c r="BZ54" s="56"/>
      <c r="CA54" s="56"/>
      <c r="CB54" s="56"/>
      <c r="CC54" s="56"/>
      <c r="CD54" s="56"/>
      <c r="CE54" s="56"/>
      <c r="CF54" s="56"/>
      <c r="CG54" s="56"/>
      <c r="CH54" s="56"/>
      <c r="CI54" s="56"/>
      <c r="CJ54" s="56"/>
      <c r="CK54" s="56"/>
      <c r="CL54" s="56"/>
      <c r="CM54" s="56"/>
      <c r="CN54" s="56"/>
      <c r="CO54" s="56"/>
      <c r="CP54" s="56"/>
      <c r="CQ54" s="56"/>
      <c r="CR54" s="56"/>
      <c r="CS54" s="56"/>
      <c r="CT54" s="56"/>
    </row>
    <row r="55" spans="2:98" ht="14.4" x14ac:dyDescent="0.25">
      <c r="B55" s="84"/>
      <c r="D55" s="39">
        <v>5.0999999999999996</v>
      </c>
      <c r="E55" s="40" t="s">
        <v>1</v>
      </c>
      <c r="F55" s="41"/>
      <c r="G55" s="41"/>
      <c r="H55" s="41"/>
      <c r="I55" s="42">
        <f>+IF(F55=0,$D$3,WORKDAY.INTL(VLOOKUP(F55,$D$5:$N54,11,FALSE),1))</f>
        <v>44228</v>
      </c>
      <c r="J55" s="42">
        <f>+IF(G55=0,$D$3,WORKDAY.INTL(VLOOKUP(G55,$D$5:$N54,11,FALSE),1))</f>
        <v>44228</v>
      </c>
      <c r="K55" s="42">
        <f>+IF(H55=0,$D$3,WORKDAY.INTL(VLOOKUP(H55,$D$5:$N54,11,FALSE),1))</f>
        <v>44228</v>
      </c>
      <c r="L55" s="43">
        <f>+NETWORKDAYS(M55,N55)</f>
        <v>13</v>
      </c>
      <c r="M55" s="44">
        <f>+MIN(M56:M59)</f>
        <v>44237</v>
      </c>
      <c r="N55" s="44">
        <f>+MAX(N56:N59)</f>
        <v>44253</v>
      </c>
      <c r="O55" s="44" t="s">
        <v>45</v>
      </c>
      <c r="Q55" s="57">
        <f>+IF(SUM(Q$6:Q$11)&gt;0,2,IF(AND(Q$13&gt;=$M55,Q$13&lt;=$N55),1,0))</f>
        <v>0</v>
      </c>
      <c r="R55" s="58">
        <f t="shared" ref="R55:AG59" si="94">+IF(SUM(R$6:R$11)&gt;0,2,IF(AND(R$13&gt;=$M55,R$13&lt;=$N55),1,0))</f>
        <v>0</v>
      </c>
      <c r="S55" s="58">
        <f t="shared" si="94"/>
        <v>0</v>
      </c>
      <c r="T55" s="58">
        <f t="shared" si="94"/>
        <v>0</v>
      </c>
      <c r="U55" s="58">
        <f t="shared" si="94"/>
        <v>0</v>
      </c>
      <c r="V55" s="58">
        <f t="shared" si="94"/>
        <v>0</v>
      </c>
      <c r="W55" s="58">
        <f t="shared" si="94"/>
        <v>0</v>
      </c>
      <c r="X55" s="58">
        <f t="shared" si="94"/>
        <v>1</v>
      </c>
      <c r="Y55" s="58">
        <f t="shared" si="94"/>
        <v>1</v>
      </c>
      <c r="Z55" s="58">
        <f t="shared" si="94"/>
        <v>1</v>
      </c>
      <c r="AA55" s="58">
        <f t="shared" si="94"/>
        <v>2</v>
      </c>
      <c r="AB55" s="58">
        <f t="shared" si="94"/>
        <v>2</v>
      </c>
      <c r="AC55" s="58">
        <f t="shared" si="94"/>
        <v>1</v>
      </c>
      <c r="AD55" s="58">
        <f t="shared" si="94"/>
        <v>1</v>
      </c>
      <c r="AE55" s="58">
        <f t="shared" si="94"/>
        <v>1</v>
      </c>
      <c r="AF55" s="58">
        <f t="shared" si="94"/>
        <v>1</v>
      </c>
      <c r="AG55" s="58">
        <f t="shared" si="94"/>
        <v>1</v>
      </c>
      <c r="AH55" s="58">
        <f t="shared" ref="AH55:AW59" si="95">+IF(SUM(AH$6:AH$11)&gt;0,2,IF(AND(AH$13&gt;=$M55,AH$13&lt;=$N55),1,0))</f>
        <v>1</v>
      </c>
      <c r="AI55" s="58">
        <f t="shared" si="95"/>
        <v>1</v>
      </c>
      <c r="AJ55" s="58">
        <f t="shared" si="95"/>
        <v>1</v>
      </c>
      <c r="AK55" s="58">
        <f t="shared" si="95"/>
        <v>0</v>
      </c>
      <c r="AL55" s="58">
        <f t="shared" si="95"/>
        <v>0</v>
      </c>
      <c r="AM55" s="58">
        <f t="shared" si="95"/>
        <v>0</v>
      </c>
      <c r="AN55" s="58">
        <f t="shared" si="95"/>
        <v>0</v>
      </c>
      <c r="AO55" s="58">
        <f t="shared" si="95"/>
        <v>0</v>
      </c>
      <c r="AP55" s="58">
        <f t="shared" si="95"/>
        <v>0</v>
      </c>
      <c r="AQ55" s="58">
        <f t="shared" si="95"/>
        <v>0</v>
      </c>
      <c r="AR55" s="58">
        <f t="shared" si="95"/>
        <v>0</v>
      </c>
      <c r="AS55" s="58">
        <f t="shared" si="95"/>
        <v>0</v>
      </c>
      <c r="AT55" s="58">
        <f t="shared" si="95"/>
        <v>0</v>
      </c>
      <c r="AU55" s="58">
        <f t="shared" si="95"/>
        <v>2</v>
      </c>
      <c r="AV55" s="58">
        <f t="shared" si="95"/>
        <v>2</v>
      </c>
      <c r="AW55" s="58">
        <f t="shared" si="95"/>
        <v>2</v>
      </c>
      <c r="AX55" s="58">
        <f t="shared" ref="AX55:BM59" si="96">+IF(SUM(AX$6:AX$11)&gt;0,2,IF(AND(AX$13&gt;=$M55,AX$13&lt;=$N55),1,0))</f>
        <v>2</v>
      </c>
      <c r="AY55" s="58">
        <f t="shared" si="96"/>
        <v>2</v>
      </c>
      <c r="AZ55" s="58">
        <f t="shared" si="96"/>
        <v>0</v>
      </c>
      <c r="BA55" s="58">
        <f t="shared" si="96"/>
        <v>0</v>
      </c>
      <c r="BB55" s="58">
        <f t="shared" si="96"/>
        <v>0</v>
      </c>
      <c r="BC55" s="58">
        <f t="shared" si="96"/>
        <v>0</v>
      </c>
      <c r="BD55" s="58">
        <f t="shared" si="96"/>
        <v>0</v>
      </c>
      <c r="BE55" s="58">
        <f t="shared" si="96"/>
        <v>0</v>
      </c>
      <c r="BF55" s="58">
        <f t="shared" si="96"/>
        <v>0</v>
      </c>
      <c r="BG55" s="58">
        <f t="shared" si="96"/>
        <v>0</v>
      </c>
      <c r="BH55" s="58">
        <f t="shared" si="96"/>
        <v>0</v>
      </c>
      <c r="BI55" s="58">
        <f t="shared" si="96"/>
        <v>0</v>
      </c>
      <c r="BJ55" s="58">
        <f t="shared" si="96"/>
        <v>0</v>
      </c>
      <c r="BK55" s="58">
        <f t="shared" si="96"/>
        <v>0</v>
      </c>
      <c r="BL55" s="58">
        <f t="shared" si="96"/>
        <v>0</v>
      </c>
      <c r="BM55" s="58">
        <f t="shared" si="96"/>
        <v>0</v>
      </c>
      <c r="BN55" s="58">
        <f t="shared" ref="BN55:CC59" si="97">+IF(SUM(BN$6:BN$11)&gt;0,2,IF(AND(BN$13&gt;=$M55,BN$13&lt;=$N55),1,0))</f>
        <v>0</v>
      </c>
      <c r="BO55" s="58">
        <f t="shared" si="97"/>
        <v>0</v>
      </c>
      <c r="BP55" s="58">
        <f t="shared" si="97"/>
        <v>0</v>
      </c>
      <c r="BQ55" s="58">
        <f t="shared" si="97"/>
        <v>0</v>
      </c>
      <c r="BR55" s="58">
        <f t="shared" si="97"/>
        <v>0</v>
      </c>
      <c r="BS55" s="58">
        <f t="shared" si="97"/>
        <v>0</v>
      </c>
      <c r="BT55" s="58">
        <f t="shared" si="97"/>
        <v>0</v>
      </c>
      <c r="BU55" s="58">
        <f t="shared" si="97"/>
        <v>0</v>
      </c>
      <c r="BV55" s="58">
        <f t="shared" si="97"/>
        <v>0</v>
      </c>
      <c r="BW55" s="58">
        <f t="shared" si="97"/>
        <v>0</v>
      </c>
      <c r="BX55" s="58">
        <f t="shared" si="97"/>
        <v>0</v>
      </c>
      <c r="BY55" s="58">
        <f t="shared" si="97"/>
        <v>0</v>
      </c>
      <c r="BZ55" s="58">
        <f t="shared" si="97"/>
        <v>0</v>
      </c>
      <c r="CA55" s="58">
        <f t="shared" si="97"/>
        <v>0</v>
      </c>
      <c r="CB55" s="58">
        <f t="shared" si="97"/>
        <v>0</v>
      </c>
      <c r="CC55" s="58">
        <f t="shared" si="97"/>
        <v>0</v>
      </c>
      <c r="CD55" s="58">
        <f t="shared" ref="BZ55:CQ59" si="98">+IF(SUM(CD$6:CD$11)&gt;0,2,IF(AND(CD$13&gt;=$M55,CD$13&lt;=$N55),1,0))</f>
        <v>0</v>
      </c>
      <c r="CE55" s="58">
        <f t="shared" si="98"/>
        <v>0</v>
      </c>
      <c r="CF55" s="58">
        <f t="shared" si="98"/>
        <v>0</v>
      </c>
      <c r="CG55" s="58">
        <f t="shared" si="98"/>
        <v>0</v>
      </c>
      <c r="CH55" s="58">
        <f t="shared" si="98"/>
        <v>0</v>
      </c>
      <c r="CI55" s="58">
        <f t="shared" si="98"/>
        <v>0</v>
      </c>
      <c r="CJ55" s="58">
        <f t="shared" si="98"/>
        <v>0</v>
      </c>
      <c r="CK55" s="58">
        <f t="shared" si="98"/>
        <v>0</v>
      </c>
      <c r="CL55" s="58">
        <f t="shared" si="98"/>
        <v>0</v>
      </c>
      <c r="CM55" s="58">
        <f t="shared" si="98"/>
        <v>0</v>
      </c>
      <c r="CN55" s="58">
        <f t="shared" si="98"/>
        <v>0</v>
      </c>
      <c r="CO55" s="58">
        <f t="shared" si="98"/>
        <v>0</v>
      </c>
      <c r="CP55" s="58">
        <f t="shared" ref="CM55:CP59" si="99">+IF(SUM(CP$6:CP$11)&gt;0,2,IF(AND(CP$13&gt;=$M55,CP$13&lt;=$N55),1,0))</f>
        <v>0</v>
      </c>
      <c r="CQ55" s="58">
        <f t="shared" si="98"/>
        <v>0</v>
      </c>
      <c r="CR55" s="58">
        <f t="shared" ref="CQ55:CT59" si="100">+IF(SUM(CR$6:CR$11)&gt;0,2,IF(AND(CR$13&gt;=$M55,CR$13&lt;=$N55),1,0))</f>
        <v>0</v>
      </c>
      <c r="CS55" s="58">
        <f t="shared" si="100"/>
        <v>0</v>
      </c>
      <c r="CT55" s="58">
        <f t="shared" si="100"/>
        <v>0</v>
      </c>
    </row>
    <row r="56" spans="2:98" x14ac:dyDescent="0.25">
      <c r="B56" s="84"/>
      <c r="D56" s="25" t="s">
        <v>169</v>
      </c>
      <c r="E56" s="8" t="s">
        <v>206</v>
      </c>
      <c r="F56" s="28" t="s">
        <v>63</v>
      </c>
      <c r="G56" s="28" t="s">
        <v>68</v>
      </c>
      <c r="H56" s="28"/>
      <c r="I56" s="10">
        <f>+IF(F56=0,$D$3,WORKDAY.INTL(VLOOKUP(F56,$D$5:$N55,11,FALSE),1))</f>
        <v>44237</v>
      </c>
      <c r="J56" s="10">
        <f>+IF(G56=0,$D$3,WORKDAY.INTL(VLOOKUP(G56,$D$5:$N55,11,FALSE),1))</f>
        <v>44237</v>
      </c>
      <c r="K56" s="10">
        <f>+IF(H56=0,$D$3,WORKDAY.INTL(VLOOKUP(H56,$D$5:$N55,11,FALSE),1))</f>
        <v>44228</v>
      </c>
      <c r="L56" s="9">
        <v>2</v>
      </c>
      <c r="M56" s="11">
        <f>+MAX(I56:K56)</f>
        <v>44237</v>
      </c>
      <c r="N56" s="11">
        <f>+WORKDAY.INTL(M56,L56-1,,feriados)</f>
        <v>44238</v>
      </c>
      <c r="O56" s="11" t="s">
        <v>45</v>
      </c>
      <c r="Q56" s="59">
        <f t="shared" ref="Q56:Q59" si="101">+IF(SUM(Q$6:Q$11)&gt;0,2,IF(AND(Q$13&gt;=$M56,Q$13&lt;=$N56),1,0))</f>
        <v>0</v>
      </c>
      <c r="R56" s="60">
        <f t="shared" si="94"/>
        <v>0</v>
      </c>
      <c r="S56" s="60">
        <f t="shared" si="94"/>
        <v>0</v>
      </c>
      <c r="T56" s="60">
        <f t="shared" si="94"/>
        <v>0</v>
      </c>
      <c r="U56" s="60">
        <f t="shared" si="94"/>
        <v>0</v>
      </c>
      <c r="V56" s="60">
        <f t="shared" si="94"/>
        <v>0</v>
      </c>
      <c r="W56" s="60">
        <f t="shared" si="94"/>
        <v>0</v>
      </c>
      <c r="X56" s="60">
        <f t="shared" si="94"/>
        <v>1</v>
      </c>
      <c r="Y56" s="60">
        <f t="shared" si="94"/>
        <v>1</v>
      </c>
      <c r="Z56" s="60">
        <f t="shared" si="94"/>
        <v>0</v>
      </c>
      <c r="AA56" s="60">
        <f t="shared" si="94"/>
        <v>2</v>
      </c>
      <c r="AB56" s="60">
        <f t="shared" si="94"/>
        <v>2</v>
      </c>
      <c r="AC56" s="60">
        <f t="shared" si="94"/>
        <v>0</v>
      </c>
      <c r="AD56" s="60">
        <f t="shared" si="94"/>
        <v>0</v>
      </c>
      <c r="AE56" s="60">
        <f t="shared" si="94"/>
        <v>0</v>
      </c>
      <c r="AF56" s="60">
        <f t="shared" si="94"/>
        <v>0</v>
      </c>
      <c r="AG56" s="60">
        <f t="shared" si="94"/>
        <v>0</v>
      </c>
      <c r="AH56" s="60">
        <f t="shared" si="95"/>
        <v>0</v>
      </c>
      <c r="AI56" s="60">
        <f t="shared" si="95"/>
        <v>0</v>
      </c>
      <c r="AJ56" s="60">
        <f t="shared" si="95"/>
        <v>0</v>
      </c>
      <c r="AK56" s="60">
        <f t="shared" si="95"/>
        <v>0</v>
      </c>
      <c r="AL56" s="60">
        <f t="shared" si="95"/>
        <v>0</v>
      </c>
      <c r="AM56" s="60">
        <f t="shared" si="95"/>
        <v>0</v>
      </c>
      <c r="AN56" s="60">
        <f t="shared" si="95"/>
        <v>0</v>
      </c>
      <c r="AO56" s="60">
        <f t="shared" si="95"/>
        <v>0</v>
      </c>
      <c r="AP56" s="60">
        <f t="shared" si="95"/>
        <v>0</v>
      </c>
      <c r="AQ56" s="60">
        <f t="shared" si="95"/>
        <v>0</v>
      </c>
      <c r="AR56" s="60">
        <f t="shared" si="95"/>
        <v>0</v>
      </c>
      <c r="AS56" s="60">
        <f t="shared" si="95"/>
        <v>0</v>
      </c>
      <c r="AT56" s="60">
        <f t="shared" si="95"/>
        <v>0</v>
      </c>
      <c r="AU56" s="60">
        <f t="shared" si="95"/>
        <v>2</v>
      </c>
      <c r="AV56" s="60">
        <f t="shared" si="95"/>
        <v>2</v>
      </c>
      <c r="AW56" s="60">
        <f t="shared" si="95"/>
        <v>2</v>
      </c>
      <c r="AX56" s="60">
        <f t="shared" si="96"/>
        <v>2</v>
      </c>
      <c r="AY56" s="60">
        <f t="shared" si="96"/>
        <v>2</v>
      </c>
      <c r="AZ56" s="60">
        <f t="shared" si="96"/>
        <v>0</v>
      </c>
      <c r="BA56" s="60">
        <f t="shared" si="96"/>
        <v>0</v>
      </c>
      <c r="BB56" s="60">
        <f t="shared" si="96"/>
        <v>0</v>
      </c>
      <c r="BC56" s="60">
        <f t="shared" si="96"/>
        <v>0</v>
      </c>
      <c r="BD56" s="60">
        <f t="shared" si="96"/>
        <v>0</v>
      </c>
      <c r="BE56" s="60">
        <f t="shared" si="96"/>
        <v>0</v>
      </c>
      <c r="BF56" s="60">
        <f t="shared" si="96"/>
        <v>0</v>
      </c>
      <c r="BG56" s="60">
        <f t="shared" si="96"/>
        <v>0</v>
      </c>
      <c r="BH56" s="60">
        <f t="shared" si="96"/>
        <v>0</v>
      </c>
      <c r="BI56" s="60">
        <f t="shared" si="96"/>
        <v>0</v>
      </c>
      <c r="BJ56" s="60">
        <f t="shared" si="96"/>
        <v>0</v>
      </c>
      <c r="BK56" s="60">
        <f t="shared" si="96"/>
        <v>0</v>
      </c>
      <c r="BL56" s="60">
        <f t="shared" si="96"/>
        <v>0</v>
      </c>
      <c r="BM56" s="60">
        <f t="shared" si="96"/>
        <v>0</v>
      </c>
      <c r="BN56" s="60">
        <f t="shared" si="97"/>
        <v>0</v>
      </c>
      <c r="BO56" s="60">
        <f t="shared" si="97"/>
        <v>0</v>
      </c>
      <c r="BP56" s="60">
        <f t="shared" si="97"/>
        <v>0</v>
      </c>
      <c r="BQ56" s="60">
        <f t="shared" si="97"/>
        <v>0</v>
      </c>
      <c r="BR56" s="60">
        <f t="shared" si="97"/>
        <v>0</v>
      </c>
      <c r="BS56" s="60">
        <f t="shared" si="97"/>
        <v>0</v>
      </c>
      <c r="BT56" s="60">
        <f t="shared" si="97"/>
        <v>0</v>
      </c>
      <c r="BU56" s="60">
        <f t="shared" si="97"/>
        <v>0</v>
      </c>
      <c r="BV56" s="60">
        <f t="shared" si="97"/>
        <v>0</v>
      </c>
      <c r="BW56" s="60">
        <f t="shared" si="97"/>
        <v>0</v>
      </c>
      <c r="BX56" s="60">
        <f t="shared" si="97"/>
        <v>0</v>
      </c>
      <c r="BY56" s="60">
        <f t="shared" si="97"/>
        <v>0</v>
      </c>
      <c r="BZ56" s="60">
        <f t="shared" si="98"/>
        <v>0</v>
      </c>
      <c r="CA56" s="60">
        <f t="shared" si="98"/>
        <v>0</v>
      </c>
      <c r="CB56" s="60">
        <f t="shared" si="98"/>
        <v>0</v>
      </c>
      <c r="CC56" s="60">
        <f t="shared" si="98"/>
        <v>0</v>
      </c>
      <c r="CD56" s="60">
        <f t="shared" si="98"/>
        <v>0</v>
      </c>
      <c r="CE56" s="60">
        <f t="shared" si="98"/>
        <v>0</v>
      </c>
      <c r="CF56" s="60">
        <f t="shared" si="98"/>
        <v>0</v>
      </c>
      <c r="CG56" s="60">
        <f t="shared" si="98"/>
        <v>0</v>
      </c>
      <c r="CH56" s="60">
        <f t="shared" si="98"/>
        <v>0</v>
      </c>
      <c r="CI56" s="60">
        <f t="shared" si="98"/>
        <v>0</v>
      </c>
      <c r="CJ56" s="60">
        <f t="shared" si="98"/>
        <v>0</v>
      </c>
      <c r="CK56" s="60">
        <f t="shared" si="98"/>
        <v>0</v>
      </c>
      <c r="CL56" s="60">
        <f t="shared" si="98"/>
        <v>0</v>
      </c>
      <c r="CM56" s="60">
        <f t="shared" si="99"/>
        <v>0</v>
      </c>
      <c r="CN56" s="60">
        <f t="shared" si="99"/>
        <v>0</v>
      </c>
      <c r="CO56" s="60">
        <f t="shared" si="99"/>
        <v>0</v>
      </c>
      <c r="CP56" s="60">
        <f t="shared" si="99"/>
        <v>0</v>
      </c>
      <c r="CQ56" s="60">
        <f t="shared" si="100"/>
        <v>0</v>
      </c>
      <c r="CR56" s="60">
        <f t="shared" si="100"/>
        <v>0</v>
      </c>
      <c r="CS56" s="60">
        <f t="shared" si="100"/>
        <v>0</v>
      </c>
      <c r="CT56" s="60">
        <f t="shared" si="100"/>
        <v>0</v>
      </c>
    </row>
    <row r="57" spans="2:98" x14ac:dyDescent="0.25">
      <c r="B57" s="84"/>
      <c r="D57" s="25" t="s">
        <v>170</v>
      </c>
      <c r="E57" s="8" t="s">
        <v>207</v>
      </c>
      <c r="F57" s="28" t="s">
        <v>169</v>
      </c>
      <c r="G57" s="28"/>
      <c r="H57" s="28"/>
      <c r="I57" s="10">
        <f>+IF(F57=0,$D$3,WORKDAY.INTL(VLOOKUP(F57,$D$5:$N56,11,FALSE),1))</f>
        <v>44239</v>
      </c>
      <c r="J57" s="10">
        <f>+IF(G57=0,$D$3,WORKDAY.INTL(VLOOKUP(G57,$D$5:$N56,11,FALSE),1))</f>
        <v>44228</v>
      </c>
      <c r="K57" s="10">
        <f>+IF(H57=0,$D$3,WORKDAY.INTL(VLOOKUP(H57,$D$5:$N56,11,FALSE),1))</f>
        <v>44228</v>
      </c>
      <c r="L57" s="9">
        <v>3</v>
      </c>
      <c r="M57" s="11">
        <f>+MAX(I57:K57)</f>
        <v>44239</v>
      </c>
      <c r="N57" s="11">
        <f>+WORKDAY.INTL(M57,L57-1,,feriados)</f>
        <v>44243</v>
      </c>
      <c r="O57" s="11" t="s">
        <v>45</v>
      </c>
      <c r="Q57" s="59">
        <f t="shared" si="101"/>
        <v>0</v>
      </c>
      <c r="R57" s="60">
        <f t="shared" si="94"/>
        <v>0</v>
      </c>
      <c r="S57" s="60">
        <f t="shared" si="94"/>
        <v>0</v>
      </c>
      <c r="T57" s="60">
        <f t="shared" si="94"/>
        <v>0</v>
      </c>
      <c r="U57" s="60">
        <f t="shared" si="94"/>
        <v>0</v>
      </c>
      <c r="V57" s="60">
        <f t="shared" si="94"/>
        <v>0</v>
      </c>
      <c r="W57" s="60">
        <f t="shared" si="94"/>
        <v>0</v>
      </c>
      <c r="X57" s="60">
        <f t="shared" si="94"/>
        <v>0</v>
      </c>
      <c r="Y57" s="60">
        <f t="shared" si="94"/>
        <v>0</v>
      </c>
      <c r="Z57" s="60">
        <f t="shared" si="94"/>
        <v>1</v>
      </c>
      <c r="AA57" s="60">
        <f t="shared" si="94"/>
        <v>2</v>
      </c>
      <c r="AB57" s="60">
        <f t="shared" si="94"/>
        <v>2</v>
      </c>
      <c r="AC57" s="60">
        <f t="shared" si="94"/>
        <v>0</v>
      </c>
      <c r="AD57" s="60">
        <f t="shared" si="94"/>
        <v>0</v>
      </c>
      <c r="AE57" s="60">
        <f t="shared" si="94"/>
        <v>0</v>
      </c>
      <c r="AF57" s="60">
        <f t="shared" si="94"/>
        <v>0</v>
      </c>
      <c r="AG57" s="60">
        <f t="shared" si="94"/>
        <v>0</v>
      </c>
      <c r="AH57" s="60">
        <f t="shared" si="95"/>
        <v>0</v>
      </c>
      <c r="AI57" s="60">
        <f t="shared" si="95"/>
        <v>0</v>
      </c>
      <c r="AJ57" s="60">
        <f t="shared" si="95"/>
        <v>0</v>
      </c>
      <c r="AK57" s="60">
        <f t="shared" si="95"/>
        <v>0</v>
      </c>
      <c r="AL57" s="60">
        <f t="shared" si="95"/>
        <v>0</v>
      </c>
      <c r="AM57" s="60">
        <f t="shared" si="95"/>
        <v>0</v>
      </c>
      <c r="AN57" s="60">
        <f t="shared" si="95"/>
        <v>0</v>
      </c>
      <c r="AO57" s="60">
        <f t="shared" si="95"/>
        <v>0</v>
      </c>
      <c r="AP57" s="60">
        <f t="shared" si="95"/>
        <v>0</v>
      </c>
      <c r="AQ57" s="60">
        <f t="shared" si="95"/>
        <v>0</v>
      </c>
      <c r="AR57" s="60">
        <f t="shared" si="95"/>
        <v>0</v>
      </c>
      <c r="AS57" s="60">
        <f t="shared" si="95"/>
        <v>0</v>
      </c>
      <c r="AT57" s="60">
        <f t="shared" si="95"/>
        <v>0</v>
      </c>
      <c r="AU57" s="60">
        <f t="shared" si="95"/>
        <v>2</v>
      </c>
      <c r="AV57" s="60">
        <f t="shared" si="95"/>
        <v>2</v>
      </c>
      <c r="AW57" s="60">
        <f t="shared" si="95"/>
        <v>2</v>
      </c>
      <c r="AX57" s="60">
        <f t="shared" si="96"/>
        <v>2</v>
      </c>
      <c r="AY57" s="60">
        <f t="shared" si="96"/>
        <v>2</v>
      </c>
      <c r="AZ57" s="60">
        <f t="shared" si="96"/>
        <v>0</v>
      </c>
      <c r="BA57" s="60">
        <f t="shared" si="96"/>
        <v>0</v>
      </c>
      <c r="BB57" s="60">
        <f t="shared" si="96"/>
        <v>0</v>
      </c>
      <c r="BC57" s="60">
        <f t="shared" si="96"/>
        <v>0</v>
      </c>
      <c r="BD57" s="60">
        <f t="shared" si="96"/>
        <v>0</v>
      </c>
      <c r="BE57" s="60">
        <f t="shared" si="96"/>
        <v>0</v>
      </c>
      <c r="BF57" s="60">
        <f t="shared" si="96"/>
        <v>0</v>
      </c>
      <c r="BG57" s="60">
        <f t="shared" si="96"/>
        <v>0</v>
      </c>
      <c r="BH57" s="60">
        <f t="shared" si="96"/>
        <v>0</v>
      </c>
      <c r="BI57" s="60">
        <f t="shared" si="96"/>
        <v>0</v>
      </c>
      <c r="BJ57" s="60">
        <f t="shared" si="96"/>
        <v>0</v>
      </c>
      <c r="BK57" s="60">
        <f t="shared" si="96"/>
        <v>0</v>
      </c>
      <c r="BL57" s="60">
        <f t="shared" si="96"/>
        <v>0</v>
      </c>
      <c r="BM57" s="60">
        <f t="shared" si="96"/>
        <v>0</v>
      </c>
      <c r="BN57" s="60">
        <f t="shared" si="97"/>
        <v>0</v>
      </c>
      <c r="BO57" s="60">
        <f t="shared" si="97"/>
        <v>0</v>
      </c>
      <c r="BP57" s="60">
        <f t="shared" si="97"/>
        <v>0</v>
      </c>
      <c r="BQ57" s="60">
        <f t="shared" si="97"/>
        <v>0</v>
      </c>
      <c r="BR57" s="60">
        <f t="shared" si="97"/>
        <v>0</v>
      </c>
      <c r="BS57" s="60">
        <f t="shared" si="97"/>
        <v>0</v>
      </c>
      <c r="BT57" s="60">
        <f t="shared" si="97"/>
        <v>0</v>
      </c>
      <c r="BU57" s="60">
        <f t="shared" si="97"/>
        <v>0</v>
      </c>
      <c r="BV57" s="60">
        <f t="shared" si="97"/>
        <v>0</v>
      </c>
      <c r="BW57" s="60">
        <f t="shared" si="97"/>
        <v>0</v>
      </c>
      <c r="BX57" s="60">
        <f t="shared" si="97"/>
        <v>0</v>
      </c>
      <c r="BY57" s="60">
        <f t="shared" si="97"/>
        <v>0</v>
      </c>
      <c r="BZ57" s="60">
        <f t="shared" si="98"/>
        <v>0</v>
      </c>
      <c r="CA57" s="60">
        <f t="shared" si="98"/>
        <v>0</v>
      </c>
      <c r="CB57" s="60">
        <f t="shared" si="98"/>
        <v>0</v>
      </c>
      <c r="CC57" s="60">
        <f t="shared" si="98"/>
        <v>0</v>
      </c>
      <c r="CD57" s="60">
        <f t="shared" si="98"/>
        <v>0</v>
      </c>
      <c r="CE57" s="60">
        <f t="shared" si="98"/>
        <v>0</v>
      </c>
      <c r="CF57" s="60">
        <f t="shared" si="98"/>
        <v>0</v>
      </c>
      <c r="CG57" s="60">
        <f t="shared" si="98"/>
        <v>0</v>
      </c>
      <c r="CH57" s="60">
        <f t="shared" si="98"/>
        <v>0</v>
      </c>
      <c r="CI57" s="60">
        <f t="shared" si="98"/>
        <v>0</v>
      </c>
      <c r="CJ57" s="60">
        <f t="shared" si="98"/>
        <v>0</v>
      </c>
      <c r="CK57" s="60">
        <f t="shared" si="98"/>
        <v>0</v>
      </c>
      <c r="CL57" s="60">
        <f t="shared" si="98"/>
        <v>0</v>
      </c>
      <c r="CM57" s="60">
        <f t="shared" si="99"/>
        <v>0</v>
      </c>
      <c r="CN57" s="60">
        <f t="shared" si="99"/>
        <v>0</v>
      </c>
      <c r="CO57" s="60">
        <f t="shared" si="99"/>
        <v>0</v>
      </c>
      <c r="CP57" s="60">
        <f t="shared" si="99"/>
        <v>0</v>
      </c>
      <c r="CQ57" s="60">
        <f t="shared" si="100"/>
        <v>0</v>
      </c>
      <c r="CR57" s="60">
        <f t="shared" si="100"/>
        <v>0</v>
      </c>
      <c r="CS57" s="60">
        <f t="shared" si="100"/>
        <v>0</v>
      </c>
      <c r="CT57" s="60">
        <f t="shared" si="100"/>
        <v>0</v>
      </c>
    </row>
    <row r="58" spans="2:98" x14ac:dyDescent="0.25">
      <c r="B58" s="84"/>
      <c r="D58" s="25" t="s">
        <v>171</v>
      </c>
      <c r="E58" s="8" t="s">
        <v>104</v>
      </c>
      <c r="F58" s="28" t="s">
        <v>170</v>
      </c>
      <c r="G58" s="29"/>
      <c r="H58" s="28"/>
      <c r="I58" s="10">
        <f>+IF(F58=0,$D$3,WORKDAY.INTL(VLOOKUP(F58,$D$5:$N57,11,FALSE),1))</f>
        <v>44244</v>
      </c>
      <c r="J58" s="10">
        <f>+IF(G58=0,$D$3,WORKDAY.INTL(VLOOKUP(G58,$D$5:$N57,11,FALSE),1))</f>
        <v>44228</v>
      </c>
      <c r="K58" s="10">
        <f>+IF(H58=0,$D$3,WORKDAY.INTL(VLOOKUP(H58,$D$5:$N57,11,FALSE),1))</f>
        <v>44228</v>
      </c>
      <c r="L58" s="9">
        <v>5</v>
      </c>
      <c r="M58" s="11">
        <f>+MAX(I58:K58)</f>
        <v>44244</v>
      </c>
      <c r="N58" s="11">
        <f>+WORKDAY.INTL(M58,L58-1,,feriados)</f>
        <v>44250</v>
      </c>
      <c r="O58" s="11" t="s">
        <v>45</v>
      </c>
      <c r="Q58" s="59">
        <f t="shared" si="101"/>
        <v>0</v>
      </c>
      <c r="R58" s="60">
        <f t="shared" si="94"/>
        <v>0</v>
      </c>
      <c r="S58" s="60">
        <f t="shared" si="94"/>
        <v>0</v>
      </c>
      <c r="T58" s="60">
        <f t="shared" si="94"/>
        <v>0</v>
      </c>
      <c r="U58" s="60">
        <f t="shared" si="94"/>
        <v>0</v>
      </c>
      <c r="V58" s="60">
        <f t="shared" si="94"/>
        <v>0</v>
      </c>
      <c r="W58" s="60">
        <f t="shared" si="94"/>
        <v>0</v>
      </c>
      <c r="X58" s="60">
        <f t="shared" si="94"/>
        <v>0</v>
      </c>
      <c r="Y58" s="60">
        <f t="shared" si="94"/>
        <v>0</v>
      </c>
      <c r="Z58" s="60">
        <f t="shared" si="94"/>
        <v>0</v>
      </c>
      <c r="AA58" s="60">
        <f t="shared" si="94"/>
        <v>2</v>
      </c>
      <c r="AB58" s="60">
        <f t="shared" si="94"/>
        <v>2</v>
      </c>
      <c r="AC58" s="60">
        <f t="shared" si="94"/>
        <v>1</v>
      </c>
      <c r="AD58" s="60">
        <f t="shared" si="94"/>
        <v>1</v>
      </c>
      <c r="AE58" s="60">
        <f t="shared" si="94"/>
        <v>1</v>
      </c>
      <c r="AF58" s="60">
        <f t="shared" si="94"/>
        <v>1</v>
      </c>
      <c r="AG58" s="60">
        <f t="shared" si="94"/>
        <v>1</v>
      </c>
      <c r="AH58" s="60">
        <f t="shared" si="95"/>
        <v>0</v>
      </c>
      <c r="AI58" s="60">
        <f t="shared" si="95"/>
        <v>0</v>
      </c>
      <c r="AJ58" s="60">
        <f t="shared" si="95"/>
        <v>0</v>
      </c>
      <c r="AK58" s="60">
        <f t="shared" si="95"/>
        <v>0</v>
      </c>
      <c r="AL58" s="60">
        <f t="shared" si="95"/>
        <v>0</v>
      </c>
      <c r="AM58" s="60">
        <f t="shared" si="95"/>
        <v>0</v>
      </c>
      <c r="AN58" s="60">
        <f t="shared" si="95"/>
        <v>0</v>
      </c>
      <c r="AO58" s="60">
        <f t="shared" si="95"/>
        <v>0</v>
      </c>
      <c r="AP58" s="60">
        <f t="shared" si="95"/>
        <v>0</v>
      </c>
      <c r="AQ58" s="60">
        <f t="shared" si="95"/>
        <v>0</v>
      </c>
      <c r="AR58" s="60">
        <f t="shared" si="95"/>
        <v>0</v>
      </c>
      <c r="AS58" s="60">
        <f t="shared" si="95"/>
        <v>0</v>
      </c>
      <c r="AT58" s="60">
        <f t="shared" si="95"/>
        <v>0</v>
      </c>
      <c r="AU58" s="60">
        <f t="shared" si="95"/>
        <v>2</v>
      </c>
      <c r="AV58" s="60">
        <f t="shared" si="95"/>
        <v>2</v>
      </c>
      <c r="AW58" s="60">
        <f t="shared" si="95"/>
        <v>2</v>
      </c>
      <c r="AX58" s="60">
        <f t="shared" si="96"/>
        <v>2</v>
      </c>
      <c r="AY58" s="60">
        <f t="shared" si="96"/>
        <v>2</v>
      </c>
      <c r="AZ58" s="60">
        <f t="shared" si="96"/>
        <v>0</v>
      </c>
      <c r="BA58" s="60">
        <f t="shared" si="96"/>
        <v>0</v>
      </c>
      <c r="BB58" s="60">
        <f t="shared" si="96"/>
        <v>0</v>
      </c>
      <c r="BC58" s="60">
        <f t="shared" si="96"/>
        <v>0</v>
      </c>
      <c r="BD58" s="60">
        <f t="shared" si="96"/>
        <v>0</v>
      </c>
      <c r="BE58" s="60">
        <f t="shared" si="96"/>
        <v>0</v>
      </c>
      <c r="BF58" s="60">
        <f t="shared" si="96"/>
        <v>0</v>
      </c>
      <c r="BG58" s="60">
        <f t="shared" si="96"/>
        <v>0</v>
      </c>
      <c r="BH58" s="60">
        <f t="shared" si="96"/>
        <v>0</v>
      </c>
      <c r="BI58" s="60">
        <f t="shared" si="96"/>
        <v>0</v>
      </c>
      <c r="BJ58" s="60">
        <f t="shared" si="96"/>
        <v>0</v>
      </c>
      <c r="BK58" s="60">
        <f t="shared" si="96"/>
        <v>0</v>
      </c>
      <c r="BL58" s="60">
        <f t="shared" si="96"/>
        <v>0</v>
      </c>
      <c r="BM58" s="60">
        <f t="shared" si="96"/>
        <v>0</v>
      </c>
      <c r="BN58" s="60">
        <f t="shared" si="97"/>
        <v>0</v>
      </c>
      <c r="BO58" s="60">
        <f t="shared" si="97"/>
        <v>0</v>
      </c>
      <c r="BP58" s="60">
        <f t="shared" si="97"/>
        <v>0</v>
      </c>
      <c r="BQ58" s="60">
        <f t="shared" si="97"/>
        <v>0</v>
      </c>
      <c r="BR58" s="60">
        <f t="shared" si="97"/>
        <v>0</v>
      </c>
      <c r="BS58" s="60">
        <f t="shared" si="97"/>
        <v>0</v>
      </c>
      <c r="BT58" s="60">
        <f t="shared" si="97"/>
        <v>0</v>
      </c>
      <c r="BU58" s="60">
        <f t="shared" si="97"/>
        <v>0</v>
      </c>
      <c r="BV58" s="60">
        <f t="shared" si="97"/>
        <v>0</v>
      </c>
      <c r="BW58" s="60">
        <f t="shared" si="97"/>
        <v>0</v>
      </c>
      <c r="BX58" s="60">
        <f t="shared" si="97"/>
        <v>0</v>
      </c>
      <c r="BY58" s="60">
        <f t="shared" si="97"/>
        <v>0</v>
      </c>
      <c r="BZ58" s="60">
        <f t="shared" si="98"/>
        <v>0</v>
      </c>
      <c r="CA58" s="60">
        <f t="shared" si="98"/>
        <v>0</v>
      </c>
      <c r="CB58" s="60">
        <f t="shared" si="98"/>
        <v>0</v>
      </c>
      <c r="CC58" s="60">
        <f t="shared" si="98"/>
        <v>0</v>
      </c>
      <c r="CD58" s="60">
        <f t="shared" si="98"/>
        <v>0</v>
      </c>
      <c r="CE58" s="60">
        <f t="shared" si="98"/>
        <v>0</v>
      </c>
      <c r="CF58" s="60">
        <f t="shared" si="98"/>
        <v>0</v>
      </c>
      <c r="CG58" s="60">
        <f t="shared" si="98"/>
        <v>0</v>
      </c>
      <c r="CH58" s="60">
        <f t="shared" si="98"/>
        <v>0</v>
      </c>
      <c r="CI58" s="60">
        <f t="shared" si="98"/>
        <v>0</v>
      </c>
      <c r="CJ58" s="60">
        <f t="shared" si="98"/>
        <v>0</v>
      </c>
      <c r="CK58" s="60">
        <f t="shared" si="98"/>
        <v>0</v>
      </c>
      <c r="CL58" s="60">
        <f t="shared" si="98"/>
        <v>0</v>
      </c>
      <c r="CM58" s="60">
        <f t="shared" si="99"/>
        <v>0</v>
      </c>
      <c r="CN58" s="60">
        <f t="shared" si="99"/>
        <v>0</v>
      </c>
      <c r="CO58" s="60">
        <f t="shared" si="99"/>
        <v>0</v>
      </c>
      <c r="CP58" s="60">
        <f t="shared" si="99"/>
        <v>0</v>
      </c>
      <c r="CQ58" s="60">
        <f t="shared" si="100"/>
        <v>0</v>
      </c>
      <c r="CR58" s="60">
        <f t="shared" si="100"/>
        <v>0</v>
      </c>
      <c r="CS58" s="60">
        <f t="shared" si="100"/>
        <v>0</v>
      </c>
      <c r="CT58" s="60">
        <f t="shared" si="100"/>
        <v>0</v>
      </c>
    </row>
    <row r="59" spans="2:98" x14ac:dyDescent="0.25">
      <c r="B59" s="84"/>
      <c r="D59" s="26" t="s">
        <v>212</v>
      </c>
      <c r="E59" s="12" t="s">
        <v>92</v>
      </c>
      <c r="F59" s="30" t="s">
        <v>170</v>
      </c>
      <c r="G59" s="31" t="s">
        <v>171</v>
      </c>
      <c r="H59" s="31" t="s">
        <v>26</v>
      </c>
      <c r="I59" s="14">
        <f>+IF(F59=0,$D$3,WORKDAY.INTL(VLOOKUP(F59,$D$5:$N58,11,FALSE),1))</f>
        <v>44244</v>
      </c>
      <c r="J59" s="14">
        <f>+IF(G59=0,$D$3,WORKDAY.INTL(VLOOKUP(G59,$D$5:$N58,11,FALSE),1))</f>
        <v>44251</v>
      </c>
      <c r="K59" s="14">
        <f>+IF(H59=0,$D$3,WORKDAY.INTL(VLOOKUP(H59,$D$5:$N58,11,FALSE),1))</f>
        <v>44244</v>
      </c>
      <c r="L59" s="13">
        <v>3</v>
      </c>
      <c r="M59" s="15">
        <f>+MAX(I59:K59)</f>
        <v>44251</v>
      </c>
      <c r="N59" s="15">
        <f>+WORKDAY.INTL(M59,L59-1,,feriados)</f>
        <v>44253</v>
      </c>
      <c r="O59" s="15" t="s">
        <v>45</v>
      </c>
      <c r="Q59" s="61">
        <f t="shared" si="101"/>
        <v>0</v>
      </c>
      <c r="R59" s="62">
        <f t="shared" si="94"/>
        <v>0</v>
      </c>
      <c r="S59" s="62">
        <f t="shared" si="94"/>
        <v>0</v>
      </c>
      <c r="T59" s="62">
        <f t="shared" si="94"/>
        <v>0</v>
      </c>
      <c r="U59" s="62">
        <f t="shared" si="94"/>
        <v>0</v>
      </c>
      <c r="V59" s="62">
        <f t="shared" si="94"/>
        <v>0</v>
      </c>
      <c r="W59" s="62">
        <f t="shared" si="94"/>
        <v>0</v>
      </c>
      <c r="X59" s="62">
        <f t="shared" si="94"/>
        <v>0</v>
      </c>
      <c r="Y59" s="62">
        <f t="shared" si="94"/>
        <v>0</v>
      </c>
      <c r="Z59" s="62">
        <f t="shared" si="94"/>
        <v>0</v>
      </c>
      <c r="AA59" s="62">
        <f t="shared" si="94"/>
        <v>2</v>
      </c>
      <c r="AB59" s="62">
        <f t="shared" si="94"/>
        <v>2</v>
      </c>
      <c r="AC59" s="62">
        <f t="shared" si="94"/>
        <v>0</v>
      </c>
      <c r="AD59" s="62">
        <f t="shared" si="94"/>
        <v>0</v>
      </c>
      <c r="AE59" s="62">
        <f t="shared" si="94"/>
        <v>0</v>
      </c>
      <c r="AF59" s="62">
        <f t="shared" si="94"/>
        <v>0</v>
      </c>
      <c r="AG59" s="62">
        <f t="shared" si="94"/>
        <v>0</v>
      </c>
      <c r="AH59" s="62">
        <f t="shared" si="95"/>
        <v>1</v>
      </c>
      <c r="AI59" s="62">
        <f t="shared" si="95"/>
        <v>1</v>
      </c>
      <c r="AJ59" s="62">
        <f t="shared" si="95"/>
        <v>1</v>
      </c>
      <c r="AK59" s="62">
        <f t="shared" si="95"/>
        <v>0</v>
      </c>
      <c r="AL59" s="62">
        <f t="shared" si="95"/>
        <v>0</v>
      </c>
      <c r="AM59" s="62">
        <f t="shared" si="95"/>
        <v>0</v>
      </c>
      <c r="AN59" s="62">
        <f t="shared" si="95"/>
        <v>0</v>
      </c>
      <c r="AO59" s="62">
        <f t="shared" si="95"/>
        <v>0</v>
      </c>
      <c r="AP59" s="62">
        <f t="shared" si="95"/>
        <v>0</v>
      </c>
      <c r="AQ59" s="62">
        <f t="shared" si="95"/>
        <v>0</v>
      </c>
      <c r="AR59" s="62">
        <f t="shared" si="95"/>
        <v>0</v>
      </c>
      <c r="AS59" s="62">
        <f t="shared" si="95"/>
        <v>0</v>
      </c>
      <c r="AT59" s="62">
        <f t="shared" si="95"/>
        <v>0</v>
      </c>
      <c r="AU59" s="62">
        <f t="shared" si="95"/>
        <v>2</v>
      </c>
      <c r="AV59" s="62">
        <f t="shared" si="95"/>
        <v>2</v>
      </c>
      <c r="AW59" s="62">
        <f t="shared" si="95"/>
        <v>2</v>
      </c>
      <c r="AX59" s="62">
        <f t="shared" si="96"/>
        <v>2</v>
      </c>
      <c r="AY59" s="62">
        <f t="shared" si="96"/>
        <v>2</v>
      </c>
      <c r="AZ59" s="62">
        <f t="shared" si="96"/>
        <v>0</v>
      </c>
      <c r="BA59" s="62">
        <f t="shared" si="96"/>
        <v>0</v>
      </c>
      <c r="BB59" s="62">
        <f t="shared" si="96"/>
        <v>0</v>
      </c>
      <c r="BC59" s="62">
        <f t="shared" si="96"/>
        <v>0</v>
      </c>
      <c r="BD59" s="62">
        <f t="shared" si="96"/>
        <v>0</v>
      </c>
      <c r="BE59" s="62">
        <f t="shared" si="96"/>
        <v>0</v>
      </c>
      <c r="BF59" s="62">
        <f t="shared" si="96"/>
        <v>0</v>
      </c>
      <c r="BG59" s="62">
        <f t="shared" si="96"/>
        <v>0</v>
      </c>
      <c r="BH59" s="62">
        <f t="shared" si="96"/>
        <v>0</v>
      </c>
      <c r="BI59" s="62">
        <f t="shared" si="96"/>
        <v>0</v>
      </c>
      <c r="BJ59" s="62">
        <f t="shared" si="96"/>
        <v>0</v>
      </c>
      <c r="BK59" s="62">
        <f t="shared" si="96"/>
        <v>0</v>
      </c>
      <c r="BL59" s="62">
        <f t="shared" si="96"/>
        <v>0</v>
      </c>
      <c r="BM59" s="62">
        <f t="shared" si="96"/>
        <v>0</v>
      </c>
      <c r="BN59" s="62">
        <f t="shared" si="97"/>
        <v>0</v>
      </c>
      <c r="BO59" s="62">
        <f t="shared" si="97"/>
        <v>0</v>
      </c>
      <c r="BP59" s="62">
        <f t="shared" si="97"/>
        <v>0</v>
      </c>
      <c r="BQ59" s="62">
        <f t="shared" si="97"/>
        <v>0</v>
      </c>
      <c r="BR59" s="62">
        <f t="shared" si="97"/>
        <v>0</v>
      </c>
      <c r="BS59" s="62">
        <f t="shared" si="97"/>
        <v>0</v>
      </c>
      <c r="BT59" s="62">
        <f t="shared" si="97"/>
        <v>0</v>
      </c>
      <c r="BU59" s="62">
        <f t="shared" si="97"/>
        <v>0</v>
      </c>
      <c r="BV59" s="62">
        <f t="shared" si="97"/>
        <v>0</v>
      </c>
      <c r="BW59" s="62">
        <f t="shared" si="97"/>
        <v>0</v>
      </c>
      <c r="BX59" s="62">
        <f t="shared" si="97"/>
        <v>0</v>
      </c>
      <c r="BY59" s="62">
        <f t="shared" si="97"/>
        <v>0</v>
      </c>
      <c r="BZ59" s="62">
        <f t="shared" si="98"/>
        <v>0</v>
      </c>
      <c r="CA59" s="62">
        <f t="shared" si="98"/>
        <v>0</v>
      </c>
      <c r="CB59" s="62">
        <f t="shared" si="98"/>
        <v>0</v>
      </c>
      <c r="CC59" s="62">
        <f t="shared" si="98"/>
        <v>0</v>
      </c>
      <c r="CD59" s="62">
        <f t="shared" si="98"/>
        <v>0</v>
      </c>
      <c r="CE59" s="62">
        <f t="shared" si="98"/>
        <v>0</v>
      </c>
      <c r="CF59" s="62">
        <f t="shared" si="98"/>
        <v>0</v>
      </c>
      <c r="CG59" s="62">
        <f t="shared" si="98"/>
        <v>0</v>
      </c>
      <c r="CH59" s="62">
        <f t="shared" si="98"/>
        <v>0</v>
      </c>
      <c r="CI59" s="62">
        <f t="shared" si="98"/>
        <v>0</v>
      </c>
      <c r="CJ59" s="62">
        <f t="shared" si="98"/>
        <v>0</v>
      </c>
      <c r="CK59" s="62">
        <f t="shared" si="98"/>
        <v>0</v>
      </c>
      <c r="CL59" s="62">
        <f t="shared" si="98"/>
        <v>0</v>
      </c>
      <c r="CM59" s="62">
        <f t="shared" si="99"/>
        <v>0</v>
      </c>
      <c r="CN59" s="62">
        <f t="shared" si="99"/>
        <v>0</v>
      </c>
      <c r="CO59" s="62">
        <f t="shared" si="99"/>
        <v>0</v>
      </c>
      <c r="CP59" s="62">
        <f t="shared" si="99"/>
        <v>0</v>
      </c>
      <c r="CQ59" s="62">
        <f t="shared" si="100"/>
        <v>0</v>
      </c>
      <c r="CR59" s="62">
        <f t="shared" si="100"/>
        <v>0</v>
      </c>
      <c r="CS59" s="62">
        <f t="shared" si="100"/>
        <v>0</v>
      </c>
      <c r="CT59" s="62">
        <f t="shared" si="100"/>
        <v>0</v>
      </c>
    </row>
    <row r="60" spans="2:98" ht="4.2" customHeight="1" x14ac:dyDescent="0.25">
      <c r="B60" s="84"/>
      <c r="F60" s="32"/>
      <c r="I60" s="7">
        <f>+IF(F60=0,$D$3,WORKDAY.INTL(VLOOKUP(F60,$D$5:$N59,11,FALSE),1))</f>
        <v>44228</v>
      </c>
      <c r="J60" s="7">
        <f>+IF(G60=0,$D$3,WORKDAY.INTL(VLOOKUP(G60,$D$5:$N59,11,FALSE),1))</f>
        <v>44228</v>
      </c>
      <c r="K60" s="7">
        <f>+IF(H60=0,$D$3,WORKDAY.INTL(VLOOKUP(H60,$D$5:$N59,11,FALSE),1))</f>
        <v>44228</v>
      </c>
      <c r="M60" s="3"/>
      <c r="N60" s="3"/>
      <c r="O60" s="3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56"/>
      <c r="BK60" s="56"/>
      <c r="BL60" s="56"/>
      <c r="BM60" s="56"/>
      <c r="BN60" s="56"/>
      <c r="BO60" s="56"/>
      <c r="BP60" s="56"/>
      <c r="BQ60" s="56"/>
      <c r="BR60" s="56"/>
      <c r="BS60" s="56"/>
      <c r="BT60" s="56"/>
      <c r="BU60" s="56"/>
      <c r="BV60" s="56"/>
      <c r="BW60" s="56"/>
      <c r="BX60" s="56"/>
      <c r="BY60" s="56"/>
      <c r="BZ60" s="56"/>
      <c r="CA60" s="56"/>
      <c r="CB60" s="56"/>
      <c r="CC60" s="56"/>
      <c r="CD60" s="56"/>
      <c r="CE60" s="56"/>
      <c r="CF60" s="56"/>
      <c r="CG60" s="56"/>
      <c r="CH60" s="56"/>
      <c r="CI60" s="56"/>
      <c r="CJ60" s="56"/>
      <c r="CK60" s="56"/>
      <c r="CL60" s="56"/>
      <c r="CM60" s="56"/>
      <c r="CN60" s="56"/>
      <c r="CO60" s="56"/>
      <c r="CP60" s="56"/>
      <c r="CQ60" s="56"/>
      <c r="CR60" s="56"/>
      <c r="CS60" s="56"/>
      <c r="CT60" s="56"/>
    </row>
    <row r="61" spans="2:98" ht="14.4" x14ac:dyDescent="0.25">
      <c r="B61" s="84"/>
      <c r="D61" s="39">
        <v>5.2</v>
      </c>
      <c r="E61" s="40" t="s">
        <v>2</v>
      </c>
      <c r="F61" s="41"/>
      <c r="G61" s="41"/>
      <c r="H61" s="41"/>
      <c r="I61" s="42">
        <f>+IF(F61=0,$D$3,WORKDAY.INTL(VLOOKUP(F61,$D$5:$N60,11,FALSE),1))</f>
        <v>44228</v>
      </c>
      <c r="J61" s="42">
        <f>+IF(G61=0,$D$3,WORKDAY.INTL(VLOOKUP(G61,$D$5:$N60,11,FALSE),1))</f>
        <v>44228</v>
      </c>
      <c r="K61" s="42">
        <f>+IF(H61=0,$D$3,WORKDAY.INTL(VLOOKUP(H61,$D$5:$N60,11,FALSE),1))</f>
        <v>44228</v>
      </c>
      <c r="L61" s="43">
        <f>+NETWORKDAYS(M61,N61)</f>
        <v>14</v>
      </c>
      <c r="M61" s="44">
        <f>+MIN(M62:M65)</f>
        <v>44256</v>
      </c>
      <c r="N61" s="44">
        <f>+MAX(N62:N65)</f>
        <v>44273</v>
      </c>
      <c r="O61" s="44" t="s">
        <v>45</v>
      </c>
      <c r="Q61" s="57">
        <f>+IF(SUM(Q$6:Q$11)&gt;0,2,IF(AND(Q$13&gt;=$M61,Q$13&lt;=$N61),1,0))</f>
        <v>0</v>
      </c>
      <c r="R61" s="58">
        <f t="shared" ref="R61:AG65" si="102">+IF(SUM(R$6:R$11)&gt;0,2,IF(AND(R$13&gt;=$M61,R$13&lt;=$N61),1,0))</f>
        <v>0</v>
      </c>
      <c r="S61" s="58">
        <f t="shared" si="102"/>
        <v>0</v>
      </c>
      <c r="T61" s="58">
        <f t="shared" si="102"/>
        <v>0</v>
      </c>
      <c r="U61" s="58">
        <f t="shared" si="102"/>
        <v>0</v>
      </c>
      <c r="V61" s="58">
        <f t="shared" si="102"/>
        <v>0</v>
      </c>
      <c r="W61" s="58">
        <f t="shared" si="102"/>
        <v>0</v>
      </c>
      <c r="X61" s="58">
        <f t="shared" si="102"/>
        <v>0</v>
      </c>
      <c r="Y61" s="58">
        <f t="shared" si="102"/>
        <v>0</v>
      </c>
      <c r="Z61" s="58">
        <f t="shared" si="102"/>
        <v>0</v>
      </c>
      <c r="AA61" s="58">
        <f t="shared" si="102"/>
        <v>2</v>
      </c>
      <c r="AB61" s="58">
        <f t="shared" si="102"/>
        <v>2</v>
      </c>
      <c r="AC61" s="58">
        <f t="shared" si="102"/>
        <v>0</v>
      </c>
      <c r="AD61" s="58">
        <f t="shared" si="102"/>
        <v>0</v>
      </c>
      <c r="AE61" s="58">
        <f t="shared" si="102"/>
        <v>0</v>
      </c>
      <c r="AF61" s="58">
        <f t="shared" si="102"/>
        <v>0</v>
      </c>
      <c r="AG61" s="58">
        <f t="shared" si="102"/>
        <v>0</v>
      </c>
      <c r="AH61" s="58">
        <f t="shared" ref="AH61:AW65" si="103">+IF(SUM(AH$6:AH$11)&gt;0,2,IF(AND(AH$13&gt;=$M61,AH$13&lt;=$N61),1,0))</f>
        <v>0</v>
      </c>
      <c r="AI61" s="58">
        <f t="shared" si="103"/>
        <v>0</v>
      </c>
      <c r="AJ61" s="58">
        <f t="shared" si="103"/>
        <v>0</v>
      </c>
      <c r="AK61" s="58">
        <f t="shared" si="103"/>
        <v>1</v>
      </c>
      <c r="AL61" s="58">
        <f t="shared" si="103"/>
        <v>1</v>
      </c>
      <c r="AM61" s="58">
        <f t="shared" si="103"/>
        <v>1</v>
      </c>
      <c r="AN61" s="58">
        <f t="shared" si="103"/>
        <v>1</v>
      </c>
      <c r="AO61" s="58">
        <f t="shared" si="103"/>
        <v>1</v>
      </c>
      <c r="AP61" s="58">
        <f t="shared" si="103"/>
        <v>1</v>
      </c>
      <c r="AQ61" s="58">
        <f t="shared" si="103"/>
        <v>1</v>
      </c>
      <c r="AR61" s="58">
        <f t="shared" si="103"/>
        <v>1</v>
      </c>
      <c r="AS61" s="58">
        <f t="shared" si="103"/>
        <v>1</v>
      </c>
      <c r="AT61" s="58">
        <f t="shared" si="103"/>
        <v>1</v>
      </c>
      <c r="AU61" s="58">
        <f t="shared" si="103"/>
        <v>2</v>
      </c>
      <c r="AV61" s="58">
        <f t="shared" si="103"/>
        <v>2</v>
      </c>
      <c r="AW61" s="58">
        <f t="shared" si="103"/>
        <v>2</v>
      </c>
      <c r="AX61" s="58">
        <f t="shared" ref="AX61:BM65" si="104">+IF(SUM(AX$6:AX$11)&gt;0,2,IF(AND(AX$13&gt;=$M61,AX$13&lt;=$N61),1,0))</f>
        <v>2</v>
      </c>
      <c r="AY61" s="58">
        <f t="shared" si="104"/>
        <v>2</v>
      </c>
      <c r="AZ61" s="58">
        <f t="shared" si="104"/>
        <v>0</v>
      </c>
      <c r="BA61" s="58">
        <f t="shared" si="104"/>
        <v>0</v>
      </c>
      <c r="BB61" s="58">
        <f t="shared" si="104"/>
        <v>0</v>
      </c>
      <c r="BC61" s="58">
        <f t="shared" si="104"/>
        <v>0</v>
      </c>
      <c r="BD61" s="58">
        <f t="shared" si="104"/>
        <v>0</v>
      </c>
      <c r="BE61" s="58">
        <f t="shared" si="104"/>
        <v>0</v>
      </c>
      <c r="BF61" s="58">
        <f t="shared" si="104"/>
        <v>0</v>
      </c>
      <c r="BG61" s="58">
        <f t="shared" si="104"/>
        <v>0</v>
      </c>
      <c r="BH61" s="58">
        <f t="shared" si="104"/>
        <v>0</v>
      </c>
      <c r="BI61" s="58">
        <f t="shared" si="104"/>
        <v>0</v>
      </c>
      <c r="BJ61" s="58">
        <f t="shared" si="104"/>
        <v>0</v>
      </c>
      <c r="BK61" s="58">
        <f t="shared" si="104"/>
        <v>0</v>
      </c>
      <c r="BL61" s="58">
        <f t="shared" si="104"/>
        <v>0</v>
      </c>
      <c r="BM61" s="58">
        <f t="shared" si="104"/>
        <v>0</v>
      </c>
      <c r="BN61" s="58">
        <f t="shared" ref="BN61:CC65" si="105">+IF(SUM(BN$6:BN$11)&gt;0,2,IF(AND(BN$13&gt;=$M61,BN$13&lt;=$N61),1,0))</f>
        <v>0</v>
      </c>
      <c r="BO61" s="58">
        <f t="shared" si="105"/>
        <v>0</v>
      </c>
      <c r="BP61" s="58">
        <f t="shared" si="105"/>
        <v>0</v>
      </c>
      <c r="BQ61" s="58">
        <f t="shared" si="105"/>
        <v>0</v>
      </c>
      <c r="BR61" s="58">
        <f t="shared" si="105"/>
        <v>0</v>
      </c>
      <c r="BS61" s="58">
        <f t="shared" si="105"/>
        <v>0</v>
      </c>
      <c r="BT61" s="58">
        <f t="shared" si="105"/>
        <v>0</v>
      </c>
      <c r="BU61" s="58">
        <f t="shared" si="105"/>
        <v>0</v>
      </c>
      <c r="BV61" s="58">
        <f t="shared" si="105"/>
        <v>0</v>
      </c>
      <c r="BW61" s="58">
        <f t="shared" si="105"/>
        <v>0</v>
      </c>
      <c r="BX61" s="58">
        <f t="shared" si="105"/>
        <v>0</v>
      </c>
      <c r="BY61" s="58">
        <f t="shared" si="105"/>
        <v>0</v>
      </c>
      <c r="BZ61" s="58">
        <f t="shared" si="105"/>
        <v>0</v>
      </c>
      <c r="CA61" s="58">
        <f t="shared" si="105"/>
        <v>0</v>
      </c>
      <c r="CB61" s="58">
        <f t="shared" si="105"/>
        <v>0</v>
      </c>
      <c r="CC61" s="58">
        <f t="shared" si="105"/>
        <v>0</v>
      </c>
      <c r="CD61" s="58">
        <f t="shared" ref="BZ61:CQ65" si="106">+IF(SUM(CD$6:CD$11)&gt;0,2,IF(AND(CD$13&gt;=$M61,CD$13&lt;=$N61),1,0))</f>
        <v>0</v>
      </c>
      <c r="CE61" s="58">
        <f t="shared" si="106"/>
        <v>0</v>
      </c>
      <c r="CF61" s="58">
        <f t="shared" si="106"/>
        <v>0</v>
      </c>
      <c r="CG61" s="58">
        <f t="shared" si="106"/>
        <v>0</v>
      </c>
      <c r="CH61" s="58">
        <f t="shared" si="106"/>
        <v>0</v>
      </c>
      <c r="CI61" s="58">
        <f t="shared" si="106"/>
        <v>0</v>
      </c>
      <c r="CJ61" s="58">
        <f t="shared" si="106"/>
        <v>0</v>
      </c>
      <c r="CK61" s="58">
        <f t="shared" si="106"/>
        <v>0</v>
      </c>
      <c r="CL61" s="58">
        <f t="shared" si="106"/>
        <v>0</v>
      </c>
      <c r="CM61" s="58">
        <f t="shared" si="106"/>
        <v>0</v>
      </c>
      <c r="CN61" s="58">
        <f t="shared" si="106"/>
        <v>0</v>
      </c>
      <c r="CO61" s="58">
        <f t="shared" si="106"/>
        <v>0</v>
      </c>
      <c r="CP61" s="58">
        <f t="shared" ref="CM61:CP65" si="107">+IF(SUM(CP$6:CP$11)&gt;0,2,IF(AND(CP$13&gt;=$M61,CP$13&lt;=$N61),1,0))</f>
        <v>0</v>
      </c>
      <c r="CQ61" s="58">
        <f t="shared" si="106"/>
        <v>0</v>
      </c>
      <c r="CR61" s="58">
        <f t="shared" ref="CQ61:CT65" si="108">+IF(SUM(CR$6:CR$11)&gt;0,2,IF(AND(CR$13&gt;=$M61,CR$13&lt;=$N61),1,0))</f>
        <v>0</v>
      </c>
      <c r="CS61" s="58">
        <f t="shared" si="108"/>
        <v>0</v>
      </c>
      <c r="CT61" s="58">
        <f t="shared" si="108"/>
        <v>0</v>
      </c>
    </row>
    <row r="62" spans="2:98" x14ac:dyDescent="0.25">
      <c r="B62" s="84"/>
      <c r="D62" s="25" t="s">
        <v>176</v>
      </c>
      <c r="E62" s="8" t="s">
        <v>93</v>
      </c>
      <c r="F62" s="29" t="s">
        <v>170</v>
      </c>
      <c r="G62" s="29" t="s">
        <v>212</v>
      </c>
      <c r="H62" s="28"/>
      <c r="I62" s="10">
        <f>+IF(F62=0,$D$3,WORKDAY.INTL(VLOOKUP(F62,$D$5:$N61,11,FALSE),1))</f>
        <v>44244</v>
      </c>
      <c r="J62" s="10">
        <f>+IF(G62=0,$D$3,WORKDAY.INTL(VLOOKUP(G62,$D$5:$N61,11,FALSE),1))</f>
        <v>44256</v>
      </c>
      <c r="K62" s="10">
        <f>+IF(H62=0,$D$3,WORKDAY.INTL(VLOOKUP(H62,$D$5:$N61,11,FALSE),1))</f>
        <v>44228</v>
      </c>
      <c r="L62" s="9">
        <v>3</v>
      </c>
      <c r="M62" s="11">
        <f>+MAX(I62:K62)</f>
        <v>44256</v>
      </c>
      <c r="N62" s="11">
        <f>+WORKDAY.INTL(M62,L62-1,,feriados)</f>
        <v>44258</v>
      </c>
      <c r="O62" s="11" t="s">
        <v>45</v>
      </c>
      <c r="Q62" s="59">
        <f t="shared" ref="Q62:Q65" si="109">+IF(SUM(Q$6:Q$11)&gt;0,2,IF(AND(Q$13&gt;=$M62,Q$13&lt;=$N62),1,0))</f>
        <v>0</v>
      </c>
      <c r="R62" s="60">
        <f t="shared" si="102"/>
        <v>0</v>
      </c>
      <c r="S62" s="60">
        <f t="shared" si="102"/>
        <v>0</v>
      </c>
      <c r="T62" s="60">
        <f t="shared" si="102"/>
        <v>0</v>
      </c>
      <c r="U62" s="60">
        <f t="shared" si="102"/>
        <v>0</v>
      </c>
      <c r="V62" s="60">
        <f t="shared" si="102"/>
        <v>0</v>
      </c>
      <c r="W62" s="60">
        <f t="shared" si="102"/>
        <v>0</v>
      </c>
      <c r="X62" s="60">
        <f t="shared" si="102"/>
        <v>0</v>
      </c>
      <c r="Y62" s="60">
        <f t="shared" si="102"/>
        <v>0</v>
      </c>
      <c r="Z62" s="60">
        <f t="shared" si="102"/>
        <v>0</v>
      </c>
      <c r="AA62" s="60">
        <f t="shared" si="102"/>
        <v>2</v>
      </c>
      <c r="AB62" s="60">
        <f t="shared" si="102"/>
        <v>2</v>
      </c>
      <c r="AC62" s="60">
        <f t="shared" si="102"/>
        <v>0</v>
      </c>
      <c r="AD62" s="60">
        <f t="shared" si="102"/>
        <v>0</v>
      </c>
      <c r="AE62" s="60">
        <f t="shared" si="102"/>
        <v>0</v>
      </c>
      <c r="AF62" s="60">
        <f t="shared" si="102"/>
        <v>0</v>
      </c>
      <c r="AG62" s="60">
        <f t="shared" si="102"/>
        <v>0</v>
      </c>
      <c r="AH62" s="60">
        <f t="shared" si="103"/>
        <v>0</v>
      </c>
      <c r="AI62" s="60">
        <f t="shared" si="103"/>
        <v>0</v>
      </c>
      <c r="AJ62" s="60">
        <f t="shared" si="103"/>
        <v>0</v>
      </c>
      <c r="AK62" s="60">
        <f t="shared" si="103"/>
        <v>1</v>
      </c>
      <c r="AL62" s="60">
        <f t="shared" si="103"/>
        <v>1</v>
      </c>
      <c r="AM62" s="60">
        <f t="shared" si="103"/>
        <v>1</v>
      </c>
      <c r="AN62" s="60">
        <f t="shared" si="103"/>
        <v>0</v>
      </c>
      <c r="AO62" s="60">
        <f t="shared" si="103"/>
        <v>0</v>
      </c>
      <c r="AP62" s="60">
        <f t="shared" si="103"/>
        <v>0</v>
      </c>
      <c r="AQ62" s="60">
        <f t="shared" si="103"/>
        <v>0</v>
      </c>
      <c r="AR62" s="60">
        <f t="shared" si="103"/>
        <v>0</v>
      </c>
      <c r="AS62" s="60">
        <f t="shared" si="103"/>
        <v>0</v>
      </c>
      <c r="AT62" s="60">
        <f t="shared" si="103"/>
        <v>0</v>
      </c>
      <c r="AU62" s="60">
        <f t="shared" si="103"/>
        <v>2</v>
      </c>
      <c r="AV62" s="60">
        <f t="shared" si="103"/>
        <v>2</v>
      </c>
      <c r="AW62" s="60">
        <f t="shared" si="103"/>
        <v>2</v>
      </c>
      <c r="AX62" s="60">
        <f t="shared" si="104"/>
        <v>2</v>
      </c>
      <c r="AY62" s="60">
        <f t="shared" si="104"/>
        <v>2</v>
      </c>
      <c r="AZ62" s="60">
        <f t="shared" si="104"/>
        <v>0</v>
      </c>
      <c r="BA62" s="60">
        <f t="shared" si="104"/>
        <v>0</v>
      </c>
      <c r="BB62" s="60">
        <f t="shared" si="104"/>
        <v>0</v>
      </c>
      <c r="BC62" s="60">
        <f t="shared" si="104"/>
        <v>0</v>
      </c>
      <c r="BD62" s="60">
        <f t="shared" si="104"/>
        <v>0</v>
      </c>
      <c r="BE62" s="60">
        <f t="shared" si="104"/>
        <v>0</v>
      </c>
      <c r="BF62" s="60">
        <f t="shared" si="104"/>
        <v>0</v>
      </c>
      <c r="BG62" s="60">
        <f t="shared" si="104"/>
        <v>0</v>
      </c>
      <c r="BH62" s="60">
        <f t="shared" si="104"/>
        <v>0</v>
      </c>
      <c r="BI62" s="60">
        <f t="shared" si="104"/>
        <v>0</v>
      </c>
      <c r="BJ62" s="60">
        <f t="shared" si="104"/>
        <v>0</v>
      </c>
      <c r="BK62" s="60">
        <f t="shared" si="104"/>
        <v>0</v>
      </c>
      <c r="BL62" s="60">
        <f t="shared" si="104"/>
        <v>0</v>
      </c>
      <c r="BM62" s="60">
        <f t="shared" si="104"/>
        <v>0</v>
      </c>
      <c r="BN62" s="60">
        <f t="shared" si="105"/>
        <v>0</v>
      </c>
      <c r="BO62" s="60">
        <f t="shared" si="105"/>
        <v>0</v>
      </c>
      <c r="BP62" s="60">
        <f t="shared" si="105"/>
        <v>0</v>
      </c>
      <c r="BQ62" s="60">
        <f t="shared" si="105"/>
        <v>0</v>
      </c>
      <c r="BR62" s="60">
        <f t="shared" si="105"/>
        <v>0</v>
      </c>
      <c r="BS62" s="60">
        <f t="shared" si="105"/>
        <v>0</v>
      </c>
      <c r="BT62" s="60">
        <f t="shared" si="105"/>
        <v>0</v>
      </c>
      <c r="BU62" s="60">
        <f t="shared" si="105"/>
        <v>0</v>
      </c>
      <c r="BV62" s="60">
        <f t="shared" si="105"/>
        <v>0</v>
      </c>
      <c r="BW62" s="60">
        <f t="shared" si="105"/>
        <v>0</v>
      </c>
      <c r="BX62" s="60">
        <f t="shared" si="105"/>
        <v>0</v>
      </c>
      <c r="BY62" s="60">
        <f t="shared" si="105"/>
        <v>0</v>
      </c>
      <c r="BZ62" s="60">
        <f t="shared" si="106"/>
        <v>0</v>
      </c>
      <c r="CA62" s="60">
        <f t="shared" si="106"/>
        <v>0</v>
      </c>
      <c r="CB62" s="60">
        <f t="shared" si="106"/>
        <v>0</v>
      </c>
      <c r="CC62" s="60">
        <f t="shared" si="106"/>
        <v>0</v>
      </c>
      <c r="CD62" s="60">
        <f t="shared" si="106"/>
        <v>0</v>
      </c>
      <c r="CE62" s="60">
        <f t="shared" si="106"/>
        <v>0</v>
      </c>
      <c r="CF62" s="60">
        <f t="shared" si="106"/>
        <v>0</v>
      </c>
      <c r="CG62" s="60">
        <f t="shared" si="106"/>
        <v>0</v>
      </c>
      <c r="CH62" s="60">
        <f t="shared" si="106"/>
        <v>0</v>
      </c>
      <c r="CI62" s="60">
        <f t="shared" si="106"/>
        <v>0</v>
      </c>
      <c r="CJ62" s="60">
        <f t="shared" si="106"/>
        <v>0</v>
      </c>
      <c r="CK62" s="60">
        <f t="shared" si="106"/>
        <v>0</v>
      </c>
      <c r="CL62" s="60">
        <f t="shared" si="106"/>
        <v>0</v>
      </c>
      <c r="CM62" s="60">
        <f t="shared" si="107"/>
        <v>0</v>
      </c>
      <c r="CN62" s="60">
        <f t="shared" si="107"/>
        <v>0</v>
      </c>
      <c r="CO62" s="60">
        <f t="shared" si="107"/>
        <v>0</v>
      </c>
      <c r="CP62" s="60">
        <f t="shared" si="107"/>
        <v>0</v>
      </c>
      <c r="CQ62" s="60">
        <f t="shared" si="108"/>
        <v>0</v>
      </c>
      <c r="CR62" s="60">
        <f t="shared" si="108"/>
        <v>0</v>
      </c>
      <c r="CS62" s="60">
        <f t="shared" si="108"/>
        <v>0</v>
      </c>
      <c r="CT62" s="60">
        <f t="shared" si="108"/>
        <v>0</v>
      </c>
    </row>
    <row r="63" spans="2:98" x14ac:dyDescent="0.25">
      <c r="B63" s="84"/>
      <c r="D63" s="25" t="s">
        <v>213</v>
      </c>
      <c r="E63" s="8" t="s">
        <v>94</v>
      </c>
      <c r="F63" s="28" t="s">
        <v>176</v>
      </c>
      <c r="G63" s="28"/>
      <c r="H63" s="28"/>
      <c r="I63" s="10">
        <f>+IF(F63=0,$D$3,WORKDAY.INTL(VLOOKUP(F63,$D$5:$N62,11,FALSE),1))</f>
        <v>44259</v>
      </c>
      <c r="J63" s="10">
        <f>+IF(G63=0,$D$3,WORKDAY.INTL(VLOOKUP(G63,$D$5:$N62,11,FALSE),1))</f>
        <v>44228</v>
      </c>
      <c r="K63" s="10">
        <f>+IF(H63=0,$D$3,WORKDAY.INTL(VLOOKUP(H63,$D$5:$N62,11,FALSE),1))</f>
        <v>44228</v>
      </c>
      <c r="L63" s="9">
        <v>3</v>
      </c>
      <c r="M63" s="11">
        <f>+MAX(I63:K63)</f>
        <v>44259</v>
      </c>
      <c r="N63" s="11">
        <f>+WORKDAY.INTL(M63,L63-1,,feriados)</f>
        <v>44263</v>
      </c>
      <c r="O63" s="11" t="s">
        <v>45</v>
      </c>
      <c r="Q63" s="59">
        <f t="shared" si="109"/>
        <v>0</v>
      </c>
      <c r="R63" s="60">
        <f t="shared" si="102"/>
        <v>0</v>
      </c>
      <c r="S63" s="60">
        <f t="shared" si="102"/>
        <v>0</v>
      </c>
      <c r="T63" s="60">
        <f t="shared" si="102"/>
        <v>0</v>
      </c>
      <c r="U63" s="60">
        <f t="shared" si="102"/>
        <v>0</v>
      </c>
      <c r="V63" s="60">
        <f t="shared" si="102"/>
        <v>0</v>
      </c>
      <c r="W63" s="60">
        <f t="shared" si="102"/>
        <v>0</v>
      </c>
      <c r="X63" s="60">
        <f t="shared" si="102"/>
        <v>0</v>
      </c>
      <c r="Y63" s="60">
        <f t="shared" si="102"/>
        <v>0</v>
      </c>
      <c r="Z63" s="60">
        <f t="shared" si="102"/>
        <v>0</v>
      </c>
      <c r="AA63" s="60">
        <f t="shared" si="102"/>
        <v>2</v>
      </c>
      <c r="AB63" s="60">
        <f t="shared" si="102"/>
        <v>2</v>
      </c>
      <c r="AC63" s="60">
        <f t="shared" si="102"/>
        <v>0</v>
      </c>
      <c r="AD63" s="60">
        <f t="shared" si="102"/>
        <v>0</v>
      </c>
      <c r="AE63" s="60">
        <f t="shared" si="102"/>
        <v>0</v>
      </c>
      <c r="AF63" s="60">
        <f t="shared" si="102"/>
        <v>0</v>
      </c>
      <c r="AG63" s="60">
        <f t="shared" si="102"/>
        <v>0</v>
      </c>
      <c r="AH63" s="60">
        <f t="shared" si="103"/>
        <v>0</v>
      </c>
      <c r="AI63" s="60">
        <f t="shared" si="103"/>
        <v>0</v>
      </c>
      <c r="AJ63" s="60">
        <f t="shared" si="103"/>
        <v>0</v>
      </c>
      <c r="AK63" s="60">
        <f t="shared" si="103"/>
        <v>0</v>
      </c>
      <c r="AL63" s="60">
        <f t="shared" si="103"/>
        <v>0</v>
      </c>
      <c r="AM63" s="60">
        <f t="shared" si="103"/>
        <v>0</v>
      </c>
      <c r="AN63" s="60">
        <f t="shared" si="103"/>
        <v>1</v>
      </c>
      <c r="AO63" s="60">
        <f t="shared" si="103"/>
        <v>1</v>
      </c>
      <c r="AP63" s="60">
        <f t="shared" si="103"/>
        <v>1</v>
      </c>
      <c r="AQ63" s="60">
        <f t="shared" si="103"/>
        <v>0</v>
      </c>
      <c r="AR63" s="60">
        <f t="shared" si="103"/>
        <v>0</v>
      </c>
      <c r="AS63" s="60">
        <f t="shared" si="103"/>
        <v>0</v>
      </c>
      <c r="AT63" s="60">
        <f t="shared" si="103"/>
        <v>0</v>
      </c>
      <c r="AU63" s="60">
        <f t="shared" si="103"/>
        <v>2</v>
      </c>
      <c r="AV63" s="60">
        <f t="shared" si="103"/>
        <v>2</v>
      </c>
      <c r="AW63" s="60">
        <f t="shared" si="103"/>
        <v>2</v>
      </c>
      <c r="AX63" s="60">
        <f t="shared" si="104"/>
        <v>2</v>
      </c>
      <c r="AY63" s="60">
        <f t="shared" si="104"/>
        <v>2</v>
      </c>
      <c r="AZ63" s="60">
        <f t="shared" si="104"/>
        <v>0</v>
      </c>
      <c r="BA63" s="60">
        <f t="shared" si="104"/>
        <v>0</v>
      </c>
      <c r="BB63" s="60">
        <f t="shared" si="104"/>
        <v>0</v>
      </c>
      <c r="BC63" s="60">
        <f t="shared" si="104"/>
        <v>0</v>
      </c>
      <c r="BD63" s="60">
        <f t="shared" si="104"/>
        <v>0</v>
      </c>
      <c r="BE63" s="60">
        <f t="shared" si="104"/>
        <v>0</v>
      </c>
      <c r="BF63" s="60">
        <f t="shared" si="104"/>
        <v>0</v>
      </c>
      <c r="BG63" s="60">
        <f t="shared" si="104"/>
        <v>0</v>
      </c>
      <c r="BH63" s="60">
        <f t="shared" si="104"/>
        <v>0</v>
      </c>
      <c r="BI63" s="60">
        <f t="shared" si="104"/>
        <v>0</v>
      </c>
      <c r="BJ63" s="60">
        <f t="shared" si="104"/>
        <v>0</v>
      </c>
      <c r="BK63" s="60">
        <f t="shared" si="104"/>
        <v>0</v>
      </c>
      <c r="BL63" s="60">
        <f t="shared" si="104"/>
        <v>0</v>
      </c>
      <c r="BM63" s="60">
        <f t="shared" si="104"/>
        <v>0</v>
      </c>
      <c r="BN63" s="60">
        <f t="shared" si="105"/>
        <v>0</v>
      </c>
      <c r="BO63" s="60">
        <f t="shared" si="105"/>
        <v>0</v>
      </c>
      <c r="BP63" s="60">
        <f t="shared" si="105"/>
        <v>0</v>
      </c>
      <c r="BQ63" s="60">
        <f t="shared" si="105"/>
        <v>0</v>
      </c>
      <c r="BR63" s="60">
        <f t="shared" si="105"/>
        <v>0</v>
      </c>
      <c r="BS63" s="60">
        <f t="shared" si="105"/>
        <v>0</v>
      </c>
      <c r="BT63" s="60">
        <f t="shared" si="105"/>
        <v>0</v>
      </c>
      <c r="BU63" s="60">
        <f t="shared" si="105"/>
        <v>0</v>
      </c>
      <c r="BV63" s="60">
        <f t="shared" si="105"/>
        <v>0</v>
      </c>
      <c r="BW63" s="60">
        <f t="shared" si="105"/>
        <v>0</v>
      </c>
      <c r="BX63" s="60">
        <f t="shared" si="105"/>
        <v>0</v>
      </c>
      <c r="BY63" s="60">
        <f t="shared" si="105"/>
        <v>0</v>
      </c>
      <c r="BZ63" s="60">
        <f t="shared" si="106"/>
        <v>0</v>
      </c>
      <c r="CA63" s="60">
        <f t="shared" si="106"/>
        <v>0</v>
      </c>
      <c r="CB63" s="60">
        <f t="shared" si="106"/>
        <v>0</v>
      </c>
      <c r="CC63" s="60">
        <f t="shared" si="106"/>
        <v>0</v>
      </c>
      <c r="CD63" s="60">
        <f t="shared" si="106"/>
        <v>0</v>
      </c>
      <c r="CE63" s="60">
        <f t="shared" si="106"/>
        <v>0</v>
      </c>
      <c r="CF63" s="60">
        <f t="shared" si="106"/>
        <v>0</v>
      </c>
      <c r="CG63" s="60">
        <f t="shared" si="106"/>
        <v>0</v>
      </c>
      <c r="CH63" s="60">
        <f t="shared" si="106"/>
        <v>0</v>
      </c>
      <c r="CI63" s="60">
        <f t="shared" si="106"/>
        <v>0</v>
      </c>
      <c r="CJ63" s="60">
        <f t="shared" si="106"/>
        <v>0</v>
      </c>
      <c r="CK63" s="60">
        <f t="shared" si="106"/>
        <v>0</v>
      </c>
      <c r="CL63" s="60">
        <f t="shared" si="106"/>
        <v>0</v>
      </c>
      <c r="CM63" s="60">
        <f t="shared" si="107"/>
        <v>0</v>
      </c>
      <c r="CN63" s="60">
        <f t="shared" si="107"/>
        <v>0</v>
      </c>
      <c r="CO63" s="60">
        <f t="shared" si="107"/>
        <v>0</v>
      </c>
      <c r="CP63" s="60">
        <f t="shared" si="107"/>
        <v>0</v>
      </c>
      <c r="CQ63" s="60">
        <f t="shared" si="108"/>
        <v>0</v>
      </c>
      <c r="CR63" s="60">
        <f t="shared" si="108"/>
        <v>0</v>
      </c>
      <c r="CS63" s="60">
        <f t="shared" si="108"/>
        <v>0</v>
      </c>
      <c r="CT63" s="60">
        <f t="shared" si="108"/>
        <v>0</v>
      </c>
    </row>
    <row r="64" spans="2:98" x14ac:dyDescent="0.25">
      <c r="B64" s="84"/>
      <c r="D64" s="25" t="s">
        <v>214</v>
      </c>
      <c r="E64" s="8" t="s">
        <v>208</v>
      </c>
      <c r="F64" s="28" t="s">
        <v>213</v>
      </c>
      <c r="G64" s="29"/>
      <c r="H64" s="28"/>
      <c r="I64" s="10">
        <f>+IF(F64=0,$D$3,WORKDAY.INTL(VLOOKUP(F64,$D$5:$N63,11,FALSE),1))</f>
        <v>44264</v>
      </c>
      <c r="J64" s="10">
        <f>+IF(G64=0,$D$3,WORKDAY.INTL(VLOOKUP(G64,$D$5:$N63,11,FALSE),1))</f>
        <v>44228</v>
      </c>
      <c r="K64" s="10">
        <f>+IF(H64=0,$D$3,WORKDAY.INTL(VLOOKUP(H64,$D$5:$N63,11,FALSE),1))</f>
        <v>44228</v>
      </c>
      <c r="L64" s="9">
        <v>6</v>
      </c>
      <c r="M64" s="11">
        <f>+MAX(I64:K64)</f>
        <v>44264</v>
      </c>
      <c r="N64" s="11">
        <f>+WORKDAY.INTL(M64,L64-1,,feriados)</f>
        <v>44271</v>
      </c>
      <c r="O64" s="11" t="s">
        <v>45</v>
      </c>
      <c r="Q64" s="59">
        <f t="shared" si="109"/>
        <v>0</v>
      </c>
      <c r="R64" s="60">
        <f t="shared" si="102"/>
        <v>0</v>
      </c>
      <c r="S64" s="60">
        <f t="shared" si="102"/>
        <v>0</v>
      </c>
      <c r="T64" s="60">
        <f t="shared" si="102"/>
        <v>0</v>
      </c>
      <c r="U64" s="60">
        <f t="shared" si="102"/>
        <v>0</v>
      </c>
      <c r="V64" s="60">
        <f t="shared" si="102"/>
        <v>0</v>
      </c>
      <c r="W64" s="60">
        <f t="shared" si="102"/>
        <v>0</v>
      </c>
      <c r="X64" s="60">
        <f t="shared" si="102"/>
        <v>0</v>
      </c>
      <c r="Y64" s="60">
        <f t="shared" si="102"/>
        <v>0</v>
      </c>
      <c r="Z64" s="60">
        <f t="shared" si="102"/>
        <v>0</v>
      </c>
      <c r="AA64" s="60">
        <f t="shared" si="102"/>
        <v>2</v>
      </c>
      <c r="AB64" s="60">
        <f t="shared" si="102"/>
        <v>2</v>
      </c>
      <c r="AC64" s="60">
        <f t="shared" si="102"/>
        <v>0</v>
      </c>
      <c r="AD64" s="60">
        <f t="shared" si="102"/>
        <v>0</v>
      </c>
      <c r="AE64" s="60">
        <f t="shared" si="102"/>
        <v>0</v>
      </c>
      <c r="AF64" s="60">
        <f t="shared" si="102"/>
        <v>0</v>
      </c>
      <c r="AG64" s="60">
        <f t="shared" si="102"/>
        <v>0</v>
      </c>
      <c r="AH64" s="60">
        <f t="shared" si="103"/>
        <v>0</v>
      </c>
      <c r="AI64" s="60">
        <f t="shared" si="103"/>
        <v>0</v>
      </c>
      <c r="AJ64" s="60">
        <f t="shared" si="103"/>
        <v>0</v>
      </c>
      <c r="AK64" s="60">
        <f t="shared" si="103"/>
        <v>0</v>
      </c>
      <c r="AL64" s="60">
        <f t="shared" si="103"/>
        <v>0</v>
      </c>
      <c r="AM64" s="60">
        <f t="shared" si="103"/>
        <v>0</v>
      </c>
      <c r="AN64" s="60">
        <f t="shared" si="103"/>
        <v>0</v>
      </c>
      <c r="AO64" s="60">
        <f t="shared" si="103"/>
        <v>0</v>
      </c>
      <c r="AP64" s="60">
        <f t="shared" si="103"/>
        <v>0</v>
      </c>
      <c r="AQ64" s="60">
        <f t="shared" si="103"/>
        <v>1</v>
      </c>
      <c r="AR64" s="60">
        <f t="shared" si="103"/>
        <v>1</v>
      </c>
      <c r="AS64" s="60">
        <f t="shared" si="103"/>
        <v>1</v>
      </c>
      <c r="AT64" s="60">
        <f t="shared" si="103"/>
        <v>1</v>
      </c>
      <c r="AU64" s="60">
        <f t="shared" si="103"/>
        <v>2</v>
      </c>
      <c r="AV64" s="60">
        <f t="shared" si="103"/>
        <v>2</v>
      </c>
      <c r="AW64" s="60">
        <f t="shared" si="103"/>
        <v>2</v>
      </c>
      <c r="AX64" s="60">
        <f t="shared" si="104"/>
        <v>2</v>
      </c>
      <c r="AY64" s="60">
        <f t="shared" si="104"/>
        <v>2</v>
      </c>
      <c r="AZ64" s="60">
        <f t="shared" si="104"/>
        <v>0</v>
      </c>
      <c r="BA64" s="60">
        <f t="shared" si="104"/>
        <v>0</v>
      </c>
      <c r="BB64" s="60">
        <f t="shared" si="104"/>
        <v>0</v>
      </c>
      <c r="BC64" s="60">
        <f t="shared" si="104"/>
        <v>0</v>
      </c>
      <c r="BD64" s="60">
        <f t="shared" si="104"/>
        <v>0</v>
      </c>
      <c r="BE64" s="60">
        <f t="shared" si="104"/>
        <v>0</v>
      </c>
      <c r="BF64" s="60">
        <f t="shared" si="104"/>
        <v>0</v>
      </c>
      <c r="BG64" s="60">
        <f t="shared" si="104"/>
        <v>0</v>
      </c>
      <c r="BH64" s="60">
        <f t="shared" si="104"/>
        <v>0</v>
      </c>
      <c r="BI64" s="60">
        <f t="shared" si="104"/>
        <v>0</v>
      </c>
      <c r="BJ64" s="60">
        <f t="shared" si="104"/>
        <v>0</v>
      </c>
      <c r="BK64" s="60">
        <f t="shared" si="104"/>
        <v>0</v>
      </c>
      <c r="BL64" s="60">
        <f t="shared" si="104"/>
        <v>0</v>
      </c>
      <c r="BM64" s="60">
        <f t="shared" si="104"/>
        <v>0</v>
      </c>
      <c r="BN64" s="60">
        <f t="shared" si="105"/>
        <v>0</v>
      </c>
      <c r="BO64" s="60">
        <f t="shared" si="105"/>
        <v>0</v>
      </c>
      <c r="BP64" s="60">
        <f t="shared" si="105"/>
        <v>0</v>
      </c>
      <c r="BQ64" s="60">
        <f t="shared" si="105"/>
        <v>0</v>
      </c>
      <c r="BR64" s="60">
        <f t="shared" si="105"/>
        <v>0</v>
      </c>
      <c r="BS64" s="60">
        <f t="shared" si="105"/>
        <v>0</v>
      </c>
      <c r="BT64" s="60">
        <f t="shared" si="105"/>
        <v>0</v>
      </c>
      <c r="BU64" s="60">
        <f t="shared" si="105"/>
        <v>0</v>
      </c>
      <c r="BV64" s="60">
        <f t="shared" si="105"/>
        <v>0</v>
      </c>
      <c r="BW64" s="60">
        <f t="shared" si="105"/>
        <v>0</v>
      </c>
      <c r="BX64" s="60">
        <f t="shared" si="105"/>
        <v>0</v>
      </c>
      <c r="BY64" s="60">
        <f t="shared" si="105"/>
        <v>0</v>
      </c>
      <c r="BZ64" s="60">
        <f t="shared" si="106"/>
        <v>0</v>
      </c>
      <c r="CA64" s="60">
        <f t="shared" si="106"/>
        <v>0</v>
      </c>
      <c r="CB64" s="60">
        <f t="shared" si="106"/>
        <v>0</v>
      </c>
      <c r="CC64" s="60">
        <f t="shared" si="106"/>
        <v>0</v>
      </c>
      <c r="CD64" s="60">
        <f t="shared" si="106"/>
        <v>0</v>
      </c>
      <c r="CE64" s="60">
        <f t="shared" si="106"/>
        <v>0</v>
      </c>
      <c r="CF64" s="60">
        <f t="shared" si="106"/>
        <v>0</v>
      </c>
      <c r="CG64" s="60">
        <f t="shared" si="106"/>
        <v>0</v>
      </c>
      <c r="CH64" s="60">
        <f t="shared" si="106"/>
        <v>0</v>
      </c>
      <c r="CI64" s="60">
        <f t="shared" si="106"/>
        <v>0</v>
      </c>
      <c r="CJ64" s="60">
        <f t="shared" si="106"/>
        <v>0</v>
      </c>
      <c r="CK64" s="60">
        <f t="shared" si="106"/>
        <v>0</v>
      </c>
      <c r="CL64" s="60">
        <f t="shared" si="106"/>
        <v>0</v>
      </c>
      <c r="CM64" s="60">
        <f t="shared" si="107"/>
        <v>0</v>
      </c>
      <c r="CN64" s="60">
        <f t="shared" si="107"/>
        <v>0</v>
      </c>
      <c r="CO64" s="60">
        <f t="shared" si="107"/>
        <v>0</v>
      </c>
      <c r="CP64" s="60">
        <f t="shared" si="107"/>
        <v>0</v>
      </c>
      <c r="CQ64" s="60">
        <f t="shared" si="108"/>
        <v>0</v>
      </c>
      <c r="CR64" s="60">
        <f t="shared" si="108"/>
        <v>0</v>
      </c>
      <c r="CS64" s="60">
        <f t="shared" si="108"/>
        <v>0</v>
      </c>
      <c r="CT64" s="60">
        <f t="shared" si="108"/>
        <v>0</v>
      </c>
    </row>
    <row r="65" spans="2:98" x14ac:dyDescent="0.25">
      <c r="B65" s="84"/>
      <c r="D65" s="26" t="s">
        <v>215</v>
      </c>
      <c r="E65" s="12" t="s">
        <v>95</v>
      </c>
      <c r="F65" s="30" t="s">
        <v>214</v>
      </c>
      <c r="G65" s="31" t="s">
        <v>13</v>
      </c>
      <c r="H65" s="31"/>
      <c r="I65" s="14">
        <f>+IF(F65=0,$D$3,WORKDAY.INTL(VLOOKUP(F65,$D$5:$N64,11,FALSE),1))</f>
        <v>44272</v>
      </c>
      <c r="J65" s="14">
        <f>+IF(G65=0,$D$3,WORKDAY.INTL(VLOOKUP(G65,$D$5:$N64,11,FALSE),1))</f>
        <v>44260</v>
      </c>
      <c r="K65" s="14">
        <f>+IF(H65=0,$D$3,WORKDAY.INTL(VLOOKUP(H65,$D$5:$N64,11,FALSE),1))</f>
        <v>44228</v>
      </c>
      <c r="L65" s="13">
        <v>2</v>
      </c>
      <c r="M65" s="15">
        <f>+MAX(I65:K65)</f>
        <v>44272</v>
      </c>
      <c r="N65" s="15">
        <f>+WORKDAY.INTL(M65,L65-1,,feriados)</f>
        <v>44273</v>
      </c>
      <c r="O65" s="15" t="s">
        <v>45</v>
      </c>
      <c r="Q65" s="61">
        <f t="shared" si="109"/>
        <v>0</v>
      </c>
      <c r="R65" s="62">
        <f t="shared" si="102"/>
        <v>0</v>
      </c>
      <c r="S65" s="62">
        <f t="shared" si="102"/>
        <v>0</v>
      </c>
      <c r="T65" s="62">
        <f t="shared" si="102"/>
        <v>0</v>
      </c>
      <c r="U65" s="62">
        <f t="shared" si="102"/>
        <v>0</v>
      </c>
      <c r="V65" s="62">
        <f t="shared" si="102"/>
        <v>0</v>
      </c>
      <c r="W65" s="62">
        <f t="shared" si="102"/>
        <v>0</v>
      </c>
      <c r="X65" s="62">
        <f t="shared" si="102"/>
        <v>0</v>
      </c>
      <c r="Y65" s="62">
        <f t="shared" si="102"/>
        <v>0</v>
      </c>
      <c r="Z65" s="62">
        <f t="shared" si="102"/>
        <v>0</v>
      </c>
      <c r="AA65" s="62">
        <f t="shared" si="102"/>
        <v>2</v>
      </c>
      <c r="AB65" s="62">
        <f t="shared" si="102"/>
        <v>2</v>
      </c>
      <c r="AC65" s="62">
        <f t="shared" si="102"/>
        <v>0</v>
      </c>
      <c r="AD65" s="62">
        <f t="shared" si="102"/>
        <v>0</v>
      </c>
      <c r="AE65" s="62">
        <f t="shared" si="102"/>
        <v>0</v>
      </c>
      <c r="AF65" s="62">
        <f t="shared" si="102"/>
        <v>0</v>
      </c>
      <c r="AG65" s="62">
        <f t="shared" si="102"/>
        <v>0</v>
      </c>
      <c r="AH65" s="62">
        <f t="shared" si="103"/>
        <v>0</v>
      </c>
      <c r="AI65" s="62">
        <f t="shared" si="103"/>
        <v>0</v>
      </c>
      <c r="AJ65" s="62">
        <f t="shared" si="103"/>
        <v>0</v>
      </c>
      <c r="AK65" s="62">
        <f t="shared" si="103"/>
        <v>0</v>
      </c>
      <c r="AL65" s="62">
        <f t="shared" si="103"/>
        <v>0</v>
      </c>
      <c r="AM65" s="62">
        <f t="shared" si="103"/>
        <v>0</v>
      </c>
      <c r="AN65" s="62">
        <f t="shared" si="103"/>
        <v>0</v>
      </c>
      <c r="AO65" s="62">
        <f t="shared" si="103"/>
        <v>0</v>
      </c>
      <c r="AP65" s="62">
        <f t="shared" si="103"/>
        <v>0</v>
      </c>
      <c r="AQ65" s="62">
        <f t="shared" si="103"/>
        <v>0</v>
      </c>
      <c r="AR65" s="62">
        <f t="shared" si="103"/>
        <v>0</v>
      </c>
      <c r="AS65" s="62">
        <f t="shared" si="103"/>
        <v>0</v>
      </c>
      <c r="AT65" s="62">
        <f t="shared" si="103"/>
        <v>0</v>
      </c>
      <c r="AU65" s="62">
        <f t="shared" si="103"/>
        <v>2</v>
      </c>
      <c r="AV65" s="62">
        <f t="shared" si="103"/>
        <v>2</v>
      </c>
      <c r="AW65" s="62">
        <f t="shared" si="103"/>
        <v>2</v>
      </c>
      <c r="AX65" s="62">
        <f t="shared" si="104"/>
        <v>2</v>
      </c>
      <c r="AY65" s="62">
        <f t="shared" si="104"/>
        <v>2</v>
      </c>
      <c r="AZ65" s="62">
        <f t="shared" si="104"/>
        <v>0</v>
      </c>
      <c r="BA65" s="62">
        <f t="shared" si="104"/>
        <v>0</v>
      </c>
      <c r="BB65" s="62">
        <f t="shared" si="104"/>
        <v>0</v>
      </c>
      <c r="BC65" s="62">
        <f t="shared" si="104"/>
        <v>0</v>
      </c>
      <c r="BD65" s="62">
        <f t="shared" si="104"/>
        <v>0</v>
      </c>
      <c r="BE65" s="62">
        <f t="shared" si="104"/>
        <v>0</v>
      </c>
      <c r="BF65" s="62">
        <f t="shared" si="104"/>
        <v>0</v>
      </c>
      <c r="BG65" s="62">
        <f t="shared" si="104"/>
        <v>0</v>
      </c>
      <c r="BH65" s="62">
        <f t="shared" si="104"/>
        <v>0</v>
      </c>
      <c r="BI65" s="62">
        <f t="shared" si="104"/>
        <v>0</v>
      </c>
      <c r="BJ65" s="62">
        <f t="shared" si="104"/>
        <v>0</v>
      </c>
      <c r="BK65" s="62">
        <f t="shared" si="104"/>
        <v>0</v>
      </c>
      <c r="BL65" s="62">
        <f t="shared" si="104"/>
        <v>0</v>
      </c>
      <c r="BM65" s="62">
        <f t="shared" si="104"/>
        <v>0</v>
      </c>
      <c r="BN65" s="62">
        <f t="shared" si="105"/>
        <v>0</v>
      </c>
      <c r="BO65" s="62">
        <f t="shared" si="105"/>
        <v>0</v>
      </c>
      <c r="BP65" s="62">
        <f t="shared" si="105"/>
        <v>0</v>
      </c>
      <c r="BQ65" s="62">
        <f t="shared" si="105"/>
        <v>0</v>
      </c>
      <c r="BR65" s="62">
        <f t="shared" si="105"/>
        <v>0</v>
      </c>
      <c r="BS65" s="62">
        <f t="shared" si="105"/>
        <v>0</v>
      </c>
      <c r="BT65" s="62">
        <f t="shared" si="105"/>
        <v>0</v>
      </c>
      <c r="BU65" s="62">
        <f t="shared" si="105"/>
        <v>0</v>
      </c>
      <c r="BV65" s="62">
        <f t="shared" si="105"/>
        <v>0</v>
      </c>
      <c r="BW65" s="62">
        <f t="shared" si="105"/>
        <v>0</v>
      </c>
      <c r="BX65" s="62">
        <f t="shared" si="105"/>
        <v>0</v>
      </c>
      <c r="BY65" s="62">
        <f t="shared" si="105"/>
        <v>0</v>
      </c>
      <c r="BZ65" s="62">
        <f t="shared" si="106"/>
        <v>0</v>
      </c>
      <c r="CA65" s="62">
        <f t="shared" si="106"/>
        <v>0</v>
      </c>
      <c r="CB65" s="62">
        <f t="shared" si="106"/>
        <v>0</v>
      </c>
      <c r="CC65" s="62">
        <f t="shared" si="106"/>
        <v>0</v>
      </c>
      <c r="CD65" s="62">
        <f t="shared" si="106"/>
        <v>0</v>
      </c>
      <c r="CE65" s="62">
        <f t="shared" si="106"/>
        <v>0</v>
      </c>
      <c r="CF65" s="62">
        <f t="shared" si="106"/>
        <v>0</v>
      </c>
      <c r="CG65" s="62">
        <f t="shared" si="106"/>
        <v>0</v>
      </c>
      <c r="CH65" s="62">
        <f t="shared" si="106"/>
        <v>0</v>
      </c>
      <c r="CI65" s="62">
        <f t="shared" si="106"/>
        <v>0</v>
      </c>
      <c r="CJ65" s="62">
        <f t="shared" si="106"/>
        <v>0</v>
      </c>
      <c r="CK65" s="62">
        <f t="shared" si="106"/>
        <v>0</v>
      </c>
      <c r="CL65" s="62">
        <f t="shared" si="106"/>
        <v>0</v>
      </c>
      <c r="CM65" s="62">
        <f t="shared" si="107"/>
        <v>0</v>
      </c>
      <c r="CN65" s="62">
        <f t="shared" si="107"/>
        <v>0</v>
      </c>
      <c r="CO65" s="62">
        <f t="shared" si="107"/>
        <v>0</v>
      </c>
      <c r="CP65" s="62">
        <f t="shared" si="107"/>
        <v>0</v>
      </c>
      <c r="CQ65" s="62">
        <f t="shared" si="108"/>
        <v>0</v>
      </c>
      <c r="CR65" s="62">
        <f t="shared" si="108"/>
        <v>0</v>
      </c>
      <c r="CS65" s="62">
        <f t="shared" si="108"/>
        <v>0</v>
      </c>
      <c r="CT65" s="62">
        <f t="shared" si="108"/>
        <v>0</v>
      </c>
    </row>
    <row r="66" spans="2:98" x14ac:dyDescent="0.25">
      <c r="B66" s="84"/>
      <c r="I66" s="7">
        <f>+IF(F66=0,$D$3,WORKDAY.INTL(VLOOKUP(F66,$D$5:$N65,11,FALSE),1))</f>
        <v>44228</v>
      </c>
      <c r="J66" s="7">
        <f>+IF(G66=0,$D$3,WORKDAY.INTL(VLOOKUP(G66,$D$5:$N65,11,FALSE),1))</f>
        <v>44228</v>
      </c>
      <c r="K66" s="7">
        <f>+IF(H66=0,$D$3,WORKDAY.INTL(VLOOKUP(H66,$D$5:$N65,11,FALSE),1))</f>
        <v>44228</v>
      </c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56"/>
      <c r="BK66" s="56"/>
      <c r="BL66" s="56"/>
      <c r="BM66" s="56"/>
      <c r="BN66" s="56"/>
      <c r="BO66" s="56"/>
      <c r="BP66" s="56"/>
      <c r="BQ66" s="56"/>
      <c r="BR66" s="56"/>
      <c r="BS66" s="56"/>
      <c r="BT66" s="56"/>
      <c r="BU66" s="56"/>
      <c r="BV66" s="56"/>
      <c r="BW66" s="56"/>
      <c r="BX66" s="56"/>
      <c r="BY66" s="56"/>
      <c r="BZ66" s="56"/>
      <c r="CA66" s="56"/>
      <c r="CB66" s="56"/>
      <c r="CC66" s="56"/>
      <c r="CD66" s="56"/>
      <c r="CE66" s="56"/>
      <c r="CF66" s="56"/>
      <c r="CG66" s="56"/>
      <c r="CH66" s="56"/>
      <c r="CI66" s="56"/>
      <c r="CJ66" s="56"/>
      <c r="CK66" s="56"/>
      <c r="CL66" s="56"/>
      <c r="CM66" s="56"/>
      <c r="CN66" s="56"/>
      <c r="CO66" s="56"/>
      <c r="CP66" s="56"/>
      <c r="CQ66" s="56"/>
      <c r="CR66" s="56"/>
      <c r="CS66" s="56"/>
      <c r="CT66" s="56"/>
    </row>
    <row r="67" spans="2:98" ht="15.6" x14ac:dyDescent="0.25">
      <c r="B67" s="84"/>
      <c r="D67" s="16">
        <v>6</v>
      </c>
      <c r="E67" s="17" t="s">
        <v>131</v>
      </c>
      <c r="F67" s="77"/>
      <c r="G67" s="78"/>
      <c r="H67" s="79"/>
      <c r="I67" s="18">
        <f>+IF(F67=0,$D$3,WORKDAY.INTL(VLOOKUP(F67,$D$5:$N66,11,FALSE),1))</f>
        <v>44228</v>
      </c>
      <c r="J67" s="18">
        <f>+IF(G67=0,$D$3,WORKDAY.INTL(VLOOKUP(G67,$D$5:$N66,11,FALSE),1))</f>
        <v>44228</v>
      </c>
      <c r="K67" s="18">
        <f>+IF(H67=0,$D$3,WORKDAY.INTL(VLOOKUP(H67,$D$5:$N66,11,FALSE),1))</f>
        <v>44228</v>
      </c>
      <c r="L67" s="19">
        <f>+NETWORKDAYS(M67,N67)</f>
        <v>31</v>
      </c>
      <c r="M67" s="20">
        <f>+MIN(M68:M95)</f>
        <v>44274</v>
      </c>
      <c r="N67" s="20">
        <f>+MAX(N68:N95)</f>
        <v>44316</v>
      </c>
      <c r="O67" s="20"/>
      <c r="Q67" s="54">
        <f t="shared" ref="Q67:CB67" si="110">+IF(AND(Q$13&gt;=$M67,Q$13&lt;=$N67),1,0)</f>
        <v>0</v>
      </c>
      <c r="R67" s="55">
        <f t="shared" si="110"/>
        <v>0</v>
      </c>
      <c r="S67" s="55">
        <f t="shared" si="110"/>
        <v>0</v>
      </c>
      <c r="T67" s="55">
        <f t="shared" si="110"/>
        <v>0</v>
      </c>
      <c r="U67" s="55">
        <f t="shared" si="110"/>
        <v>0</v>
      </c>
      <c r="V67" s="55">
        <f t="shared" si="110"/>
        <v>0</v>
      </c>
      <c r="W67" s="55">
        <f t="shared" si="110"/>
        <v>0</v>
      </c>
      <c r="X67" s="55">
        <f t="shared" si="110"/>
        <v>0</v>
      </c>
      <c r="Y67" s="55">
        <f t="shared" si="110"/>
        <v>0</v>
      </c>
      <c r="Z67" s="55">
        <f t="shared" si="110"/>
        <v>0</v>
      </c>
      <c r="AA67" s="55">
        <f t="shared" si="110"/>
        <v>0</v>
      </c>
      <c r="AB67" s="55">
        <f t="shared" si="110"/>
        <v>0</v>
      </c>
      <c r="AC67" s="55">
        <f t="shared" si="110"/>
        <v>0</v>
      </c>
      <c r="AD67" s="55">
        <f t="shared" si="110"/>
        <v>0</v>
      </c>
      <c r="AE67" s="55">
        <f t="shared" si="110"/>
        <v>0</v>
      </c>
      <c r="AF67" s="55">
        <f t="shared" si="110"/>
        <v>0</v>
      </c>
      <c r="AG67" s="55">
        <f t="shared" si="110"/>
        <v>0</v>
      </c>
      <c r="AH67" s="55">
        <f t="shared" si="110"/>
        <v>0</v>
      </c>
      <c r="AI67" s="55">
        <f t="shared" si="110"/>
        <v>0</v>
      </c>
      <c r="AJ67" s="55">
        <f t="shared" si="110"/>
        <v>0</v>
      </c>
      <c r="AK67" s="55">
        <f t="shared" si="110"/>
        <v>0</v>
      </c>
      <c r="AL67" s="55">
        <f t="shared" si="110"/>
        <v>0</v>
      </c>
      <c r="AM67" s="55">
        <f t="shared" si="110"/>
        <v>0</v>
      </c>
      <c r="AN67" s="55">
        <f t="shared" si="110"/>
        <v>0</v>
      </c>
      <c r="AO67" s="55">
        <f t="shared" si="110"/>
        <v>0</v>
      </c>
      <c r="AP67" s="55">
        <f t="shared" si="110"/>
        <v>0</v>
      </c>
      <c r="AQ67" s="55">
        <f t="shared" si="110"/>
        <v>0</v>
      </c>
      <c r="AR67" s="55">
        <f t="shared" si="110"/>
        <v>0</v>
      </c>
      <c r="AS67" s="55">
        <f t="shared" si="110"/>
        <v>0</v>
      </c>
      <c r="AT67" s="55">
        <f t="shared" si="110"/>
        <v>0</v>
      </c>
      <c r="AU67" s="55">
        <f t="shared" si="110"/>
        <v>0</v>
      </c>
      <c r="AV67" s="55">
        <f t="shared" si="110"/>
        <v>0</v>
      </c>
      <c r="AW67" s="55">
        <f t="shared" si="110"/>
        <v>0</v>
      </c>
      <c r="AX67" s="55">
        <f t="shared" si="110"/>
        <v>0</v>
      </c>
      <c r="AY67" s="55">
        <f t="shared" si="110"/>
        <v>1</v>
      </c>
      <c r="AZ67" s="55">
        <f t="shared" si="110"/>
        <v>1</v>
      </c>
      <c r="BA67" s="55">
        <f t="shared" si="110"/>
        <v>1</v>
      </c>
      <c r="BB67" s="55">
        <f t="shared" si="110"/>
        <v>1</v>
      </c>
      <c r="BC67" s="55">
        <f t="shared" si="110"/>
        <v>1</v>
      </c>
      <c r="BD67" s="55">
        <f t="shared" si="110"/>
        <v>1</v>
      </c>
      <c r="BE67" s="55">
        <f t="shared" si="110"/>
        <v>1</v>
      </c>
      <c r="BF67" s="55">
        <f t="shared" si="110"/>
        <v>1</v>
      </c>
      <c r="BG67" s="55">
        <f t="shared" si="110"/>
        <v>1</v>
      </c>
      <c r="BH67" s="55">
        <f t="shared" si="110"/>
        <v>1</v>
      </c>
      <c r="BI67" s="55">
        <f t="shared" si="110"/>
        <v>1</v>
      </c>
      <c r="BJ67" s="55">
        <f t="shared" si="110"/>
        <v>1</v>
      </c>
      <c r="BK67" s="55">
        <f t="shared" si="110"/>
        <v>1</v>
      </c>
      <c r="BL67" s="55">
        <f t="shared" si="110"/>
        <v>1</v>
      </c>
      <c r="BM67" s="55">
        <f t="shared" si="110"/>
        <v>1</v>
      </c>
      <c r="BN67" s="55">
        <f t="shared" si="110"/>
        <v>1</v>
      </c>
      <c r="BO67" s="55">
        <f t="shared" si="110"/>
        <v>1</v>
      </c>
      <c r="BP67" s="55">
        <f t="shared" si="110"/>
        <v>1</v>
      </c>
      <c r="BQ67" s="55">
        <f t="shared" si="110"/>
        <v>1</v>
      </c>
      <c r="BR67" s="55">
        <f t="shared" si="110"/>
        <v>1</v>
      </c>
      <c r="BS67" s="55">
        <f t="shared" si="110"/>
        <v>1</v>
      </c>
      <c r="BT67" s="55">
        <f t="shared" si="110"/>
        <v>1</v>
      </c>
      <c r="BU67" s="55">
        <f t="shared" si="110"/>
        <v>1</v>
      </c>
      <c r="BV67" s="55">
        <f t="shared" si="110"/>
        <v>1</v>
      </c>
      <c r="BW67" s="55">
        <f t="shared" si="110"/>
        <v>1</v>
      </c>
      <c r="BX67" s="55">
        <f t="shared" si="110"/>
        <v>1</v>
      </c>
      <c r="BY67" s="55">
        <f t="shared" si="110"/>
        <v>1</v>
      </c>
      <c r="BZ67" s="55">
        <f t="shared" si="110"/>
        <v>1</v>
      </c>
      <c r="CA67" s="55">
        <f t="shared" si="110"/>
        <v>1</v>
      </c>
      <c r="CB67" s="55">
        <f t="shared" si="110"/>
        <v>0</v>
      </c>
      <c r="CC67" s="55">
        <f t="shared" ref="CC67:CT67" si="111">+IF(AND(CC$13&gt;=$M67,CC$13&lt;=$N67),1,0)</f>
        <v>0</v>
      </c>
      <c r="CD67" s="55">
        <f t="shared" si="111"/>
        <v>0</v>
      </c>
      <c r="CE67" s="55">
        <f t="shared" si="111"/>
        <v>0</v>
      </c>
      <c r="CF67" s="55">
        <f t="shared" si="111"/>
        <v>0</v>
      </c>
      <c r="CG67" s="55">
        <f t="shared" si="111"/>
        <v>0</v>
      </c>
      <c r="CH67" s="55">
        <f t="shared" si="111"/>
        <v>0</v>
      </c>
      <c r="CI67" s="55">
        <f t="shared" si="111"/>
        <v>0</v>
      </c>
      <c r="CJ67" s="55">
        <f t="shared" si="111"/>
        <v>0</v>
      </c>
      <c r="CK67" s="55">
        <f t="shared" si="111"/>
        <v>0</v>
      </c>
      <c r="CL67" s="55">
        <f t="shared" si="111"/>
        <v>0</v>
      </c>
      <c r="CM67" s="55">
        <f t="shared" si="111"/>
        <v>0</v>
      </c>
      <c r="CN67" s="55">
        <f t="shared" si="111"/>
        <v>0</v>
      </c>
      <c r="CO67" s="55">
        <f t="shared" si="111"/>
        <v>0</v>
      </c>
      <c r="CP67" s="55">
        <f t="shared" si="111"/>
        <v>0</v>
      </c>
      <c r="CQ67" s="55">
        <f t="shared" si="111"/>
        <v>0</v>
      </c>
      <c r="CR67" s="55">
        <f t="shared" si="111"/>
        <v>0</v>
      </c>
      <c r="CS67" s="55">
        <f t="shared" si="111"/>
        <v>0</v>
      </c>
      <c r="CT67" s="55">
        <f t="shared" si="111"/>
        <v>0</v>
      </c>
    </row>
    <row r="68" spans="2:98" ht="4.2" customHeight="1" x14ac:dyDescent="0.25">
      <c r="B68" s="84"/>
      <c r="I68" s="7">
        <f>+IF(F68=0,$D$3,WORKDAY.INTL(VLOOKUP(F68,$D$5:$N67,11,FALSE),1))</f>
        <v>44228</v>
      </c>
      <c r="J68" s="7">
        <f>+IF(G68=0,$D$3,WORKDAY.INTL(VLOOKUP(G68,$D$5:$N67,11,FALSE),1))</f>
        <v>44228</v>
      </c>
      <c r="K68" s="7">
        <f>+IF(H68=0,$D$3,WORKDAY.INTL(VLOOKUP(H68,$D$5:$N67,11,FALSE),1))</f>
        <v>44228</v>
      </c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56"/>
      <c r="BK68" s="56"/>
      <c r="BL68" s="56"/>
      <c r="BM68" s="56"/>
      <c r="BN68" s="56"/>
      <c r="BO68" s="56"/>
      <c r="BP68" s="56"/>
      <c r="BQ68" s="56"/>
      <c r="BR68" s="56"/>
      <c r="BS68" s="56"/>
      <c r="BT68" s="56"/>
      <c r="BU68" s="56"/>
      <c r="BV68" s="56"/>
      <c r="BW68" s="56"/>
      <c r="BX68" s="56"/>
      <c r="BY68" s="56"/>
      <c r="BZ68" s="56"/>
      <c r="CA68" s="56"/>
      <c r="CB68" s="56"/>
      <c r="CC68" s="56"/>
      <c r="CD68" s="56"/>
      <c r="CE68" s="56"/>
      <c r="CF68" s="56"/>
      <c r="CG68" s="56"/>
      <c r="CH68" s="56"/>
      <c r="CI68" s="56"/>
      <c r="CJ68" s="56"/>
      <c r="CK68" s="56"/>
      <c r="CL68" s="56"/>
      <c r="CM68" s="56"/>
      <c r="CN68" s="56"/>
      <c r="CO68" s="56"/>
      <c r="CP68" s="56"/>
      <c r="CQ68" s="56"/>
      <c r="CR68" s="56"/>
      <c r="CS68" s="56"/>
      <c r="CT68" s="56"/>
    </row>
    <row r="69" spans="2:98" ht="14.4" x14ac:dyDescent="0.25">
      <c r="B69" s="84"/>
      <c r="D69" s="39">
        <v>6.1</v>
      </c>
      <c r="E69" s="40" t="s">
        <v>216</v>
      </c>
      <c r="F69" s="41"/>
      <c r="G69" s="41"/>
      <c r="H69" s="41"/>
      <c r="I69" s="42">
        <f>+IF(F69=0,$D$3,WORKDAY.INTL(VLOOKUP(F69,$D$5:$N68,11,FALSE),1))</f>
        <v>44228</v>
      </c>
      <c r="J69" s="42">
        <f>+IF(G69=0,$D$3,WORKDAY.INTL(VLOOKUP(G69,$D$5:$N68,11,FALSE),1))</f>
        <v>44228</v>
      </c>
      <c r="K69" s="42">
        <f>+IF(H69=0,$D$3,WORKDAY.INTL(VLOOKUP(H69,$D$5:$N68,11,FALSE),1))</f>
        <v>44228</v>
      </c>
      <c r="L69" s="43">
        <f>+NETWORKDAYS(M69,N69)</f>
        <v>9</v>
      </c>
      <c r="M69" s="44">
        <f>+MIN(M70:M74)</f>
        <v>44274</v>
      </c>
      <c r="N69" s="44">
        <f>+MAX(N70:N74)</f>
        <v>44286</v>
      </c>
      <c r="O69" s="44" t="s">
        <v>45</v>
      </c>
      <c r="Q69" s="57">
        <f>+IF(SUM(Q$6:Q$11)&gt;0,2,IF(AND(Q$13&gt;=$M69,Q$13&lt;=$N69),1,0))</f>
        <v>0</v>
      </c>
      <c r="R69" s="58">
        <f t="shared" ref="R69:AG74" si="112">+IF(SUM(R$6:R$11)&gt;0,2,IF(AND(R$13&gt;=$M69,R$13&lt;=$N69),1,0))</f>
        <v>0</v>
      </c>
      <c r="S69" s="58">
        <f t="shared" si="112"/>
        <v>0</v>
      </c>
      <c r="T69" s="58">
        <f t="shared" si="112"/>
        <v>0</v>
      </c>
      <c r="U69" s="58">
        <f t="shared" si="112"/>
        <v>0</v>
      </c>
      <c r="V69" s="58">
        <f t="shared" si="112"/>
        <v>0</v>
      </c>
      <c r="W69" s="58">
        <f t="shared" si="112"/>
        <v>0</v>
      </c>
      <c r="X69" s="58">
        <f t="shared" si="112"/>
        <v>0</v>
      </c>
      <c r="Y69" s="58">
        <f t="shared" si="112"/>
        <v>0</v>
      </c>
      <c r="Z69" s="58">
        <f t="shared" si="112"/>
        <v>0</v>
      </c>
      <c r="AA69" s="58">
        <f t="shared" si="112"/>
        <v>2</v>
      </c>
      <c r="AB69" s="58">
        <f t="shared" si="112"/>
        <v>2</v>
      </c>
      <c r="AC69" s="58">
        <f t="shared" si="112"/>
        <v>0</v>
      </c>
      <c r="AD69" s="58">
        <f t="shared" si="112"/>
        <v>0</v>
      </c>
      <c r="AE69" s="58">
        <f t="shared" si="112"/>
        <v>0</v>
      </c>
      <c r="AF69" s="58">
        <f t="shared" si="112"/>
        <v>0</v>
      </c>
      <c r="AG69" s="58">
        <f t="shared" si="112"/>
        <v>0</v>
      </c>
      <c r="AH69" s="58">
        <f t="shared" ref="AH69:AW74" si="113">+IF(SUM(AH$6:AH$11)&gt;0,2,IF(AND(AH$13&gt;=$M69,AH$13&lt;=$N69),1,0))</f>
        <v>0</v>
      </c>
      <c r="AI69" s="58">
        <f t="shared" si="113"/>
        <v>0</v>
      </c>
      <c r="AJ69" s="58">
        <f t="shared" si="113"/>
        <v>0</v>
      </c>
      <c r="AK69" s="58">
        <f t="shared" si="113"/>
        <v>0</v>
      </c>
      <c r="AL69" s="58">
        <f t="shared" si="113"/>
        <v>0</v>
      </c>
      <c r="AM69" s="58">
        <f t="shared" si="113"/>
        <v>0</v>
      </c>
      <c r="AN69" s="58">
        <f t="shared" si="113"/>
        <v>0</v>
      </c>
      <c r="AO69" s="58">
        <f t="shared" si="113"/>
        <v>0</v>
      </c>
      <c r="AP69" s="58">
        <f t="shared" si="113"/>
        <v>0</v>
      </c>
      <c r="AQ69" s="58">
        <f t="shared" si="113"/>
        <v>0</v>
      </c>
      <c r="AR69" s="58">
        <f t="shared" si="113"/>
        <v>0</v>
      </c>
      <c r="AS69" s="58">
        <f t="shared" si="113"/>
        <v>0</v>
      </c>
      <c r="AT69" s="58">
        <f t="shared" si="113"/>
        <v>0</v>
      </c>
      <c r="AU69" s="58">
        <f t="shared" si="113"/>
        <v>2</v>
      </c>
      <c r="AV69" s="58">
        <f t="shared" si="113"/>
        <v>2</v>
      </c>
      <c r="AW69" s="58">
        <f t="shared" si="113"/>
        <v>2</v>
      </c>
      <c r="AX69" s="58">
        <f t="shared" ref="AX69:BM74" si="114">+IF(SUM(AX$6:AX$11)&gt;0,2,IF(AND(AX$13&gt;=$M69,AX$13&lt;=$N69),1,0))</f>
        <v>2</v>
      </c>
      <c r="AY69" s="58">
        <f t="shared" si="114"/>
        <v>2</v>
      </c>
      <c r="AZ69" s="58">
        <f t="shared" si="114"/>
        <v>1</v>
      </c>
      <c r="BA69" s="58">
        <f t="shared" si="114"/>
        <v>1</v>
      </c>
      <c r="BB69" s="58">
        <f t="shared" si="114"/>
        <v>1</v>
      </c>
      <c r="BC69" s="58">
        <f t="shared" si="114"/>
        <v>1</v>
      </c>
      <c r="BD69" s="58">
        <f t="shared" si="114"/>
        <v>1</v>
      </c>
      <c r="BE69" s="58">
        <f t="shared" si="114"/>
        <v>1</v>
      </c>
      <c r="BF69" s="58">
        <f t="shared" si="114"/>
        <v>1</v>
      </c>
      <c r="BG69" s="58">
        <f t="shared" si="114"/>
        <v>1</v>
      </c>
      <c r="BH69" s="58">
        <f t="shared" si="114"/>
        <v>0</v>
      </c>
      <c r="BI69" s="58">
        <f t="shared" si="114"/>
        <v>0</v>
      </c>
      <c r="BJ69" s="58">
        <f t="shared" si="114"/>
        <v>0</v>
      </c>
      <c r="BK69" s="58">
        <f t="shared" si="114"/>
        <v>0</v>
      </c>
      <c r="BL69" s="58">
        <f t="shared" si="114"/>
        <v>0</v>
      </c>
      <c r="BM69" s="58">
        <f t="shared" si="114"/>
        <v>0</v>
      </c>
      <c r="BN69" s="58">
        <f t="shared" ref="BN69:CC74" si="115">+IF(SUM(BN$6:BN$11)&gt;0,2,IF(AND(BN$13&gt;=$M69,BN$13&lt;=$N69),1,0))</f>
        <v>0</v>
      </c>
      <c r="BO69" s="58">
        <f t="shared" si="115"/>
        <v>0</v>
      </c>
      <c r="BP69" s="58">
        <f t="shared" si="115"/>
        <v>0</v>
      </c>
      <c r="BQ69" s="58">
        <f t="shared" si="115"/>
        <v>0</v>
      </c>
      <c r="BR69" s="58">
        <f t="shared" si="115"/>
        <v>0</v>
      </c>
      <c r="BS69" s="58">
        <f t="shared" si="115"/>
        <v>0</v>
      </c>
      <c r="BT69" s="58">
        <f t="shared" si="115"/>
        <v>0</v>
      </c>
      <c r="BU69" s="58">
        <f t="shared" si="115"/>
        <v>0</v>
      </c>
      <c r="BV69" s="58">
        <f t="shared" si="115"/>
        <v>0</v>
      </c>
      <c r="BW69" s="58">
        <f t="shared" si="115"/>
        <v>0</v>
      </c>
      <c r="BX69" s="58">
        <f t="shared" si="115"/>
        <v>0</v>
      </c>
      <c r="BY69" s="58">
        <f t="shared" si="115"/>
        <v>0</v>
      </c>
      <c r="BZ69" s="58">
        <f t="shared" si="115"/>
        <v>0</v>
      </c>
      <c r="CA69" s="58">
        <f t="shared" si="115"/>
        <v>0</v>
      </c>
      <c r="CB69" s="58">
        <f t="shared" si="115"/>
        <v>0</v>
      </c>
      <c r="CC69" s="58">
        <f t="shared" si="115"/>
        <v>0</v>
      </c>
      <c r="CD69" s="58">
        <f t="shared" ref="BZ69:CQ74" si="116">+IF(SUM(CD$6:CD$11)&gt;0,2,IF(AND(CD$13&gt;=$M69,CD$13&lt;=$N69),1,0))</f>
        <v>0</v>
      </c>
      <c r="CE69" s="58">
        <f t="shared" si="116"/>
        <v>0</v>
      </c>
      <c r="CF69" s="58">
        <f t="shared" si="116"/>
        <v>0</v>
      </c>
      <c r="CG69" s="58">
        <f t="shared" si="116"/>
        <v>0</v>
      </c>
      <c r="CH69" s="58">
        <f t="shared" si="116"/>
        <v>0</v>
      </c>
      <c r="CI69" s="58">
        <f t="shared" si="116"/>
        <v>0</v>
      </c>
      <c r="CJ69" s="58">
        <f t="shared" si="116"/>
        <v>0</v>
      </c>
      <c r="CK69" s="58">
        <f t="shared" si="116"/>
        <v>0</v>
      </c>
      <c r="CL69" s="58">
        <f t="shared" si="116"/>
        <v>0</v>
      </c>
      <c r="CM69" s="58">
        <f t="shared" si="116"/>
        <v>0</v>
      </c>
      <c r="CN69" s="58">
        <f t="shared" si="116"/>
        <v>0</v>
      </c>
      <c r="CO69" s="58">
        <f t="shared" si="116"/>
        <v>0</v>
      </c>
      <c r="CP69" s="58">
        <f t="shared" ref="CM69:CP74" si="117">+IF(SUM(CP$6:CP$11)&gt;0,2,IF(AND(CP$13&gt;=$M69,CP$13&lt;=$N69),1,0))</f>
        <v>0</v>
      </c>
      <c r="CQ69" s="58">
        <f t="shared" si="116"/>
        <v>0</v>
      </c>
      <c r="CR69" s="58">
        <f t="shared" ref="CQ69:CT74" si="118">+IF(SUM(CR$6:CR$11)&gt;0,2,IF(AND(CR$13&gt;=$M69,CR$13&lt;=$N69),1,0))</f>
        <v>0</v>
      </c>
      <c r="CS69" s="58">
        <f t="shared" si="118"/>
        <v>0</v>
      </c>
      <c r="CT69" s="58">
        <f t="shared" si="118"/>
        <v>0</v>
      </c>
    </row>
    <row r="70" spans="2:98" x14ac:dyDescent="0.25">
      <c r="B70" s="84"/>
      <c r="D70" s="25" t="s">
        <v>217</v>
      </c>
      <c r="E70" s="8" t="s">
        <v>98</v>
      </c>
      <c r="F70" s="28" t="s">
        <v>215</v>
      </c>
      <c r="G70" s="28"/>
      <c r="H70" s="28"/>
      <c r="I70" s="10">
        <f>+IF(F70=0,$D$3,WORKDAY.INTL(VLOOKUP(F70,$D$5:$N69,11,FALSE),1))</f>
        <v>44274</v>
      </c>
      <c r="J70" s="10">
        <f>+IF(G70=0,$D$3,WORKDAY.INTL(VLOOKUP(G70,$D$5:$N69,11,FALSE),1))</f>
        <v>44228</v>
      </c>
      <c r="K70" s="10">
        <f>+IF(H70=0,$D$3,WORKDAY.INTL(VLOOKUP(H70,$D$5:$N69,11,FALSE),1))</f>
        <v>44228</v>
      </c>
      <c r="L70" s="9">
        <v>2</v>
      </c>
      <c r="M70" s="11">
        <f>+MAX(I70:K70)</f>
        <v>44274</v>
      </c>
      <c r="N70" s="11">
        <f>+WORKDAY.INTL(M70,L70-1,,feriados)</f>
        <v>44277</v>
      </c>
      <c r="O70" s="11" t="s">
        <v>45</v>
      </c>
      <c r="Q70" s="59">
        <f t="shared" ref="Q70:Q74" si="119">+IF(SUM(Q$6:Q$11)&gt;0,2,IF(AND(Q$13&gt;=$M70,Q$13&lt;=$N70),1,0))</f>
        <v>0</v>
      </c>
      <c r="R70" s="60">
        <f t="shared" si="112"/>
        <v>0</v>
      </c>
      <c r="S70" s="60">
        <f t="shared" si="112"/>
        <v>0</v>
      </c>
      <c r="T70" s="60">
        <f t="shared" si="112"/>
        <v>0</v>
      </c>
      <c r="U70" s="60">
        <f t="shared" si="112"/>
        <v>0</v>
      </c>
      <c r="V70" s="60">
        <f t="shared" si="112"/>
        <v>0</v>
      </c>
      <c r="W70" s="60">
        <f t="shared" si="112"/>
        <v>0</v>
      </c>
      <c r="X70" s="60">
        <f t="shared" si="112"/>
        <v>0</v>
      </c>
      <c r="Y70" s="60">
        <f t="shared" si="112"/>
        <v>0</v>
      </c>
      <c r="Z70" s="60">
        <f t="shared" si="112"/>
        <v>0</v>
      </c>
      <c r="AA70" s="60">
        <f t="shared" si="112"/>
        <v>2</v>
      </c>
      <c r="AB70" s="60">
        <f t="shared" si="112"/>
        <v>2</v>
      </c>
      <c r="AC70" s="60">
        <f t="shared" si="112"/>
        <v>0</v>
      </c>
      <c r="AD70" s="60">
        <f t="shared" si="112"/>
        <v>0</v>
      </c>
      <c r="AE70" s="60">
        <f t="shared" si="112"/>
        <v>0</v>
      </c>
      <c r="AF70" s="60">
        <f t="shared" si="112"/>
        <v>0</v>
      </c>
      <c r="AG70" s="60">
        <f t="shared" si="112"/>
        <v>0</v>
      </c>
      <c r="AH70" s="60">
        <f t="shared" si="113"/>
        <v>0</v>
      </c>
      <c r="AI70" s="60">
        <f t="shared" si="113"/>
        <v>0</v>
      </c>
      <c r="AJ70" s="60">
        <f t="shared" si="113"/>
        <v>0</v>
      </c>
      <c r="AK70" s="60">
        <f t="shared" si="113"/>
        <v>0</v>
      </c>
      <c r="AL70" s="60">
        <f t="shared" si="113"/>
        <v>0</v>
      </c>
      <c r="AM70" s="60">
        <f t="shared" si="113"/>
        <v>0</v>
      </c>
      <c r="AN70" s="60">
        <f t="shared" si="113"/>
        <v>0</v>
      </c>
      <c r="AO70" s="60">
        <f t="shared" si="113"/>
        <v>0</v>
      </c>
      <c r="AP70" s="60">
        <f t="shared" si="113"/>
        <v>0</v>
      </c>
      <c r="AQ70" s="60">
        <f t="shared" si="113"/>
        <v>0</v>
      </c>
      <c r="AR70" s="60">
        <f t="shared" si="113"/>
        <v>0</v>
      </c>
      <c r="AS70" s="60">
        <f t="shared" si="113"/>
        <v>0</v>
      </c>
      <c r="AT70" s="60">
        <f t="shared" si="113"/>
        <v>0</v>
      </c>
      <c r="AU70" s="60">
        <f t="shared" si="113"/>
        <v>2</v>
      </c>
      <c r="AV70" s="60">
        <f t="shared" si="113"/>
        <v>2</v>
      </c>
      <c r="AW70" s="60">
        <f t="shared" si="113"/>
        <v>2</v>
      </c>
      <c r="AX70" s="60">
        <f t="shared" si="114"/>
        <v>2</v>
      </c>
      <c r="AY70" s="60">
        <f t="shared" si="114"/>
        <v>2</v>
      </c>
      <c r="AZ70" s="60">
        <f t="shared" si="114"/>
        <v>1</v>
      </c>
      <c r="BA70" s="60">
        <f t="shared" si="114"/>
        <v>0</v>
      </c>
      <c r="BB70" s="60">
        <f t="shared" si="114"/>
        <v>0</v>
      </c>
      <c r="BC70" s="60">
        <f t="shared" si="114"/>
        <v>0</v>
      </c>
      <c r="BD70" s="60">
        <f t="shared" si="114"/>
        <v>0</v>
      </c>
      <c r="BE70" s="60">
        <f t="shared" si="114"/>
        <v>0</v>
      </c>
      <c r="BF70" s="60">
        <f t="shared" si="114"/>
        <v>0</v>
      </c>
      <c r="BG70" s="60">
        <f t="shared" si="114"/>
        <v>0</v>
      </c>
      <c r="BH70" s="60">
        <f t="shared" si="114"/>
        <v>0</v>
      </c>
      <c r="BI70" s="60">
        <f t="shared" si="114"/>
        <v>0</v>
      </c>
      <c r="BJ70" s="60">
        <f t="shared" si="114"/>
        <v>0</v>
      </c>
      <c r="BK70" s="60">
        <f t="shared" si="114"/>
        <v>0</v>
      </c>
      <c r="BL70" s="60">
        <f t="shared" si="114"/>
        <v>0</v>
      </c>
      <c r="BM70" s="60">
        <f t="shared" si="114"/>
        <v>0</v>
      </c>
      <c r="BN70" s="60">
        <f t="shared" si="115"/>
        <v>0</v>
      </c>
      <c r="BO70" s="60">
        <f t="shared" si="115"/>
        <v>0</v>
      </c>
      <c r="BP70" s="60">
        <f t="shared" si="115"/>
        <v>0</v>
      </c>
      <c r="BQ70" s="60">
        <f t="shared" si="115"/>
        <v>0</v>
      </c>
      <c r="BR70" s="60">
        <f t="shared" si="115"/>
        <v>0</v>
      </c>
      <c r="BS70" s="60">
        <f t="shared" si="115"/>
        <v>0</v>
      </c>
      <c r="BT70" s="60">
        <f t="shared" si="115"/>
        <v>0</v>
      </c>
      <c r="BU70" s="60">
        <f t="shared" si="115"/>
        <v>0</v>
      </c>
      <c r="BV70" s="60">
        <f t="shared" si="115"/>
        <v>0</v>
      </c>
      <c r="BW70" s="60">
        <f t="shared" si="115"/>
        <v>0</v>
      </c>
      <c r="BX70" s="60">
        <f t="shared" si="115"/>
        <v>0</v>
      </c>
      <c r="BY70" s="60">
        <f t="shared" si="115"/>
        <v>0</v>
      </c>
      <c r="BZ70" s="60">
        <f t="shared" si="116"/>
        <v>0</v>
      </c>
      <c r="CA70" s="60">
        <f t="shared" si="116"/>
        <v>0</v>
      </c>
      <c r="CB70" s="60">
        <f t="shared" si="116"/>
        <v>0</v>
      </c>
      <c r="CC70" s="60">
        <f t="shared" si="116"/>
        <v>0</v>
      </c>
      <c r="CD70" s="60">
        <f t="shared" si="116"/>
        <v>0</v>
      </c>
      <c r="CE70" s="60">
        <f t="shared" si="116"/>
        <v>0</v>
      </c>
      <c r="CF70" s="60">
        <f t="shared" si="116"/>
        <v>0</v>
      </c>
      <c r="CG70" s="60">
        <f t="shared" si="116"/>
        <v>0</v>
      </c>
      <c r="CH70" s="60">
        <f t="shared" si="116"/>
        <v>0</v>
      </c>
      <c r="CI70" s="60">
        <f t="shared" si="116"/>
        <v>0</v>
      </c>
      <c r="CJ70" s="60">
        <f t="shared" si="116"/>
        <v>0</v>
      </c>
      <c r="CK70" s="60">
        <f t="shared" si="116"/>
        <v>0</v>
      </c>
      <c r="CL70" s="60">
        <f t="shared" si="116"/>
        <v>0</v>
      </c>
      <c r="CM70" s="60">
        <f t="shared" si="117"/>
        <v>0</v>
      </c>
      <c r="CN70" s="60">
        <f t="shared" si="117"/>
        <v>0</v>
      </c>
      <c r="CO70" s="60">
        <f t="shared" si="117"/>
        <v>0</v>
      </c>
      <c r="CP70" s="60">
        <f t="shared" si="117"/>
        <v>0</v>
      </c>
      <c r="CQ70" s="60">
        <f t="shared" si="118"/>
        <v>0</v>
      </c>
      <c r="CR70" s="60">
        <f t="shared" si="118"/>
        <v>0</v>
      </c>
      <c r="CS70" s="60">
        <f t="shared" si="118"/>
        <v>0</v>
      </c>
      <c r="CT70" s="60">
        <f t="shared" si="118"/>
        <v>0</v>
      </c>
    </row>
    <row r="71" spans="2:98" x14ac:dyDescent="0.25">
      <c r="B71" s="84"/>
      <c r="D71" s="25" t="s">
        <v>218</v>
      </c>
      <c r="E71" s="8" t="s">
        <v>97</v>
      </c>
      <c r="F71" s="28" t="s">
        <v>215</v>
      </c>
      <c r="G71" s="28"/>
      <c r="H71" s="28"/>
      <c r="I71" s="10">
        <f>+IF(F71=0,$D$3,WORKDAY.INTL(VLOOKUP(F71,$D$5:$N70,11,FALSE),1))</f>
        <v>44274</v>
      </c>
      <c r="J71" s="10">
        <f>+IF(G71=0,$D$3,WORKDAY.INTL(VLOOKUP(G71,$D$5:$N70,11,FALSE),1))</f>
        <v>44228</v>
      </c>
      <c r="K71" s="10">
        <f>+IF(H71=0,$D$3,WORKDAY.INTL(VLOOKUP(H71,$D$5:$N70,11,FALSE),1))</f>
        <v>44228</v>
      </c>
      <c r="L71" s="9">
        <v>2</v>
      </c>
      <c r="M71" s="11">
        <f>+MAX(I71:K71)</f>
        <v>44274</v>
      </c>
      <c r="N71" s="11">
        <f>+WORKDAY.INTL(M71,L71-1,,feriados)</f>
        <v>44277</v>
      </c>
      <c r="O71" s="11" t="s">
        <v>45</v>
      </c>
      <c r="Q71" s="59">
        <f t="shared" si="119"/>
        <v>0</v>
      </c>
      <c r="R71" s="60">
        <f t="shared" si="112"/>
        <v>0</v>
      </c>
      <c r="S71" s="60">
        <f t="shared" si="112"/>
        <v>0</v>
      </c>
      <c r="T71" s="60">
        <f t="shared" si="112"/>
        <v>0</v>
      </c>
      <c r="U71" s="60">
        <f t="shared" si="112"/>
        <v>0</v>
      </c>
      <c r="V71" s="60">
        <f t="shared" si="112"/>
        <v>0</v>
      </c>
      <c r="W71" s="60">
        <f t="shared" si="112"/>
        <v>0</v>
      </c>
      <c r="X71" s="60">
        <f t="shared" si="112"/>
        <v>0</v>
      </c>
      <c r="Y71" s="60">
        <f t="shared" si="112"/>
        <v>0</v>
      </c>
      <c r="Z71" s="60">
        <f t="shared" si="112"/>
        <v>0</v>
      </c>
      <c r="AA71" s="60">
        <f t="shared" si="112"/>
        <v>2</v>
      </c>
      <c r="AB71" s="60">
        <f t="shared" si="112"/>
        <v>2</v>
      </c>
      <c r="AC71" s="60">
        <f t="shared" si="112"/>
        <v>0</v>
      </c>
      <c r="AD71" s="60">
        <f t="shared" si="112"/>
        <v>0</v>
      </c>
      <c r="AE71" s="60">
        <f t="shared" si="112"/>
        <v>0</v>
      </c>
      <c r="AF71" s="60">
        <f t="shared" si="112"/>
        <v>0</v>
      </c>
      <c r="AG71" s="60">
        <f t="shared" si="112"/>
        <v>0</v>
      </c>
      <c r="AH71" s="60">
        <f t="shared" si="113"/>
        <v>0</v>
      </c>
      <c r="AI71" s="60">
        <f t="shared" si="113"/>
        <v>0</v>
      </c>
      <c r="AJ71" s="60">
        <f t="shared" si="113"/>
        <v>0</v>
      </c>
      <c r="AK71" s="60">
        <f t="shared" si="113"/>
        <v>0</v>
      </c>
      <c r="AL71" s="60">
        <f t="shared" si="113"/>
        <v>0</v>
      </c>
      <c r="AM71" s="60">
        <f t="shared" si="113"/>
        <v>0</v>
      </c>
      <c r="AN71" s="60">
        <f t="shared" si="113"/>
        <v>0</v>
      </c>
      <c r="AO71" s="60">
        <f t="shared" si="113"/>
        <v>0</v>
      </c>
      <c r="AP71" s="60">
        <f t="shared" si="113"/>
        <v>0</v>
      </c>
      <c r="AQ71" s="60">
        <f t="shared" si="113"/>
        <v>0</v>
      </c>
      <c r="AR71" s="60">
        <f t="shared" si="113"/>
        <v>0</v>
      </c>
      <c r="AS71" s="60">
        <f t="shared" si="113"/>
        <v>0</v>
      </c>
      <c r="AT71" s="60">
        <f t="shared" si="113"/>
        <v>0</v>
      </c>
      <c r="AU71" s="60">
        <f t="shared" si="113"/>
        <v>2</v>
      </c>
      <c r="AV71" s="60">
        <f t="shared" si="113"/>
        <v>2</v>
      </c>
      <c r="AW71" s="60">
        <f t="shared" si="113"/>
        <v>2</v>
      </c>
      <c r="AX71" s="60">
        <f t="shared" si="114"/>
        <v>2</v>
      </c>
      <c r="AY71" s="60">
        <f t="shared" si="114"/>
        <v>2</v>
      </c>
      <c r="AZ71" s="60">
        <f t="shared" si="114"/>
        <v>1</v>
      </c>
      <c r="BA71" s="60">
        <f t="shared" si="114"/>
        <v>0</v>
      </c>
      <c r="BB71" s="60">
        <f t="shared" si="114"/>
        <v>0</v>
      </c>
      <c r="BC71" s="60">
        <f t="shared" si="114"/>
        <v>0</v>
      </c>
      <c r="BD71" s="60">
        <f t="shared" si="114"/>
        <v>0</v>
      </c>
      <c r="BE71" s="60">
        <f t="shared" si="114"/>
        <v>0</v>
      </c>
      <c r="BF71" s="60">
        <f t="shared" si="114"/>
        <v>0</v>
      </c>
      <c r="BG71" s="60">
        <f t="shared" si="114"/>
        <v>0</v>
      </c>
      <c r="BH71" s="60">
        <f t="shared" si="114"/>
        <v>0</v>
      </c>
      <c r="BI71" s="60">
        <f t="shared" si="114"/>
        <v>0</v>
      </c>
      <c r="BJ71" s="60">
        <f t="shared" si="114"/>
        <v>0</v>
      </c>
      <c r="BK71" s="60">
        <f t="shared" si="114"/>
        <v>0</v>
      </c>
      <c r="BL71" s="60">
        <f t="shared" si="114"/>
        <v>0</v>
      </c>
      <c r="BM71" s="60">
        <f t="shared" si="114"/>
        <v>0</v>
      </c>
      <c r="BN71" s="60">
        <f t="shared" si="115"/>
        <v>0</v>
      </c>
      <c r="BO71" s="60">
        <f t="shared" si="115"/>
        <v>0</v>
      </c>
      <c r="BP71" s="60">
        <f t="shared" si="115"/>
        <v>0</v>
      </c>
      <c r="BQ71" s="60">
        <f t="shared" si="115"/>
        <v>0</v>
      </c>
      <c r="BR71" s="60">
        <f t="shared" si="115"/>
        <v>0</v>
      </c>
      <c r="BS71" s="60">
        <f t="shared" si="115"/>
        <v>0</v>
      </c>
      <c r="BT71" s="60">
        <f t="shared" si="115"/>
        <v>0</v>
      </c>
      <c r="BU71" s="60">
        <f t="shared" si="115"/>
        <v>0</v>
      </c>
      <c r="BV71" s="60">
        <f t="shared" si="115"/>
        <v>0</v>
      </c>
      <c r="BW71" s="60">
        <f t="shared" si="115"/>
        <v>0</v>
      </c>
      <c r="BX71" s="60">
        <f t="shared" si="115"/>
        <v>0</v>
      </c>
      <c r="BY71" s="60">
        <f t="shared" si="115"/>
        <v>0</v>
      </c>
      <c r="BZ71" s="60">
        <f t="shared" si="116"/>
        <v>0</v>
      </c>
      <c r="CA71" s="60">
        <f t="shared" si="116"/>
        <v>0</v>
      </c>
      <c r="CB71" s="60">
        <f t="shared" si="116"/>
        <v>0</v>
      </c>
      <c r="CC71" s="60">
        <f t="shared" si="116"/>
        <v>0</v>
      </c>
      <c r="CD71" s="60">
        <f t="shared" si="116"/>
        <v>0</v>
      </c>
      <c r="CE71" s="60">
        <f t="shared" si="116"/>
        <v>0</v>
      </c>
      <c r="CF71" s="60">
        <f t="shared" si="116"/>
        <v>0</v>
      </c>
      <c r="CG71" s="60">
        <f t="shared" si="116"/>
        <v>0</v>
      </c>
      <c r="CH71" s="60">
        <f t="shared" si="116"/>
        <v>0</v>
      </c>
      <c r="CI71" s="60">
        <f t="shared" si="116"/>
        <v>0</v>
      </c>
      <c r="CJ71" s="60">
        <f t="shared" si="116"/>
        <v>0</v>
      </c>
      <c r="CK71" s="60">
        <f t="shared" si="116"/>
        <v>0</v>
      </c>
      <c r="CL71" s="60">
        <f t="shared" si="116"/>
        <v>0</v>
      </c>
      <c r="CM71" s="60">
        <f t="shared" si="117"/>
        <v>0</v>
      </c>
      <c r="CN71" s="60">
        <f t="shared" si="117"/>
        <v>0</v>
      </c>
      <c r="CO71" s="60">
        <f t="shared" si="117"/>
        <v>0</v>
      </c>
      <c r="CP71" s="60">
        <f t="shared" si="117"/>
        <v>0</v>
      </c>
      <c r="CQ71" s="60">
        <f t="shared" si="118"/>
        <v>0</v>
      </c>
      <c r="CR71" s="60">
        <f t="shared" si="118"/>
        <v>0</v>
      </c>
      <c r="CS71" s="60">
        <f t="shared" si="118"/>
        <v>0</v>
      </c>
      <c r="CT71" s="60">
        <f t="shared" si="118"/>
        <v>0</v>
      </c>
    </row>
    <row r="72" spans="2:98" x14ac:dyDescent="0.25">
      <c r="B72" s="84"/>
      <c r="D72" s="25" t="s">
        <v>219</v>
      </c>
      <c r="E72" s="8" t="s">
        <v>100</v>
      </c>
      <c r="F72" s="28" t="s">
        <v>217</v>
      </c>
      <c r="G72" s="29" t="s">
        <v>218</v>
      </c>
      <c r="H72" s="28"/>
      <c r="I72" s="10">
        <f>+IF(F72=0,$D$3,WORKDAY.INTL(VLOOKUP(F72,$D$5:$N71,11,FALSE),1))</f>
        <v>44278</v>
      </c>
      <c r="J72" s="10">
        <f>+IF(G72=0,$D$3,WORKDAY.INTL(VLOOKUP(G72,$D$5:$N71,11,FALSE),1))</f>
        <v>44278</v>
      </c>
      <c r="K72" s="10">
        <f>+IF(H72=0,$D$3,WORKDAY.INTL(VLOOKUP(H72,$D$5:$N71,11,FALSE),1))</f>
        <v>44228</v>
      </c>
      <c r="L72" s="9">
        <v>2</v>
      </c>
      <c r="M72" s="11">
        <f>+MAX(I72:K72)</f>
        <v>44278</v>
      </c>
      <c r="N72" s="11">
        <f>+WORKDAY.INTL(M72,L72-1,,feriados)</f>
        <v>44279</v>
      </c>
      <c r="O72" s="11" t="s">
        <v>45</v>
      </c>
      <c r="Q72" s="59">
        <f t="shared" si="119"/>
        <v>0</v>
      </c>
      <c r="R72" s="60">
        <f t="shared" si="112"/>
        <v>0</v>
      </c>
      <c r="S72" s="60">
        <f t="shared" si="112"/>
        <v>0</v>
      </c>
      <c r="T72" s="60">
        <f t="shared" si="112"/>
        <v>0</v>
      </c>
      <c r="U72" s="60">
        <f t="shared" si="112"/>
        <v>0</v>
      </c>
      <c r="V72" s="60">
        <f t="shared" si="112"/>
        <v>0</v>
      </c>
      <c r="W72" s="60">
        <f t="shared" si="112"/>
        <v>0</v>
      </c>
      <c r="X72" s="60">
        <f t="shared" si="112"/>
        <v>0</v>
      </c>
      <c r="Y72" s="60">
        <f t="shared" si="112"/>
        <v>0</v>
      </c>
      <c r="Z72" s="60">
        <f t="shared" si="112"/>
        <v>0</v>
      </c>
      <c r="AA72" s="60">
        <f t="shared" si="112"/>
        <v>2</v>
      </c>
      <c r="AB72" s="60">
        <f t="shared" si="112"/>
        <v>2</v>
      </c>
      <c r="AC72" s="60">
        <f t="shared" si="112"/>
        <v>0</v>
      </c>
      <c r="AD72" s="60">
        <f t="shared" si="112"/>
        <v>0</v>
      </c>
      <c r="AE72" s="60">
        <f t="shared" si="112"/>
        <v>0</v>
      </c>
      <c r="AF72" s="60">
        <f t="shared" si="112"/>
        <v>0</v>
      </c>
      <c r="AG72" s="60">
        <f t="shared" si="112"/>
        <v>0</v>
      </c>
      <c r="AH72" s="60">
        <f t="shared" si="113"/>
        <v>0</v>
      </c>
      <c r="AI72" s="60">
        <f t="shared" si="113"/>
        <v>0</v>
      </c>
      <c r="AJ72" s="60">
        <f t="shared" si="113"/>
        <v>0</v>
      </c>
      <c r="AK72" s="60">
        <f t="shared" si="113"/>
        <v>0</v>
      </c>
      <c r="AL72" s="60">
        <f t="shared" si="113"/>
        <v>0</v>
      </c>
      <c r="AM72" s="60">
        <f t="shared" si="113"/>
        <v>0</v>
      </c>
      <c r="AN72" s="60">
        <f t="shared" si="113"/>
        <v>0</v>
      </c>
      <c r="AO72" s="60">
        <f t="shared" si="113"/>
        <v>0</v>
      </c>
      <c r="AP72" s="60">
        <f t="shared" si="113"/>
        <v>0</v>
      </c>
      <c r="AQ72" s="60">
        <f t="shared" si="113"/>
        <v>0</v>
      </c>
      <c r="AR72" s="60">
        <f t="shared" si="113"/>
        <v>0</v>
      </c>
      <c r="AS72" s="60">
        <f t="shared" si="113"/>
        <v>0</v>
      </c>
      <c r="AT72" s="60">
        <f t="shared" si="113"/>
        <v>0</v>
      </c>
      <c r="AU72" s="60">
        <f t="shared" si="113"/>
        <v>2</v>
      </c>
      <c r="AV72" s="60">
        <f t="shared" si="113"/>
        <v>2</v>
      </c>
      <c r="AW72" s="60">
        <f t="shared" si="113"/>
        <v>2</v>
      </c>
      <c r="AX72" s="60">
        <f t="shared" si="114"/>
        <v>2</v>
      </c>
      <c r="AY72" s="60">
        <f t="shared" si="114"/>
        <v>2</v>
      </c>
      <c r="AZ72" s="60">
        <f t="shared" si="114"/>
        <v>0</v>
      </c>
      <c r="BA72" s="60">
        <f t="shared" si="114"/>
        <v>1</v>
      </c>
      <c r="BB72" s="60">
        <f t="shared" si="114"/>
        <v>1</v>
      </c>
      <c r="BC72" s="60">
        <f t="shared" si="114"/>
        <v>0</v>
      </c>
      <c r="BD72" s="60">
        <f t="shared" si="114"/>
        <v>0</v>
      </c>
      <c r="BE72" s="60">
        <f t="shared" si="114"/>
        <v>0</v>
      </c>
      <c r="BF72" s="60">
        <f t="shared" si="114"/>
        <v>0</v>
      </c>
      <c r="BG72" s="60">
        <f t="shared" si="114"/>
        <v>0</v>
      </c>
      <c r="BH72" s="60">
        <f t="shared" si="114"/>
        <v>0</v>
      </c>
      <c r="BI72" s="60">
        <f t="shared" si="114"/>
        <v>0</v>
      </c>
      <c r="BJ72" s="60">
        <f t="shared" si="114"/>
        <v>0</v>
      </c>
      <c r="BK72" s="60">
        <f t="shared" si="114"/>
        <v>0</v>
      </c>
      <c r="BL72" s="60">
        <f t="shared" si="114"/>
        <v>0</v>
      </c>
      <c r="BM72" s="60">
        <f t="shared" si="114"/>
        <v>0</v>
      </c>
      <c r="BN72" s="60">
        <f t="shared" si="115"/>
        <v>0</v>
      </c>
      <c r="BO72" s="60">
        <f t="shared" si="115"/>
        <v>0</v>
      </c>
      <c r="BP72" s="60">
        <f t="shared" si="115"/>
        <v>0</v>
      </c>
      <c r="BQ72" s="60">
        <f t="shared" si="115"/>
        <v>0</v>
      </c>
      <c r="BR72" s="60">
        <f t="shared" si="115"/>
        <v>0</v>
      </c>
      <c r="BS72" s="60">
        <f t="shared" si="115"/>
        <v>0</v>
      </c>
      <c r="BT72" s="60">
        <f t="shared" si="115"/>
        <v>0</v>
      </c>
      <c r="BU72" s="60">
        <f t="shared" si="115"/>
        <v>0</v>
      </c>
      <c r="BV72" s="60">
        <f t="shared" si="115"/>
        <v>0</v>
      </c>
      <c r="BW72" s="60">
        <f t="shared" si="115"/>
        <v>0</v>
      </c>
      <c r="BX72" s="60">
        <f t="shared" si="115"/>
        <v>0</v>
      </c>
      <c r="BY72" s="60">
        <f t="shared" si="115"/>
        <v>0</v>
      </c>
      <c r="BZ72" s="60">
        <f t="shared" si="116"/>
        <v>0</v>
      </c>
      <c r="CA72" s="60">
        <f t="shared" si="116"/>
        <v>0</v>
      </c>
      <c r="CB72" s="60">
        <f t="shared" si="116"/>
        <v>0</v>
      </c>
      <c r="CC72" s="60">
        <f t="shared" si="116"/>
        <v>0</v>
      </c>
      <c r="CD72" s="60">
        <f t="shared" si="116"/>
        <v>0</v>
      </c>
      <c r="CE72" s="60">
        <f t="shared" si="116"/>
        <v>0</v>
      </c>
      <c r="CF72" s="60">
        <f t="shared" si="116"/>
        <v>0</v>
      </c>
      <c r="CG72" s="60">
        <f t="shared" si="116"/>
        <v>0</v>
      </c>
      <c r="CH72" s="60">
        <f t="shared" si="116"/>
        <v>0</v>
      </c>
      <c r="CI72" s="60">
        <f t="shared" si="116"/>
        <v>0</v>
      </c>
      <c r="CJ72" s="60">
        <f t="shared" si="116"/>
        <v>0</v>
      </c>
      <c r="CK72" s="60">
        <f t="shared" si="116"/>
        <v>0</v>
      </c>
      <c r="CL72" s="60">
        <f t="shared" si="116"/>
        <v>0</v>
      </c>
      <c r="CM72" s="60">
        <f t="shared" si="117"/>
        <v>0</v>
      </c>
      <c r="CN72" s="60">
        <f t="shared" si="117"/>
        <v>0</v>
      </c>
      <c r="CO72" s="60">
        <f t="shared" si="117"/>
        <v>0</v>
      </c>
      <c r="CP72" s="60">
        <f t="shared" si="117"/>
        <v>0</v>
      </c>
      <c r="CQ72" s="60">
        <f t="shared" si="118"/>
        <v>0</v>
      </c>
      <c r="CR72" s="60">
        <f t="shared" si="118"/>
        <v>0</v>
      </c>
      <c r="CS72" s="60">
        <f t="shared" si="118"/>
        <v>0</v>
      </c>
      <c r="CT72" s="60">
        <f t="shared" si="118"/>
        <v>0</v>
      </c>
    </row>
    <row r="73" spans="2:98" x14ac:dyDescent="0.25">
      <c r="B73" s="84"/>
      <c r="D73" s="25" t="s">
        <v>220</v>
      </c>
      <c r="E73" s="8" t="s">
        <v>101</v>
      </c>
      <c r="F73" s="28" t="s">
        <v>219</v>
      </c>
      <c r="G73" s="29"/>
      <c r="H73" s="28"/>
      <c r="I73" s="10">
        <f>+IF(F73=0,$D$3,WORKDAY.INTL(VLOOKUP(F73,$D$5:$N72,11,FALSE),1))</f>
        <v>44280</v>
      </c>
      <c r="J73" s="10">
        <f>+IF(G73=0,$D$3,WORKDAY.INTL(VLOOKUP(G73,$D$5:$N72,11,FALSE),1))</f>
        <v>44228</v>
      </c>
      <c r="K73" s="10">
        <f>+IF(H73=0,$D$3,WORKDAY.INTL(VLOOKUP(H73,$D$5:$N72,11,FALSE),1))</f>
        <v>44228</v>
      </c>
      <c r="L73" s="9">
        <v>3</v>
      </c>
      <c r="M73" s="11">
        <f>+MAX(I73:K73)</f>
        <v>44280</v>
      </c>
      <c r="N73" s="11">
        <f>+WORKDAY.INTL(M73,L73-1,,feriados)</f>
        <v>44284</v>
      </c>
      <c r="O73" s="11" t="s">
        <v>45</v>
      </c>
      <c r="Q73" s="59">
        <f t="shared" si="119"/>
        <v>0</v>
      </c>
      <c r="R73" s="60">
        <f t="shared" si="112"/>
        <v>0</v>
      </c>
      <c r="S73" s="60">
        <f t="shared" si="112"/>
        <v>0</v>
      </c>
      <c r="T73" s="60">
        <f t="shared" si="112"/>
        <v>0</v>
      </c>
      <c r="U73" s="60">
        <f t="shared" si="112"/>
        <v>0</v>
      </c>
      <c r="V73" s="60">
        <f t="shared" si="112"/>
        <v>0</v>
      </c>
      <c r="W73" s="60">
        <f t="shared" si="112"/>
        <v>0</v>
      </c>
      <c r="X73" s="60">
        <f t="shared" si="112"/>
        <v>0</v>
      </c>
      <c r="Y73" s="60">
        <f t="shared" si="112"/>
        <v>0</v>
      </c>
      <c r="Z73" s="60">
        <f t="shared" si="112"/>
        <v>0</v>
      </c>
      <c r="AA73" s="60">
        <f t="shared" si="112"/>
        <v>2</v>
      </c>
      <c r="AB73" s="60">
        <f t="shared" si="112"/>
        <v>2</v>
      </c>
      <c r="AC73" s="60">
        <f t="shared" si="112"/>
        <v>0</v>
      </c>
      <c r="AD73" s="60">
        <f t="shared" si="112"/>
        <v>0</v>
      </c>
      <c r="AE73" s="60">
        <f t="shared" si="112"/>
        <v>0</v>
      </c>
      <c r="AF73" s="60">
        <f t="shared" si="112"/>
        <v>0</v>
      </c>
      <c r="AG73" s="60">
        <f t="shared" si="112"/>
        <v>0</v>
      </c>
      <c r="AH73" s="60">
        <f t="shared" si="113"/>
        <v>0</v>
      </c>
      <c r="AI73" s="60">
        <f t="shared" si="113"/>
        <v>0</v>
      </c>
      <c r="AJ73" s="60">
        <f t="shared" si="113"/>
        <v>0</v>
      </c>
      <c r="AK73" s="60">
        <f t="shared" si="113"/>
        <v>0</v>
      </c>
      <c r="AL73" s="60">
        <f t="shared" si="113"/>
        <v>0</v>
      </c>
      <c r="AM73" s="60">
        <f t="shared" si="113"/>
        <v>0</v>
      </c>
      <c r="AN73" s="60">
        <f t="shared" si="113"/>
        <v>0</v>
      </c>
      <c r="AO73" s="60">
        <f t="shared" si="113"/>
        <v>0</v>
      </c>
      <c r="AP73" s="60">
        <f t="shared" si="113"/>
        <v>0</v>
      </c>
      <c r="AQ73" s="60">
        <f t="shared" si="113"/>
        <v>0</v>
      </c>
      <c r="AR73" s="60">
        <f t="shared" si="113"/>
        <v>0</v>
      </c>
      <c r="AS73" s="60">
        <f t="shared" si="113"/>
        <v>0</v>
      </c>
      <c r="AT73" s="60">
        <f t="shared" si="113"/>
        <v>0</v>
      </c>
      <c r="AU73" s="60">
        <f t="shared" si="113"/>
        <v>2</v>
      </c>
      <c r="AV73" s="60">
        <f t="shared" si="113"/>
        <v>2</v>
      </c>
      <c r="AW73" s="60">
        <f t="shared" si="113"/>
        <v>2</v>
      </c>
      <c r="AX73" s="60">
        <f t="shared" si="114"/>
        <v>2</v>
      </c>
      <c r="AY73" s="60">
        <f t="shared" si="114"/>
        <v>2</v>
      </c>
      <c r="AZ73" s="60">
        <f t="shared" si="114"/>
        <v>0</v>
      </c>
      <c r="BA73" s="60">
        <f t="shared" si="114"/>
        <v>0</v>
      </c>
      <c r="BB73" s="60">
        <f t="shared" si="114"/>
        <v>0</v>
      </c>
      <c r="BC73" s="60">
        <f t="shared" si="114"/>
        <v>1</v>
      </c>
      <c r="BD73" s="60">
        <f t="shared" si="114"/>
        <v>1</v>
      </c>
      <c r="BE73" s="60">
        <f t="shared" si="114"/>
        <v>1</v>
      </c>
      <c r="BF73" s="60">
        <f t="shared" si="114"/>
        <v>0</v>
      </c>
      <c r="BG73" s="60">
        <f t="shared" si="114"/>
        <v>0</v>
      </c>
      <c r="BH73" s="60">
        <f t="shared" si="114"/>
        <v>0</v>
      </c>
      <c r="BI73" s="60">
        <f t="shared" si="114"/>
        <v>0</v>
      </c>
      <c r="BJ73" s="60">
        <f t="shared" si="114"/>
        <v>0</v>
      </c>
      <c r="BK73" s="60">
        <f t="shared" si="114"/>
        <v>0</v>
      </c>
      <c r="BL73" s="60">
        <f t="shared" si="114"/>
        <v>0</v>
      </c>
      <c r="BM73" s="60">
        <f t="shared" si="114"/>
        <v>0</v>
      </c>
      <c r="BN73" s="60">
        <f t="shared" si="115"/>
        <v>0</v>
      </c>
      <c r="BO73" s="60">
        <f t="shared" si="115"/>
        <v>0</v>
      </c>
      <c r="BP73" s="60">
        <f t="shared" si="115"/>
        <v>0</v>
      </c>
      <c r="BQ73" s="60">
        <f t="shared" si="115"/>
        <v>0</v>
      </c>
      <c r="BR73" s="60">
        <f t="shared" si="115"/>
        <v>0</v>
      </c>
      <c r="BS73" s="60">
        <f t="shared" si="115"/>
        <v>0</v>
      </c>
      <c r="BT73" s="60">
        <f t="shared" si="115"/>
        <v>0</v>
      </c>
      <c r="BU73" s="60">
        <f t="shared" si="115"/>
        <v>0</v>
      </c>
      <c r="BV73" s="60">
        <f t="shared" si="115"/>
        <v>0</v>
      </c>
      <c r="BW73" s="60">
        <f t="shared" si="115"/>
        <v>0</v>
      </c>
      <c r="BX73" s="60">
        <f t="shared" si="115"/>
        <v>0</v>
      </c>
      <c r="BY73" s="60">
        <f t="shared" si="115"/>
        <v>0</v>
      </c>
      <c r="BZ73" s="60">
        <f t="shared" si="116"/>
        <v>0</v>
      </c>
      <c r="CA73" s="60">
        <f t="shared" si="116"/>
        <v>0</v>
      </c>
      <c r="CB73" s="60">
        <f t="shared" si="116"/>
        <v>0</v>
      </c>
      <c r="CC73" s="60">
        <f t="shared" si="116"/>
        <v>0</v>
      </c>
      <c r="CD73" s="60">
        <f t="shared" si="116"/>
        <v>0</v>
      </c>
      <c r="CE73" s="60">
        <f t="shared" si="116"/>
        <v>0</v>
      </c>
      <c r="CF73" s="60">
        <f t="shared" si="116"/>
        <v>0</v>
      </c>
      <c r="CG73" s="60">
        <f t="shared" si="116"/>
        <v>0</v>
      </c>
      <c r="CH73" s="60">
        <f t="shared" si="116"/>
        <v>0</v>
      </c>
      <c r="CI73" s="60">
        <f t="shared" si="116"/>
        <v>0</v>
      </c>
      <c r="CJ73" s="60">
        <f t="shared" si="116"/>
        <v>0</v>
      </c>
      <c r="CK73" s="60">
        <f t="shared" si="116"/>
        <v>0</v>
      </c>
      <c r="CL73" s="60">
        <f t="shared" si="116"/>
        <v>0</v>
      </c>
      <c r="CM73" s="60">
        <f t="shared" si="117"/>
        <v>0</v>
      </c>
      <c r="CN73" s="60">
        <f t="shared" si="117"/>
        <v>0</v>
      </c>
      <c r="CO73" s="60">
        <f t="shared" si="117"/>
        <v>0</v>
      </c>
      <c r="CP73" s="60">
        <f t="shared" si="117"/>
        <v>0</v>
      </c>
      <c r="CQ73" s="60">
        <f t="shared" si="118"/>
        <v>0</v>
      </c>
      <c r="CR73" s="60">
        <f t="shared" si="118"/>
        <v>0</v>
      </c>
      <c r="CS73" s="60">
        <f t="shared" si="118"/>
        <v>0</v>
      </c>
      <c r="CT73" s="60">
        <f t="shared" si="118"/>
        <v>0</v>
      </c>
    </row>
    <row r="74" spans="2:98" x14ac:dyDescent="0.25">
      <c r="B74" s="84"/>
      <c r="D74" s="26" t="s">
        <v>221</v>
      </c>
      <c r="E74" s="12" t="s">
        <v>102</v>
      </c>
      <c r="F74" s="30" t="s">
        <v>219</v>
      </c>
      <c r="G74" s="30" t="s">
        <v>220</v>
      </c>
      <c r="H74" s="31"/>
      <c r="I74" s="14">
        <f>+IF(F74=0,$D$3,WORKDAY.INTL(VLOOKUP(F74,$D$5:$N73,11,FALSE),1))</f>
        <v>44280</v>
      </c>
      <c r="J74" s="14">
        <f>+IF(G74=0,$D$3,WORKDAY.INTL(VLOOKUP(G74,$D$5:$N73,11,FALSE),1))</f>
        <v>44285</v>
      </c>
      <c r="K74" s="14">
        <f>+IF(H74=0,$D$3,WORKDAY.INTL(VLOOKUP(H74,$D$5:$N73,11,FALSE),1))</f>
        <v>44228</v>
      </c>
      <c r="L74" s="13">
        <v>2</v>
      </c>
      <c r="M74" s="15">
        <f>+MAX(I74:K74)</f>
        <v>44285</v>
      </c>
      <c r="N74" s="15">
        <f>+WORKDAY.INTL(M74,L74-1,,feriados)</f>
        <v>44286</v>
      </c>
      <c r="O74" s="15" t="s">
        <v>45</v>
      </c>
      <c r="Q74" s="61">
        <f t="shared" si="119"/>
        <v>0</v>
      </c>
      <c r="R74" s="62">
        <f t="shared" si="112"/>
        <v>0</v>
      </c>
      <c r="S74" s="62">
        <f t="shared" si="112"/>
        <v>0</v>
      </c>
      <c r="T74" s="62">
        <f t="shared" si="112"/>
        <v>0</v>
      </c>
      <c r="U74" s="62">
        <f t="shared" si="112"/>
        <v>0</v>
      </c>
      <c r="V74" s="62">
        <f t="shared" si="112"/>
        <v>0</v>
      </c>
      <c r="W74" s="62">
        <f t="shared" si="112"/>
        <v>0</v>
      </c>
      <c r="X74" s="62">
        <f t="shared" si="112"/>
        <v>0</v>
      </c>
      <c r="Y74" s="62">
        <f t="shared" si="112"/>
        <v>0</v>
      </c>
      <c r="Z74" s="62">
        <f t="shared" si="112"/>
        <v>0</v>
      </c>
      <c r="AA74" s="62">
        <f t="shared" si="112"/>
        <v>2</v>
      </c>
      <c r="AB74" s="62">
        <f t="shared" si="112"/>
        <v>2</v>
      </c>
      <c r="AC74" s="62">
        <f t="shared" si="112"/>
        <v>0</v>
      </c>
      <c r="AD74" s="62">
        <f t="shared" si="112"/>
        <v>0</v>
      </c>
      <c r="AE74" s="62">
        <f t="shared" si="112"/>
        <v>0</v>
      </c>
      <c r="AF74" s="62">
        <f t="shared" si="112"/>
        <v>0</v>
      </c>
      <c r="AG74" s="62">
        <f t="shared" si="112"/>
        <v>0</v>
      </c>
      <c r="AH74" s="62">
        <f t="shared" si="113"/>
        <v>0</v>
      </c>
      <c r="AI74" s="62">
        <f t="shared" si="113"/>
        <v>0</v>
      </c>
      <c r="AJ74" s="62">
        <f t="shared" si="113"/>
        <v>0</v>
      </c>
      <c r="AK74" s="62">
        <f t="shared" si="113"/>
        <v>0</v>
      </c>
      <c r="AL74" s="62">
        <f t="shared" si="113"/>
        <v>0</v>
      </c>
      <c r="AM74" s="62">
        <f t="shared" si="113"/>
        <v>0</v>
      </c>
      <c r="AN74" s="62">
        <f t="shared" si="113"/>
        <v>0</v>
      </c>
      <c r="AO74" s="62">
        <f t="shared" si="113"/>
        <v>0</v>
      </c>
      <c r="AP74" s="62">
        <f t="shared" si="113"/>
        <v>0</v>
      </c>
      <c r="AQ74" s="62">
        <f t="shared" si="113"/>
        <v>0</v>
      </c>
      <c r="AR74" s="62">
        <f t="shared" si="113"/>
        <v>0</v>
      </c>
      <c r="AS74" s="62">
        <f t="shared" si="113"/>
        <v>0</v>
      </c>
      <c r="AT74" s="62">
        <f t="shared" si="113"/>
        <v>0</v>
      </c>
      <c r="AU74" s="62">
        <f t="shared" si="113"/>
        <v>2</v>
      </c>
      <c r="AV74" s="62">
        <f t="shared" si="113"/>
        <v>2</v>
      </c>
      <c r="AW74" s="62">
        <f t="shared" si="113"/>
        <v>2</v>
      </c>
      <c r="AX74" s="62">
        <f t="shared" si="114"/>
        <v>2</v>
      </c>
      <c r="AY74" s="62">
        <f t="shared" si="114"/>
        <v>2</v>
      </c>
      <c r="AZ74" s="62">
        <f t="shared" si="114"/>
        <v>0</v>
      </c>
      <c r="BA74" s="62">
        <f t="shared" si="114"/>
        <v>0</v>
      </c>
      <c r="BB74" s="62">
        <f t="shared" si="114"/>
        <v>0</v>
      </c>
      <c r="BC74" s="62">
        <f t="shared" si="114"/>
        <v>0</v>
      </c>
      <c r="BD74" s="62">
        <f t="shared" si="114"/>
        <v>0</v>
      </c>
      <c r="BE74" s="62">
        <f t="shared" si="114"/>
        <v>0</v>
      </c>
      <c r="BF74" s="62">
        <f t="shared" si="114"/>
        <v>1</v>
      </c>
      <c r="BG74" s="62">
        <f t="shared" si="114"/>
        <v>1</v>
      </c>
      <c r="BH74" s="62">
        <f t="shared" si="114"/>
        <v>0</v>
      </c>
      <c r="BI74" s="62">
        <f t="shared" si="114"/>
        <v>0</v>
      </c>
      <c r="BJ74" s="62">
        <f t="shared" si="114"/>
        <v>0</v>
      </c>
      <c r="BK74" s="62">
        <f t="shared" si="114"/>
        <v>0</v>
      </c>
      <c r="BL74" s="62">
        <f t="shared" si="114"/>
        <v>0</v>
      </c>
      <c r="BM74" s="62">
        <f t="shared" si="114"/>
        <v>0</v>
      </c>
      <c r="BN74" s="62">
        <f t="shared" si="115"/>
        <v>0</v>
      </c>
      <c r="BO74" s="62">
        <f t="shared" si="115"/>
        <v>0</v>
      </c>
      <c r="BP74" s="62">
        <f t="shared" si="115"/>
        <v>0</v>
      </c>
      <c r="BQ74" s="62">
        <f t="shared" si="115"/>
        <v>0</v>
      </c>
      <c r="BR74" s="62">
        <f t="shared" si="115"/>
        <v>0</v>
      </c>
      <c r="BS74" s="62">
        <f t="shared" si="115"/>
        <v>0</v>
      </c>
      <c r="BT74" s="62">
        <f t="shared" si="115"/>
        <v>0</v>
      </c>
      <c r="BU74" s="62">
        <f t="shared" si="115"/>
        <v>0</v>
      </c>
      <c r="BV74" s="62">
        <f t="shared" si="115"/>
        <v>0</v>
      </c>
      <c r="BW74" s="62">
        <f t="shared" si="115"/>
        <v>0</v>
      </c>
      <c r="BX74" s="62">
        <f t="shared" si="115"/>
        <v>0</v>
      </c>
      <c r="BY74" s="62">
        <f t="shared" si="115"/>
        <v>0</v>
      </c>
      <c r="BZ74" s="62">
        <f t="shared" si="116"/>
        <v>0</v>
      </c>
      <c r="CA74" s="62">
        <f t="shared" si="116"/>
        <v>0</v>
      </c>
      <c r="CB74" s="62">
        <f t="shared" si="116"/>
        <v>0</v>
      </c>
      <c r="CC74" s="62">
        <f t="shared" si="116"/>
        <v>0</v>
      </c>
      <c r="CD74" s="62">
        <f t="shared" si="116"/>
        <v>0</v>
      </c>
      <c r="CE74" s="62">
        <f t="shared" si="116"/>
        <v>0</v>
      </c>
      <c r="CF74" s="62">
        <f t="shared" si="116"/>
        <v>0</v>
      </c>
      <c r="CG74" s="62">
        <f t="shared" si="116"/>
        <v>0</v>
      </c>
      <c r="CH74" s="62">
        <f t="shared" si="116"/>
        <v>0</v>
      </c>
      <c r="CI74" s="62">
        <f t="shared" si="116"/>
        <v>0</v>
      </c>
      <c r="CJ74" s="62">
        <f t="shared" si="116"/>
        <v>0</v>
      </c>
      <c r="CK74" s="62">
        <f t="shared" si="116"/>
        <v>0</v>
      </c>
      <c r="CL74" s="62">
        <f t="shared" si="116"/>
        <v>0</v>
      </c>
      <c r="CM74" s="62">
        <f t="shared" si="117"/>
        <v>0</v>
      </c>
      <c r="CN74" s="62">
        <f t="shared" si="117"/>
        <v>0</v>
      </c>
      <c r="CO74" s="62">
        <f t="shared" si="117"/>
        <v>0</v>
      </c>
      <c r="CP74" s="62">
        <f t="shared" si="117"/>
        <v>0</v>
      </c>
      <c r="CQ74" s="62">
        <f t="shared" si="118"/>
        <v>0</v>
      </c>
      <c r="CR74" s="62">
        <f t="shared" si="118"/>
        <v>0</v>
      </c>
      <c r="CS74" s="62">
        <f t="shared" si="118"/>
        <v>0</v>
      </c>
      <c r="CT74" s="62">
        <f t="shared" si="118"/>
        <v>0</v>
      </c>
    </row>
    <row r="75" spans="2:98" ht="4.2" customHeight="1" x14ac:dyDescent="0.25">
      <c r="B75" s="84"/>
      <c r="F75" s="32"/>
      <c r="I75" s="7">
        <f>+IF(F75=0,$D$3,WORKDAY.INTL(VLOOKUP(F75,$D$5:$N60,11,FALSE),1))</f>
        <v>44228</v>
      </c>
      <c r="J75" s="7">
        <f>+IF(G75=0,$D$3,WORKDAY.INTL(VLOOKUP(G75,$D$5:$N60,11,FALSE),1))</f>
        <v>44228</v>
      </c>
      <c r="K75" s="7">
        <f>+IF(H75=0,$D$3,WORKDAY.INTL(VLOOKUP(H75,$D$5:$N60,11,FALSE),1))</f>
        <v>44228</v>
      </c>
      <c r="M75" s="3"/>
      <c r="N75" s="3"/>
      <c r="O75" s="3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56"/>
      <c r="BK75" s="56"/>
      <c r="BL75" s="56"/>
      <c r="BM75" s="56"/>
      <c r="BN75" s="56"/>
      <c r="BO75" s="56"/>
      <c r="BP75" s="56"/>
      <c r="BQ75" s="56"/>
      <c r="BR75" s="56"/>
      <c r="BS75" s="56"/>
      <c r="BT75" s="56"/>
      <c r="BU75" s="56"/>
      <c r="BV75" s="56"/>
      <c r="BW75" s="56"/>
      <c r="BX75" s="56"/>
      <c r="BY75" s="56"/>
      <c r="BZ75" s="56"/>
      <c r="CA75" s="56"/>
      <c r="CB75" s="56"/>
      <c r="CC75" s="56"/>
      <c r="CD75" s="56"/>
      <c r="CE75" s="56"/>
      <c r="CF75" s="56"/>
      <c r="CG75" s="56"/>
      <c r="CH75" s="56"/>
      <c r="CI75" s="56"/>
      <c r="CJ75" s="56"/>
      <c r="CK75" s="56"/>
      <c r="CL75" s="56"/>
      <c r="CM75" s="56"/>
      <c r="CN75" s="56"/>
      <c r="CO75" s="56"/>
      <c r="CP75" s="56"/>
      <c r="CQ75" s="56"/>
      <c r="CR75" s="56"/>
      <c r="CS75" s="56"/>
      <c r="CT75" s="56"/>
    </row>
    <row r="76" spans="2:98" ht="14.4" x14ac:dyDescent="0.25">
      <c r="B76" s="84"/>
      <c r="D76" s="39">
        <v>6.2</v>
      </c>
      <c r="E76" s="40" t="s">
        <v>222</v>
      </c>
      <c r="F76" s="41"/>
      <c r="G76" s="41"/>
      <c r="H76" s="41"/>
      <c r="I76" s="42">
        <f>+IF(F76=0,$D$3,WORKDAY.INTL(VLOOKUP(F76,$D$5:$N75,11,FALSE),1))</f>
        <v>44228</v>
      </c>
      <c r="J76" s="42">
        <f>+IF(G76=0,$D$3,WORKDAY.INTL(VLOOKUP(G76,$D$5:$N75,11,FALSE),1))</f>
        <v>44228</v>
      </c>
      <c r="K76" s="42">
        <f>+IF(H76=0,$D$3,WORKDAY.INTL(VLOOKUP(H76,$D$5:$N75,11,FALSE),1))</f>
        <v>44228</v>
      </c>
      <c r="L76" s="43">
        <f>+NETWORKDAYS(M76,N76)</f>
        <v>10</v>
      </c>
      <c r="M76" s="44">
        <f>+MIN(M77:M81)</f>
        <v>44285</v>
      </c>
      <c r="N76" s="44">
        <f>+MAX(N77:N81)</f>
        <v>44298</v>
      </c>
      <c r="O76" s="44" t="s">
        <v>45</v>
      </c>
      <c r="Q76" s="57">
        <f>+IF(SUM(Q$6:Q$11)&gt;0,2,IF(AND(Q$13&gt;=$M76,Q$13&lt;=$N76),1,0))</f>
        <v>0</v>
      </c>
      <c r="R76" s="58">
        <f t="shared" ref="R76:AG81" si="120">+IF(SUM(R$6:R$11)&gt;0,2,IF(AND(R$13&gt;=$M76,R$13&lt;=$N76),1,0))</f>
        <v>0</v>
      </c>
      <c r="S76" s="58">
        <f t="shared" si="120"/>
        <v>0</v>
      </c>
      <c r="T76" s="58">
        <f t="shared" si="120"/>
        <v>0</v>
      </c>
      <c r="U76" s="58">
        <f t="shared" si="120"/>
        <v>0</v>
      </c>
      <c r="V76" s="58">
        <f t="shared" si="120"/>
        <v>0</v>
      </c>
      <c r="W76" s="58">
        <f t="shared" si="120"/>
        <v>0</v>
      </c>
      <c r="X76" s="58">
        <f t="shared" si="120"/>
        <v>0</v>
      </c>
      <c r="Y76" s="58">
        <f t="shared" si="120"/>
        <v>0</v>
      </c>
      <c r="Z76" s="58">
        <f t="shared" si="120"/>
        <v>0</v>
      </c>
      <c r="AA76" s="58">
        <f t="shared" si="120"/>
        <v>2</v>
      </c>
      <c r="AB76" s="58">
        <f t="shared" si="120"/>
        <v>2</v>
      </c>
      <c r="AC76" s="58">
        <f t="shared" si="120"/>
        <v>0</v>
      </c>
      <c r="AD76" s="58">
        <f t="shared" si="120"/>
        <v>0</v>
      </c>
      <c r="AE76" s="58">
        <f t="shared" si="120"/>
        <v>0</v>
      </c>
      <c r="AF76" s="58">
        <f t="shared" si="120"/>
        <v>0</v>
      </c>
      <c r="AG76" s="58">
        <f t="shared" si="120"/>
        <v>0</v>
      </c>
      <c r="AH76" s="58">
        <f t="shared" ref="AH76:AW81" si="121">+IF(SUM(AH$6:AH$11)&gt;0,2,IF(AND(AH$13&gt;=$M76,AH$13&lt;=$N76),1,0))</f>
        <v>0</v>
      </c>
      <c r="AI76" s="58">
        <f t="shared" si="121"/>
        <v>0</v>
      </c>
      <c r="AJ76" s="58">
        <f t="shared" si="121"/>
        <v>0</v>
      </c>
      <c r="AK76" s="58">
        <f t="shared" si="121"/>
        <v>0</v>
      </c>
      <c r="AL76" s="58">
        <f t="shared" si="121"/>
        <v>0</v>
      </c>
      <c r="AM76" s="58">
        <f t="shared" si="121"/>
        <v>0</v>
      </c>
      <c r="AN76" s="58">
        <f t="shared" si="121"/>
        <v>0</v>
      </c>
      <c r="AO76" s="58">
        <f t="shared" si="121"/>
        <v>0</v>
      </c>
      <c r="AP76" s="58">
        <f t="shared" si="121"/>
        <v>0</v>
      </c>
      <c r="AQ76" s="58">
        <f t="shared" si="121"/>
        <v>0</v>
      </c>
      <c r="AR76" s="58">
        <f t="shared" si="121"/>
        <v>0</v>
      </c>
      <c r="AS76" s="58">
        <f t="shared" si="121"/>
        <v>0</v>
      </c>
      <c r="AT76" s="58">
        <f t="shared" si="121"/>
        <v>0</v>
      </c>
      <c r="AU76" s="58">
        <f t="shared" si="121"/>
        <v>2</v>
      </c>
      <c r="AV76" s="58">
        <f t="shared" si="121"/>
        <v>2</v>
      </c>
      <c r="AW76" s="58">
        <f t="shared" si="121"/>
        <v>2</v>
      </c>
      <c r="AX76" s="58">
        <f t="shared" ref="AX76:BM81" si="122">+IF(SUM(AX$6:AX$11)&gt;0,2,IF(AND(AX$13&gt;=$M76,AX$13&lt;=$N76),1,0))</f>
        <v>2</v>
      </c>
      <c r="AY76" s="58">
        <f t="shared" si="122"/>
        <v>2</v>
      </c>
      <c r="AZ76" s="58">
        <f t="shared" si="122"/>
        <v>0</v>
      </c>
      <c r="BA76" s="58">
        <f t="shared" si="122"/>
        <v>0</v>
      </c>
      <c r="BB76" s="58">
        <f t="shared" si="122"/>
        <v>0</v>
      </c>
      <c r="BC76" s="58">
        <f t="shared" si="122"/>
        <v>0</v>
      </c>
      <c r="BD76" s="58">
        <f t="shared" si="122"/>
        <v>0</v>
      </c>
      <c r="BE76" s="58">
        <f t="shared" si="122"/>
        <v>0</v>
      </c>
      <c r="BF76" s="58">
        <f t="shared" si="122"/>
        <v>1</v>
      </c>
      <c r="BG76" s="58">
        <f t="shared" si="122"/>
        <v>1</v>
      </c>
      <c r="BH76" s="58">
        <f t="shared" si="122"/>
        <v>1</v>
      </c>
      <c r="BI76" s="58">
        <f t="shared" si="122"/>
        <v>1</v>
      </c>
      <c r="BJ76" s="58">
        <f t="shared" si="122"/>
        <v>1</v>
      </c>
      <c r="BK76" s="58">
        <f t="shared" si="122"/>
        <v>1</v>
      </c>
      <c r="BL76" s="58">
        <f t="shared" si="122"/>
        <v>1</v>
      </c>
      <c r="BM76" s="58">
        <f t="shared" si="122"/>
        <v>1</v>
      </c>
      <c r="BN76" s="58">
        <f t="shared" ref="BN76:CC81" si="123">+IF(SUM(BN$6:BN$11)&gt;0,2,IF(AND(BN$13&gt;=$M76,BN$13&lt;=$N76),1,0))</f>
        <v>0</v>
      </c>
      <c r="BO76" s="58">
        <f t="shared" si="123"/>
        <v>0</v>
      </c>
      <c r="BP76" s="58">
        <f t="shared" si="123"/>
        <v>0</v>
      </c>
      <c r="BQ76" s="58">
        <f t="shared" si="123"/>
        <v>0</v>
      </c>
      <c r="BR76" s="58">
        <f t="shared" si="123"/>
        <v>0</v>
      </c>
      <c r="BS76" s="58">
        <f t="shared" si="123"/>
        <v>0</v>
      </c>
      <c r="BT76" s="58">
        <f t="shared" si="123"/>
        <v>0</v>
      </c>
      <c r="BU76" s="58">
        <f t="shared" si="123"/>
        <v>0</v>
      </c>
      <c r="BV76" s="58">
        <f t="shared" si="123"/>
        <v>0</v>
      </c>
      <c r="BW76" s="58">
        <f t="shared" si="123"/>
        <v>0</v>
      </c>
      <c r="BX76" s="58">
        <f t="shared" si="123"/>
        <v>0</v>
      </c>
      <c r="BY76" s="58">
        <f t="shared" si="123"/>
        <v>0</v>
      </c>
      <c r="BZ76" s="58">
        <f t="shared" si="123"/>
        <v>0</v>
      </c>
      <c r="CA76" s="58">
        <f t="shared" si="123"/>
        <v>0</v>
      </c>
      <c r="CB76" s="58">
        <f t="shared" si="123"/>
        <v>0</v>
      </c>
      <c r="CC76" s="58">
        <f t="shared" si="123"/>
        <v>0</v>
      </c>
      <c r="CD76" s="58">
        <f t="shared" ref="CD76:CT81" si="124">+IF(SUM(CD$6:CD$11)&gt;0,2,IF(AND(CD$13&gt;=$M76,CD$13&lt;=$N76),1,0))</f>
        <v>0</v>
      </c>
      <c r="CE76" s="58">
        <f t="shared" si="124"/>
        <v>0</v>
      </c>
      <c r="CF76" s="58">
        <f t="shared" si="124"/>
        <v>0</v>
      </c>
      <c r="CG76" s="58">
        <f t="shared" si="124"/>
        <v>0</v>
      </c>
      <c r="CH76" s="58">
        <f t="shared" si="124"/>
        <v>0</v>
      </c>
      <c r="CI76" s="58">
        <f t="shared" si="124"/>
        <v>0</v>
      </c>
      <c r="CJ76" s="58">
        <f t="shared" si="124"/>
        <v>0</v>
      </c>
      <c r="CK76" s="58">
        <f t="shared" si="124"/>
        <v>0</v>
      </c>
      <c r="CL76" s="58">
        <f t="shared" si="124"/>
        <v>0</v>
      </c>
      <c r="CM76" s="58">
        <f t="shared" si="124"/>
        <v>0</v>
      </c>
      <c r="CN76" s="58">
        <f t="shared" si="124"/>
        <v>0</v>
      </c>
      <c r="CO76" s="58">
        <f t="shared" si="124"/>
        <v>0</v>
      </c>
      <c r="CP76" s="58">
        <f t="shared" si="124"/>
        <v>0</v>
      </c>
      <c r="CQ76" s="58">
        <f t="shared" si="124"/>
        <v>0</v>
      </c>
      <c r="CR76" s="58">
        <f t="shared" si="124"/>
        <v>0</v>
      </c>
      <c r="CS76" s="58">
        <f t="shared" si="124"/>
        <v>0</v>
      </c>
      <c r="CT76" s="58">
        <f t="shared" si="124"/>
        <v>0</v>
      </c>
    </row>
    <row r="77" spans="2:98" x14ac:dyDescent="0.25">
      <c r="B77" s="84"/>
      <c r="D77" s="25" t="s">
        <v>223</v>
      </c>
      <c r="E77" s="8" t="s">
        <v>98</v>
      </c>
      <c r="F77" s="28" t="s">
        <v>215</v>
      </c>
      <c r="G77" s="28" t="s">
        <v>220</v>
      </c>
      <c r="H77" s="28"/>
      <c r="I77" s="10">
        <f>+IF(F77=0,$D$3,WORKDAY.INTL(VLOOKUP(F77,$D$5:$N76,11,FALSE),1))</f>
        <v>44274</v>
      </c>
      <c r="J77" s="10">
        <f>+IF(G77=0,$D$3,WORKDAY.INTL(VLOOKUP(G77,$D$5:$N76,11,FALSE),1))</f>
        <v>44285</v>
      </c>
      <c r="K77" s="10">
        <f>+IF(H77=0,$D$3,WORKDAY.INTL(VLOOKUP(H77,$D$5:$N76,11,FALSE),1))</f>
        <v>44228</v>
      </c>
      <c r="L77" s="9">
        <v>2</v>
      </c>
      <c r="M77" s="11">
        <f>+MAX(I77:K77)</f>
        <v>44285</v>
      </c>
      <c r="N77" s="11">
        <f>+WORKDAY.INTL(M77,L77-1,,feriados)</f>
        <v>44286</v>
      </c>
      <c r="O77" s="11" t="s">
        <v>45</v>
      </c>
      <c r="Q77" s="59">
        <f t="shared" ref="Q77:Q81" si="125">+IF(SUM(Q$6:Q$11)&gt;0,2,IF(AND(Q$13&gt;=$M77,Q$13&lt;=$N77),1,0))</f>
        <v>0</v>
      </c>
      <c r="R77" s="60">
        <f t="shared" si="120"/>
        <v>0</v>
      </c>
      <c r="S77" s="60">
        <f t="shared" si="120"/>
        <v>0</v>
      </c>
      <c r="T77" s="60">
        <f t="shared" si="120"/>
        <v>0</v>
      </c>
      <c r="U77" s="60">
        <f t="shared" si="120"/>
        <v>0</v>
      </c>
      <c r="V77" s="60">
        <f t="shared" si="120"/>
        <v>0</v>
      </c>
      <c r="W77" s="60">
        <f t="shared" si="120"/>
        <v>0</v>
      </c>
      <c r="X77" s="60">
        <f t="shared" si="120"/>
        <v>0</v>
      </c>
      <c r="Y77" s="60">
        <f t="shared" si="120"/>
        <v>0</v>
      </c>
      <c r="Z77" s="60">
        <f t="shared" si="120"/>
        <v>0</v>
      </c>
      <c r="AA77" s="60">
        <f t="shared" si="120"/>
        <v>2</v>
      </c>
      <c r="AB77" s="60">
        <f t="shared" si="120"/>
        <v>2</v>
      </c>
      <c r="AC77" s="60">
        <f t="shared" si="120"/>
        <v>0</v>
      </c>
      <c r="AD77" s="60">
        <f t="shared" si="120"/>
        <v>0</v>
      </c>
      <c r="AE77" s="60">
        <f t="shared" si="120"/>
        <v>0</v>
      </c>
      <c r="AF77" s="60">
        <f t="shared" si="120"/>
        <v>0</v>
      </c>
      <c r="AG77" s="60">
        <f t="shared" si="120"/>
        <v>0</v>
      </c>
      <c r="AH77" s="60">
        <f t="shared" si="121"/>
        <v>0</v>
      </c>
      <c r="AI77" s="60">
        <f t="shared" si="121"/>
        <v>0</v>
      </c>
      <c r="AJ77" s="60">
        <f t="shared" si="121"/>
        <v>0</v>
      </c>
      <c r="AK77" s="60">
        <f t="shared" si="121"/>
        <v>0</v>
      </c>
      <c r="AL77" s="60">
        <f t="shared" si="121"/>
        <v>0</v>
      </c>
      <c r="AM77" s="60">
        <f t="shared" si="121"/>
        <v>0</v>
      </c>
      <c r="AN77" s="60">
        <f t="shared" si="121"/>
        <v>0</v>
      </c>
      <c r="AO77" s="60">
        <f t="shared" si="121"/>
        <v>0</v>
      </c>
      <c r="AP77" s="60">
        <f t="shared" si="121"/>
        <v>0</v>
      </c>
      <c r="AQ77" s="60">
        <f t="shared" si="121"/>
        <v>0</v>
      </c>
      <c r="AR77" s="60">
        <f t="shared" si="121"/>
        <v>0</v>
      </c>
      <c r="AS77" s="60">
        <f t="shared" si="121"/>
        <v>0</v>
      </c>
      <c r="AT77" s="60">
        <f t="shared" si="121"/>
        <v>0</v>
      </c>
      <c r="AU77" s="60">
        <f t="shared" si="121"/>
        <v>2</v>
      </c>
      <c r="AV77" s="60">
        <f t="shared" si="121"/>
        <v>2</v>
      </c>
      <c r="AW77" s="60">
        <f t="shared" si="121"/>
        <v>2</v>
      </c>
      <c r="AX77" s="60">
        <f t="shared" si="122"/>
        <v>2</v>
      </c>
      <c r="AY77" s="60">
        <f t="shared" si="122"/>
        <v>2</v>
      </c>
      <c r="AZ77" s="60">
        <f t="shared" si="122"/>
        <v>0</v>
      </c>
      <c r="BA77" s="60">
        <f t="shared" si="122"/>
        <v>0</v>
      </c>
      <c r="BB77" s="60">
        <f t="shared" si="122"/>
        <v>0</v>
      </c>
      <c r="BC77" s="60">
        <f t="shared" si="122"/>
        <v>0</v>
      </c>
      <c r="BD77" s="60">
        <f t="shared" si="122"/>
        <v>0</v>
      </c>
      <c r="BE77" s="60">
        <f t="shared" si="122"/>
        <v>0</v>
      </c>
      <c r="BF77" s="60">
        <f t="shared" si="122"/>
        <v>1</v>
      </c>
      <c r="BG77" s="60">
        <f t="shared" si="122"/>
        <v>1</v>
      </c>
      <c r="BH77" s="60">
        <f t="shared" si="122"/>
        <v>0</v>
      </c>
      <c r="BI77" s="60">
        <f t="shared" si="122"/>
        <v>0</v>
      </c>
      <c r="BJ77" s="60">
        <f t="shared" si="122"/>
        <v>0</v>
      </c>
      <c r="BK77" s="60">
        <f t="shared" si="122"/>
        <v>0</v>
      </c>
      <c r="BL77" s="60">
        <f t="shared" si="122"/>
        <v>0</v>
      </c>
      <c r="BM77" s="60">
        <f t="shared" si="122"/>
        <v>0</v>
      </c>
      <c r="BN77" s="60">
        <f t="shared" si="123"/>
        <v>0</v>
      </c>
      <c r="BO77" s="60">
        <f t="shared" si="123"/>
        <v>0</v>
      </c>
      <c r="BP77" s="60">
        <f t="shared" si="123"/>
        <v>0</v>
      </c>
      <c r="BQ77" s="60">
        <f t="shared" si="123"/>
        <v>0</v>
      </c>
      <c r="BR77" s="60">
        <f t="shared" si="123"/>
        <v>0</v>
      </c>
      <c r="BS77" s="60">
        <f t="shared" si="123"/>
        <v>0</v>
      </c>
      <c r="BT77" s="60">
        <f t="shared" si="123"/>
        <v>0</v>
      </c>
      <c r="BU77" s="60">
        <f t="shared" si="123"/>
        <v>0</v>
      </c>
      <c r="BV77" s="60">
        <f t="shared" si="123"/>
        <v>0</v>
      </c>
      <c r="BW77" s="60">
        <f t="shared" si="123"/>
        <v>0</v>
      </c>
      <c r="BX77" s="60">
        <f t="shared" si="123"/>
        <v>0</v>
      </c>
      <c r="BY77" s="60">
        <f t="shared" si="123"/>
        <v>0</v>
      </c>
      <c r="BZ77" s="60">
        <f t="shared" si="123"/>
        <v>0</v>
      </c>
      <c r="CA77" s="60">
        <f t="shared" si="123"/>
        <v>0</v>
      </c>
      <c r="CB77" s="60">
        <f t="shared" si="123"/>
        <v>0</v>
      </c>
      <c r="CC77" s="60">
        <f t="shared" si="123"/>
        <v>0</v>
      </c>
      <c r="CD77" s="60">
        <f t="shared" si="124"/>
        <v>0</v>
      </c>
      <c r="CE77" s="60">
        <f t="shared" si="124"/>
        <v>0</v>
      </c>
      <c r="CF77" s="60">
        <f t="shared" si="124"/>
        <v>0</v>
      </c>
      <c r="CG77" s="60">
        <f t="shared" si="124"/>
        <v>0</v>
      </c>
      <c r="CH77" s="60">
        <f t="shared" si="124"/>
        <v>0</v>
      </c>
      <c r="CI77" s="60">
        <f t="shared" si="124"/>
        <v>0</v>
      </c>
      <c r="CJ77" s="60">
        <f t="shared" si="124"/>
        <v>0</v>
      </c>
      <c r="CK77" s="60">
        <f t="shared" si="124"/>
        <v>0</v>
      </c>
      <c r="CL77" s="60">
        <f t="shared" si="124"/>
        <v>0</v>
      </c>
      <c r="CM77" s="60">
        <f t="shared" si="124"/>
        <v>0</v>
      </c>
      <c r="CN77" s="60">
        <f t="shared" si="124"/>
        <v>0</v>
      </c>
      <c r="CO77" s="60">
        <f t="shared" si="124"/>
        <v>0</v>
      </c>
      <c r="CP77" s="60">
        <f t="shared" si="124"/>
        <v>0</v>
      </c>
      <c r="CQ77" s="60">
        <f t="shared" si="124"/>
        <v>0</v>
      </c>
      <c r="CR77" s="60">
        <f t="shared" si="124"/>
        <v>0</v>
      </c>
      <c r="CS77" s="60">
        <f t="shared" si="124"/>
        <v>0</v>
      </c>
      <c r="CT77" s="60">
        <f t="shared" si="124"/>
        <v>0</v>
      </c>
    </row>
    <row r="78" spans="2:98" x14ac:dyDescent="0.25">
      <c r="B78" s="84"/>
      <c r="D78" s="25" t="s">
        <v>224</v>
      </c>
      <c r="E78" s="8" t="s">
        <v>97</v>
      </c>
      <c r="F78" s="28" t="s">
        <v>215</v>
      </c>
      <c r="G78" s="28" t="s">
        <v>220</v>
      </c>
      <c r="H78" s="28"/>
      <c r="I78" s="10">
        <f>+IF(F78=0,$D$3,WORKDAY.INTL(VLOOKUP(F78,$D$5:$N77,11,FALSE),1))</f>
        <v>44274</v>
      </c>
      <c r="J78" s="10">
        <f>+IF(G78=0,$D$3,WORKDAY.INTL(VLOOKUP(G78,$D$5:$N77,11,FALSE),1))</f>
        <v>44285</v>
      </c>
      <c r="K78" s="10">
        <f>+IF(H78=0,$D$3,WORKDAY.INTL(VLOOKUP(H78,$D$5:$N77,11,FALSE),1))</f>
        <v>44228</v>
      </c>
      <c r="L78" s="9">
        <v>2</v>
      </c>
      <c r="M78" s="11">
        <f>+MAX(I78:K78)</f>
        <v>44285</v>
      </c>
      <c r="N78" s="11">
        <f>+WORKDAY.INTL(M78,L78-1,,feriados)</f>
        <v>44286</v>
      </c>
      <c r="O78" s="11" t="s">
        <v>45</v>
      </c>
      <c r="Q78" s="59">
        <f t="shared" si="125"/>
        <v>0</v>
      </c>
      <c r="R78" s="60">
        <f t="shared" si="120"/>
        <v>0</v>
      </c>
      <c r="S78" s="60">
        <f t="shared" si="120"/>
        <v>0</v>
      </c>
      <c r="T78" s="60">
        <f t="shared" si="120"/>
        <v>0</v>
      </c>
      <c r="U78" s="60">
        <f t="shared" si="120"/>
        <v>0</v>
      </c>
      <c r="V78" s="60">
        <f t="shared" si="120"/>
        <v>0</v>
      </c>
      <c r="W78" s="60">
        <f t="shared" si="120"/>
        <v>0</v>
      </c>
      <c r="X78" s="60">
        <f t="shared" si="120"/>
        <v>0</v>
      </c>
      <c r="Y78" s="60">
        <f t="shared" si="120"/>
        <v>0</v>
      </c>
      <c r="Z78" s="60">
        <f t="shared" si="120"/>
        <v>0</v>
      </c>
      <c r="AA78" s="60">
        <f t="shared" si="120"/>
        <v>2</v>
      </c>
      <c r="AB78" s="60">
        <f t="shared" si="120"/>
        <v>2</v>
      </c>
      <c r="AC78" s="60">
        <f t="shared" si="120"/>
        <v>0</v>
      </c>
      <c r="AD78" s="60">
        <f t="shared" si="120"/>
        <v>0</v>
      </c>
      <c r="AE78" s="60">
        <f t="shared" si="120"/>
        <v>0</v>
      </c>
      <c r="AF78" s="60">
        <f t="shared" si="120"/>
        <v>0</v>
      </c>
      <c r="AG78" s="60">
        <f t="shared" si="120"/>
        <v>0</v>
      </c>
      <c r="AH78" s="60">
        <f t="shared" si="121"/>
        <v>0</v>
      </c>
      <c r="AI78" s="60">
        <f t="shared" si="121"/>
        <v>0</v>
      </c>
      <c r="AJ78" s="60">
        <f t="shared" si="121"/>
        <v>0</v>
      </c>
      <c r="AK78" s="60">
        <f t="shared" si="121"/>
        <v>0</v>
      </c>
      <c r="AL78" s="60">
        <f t="shared" si="121"/>
        <v>0</v>
      </c>
      <c r="AM78" s="60">
        <f t="shared" si="121"/>
        <v>0</v>
      </c>
      <c r="AN78" s="60">
        <f t="shared" si="121"/>
        <v>0</v>
      </c>
      <c r="AO78" s="60">
        <f t="shared" si="121"/>
        <v>0</v>
      </c>
      <c r="AP78" s="60">
        <f t="shared" si="121"/>
        <v>0</v>
      </c>
      <c r="AQ78" s="60">
        <f t="shared" si="121"/>
        <v>0</v>
      </c>
      <c r="AR78" s="60">
        <f t="shared" si="121"/>
        <v>0</v>
      </c>
      <c r="AS78" s="60">
        <f t="shared" si="121"/>
        <v>0</v>
      </c>
      <c r="AT78" s="60">
        <f t="shared" si="121"/>
        <v>0</v>
      </c>
      <c r="AU78" s="60">
        <f t="shared" si="121"/>
        <v>2</v>
      </c>
      <c r="AV78" s="60">
        <f t="shared" si="121"/>
        <v>2</v>
      </c>
      <c r="AW78" s="60">
        <f t="shared" si="121"/>
        <v>2</v>
      </c>
      <c r="AX78" s="60">
        <f t="shared" si="122"/>
        <v>2</v>
      </c>
      <c r="AY78" s="60">
        <f t="shared" si="122"/>
        <v>2</v>
      </c>
      <c r="AZ78" s="60">
        <f t="shared" si="122"/>
        <v>0</v>
      </c>
      <c r="BA78" s="60">
        <f t="shared" si="122"/>
        <v>0</v>
      </c>
      <c r="BB78" s="60">
        <f t="shared" si="122"/>
        <v>0</v>
      </c>
      <c r="BC78" s="60">
        <f t="shared" si="122"/>
        <v>0</v>
      </c>
      <c r="BD78" s="60">
        <f t="shared" si="122"/>
        <v>0</v>
      </c>
      <c r="BE78" s="60">
        <f t="shared" si="122"/>
        <v>0</v>
      </c>
      <c r="BF78" s="60">
        <f t="shared" si="122"/>
        <v>1</v>
      </c>
      <c r="BG78" s="60">
        <f t="shared" si="122"/>
        <v>1</v>
      </c>
      <c r="BH78" s="60">
        <f t="shared" si="122"/>
        <v>0</v>
      </c>
      <c r="BI78" s="60">
        <f t="shared" si="122"/>
        <v>0</v>
      </c>
      <c r="BJ78" s="60">
        <f t="shared" si="122"/>
        <v>0</v>
      </c>
      <c r="BK78" s="60">
        <f t="shared" si="122"/>
        <v>0</v>
      </c>
      <c r="BL78" s="60">
        <f t="shared" si="122"/>
        <v>0</v>
      </c>
      <c r="BM78" s="60">
        <f t="shared" si="122"/>
        <v>0</v>
      </c>
      <c r="BN78" s="60">
        <f t="shared" si="123"/>
        <v>0</v>
      </c>
      <c r="BO78" s="60">
        <f t="shared" si="123"/>
        <v>0</v>
      </c>
      <c r="BP78" s="60">
        <f t="shared" si="123"/>
        <v>0</v>
      </c>
      <c r="BQ78" s="60">
        <f t="shared" si="123"/>
        <v>0</v>
      </c>
      <c r="BR78" s="60">
        <f t="shared" si="123"/>
        <v>0</v>
      </c>
      <c r="BS78" s="60">
        <f t="shared" si="123"/>
        <v>0</v>
      </c>
      <c r="BT78" s="60">
        <f t="shared" si="123"/>
        <v>0</v>
      </c>
      <c r="BU78" s="60">
        <f t="shared" si="123"/>
        <v>0</v>
      </c>
      <c r="BV78" s="60">
        <f t="shared" si="123"/>
        <v>0</v>
      </c>
      <c r="BW78" s="60">
        <f t="shared" si="123"/>
        <v>0</v>
      </c>
      <c r="BX78" s="60">
        <f t="shared" si="123"/>
        <v>0</v>
      </c>
      <c r="BY78" s="60">
        <f t="shared" si="123"/>
        <v>0</v>
      </c>
      <c r="BZ78" s="60">
        <f t="shared" si="123"/>
        <v>0</v>
      </c>
      <c r="CA78" s="60">
        <f t="shared" si="123"/>
        <v>0</v>
      </c>
      <c r="CB78" s="60">
        <f t="shared" si="123"/>
        <v>0</v>
      </c>
      <c r="CC78" s="60">
        <f t="shared" si="123"/>
        <v>0</v>
      </c>
      <c r="CD78" s="60">
        <f t="shared" si="124"/>
        <v>0</v>
      </c>
      <c r="CE78" s="60">
        <f t="shared" si="124"/>
        <v>0</v>
      </c>
      <c r="CF78" s="60">
        <f t="shared" si="124"/>
        <v>0</v>
      </c>
      <c r="CG78" s="60">
        <f t="shared" si="124"/>
        <v>0</v>
      </c>
      <c r="CH78" s="60">
        <f t="shared" si="124"/>
        <v>0</v>
      </c>
      <c r="CI78" s="60">
        <f t="shared" si="124"/>
        <v>0</v>
      </c>
      <c r="CJ78" s="60">
        <f t="shared" si="124"/>
        <v>0</v>
      </c>
      <c r="CK78" s="60">
        <f t="shared" si="124"/>
        <v>0</v>
      </c>
      <c r="CL78" s="60">
        <f t="shared" si="124"/>
        <v>0</v>
      </c>
      <c r="CM78" s="60">
        <f t="shared" si="124"/>
        <v>0</v>
      </c>
      <c r="CN78" s="60">
        <f t="shared" si="124"/>
        <v>0</v>
      </c>
      <c r="CO78" s="60">
        <f t="shared" si="124"/>
        <v>0</v>
      </c>
      <c r="CP78" s="60">
        <f t="shared" si="124"/>
        <v>0</v>
      </c>
      <c r="CQ78" s="60">
        <f t="shared" si="124"/>
        <v>0</v>
      </c>
      <c r="CR78" s="60">
        <f t="shared" si="124"/>
        <v>0</v>
      </c>
      <c r="CS78" s="60">
        <f t="shared" si="124"/>
        <v>0</v>
      </c>
      <c r="CT78" s="60">
        <f t="shared" si="124"/>
        <v>0</v>
      </c>
    </row>
    <row r="79" spans="2:98" x14ac:dyDescent="0.25">
      <c r="B79" s="84"/>
      <c r="D79" s="25" t="s">
        <v>225</v>
      </c>
      <c r="E79" s="8" t="s">
        <v>100</v>
      </c>
      <c r="F79" s="28" t="s">
        <v>223</v>
      </c>
      <c r="G79" s="28" t="s">
        <v>224</v>
      </c>
      <c r="H79" s="28"/>
      <c r="I79" s="10">
        <f>+IF(F79=0,$D$3,WORKDAY.INTL(VLOOKUP(F79,$D$5:$N78,11,FALSE),1))</f>
        <v>44287</v>
      </c>
      <c r="J79" s="10">
        <f>+IF(G79=0,$D$3,WORKDAY.INTL(VLOOKUP(G79,$D$5:$N78,11,FALSE),1))</f>
        <v>44287</v>
      </c>
      <c r="K79" s="10">
        <f>+IF(H79=0,$D$3,WORKDAY.INTL(VLOOKUP(H79,$D$5:$N78,11,FALSE),1))</f>
        <v>44228</v>
      </c>
      <c r="L79" s="9">
        <v>2</v>
      </c>
      <c r="M79" s="11">
        <f>+MAX(I79:K79)</f>
        <v>44287</v>
      </c>
      <c r="N79" s="11">
        <f>+WORKDAY.INTL(M79,L79-1,,feriados)</f>
        <v>44291</v>
      </c>
      <c r="O79" s="11" t="s">
        <v>45</v>
      </c>
      <c r="Q79" s="59">
        <f t="shared" si="125"/>
        <v>0</v>
      </c>
      <c r="R79" s="60">
        <f t="shared" si="120"/>
        <v>0</v>
      </c>
      <c r="S79" s="60">
        <f t="shared" si="120"/>
        <v>0</v>
      </c>
      <c r="T79" s="60">
        <f t="shared" si="120"/>
        <v>0</v>
      </c>
      <c r="U79" s="60">
        <f t="shared" si="120"/>
        <v>0</v>
      </c>
      <c r="V79" s="60">
        <f t="shared" si="120"/>
        <v>0</v>
      </c>
      <c r="W79" s="60">
        <f t="shared" si="120"/>
        <v>0</v>
      </c>
      <c r="X79" s="60">
        <f t="shared" si="120"/>
        <v>0</v>
      </c>
      <c r="Y79" s="60">
        <f t="shared" si="120"/>
        <v>0</v>
      </c>
      <c r="Z79" s="60">
        <f t="shared" si="120"/>
        <v>0</v>
      </c>
      <c r="AA79" s="60">
        <f t="shared" si="120"/>
        <v>2</v>
      </c>
      <c r="AB79" s="60">
        <f t="shared" si="120"/>
        <v>2</v>
      </c>
      <c r="AC79" s="60">
        <f t="shared" si="120"/>
        <v>0</v>
      </c>
      <c r="AD79" s="60">
        <f t="shared" si="120"/>
        <v>0</v>
      </c>
      <c r="AE79" s="60">
        <f t="shared" si="120"/>
        <v>0</v>
      </c>
      <c r="AF79" s="60">
        <f t="shared" si="120"/>
        <v>0</v>
      </c>
      <c r="AG79" s="60">
        <f t="shared" si="120"/>
        <v>0</v>
      </c>
      <c r="AH79" s="60">
        <f t="shared" si="121"/>
        <v>0</v>
      </c>
      <c r="AI79" s="60">
        <f t="shared" si="121"/>
        <v>0</v>
      </c>
      <c r="AJ79" s="60">
        <f t="shared" si="121"/>
        <v>0</v>
      </c>
      <c r="AK79" s="60">
        <f t="shared" si="121"/>
        <v>0</v>
      </c>
      <c r="AL79" s="60">
        <f t="shared" si="121"/>
        <v>0</v>
      </c>
      <c r="AM79" s="60">
        <f t="shared" si="121"/>
        <v>0</v>
      </c>
      <c r="AN79" s="60">
        <f t="shared" si="121"/>
        <v>0</v>
      </c>
      <c r="AO79" s="60">
        <f t="shared" si="121"/>
        <v>0</v>
      </c>
      <c r="AP79" s="60">
        <f t="shared" si="121"/>
        <v>0</v>
      </c>
      <c r="AQ79" s="60">
        <f t="shared" si="121"/>
        <v>0</v>
      </c>
      <c r="AR79" s="60">
        <f t="shared" si="121"/>
        <v>0</v>
      </c>
      <c r="AS79" s="60">
        <f t="shared" si="121"/>
        <v>0</v>
      </c>
      <c r="AT79" s="60">
        <f t="shared" si="121"/>
        <v>0</v>
      </c>
      <c r="AU79" s="60">
        <f t="shared" si="121"/>
        <v>2</v>
      </c>
      <c r="AV79" s="60">
        <f t="shared" si="121"/>
        <v>2</v>
      </c>
      <c r="AW79" s="60">
        <f t="shared" si="121"/>
        <v>2</v>
      </c>
      <c r="AX79" s="60">
        <f t="shared" si="122"/>
        <v>2</v>
      </c>
      <c r="AY79" s="60">
        <f t="shared" si="122"/>
        <v>2</v>
      </c>
      <c r="AZ79" s="60">
        <f t="shared" si="122"/>
        <v>0</v>
      </c>
      <c r="BA79" s="60">
        <f t="shared" si="122"/>
        <v>0</v>
      </c>
      <c r="BB79" s="60">
        <f t="shared" si="122"/>
        <v>0</v>
      </c>
      <c r="BC79" s="60">
        <f t="shared" si="122"/>
        <v>0</v>
      </c>
      <c r="BD79" s="60">
        <f t="shared" si="122"/>
        <v>0</v>
      </c>
      <c r="BE79" s="60">
        <f t="shared" si="122"/>
        <v>0</v>
      </c>
      <c r="BF79" s="60">
        <f t="shared" si="122"/>
        <v>0</v>
      </c>
      <c r="BG79" s="60">
        <f t="shared" si="122"/>
        <v>0</v>
      </c>
      <c r="BH79" s="60">
        <f t="shared" si="122"/>
        <v>1</v>
      </c>
      <c r="BI79" s="60">
        <f t="shared" si="122"/>
        <v>0</v>
      </c>
      <c r="BJ79" s="60">
        <f t="shared" si="122"/>
        <v>0</v>
      </c>
      <c r="BK79" s="60">
        <f t="shared" si="122"/>
        <v>0</v>
      </c>
      <c r="BL79" s="60">
        <f t="shared" si="122"/>
        <v>0</v>
      </c>
      <c r="BM79" s="60">
        <f t="shared" si="122"/>
        <v>0</v>
      </c>
      <c r="BN79" s="60">
        <f t="shared" si="123"/>
        <v>0</v>
      </c>
      <c r="BO79" s="60">
        <f t="shared" si="123"/>
        <v>0</v>
      </c>
      <c r="BP79" s="60">
        <f t="shared" si="123"/>
        <v>0</v>
      </c>
      <c r="BQ79" s="60">
        <f t="shared" si="123"/>
        <v>0</v>
      </c>
      <c r="BR79" s="60">
        <f t="shared" si="123"/>
        <v>0</v>
      </c>
      <c r="BS79" s="60">
        <f t="shared" si="123"/>
        <v>0</v>
      </c>
      <c r="BT79" s="60">
        <f t="shared" si="123"/>
        <v>0</v>
      </c>
      <c r="BU79" s="60">
        <f t="shared" si="123"/>
        <v>0</v>
      </c>
      <c r="BV79" s="60">
        <f t="shared" si="123"/>
        <v>0</v>
      </c>
      <c r="BW79" s="60">
        <f t="shared" si="123"/>
        <v>0</v>
      </c>
      <c r="BX79" s="60">
        <f t="shared" si="123"/>
        <v>0</v>
      </c>
      <c r="BY79" s="60">
        <f t="shared" si="123"/>
        <v>0</v>
      </c>
      <c r="BZ79" s="60">
        <f t="shared" si="123"/>
        <v>0</v>
      </c>
      <c r="CA79" s="60">
        <f t="shared" si="123"/>
        <v>0</v>
      </c>
      <c r="CB79" s="60">
        <f t="shared" si="123"/>
        <v>0</v>
      </c>
      <c r="CC79" s="60">
        <f t="shared" si="123"/>
        <v>0</v>
      </c>
      <c r="CD79" s="60">
        <f t="shared" si="124"/>
        <v>0</v>
      </c>
      <c r="CE79" s="60">
        <f t="shared" si="124"/>
        <v>0</v>
      </c>
      <c r="CF79" s="60">
        <f t="shared" si="124"/>
        <v>0</v>
      </c>
      <c r="CG79" s="60">
        <f t="shared" si="124"/>
        <v>0</v>
      </c>
      <c r="CH79" s="60">
        <f t="shared" si="124"/>
        <v>0</v>
      </c>
      <c r="CI79" s="60">
        <f t="shared" si="124"/>
        <v>0</v>
      </c>
      <c r="CJ79" s="60">
        <f t="shared" si="124"/>
        <v>0</v>
      </c>
      <c r="CK79" s="60">
        <f t="shared" si="124"/>
        <v>0</v>
      </c>
      <c r="CL79" s="60">
        <f t="shared" si="124"/>
        <v>0</v>
      </c>
      <c r="CM79" s="60">
        <f t="shared" si="124"/>
        <v>0</v>
      </c>
      <c r="CN79" s="60">
        <f t="shared" si="124"/>
        <v>0</v>
      </c>
      <c r="CO79" s="60">
        <f t="shared" si="124"/>
        <v>0</v>
      </c>
      <c r="CP79" s="60">
        <f t="shared" si="124"/>
        <v>0</v>
      </c>
      <c r="CQ79" s="60">
        <f t="shared" si="124"/>
        <v>0</v>
      </c>
      <c r="CR79" s="60">
        <f t="shared" si="124"/>
        <v>0</v>
      </c>
      <c r="CS79" s="60">
        <f t="shared" si="124"/>
        <v>0</v>
      </c>
      <c r="CT79" s="60">
        <f t="shared" si="124"/>
        <v>0</v>
      </c>
    </row>
    <row r="80" spans="2:98" x14ac:dyDescent="0.25">
      <c r="B80" s="84"/>
      <c r="D80" s="25" t="s">
        <v>226</v>
      </c>
      <c r="E80" s="8" t="s">
        <v>101</v>
      </c>
      <c r="F80" s="28" t="s">
        <v>225</v>
      </c>
      <c r="G80" s="29"/>
      <c r="H80" s="28"/>
      <c r="I80" s="10">
        <f>+IF(F80=0,$D$3,WORKDAY.INTL(VLOOKUP(F80,$D$5:$N79,11,FALSE),1))</f>
        <v>44292</v>
      </c>
      <c r="J80" s="10">
        <f>+IF(G80=0,$D$3,WORKDAY.INTL(VLOOKUP(G80,$D$5:$N79,11,FALSE),1))</f>
        <v>44228</v>
      </c>
      <c r="K80" s="10">
        <f>+IF(H80=0,$D$3,WORKDAY.INTL(VLOOKUP(H80,$D$5:$N79,11,FALSE),1))</f>
        <v>44228</v>
      </c>
      <c r="L80" s="9">
        <v>3</v>
      </c>
      <c r="M80" s="11">
        <f>+MAX(I80:K80)</f>
        <v>44292</v>
      </c>
      <c r="N80" s="11">
        <f>+WORKDAY.INTL(M80,L80-1,,feriados)</f>
        <v>44294</v>
      </c>
      <c r="O80" s="11" t="s">
        <v>45</v>
      </c>
      <c r="Q80" s="59">
        <f t="shared" si="125"/>
        <v>0</v>
      </c>
      <c r="R80" s="60">
        <f t="shared" si="120"/>
        <v>0</v>
      </c>
      <c r="S80" s="60">
        <f t="shared" si="120"/>
        <v>0</v>
      </c>
      <c r="T80" s="60">
        <f t="shared" si="120"/>
        <v>0</v>
      </c>
      <c r="U80" s="60">
        <f t="shared" si="120"/>
        <v>0</v>
      </c>
      <c r="V80" s="60">
        <f t="shared" si="120"/>
        <v>0</v>
      </c>
      <c r="W80" s="60">
        <f t="shared" si="120"/>
        <v>0</v>
      </c>
      <c r="X80" s="60">
        <f t="shared" si="120"/>
        <v>0</v>
      </c>
      <c r="Y80" s="60">
        <f t="shared" si="120"/>
        <v>0</v>
      </c>
      <c r="Z80" s="60">
        <f t="shared" si="120"/>
        <v>0</v>
      </c>
      <c r="AA80" s="60">
        <f t="shared" si="120"/>
        <v>2</v>
      </c>
      <c r="AB80" s="60">
        <f t="shared" si="120"/>
        <v>2</v>
      </c>
      <c r="AC80" s="60">
        <f t="shared" si="120"/>
        <v>0</v>
      </c>
      <c r="AD80" s="60">
        <f t="shared" si="120"/>
        <v>0</v>
      </c>
      <c r="AE80" s="60">
        <f t="shared" si="120"/>
        <v>0</v>
      </c>
      <c r="AF80" s="60">
        <f t="shared" si="120"/>
        <v>0</v>
      </c>
      <c r="AG80" s="60">
        <f t="shared" si="120"/>
        <v>0</v>
      </c>
      <c r="AH80" s="60">
        <f t="shared" si="121"/>
        <v>0</v>
      </c>
      <c r="AI80" s="60">
        <f t="shared" si="121"/>
        <v>0</v>
      </c>
      <c r="AJ80" s="60">
        <f t="shared" si="121"/>
        <v>0</v>
      </c>
      <c r="AK80" s="60">
        <f t="shared" si="121"/>
        <v>0</v>
      </c>
      <c r="AL80" s="60">
        <f t="shared" si="121"/>
        <v>0</v>
      </c>
      <c r="AM80" s="60">
        <f t="shared" si="121"/>
        <v>0</v>
      </c>
      <c r="AN80" s="60">
        <f t="shared" si="121"/>
        <v>0</v>
      </c>
      <c r="AO80" s="60">
        <f t="shared" si="121"/>
        <v>0</v>
      </c>
      <c r="AP80" s="60">
        <f t="shared" si="121"/>
        <v>0</v>
      </c>
      <c r="AQ80" s="60">
        <f t="shared" si="121"/>
        <v>0</v>
      </c>
      <c r="AR80" s="60">
        <f t="shared" si="121"/>
        <v>0</v>
      </c>
      <c r="AS80" s="60">
        <f t="shared" si="121"/>
        <v>0</v>
      </c>
      <c r="AT80" s="60">
        <f t="shared" si="121"/>
        <v>0</v>
      </c>
      <c r="AU80" s="60">
        <f t="shared" si="121"/>
        <v>2</v>
      </c>
      <c r="AV80" s="60">
        <f t="shared" si="121"/>
        <v>2</v>
      </c>
      <c r="AW80" s="60">
        <f t="shared" si="121"/>
        <v>2</v>
      </c>
      <c r="AX80" s="60">
        <f t="shared" si="122"/>
        <v>2</v>
      </c>
      <c r="AY80" s="60">
        <f t="shared" si="122"/>
        <v>2</v>
      </c>
      <c r="AZ80" s="60">
        <f t="shared" si="122"/>
        <v>0</v>
      </c>
      <c r="BA80" s="60">
        <f t="shared" si="122"/>
        <v>0</v>
      </c>
      <c r="BB80" s="60">
        <f t="shared" si="122"/>
        <v>0</v>
      </c>
      <c r="BC80" s="60">
        <f t="shared" si="122"/>
        <v>0</v>
      </c>
      <c r="BD80" s="60">
        <f t="shared" si="122"/>
        <v>0</v>
      </c>
      <c r="BE80" s="60">
        <f t="shared" si="122"/>
        <v>0</v>
      </c>
      <c r="BF80" s="60">
        <f t="shared" si="122"/>
        <v>0</v>
      </c>
      <c r="BG80" s="60">
        <f t="shared" si="122"/>
        <v>0</v>
      </c>
      <c r="BH80" s="60">
        <f t="shared" si="122"/>
        <v>0</v>
      </c>
      <c r="BI80" s="60">
        <f t="shared" si="122"/>
        <v>1</v>
      </c>
      <c r="BJ80" s="60">
        <f t="shared" si="122"/>
        <v>1</v>
      </c>
      <c r="BK80" s="60">
        <f t="shared" si="122"/>
        <v>1</v>
      </c>
      <c r="BL80" s="60">
        <f t="shared" si="122"/>
        <v>0</v>
      </c>
      <c r="BM80" s="60">
        <f t="shared" si="122"/>
        <v>0</v>
      </c>
      <c r="BN80" s="60">
        <f t="shared" si="123"/>
        <v>0</v>
      </c>
      <c r="BO80" s="60">
        <f t="shared" si="123"/>
        <v>0</v>
      </c>
      <c r="BP80" s="60">
        <f t="shared" si="123"/>
        <v>0</v>
      </c>
      <c r="BQ80" s="60">
        <f t="shared" si="123"/>
        <v>0</v>
      </c>
      <c r="BR80" s="60">
        <f t="shared" si="123"/>
        <v>0</v>
      </c>
      <c r="BS80" s="60">
        <f t="shared" si="123"/>
        <v>0</v>
      </c>
      <c r="BT80" s="60">
        <f t="shared" si="123"/>
        <v>0</v>
      </c>
      <c r="BU80" s="60">
        <f t="shared" si="123"/>
        <v>0</v>
      </c>
      <c r="BV80" s="60">
        <f t="shared" si="123"/>
        <v>0</v>
      </c>
      <c r="BW80" s="60">
        <f t="shared" si="123"/>
        <v>0</v>
      </c>
      <c r="BX80" s="60">
        <f t="shared" si="123"/>
        <v>0</v>
      </c>
      <c r="BY80" s="60">
        <f t="shared" si="123"/>
        <v>0</v>
      </c>
      <c r="BZ80" s="60">
        <f t="shared" si="123"/>
        <v>0</v>
      </c>
      <c r="CA80" s="60">
        <f t="shared" si="123"/>
        <v>0</v>
      </c>
      <c r="CB80" s="60">
        <f t="shared" si="123"/>
        <v>0</v>
      </c>
      <c r="CC80" s="60">
        <f t="shared" si="123"/>
        <v>0</v>
      </c>
      <c r="CD80" s="60">
        <f t="shared" si="124"/>
        <v>0</v>
      </c>
      <c r="CE80" s="60">
        <f t="shared" si="124"/>
        <v>0</v>
      </c>
      <c r="CF80" s="60">
        <f t="shared" si="124"/>
        <v>0</v>
      </c>
      <c r="CG80" s="60">
        <f t="shared" si="124"/>
        <v>0</v>
      </c>
      <c r="CH80" s="60">
        <f t="shared" si="124"/>
        <v>0</v>
      </c>
      <c r="CI80" s="60">
        <f t="shared" si="124"/>
        <v>0</v>
      </c>
      <c r="CJ80" s="60">
        <f t="shared" si="124"/>
        <v>0</v>
      </c>
      <c r="CK80" s="60">
        <f t="shared" si="124"/>
        <v>0</v>
      </c>
      <c r="CL80" s="60">
        <f t="shared" si="124"/>
        <v>0</v>
      </c>
      <c r="CM80" s="60">
        <f t="shared" si="124"/>
        <v>0</v>
      </c>
      <c r="CN80" s="60">
        <f t="shared" si="124"/>
        <v>0</v>
      </c>
      <c r="CO80" s="60">
        <f t="shared" si="124"/>
        <v>0</v>
      </c>
      <c r="CP80" s="60">
        <f t="shared" si="124"/>
        <v>0</v>
      </c>
      <c r="CQ80" s="60">
        <f t="shared" si="124"/>
        <v>0</v>
      </c>
      <c r="CR80" s="60">
        <f t="shared" si="124"/>
        <v>0</v>
      </c>
      <c r="CS80" s="60">
        <f t="shared" si="124"/>
        <v>0</v>
      </c>
      <c r="CT80" s="60">
        <f t="shared" si="124"/>
        <v>0</v>
      </c>
    </row>
    <row r="81" spans="2:98" x14ac:dyDescent="0.25">
      <c r="B81" s="84"/>
      <c r="D81" s="26" t="s">
        <v>227</v>
      </c>
      <c r="E81" s="12" t="s">
        <v>102</v>
      </c>
      <c r="F81" s="30" t="s">
        <v>225</v>
      </c>
      <c r="G81" s="31" t="s">
        <v>226</v>
      </c>
      <c r="H81" s="31"/>
      <c r="I81" s="14">
        <f>+IF(F81=0,$D$3,WORKDAY.INTL(VLOOKUP(F81,$D$5:$N80,11,FALSE),1))</f>
        <v>44292</v>
      </c>
      <c r="J81" s="14">
        <f>+IF(G81=0,$D$3,WORKDAY.INTL(VLOOKUP(G81,$D$5:$N80,11,FALSE),1))</f>
        <v>44295</v>
      </c>
      <c r="K81" s="14">
        <f>+IF(H81=0,$D$3,WORKDAY.INTL(VLOOKUP(H81,$D$5:$N80,11,FALSE),1))</f>
        <v>44228</v>
      </c>
      <c r="L81" s="13">
        <v>2</v>
      </c>
      <c r="M81" s="15">
        <f>+MAX(I81:K81)</f>
        <v>44295</v>
      </c>
      <c r="N81" s="15">
        <f>+WORKDAY.INTL(M81,L81-1,,feriados)</f>
        <v>44298</v>
      </c>
      <c r="O81" s="15" t="s">
        <v>45</v>
      </c>
      <c r="Q81" s="61">
        <f t="shared" si="125"/>
        <v>0</v>
      </c>
      <c r="R81" s="62">
        <f t="shared" si="120"/>
        <v>0</v>
      </c>
      <c r="S81" s="62">
        <f t="shared" si="120"/>
        <v>0</v>
      </c>
      <c r="T81" s="62">
        <f t="shared" si="120"/>
        <v>0</v>
      </c>
      <c r="U81" s="62">
        <f t="shared" si="120"/>
        <v>0</v>
      </c>
      <c r="V81" s="62">
        <f t="shared" si="120"/>
        <v>0</v>
      </c>
      <c r="W81" s="62">
        <f t="shared" si="120"/>
        <v>0</v>
      </c>
      <c r="X81" s="62">
        <f t="shared" si="120"/>
        <v>0</v>
      </c>
      <c r="Y81" s="62">
        <f t="shared" si="120"/>
        <v>0</v>
      </c>
      <c r="Z81" s="62">
        <f t="shared" si="120"/>
        <v>0</v>
      </c>
      <c r="AA81" s="62">
        <f t="shared" si="120"/>
        <v>2</v>
      </c>
      <c r="AB81" s="62">
        <f t="shared" si="120"/>
        <v>2</v>
      </c>
      <c r="AC81" s="62">
        <f t="shared" si="120"/>
        <v>0</v>
      </c>
      <c r="AD81" s="62">
        <f t="shared" si="120"/>
        <v>0</v>
      </c>
      <c r="AE81" s="62">
        <f t="shared" si="120"/>
        <v>0</v>
      </c>
      <c r="AF81" s="62">
        <f t="shared" si="120"/>
        <v>0</v>
      </c>
      <c r="AG81" s="62">
        <f t="shared" si="120"/>
        <v>0</v>
      </c>
      <c r="AH81" s="62">
        <f t="shared" si="121"/>
        <v>0</v>
      </c>
      <c r="AI81" s="62">
        <f t="shared" si="121"/>
        <v>0</v>
      </c>
      <c r="AJ81" s="62">
        <f t="shared" si="121"/>
        <v>0</v>
      </c>
      <c r="AK81" s="62">
        <f t="shared" si="121"/>
        <v>0</v>
      </c>
      <c r="AL81" s="62">
        <f t="shared" si="121"/>
        <v>0</v>
      </c>
      <c r="AM81" s="62">
        <f t="shared" si="121"/>
        <v>0</v>
      </c>
      <c r="AN81" s="62">
        <f t="shared" si="121"/>
        <v>0</v>
      </c>
      <c r="AO81" s="62">
        <f t="shared" si="121"/>
        <v>0</v>
      </c>
      <c r="AP81" s="62">
        <f t="shared" si="121"/>
        <v>0</v>
      </c>
      <c r="AQ81" s="62">
        <f t="shared" si="121"/>
        <v>0</v>
      </c>
      <c r="AR81" s="62">
        <f t="shared" si="121"/>
        <v>0</v>
      </c>
      <c r="AS81" s="62">
        <f t="shared" si="121"/>
        <v>0</v>
      </c>
      <c r="AT81" s="62">
        <f t="shared" si="121"/>
        <v>0</v>
      </c>
      <c r="AU81" s="62">
        <f t="shared" si="121"/>
        <v>2</v>
      </c>
      <c r="AV81" s="62">
        <f t="shared" si="121"/>
        <v>2</v>
      </c>
      <c r="AW81" s="62">
        <f t="shared" si="121"/>
        <v>2</v>
      </c>
      <c r="AX81" s="62">
        <f t="shared" si="122"/>
        <v>2</v>
      </c>
      <c r="AY81" s="62">
        <f t="shared" si="122"/>
        <v>2</v>
      </c>
      <c r="AZ81" s="62">
        <f t="shared" si="122"/>
        <v>0</v>
      </c>
      <c r="BA81" s="62">
        <f t="shared" si="122"/>
        <v>0</v>
      </c>
      <c r="BB81" s="62">
        <f t="shared" si="122"/>
        <v>0</v>
      </c>
      <c r="BC81" s="62">
        <f t="shared" si="122"/>
        <v>0</v>
      </c>
      <c r="BD81" s="62">
        <f t="shared" si="122"/>
        <v>0</v>
      </c>
      <c r="BE81" s="62">
        <f t="shared" si="122"/>
        <v>0</v>
      </c>
      <c r="BF81" s="62">
        <f t="shared" si="122"/>
        <v>0</v>
      </c>
      <c r="BG81" s="62">
        <f t="shared" si="122"/>
        <v>0</v>
      </c>
      <c r="BH81" s="62">
        <f t="shared" si="122"/>
        <v>0</v>
      </c>
      <c r="BI81" s="62">
        <f t="shared" si="122"/>
        <v>0</v>
      </c>
      <c r="BJ81" s="62">
        <f t="shared" si="122"/>
        <v>0</v>
      </c>
      <c r="BK81" s="62">
        <f t="shared" si="122"/>
        <v>0</v>
      </c>
      <c r="BL81" s="62">
        <f t="shared" si="122"/>
        <v>1</v>
      </c>
      <c r="BM81" s="62">
        <f t="shared" si="122"/>
        <v>1</v>
      </c>
      <c r="BN81" s="62">
        <f t="shared" si="123"/>
        <v>0</v>
      </c>
      <c r="BO81" s="62">
        <f t="shared" si="123"/>
        <v>0</v>
      </c>
      <c r="BP81" s="62">
        <f t="shared" si="123"/>
        <v>0</v>
      </c>
      <c r="BQ81" s="62">
        <f t="shared" si="123"/>
        <v>0</v>
      </c>
      <c r="BR81" s="62">
        <f t="shared" si="123"/>
        <v>0</v>
      </c>
      <c r="BS81" s="62">
        <f t="shared" si="123"/>
        <v>0</v>
      </c>
      <c r="BT81" s="62">
        <f t="shared" si="123"/>
        <v>0</v>
      </c>
      <c r="BU81" s="62">
        <f t="shared" si="123"/>
        <v>0</v>
      </c>
      <c r="BV81" s="62">
        <f t="shared" si="123"/>
        <v>0</v>
      </c>
      <c r="BW81" s="62">
        <f t="shared" si="123"/>
        <v>0</v>
      </c>
      <c r="BX81" s="62">
        <f t="shared" si="123"/>
        <v>0</v>
      </c>
      <c r="BY81" s="62">
        <f t="shared" si="123"/>
        <v>0</v>
      </c>
      <c r="BZ81" s="62">
        <f t="shared" si="123"/>
        <v>0</v>
      </c>
      <c r="CA81" s="62">
        <f t="shared" si="123"/>
        <v>0</v>
      </c>
      <c r="CB81" s="62">
        <f t="shared" si="123"/>
        <v>0</v>
      </c>
      <c r="CC81" s="62">
        <f t="shared" si="123"/>
        <v>0</v>
      </c>
      <c r="CD81" s="62">
        <f t="shared" si="124"/>
        <v>0</v>
      </c>
      <c r="CE81" s="62">
        <f t="shared" si="124"/>
        <v>0</v>
      </c>
      <c r="CF81" s="62">
        <f t="shared" si="124"/>
        <v>0</v>
      </c>
      <c r="CG81" s="62">
        <f t="shared" si="124"/>
        <v>0</v>
      </c>
      <c r="CH81" s="62">
        <f t="shared" si="124"/>
        <v>0</v>
      </c>
      <c r="CI81" s="62">
        <f t="shared" si="124"/>
        <v>0</v>
      </c>
      <c r="CJ81" s="62">
        <f t="shared" si="124"/>
        <v>0</v>
      </c>
      <c r="CK81" s="62">
        <f t="shared" si="124"/>
        <v>0</v>
      </c>
      <c r="CL81" s="62">
        <f t="shared" si="124"/>
        <v>0</v>
      </c>
      <c r="CM81" s="62">
        <f t="shared" si="124"/>
        <v>0</v>
      </c>
      <c r="CN81" s="62">
        <f t="shared" si="124"/>
        <v>0</v>
      </c>
      <c r="CO81" s="62">
        <f t="shared" si="124"/>
        <v>0</v>
      </c>
      <c r="CP81" s="62">
        <f t="shared" si="124"/>
        <v>0</v>
      </c>
      <c r="CQ81" s="62">
        <f t="shared" si="124"/>
        <v>0</v>
      </c>
      <c r="CR81" s="62">
        <f t="shared" si="124"/>
        <v>0</v>
      </c>
      <c r="CS81" s="62">
        <f t="shared" si="124"/>
        <v>0</v>
      </c>
      <c r="CT81" s="62">
        <f t="shared" si="124"/>
        <v>0</v>
      </c>
    </row>
    <row r="82" spans="2:98" ht="4.2" customHeight="1" x14ac:dyDescent="0.25">
      <c r="B82" s="84"/>
      <c r="F82" s="32"/>
      <c r="I82" s="7">
        <f>+IF(F82=0,$D$3,WORKDAY.INTL(VLOOKUP(F82,$D$5:$N67,11,FALSE),1))</f>
        <v>44228</v>
      </c>
      <c r="J82" s="7">
        <f>+IF(G82=0,$D$3,WORKDAY.INTL(VLOOKUP(G82,$D$5:$N67,11,FALSE),1))</f>
        <v>44228</v>
      </c>
      <c r="K82" s="7">
        <f>+IF(H82=0,$D$3,WORKDAY.INTL(VLOOKUP(H82,$D$5:$N67,11,FALSE),1))</f>
        <v>44228</v>
      </c>
      <c r="M82" s="3"/>
      <c r="N82" s="3"/>
      <c r="O82" s="3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56"/>
      <c r="BK82" s="56"/>
      <c r="BL82" s="56"/>
      <c r="BM82" s="56"/>
      <c r="BN82" s="56"/>
      <c r="BO82" s="56"/>
      <c r="BP82" s="56"/>
      <c r="BQ82" s="56"/>
      <c r="BR82" s="56"/>
      <c r="BS82" s="56"/>
      <c r="BT82" s="56"/>
      <c r="BU82" s="56"/>
      <c r="BV82" s="56"/>
      <c r="BW82" s="56"/>
      <c r="BX82" s="56"/>
      <c r="BY82" s="56"/>
      <c r="BZ82" s="56"/>
      <c r="CA82" s="56"/>
      <c r="CB82" s="56"/>
      <c r="CC82" s="56"/>
      <c r="CD82" s="56"/>
      <c r="CE82" s="56"/>
      <c r="CF82" s="56"/>
      <c r="CG82" s="56"/>
      <c r="CH82" s="56"/>
      <c r="CI82" s="56"/>
      <c r="CJ82" s="56"/>
      <c r="CK82" s="56"/>
      <c r="CL82" s="56"/>
      <c r="CM82" s="56"/>
      <c r="CN82" s="56"/>
      <c r="CO82" s="56"/>
      <c r="CP82" s="56"/>
      <c r="CQ82" s="56"/>
      <c r="CR82" s="56"/>
      <c r="CS82" s="56"/>
      <c r="CT82" s="56"/>
    </row>
    <row r="83" spans="2:98" ht="14.4" x14ac:dyDescent="0.25">
      <c r="B83" s="84"/>
      <c r="D83" s="39">
        <v>6.3</v>
      </c>
      <c r="E83" s="40" t="s">
        <v>228</v>
      </c>
      <c r="F83" s="41"/>
      <c r="G83" s="41"/>
      <c r="H83" s="41"/>
      <c r="I83" s="42">
        <f>+IF(F83=0,$D$3,WORKDAY.INTL(VLOOKUP(F83,$D$5:$N82,11,FALSE),1))</f>
        <v>44228</v>
      </c>
      <c r="J83" s="42">
        <f>+IF(G83=0,$D$3,WORKDAY.INTL(VLOOKUP(G83,$D$5:$N82,11,FALSE),1))</f>
        <v>44228</v>
      </c>
      <c r="K83" s="42">
        <f>+IF(H83=0,$D$3,WORKDAY.INTL(VLOOKUP(H83,$D$5:$N82,11,FALSE),1))</f>
        <v>44228</v>
      </c>
      <c r="L83" s="43">
        <f>+NETWORKDAYS(M83,N83)</f>
        <v>9</v>
      </c>
      <c r="M83" s="44">
        <f>+MIN(M84:M88)</f>
        <v>44295</v>
      </c>
      <c r="N83" s="44">
        <f>+MAX(N84:N88)</f>
        <v>44307</v>
      </c>
      <c r="O83" s="44" t="s">
        <v>45</v>
      </c>
      <c r="Q83" s="57">
        <f>+IF(SUM(Q$6:Q$11)&gt;0,2,IF(AND(Q$13&gt;=$M83,Q$13&lt;=$N83),1,0))</f>
        <v>0</v>
      </c>
      <c r="R83" s="58">
        <f t="shared" ref="R83:AG88" si="126">+IF(SUM(R$6:R$11)&gt;0,2,IF(AND(R$13&gt;=$M83,R$13&lt;=$N83),1,0))</f>
        <v>0</v>
      </c>
      <c r="S83" s="58">
        <f t="shared" si="126"/>
        <v>0</v>
      </c>
      <c r="T83" s="58">
        <f t="shared" si="126"/>
        <v>0</v>
      </c>
      <c r="U83" s="58">
        <f t="shared" si="126"/>
        <v>0</v>
      </c>
      <c r="V83" s="58">
        <f t="shared" si="126"/>
        <v>0</v>
      </c>
      <c r="W83" s="58">
        <f t="shared" si="126"/>
        <v>0</v>
      </c>
      <c r="X83" s="58">
        <f t="shared" si="126"/>
        <v>0</v>
      </c>
      <c r="Y83" s="58">
        <f t="shared" si="126"/>
        <v>0</v>
      </c>
      <c r="Z83" s="58">
        <f t="shared" si="126"/>
        <v>0</v>
      </c>
      <c r="AA83" s="58">
        <f t="shared" si="126"/>
        <v>2</v>
      </c>
      <c r="AB83" s="58">
        <f t="shared" si="126"/>
        <v>2</v>
      </c>
      <c r="AC83" s="58">
        <f t="shared" si="126"/>
        <v>0</v>
      </c>
      <c r="AD83" s="58">
        <f t="shared" si="126"/>
        <v>0</v>
      </c>
      <c r="AE83" s="58">
        <f t="shared" si="126"/>
        <v>0</v>
      </c>
      <c r="AF83" s="58">
        <f t="shared" si="126"/>
        <v>0</v>
      </c>
      <c r="AG83" s="58">
        <f t="shared" si="126"/>
        <v>0</v>
      </c>
      <c r="AH83" s="58">
        <f t="shared" ref="AH83:AW88" si="127">+IF(SUM(AH$6:AH$11)&gt;0,2,IF(AND(AH$13&gt;=$M83,AH$13&lt;=$N83),1,0))</f>
        <v>0</v>
      </c>
      <c r="AI83" s="58">
        <f t="shared" si="127"/>
        <v>0</v>
      </c>
      <c r="AJ83" s="58">
        <f t="shared" si="127"/>
        <v>0</v>
      </c>
      <c r="AK83" s="58">
        <f t="shared" si="127"/>
        <v>0</v>
      </c>
      <c r="AL83" s="58">
        <f t="shared" si="127"/>
        <v>0</v>
      </c>
      <c r="AM83" s="58">
        <f t="shared" si="127"/>
        <v>0</v>
      </c>
      <c r="AN83" s="58">
        <f t="shared" si="127"/>
        <v>0</v>
      </c>
      <c r="AO83" s="58">
        <f t="shared" si="127"/>
        <v>0</v>
      </c>
      <c r="AP83" s="58">
        <f t="shared" si="127"/>
        <v>0</v>
      </c>
      <c r="AQ83" s="58">
        <f t="shared" si="127"/>
        <v>0</v>
      </c>
      <c r="AR83" s="58">
        <f t="shared" si="127"/>
        <v>0</v>
      </c>
      <c r="AS83" s="58">
        <f t="shared" si="127"/>
        <v>0</v>
      </c>
      <c r="AT83" s="58">
        <f t="shared" si="127"/>
        <v>0</v>
      </c>
      <c r="AU83" s="58">
        <f t="shared" si="127"/>
        <v>2</v>
      </c>
      <c r="AV83" s="58">
        <f t="shared" si="127"/>
        <v>2</v>
      </c>
      <c r="AW83" s="58">
        <f t="shared" si="127"/>
        <v>2</v>
      </c>
      <c r="AX83" s="58">
        <f t="shared" ref="AX83:BM88" si="128">+IF(SUM(AX$6:AX$11)&gt;0,2,IF(AND(AX$13&gt;=$M83,AX$13&lt;=$N83),1,0))</f>
        <v>2</v>
      </c>
      <c r="AY83" s="58">
        <f t="shared" si="128"/>
        <v>2</v>
      </c>
      <c r="AZ83" s="58">
        <f t="shared" si="128"/>
        <v>0</v>
      </c>
      <c r="BA83" s="58">
        <f t="shared" si="128"/>
        <v>0</v>
      </c>
      <c r="BB83" s="58">
        <f t="shared" si="128"/>
        <v>0</v>
      </c>
      <c r="BC83" s="58">
        <f t="shared" si="128"/>
        <v>0</v>
      </c>
      <c r="BD83" s="58">
        <f t="shared" si="128"/>
        <v>0</v>
      </c>
      <c r="BE83" s="58">
        <f t="shared" si="128"/>
        <v>0</v>
      </c>
      <c r="BF83" s="58">
        <f t="shared" si="128"/>
        <v>0</v>
      </c>
      <c r="BG83" s="58">
        <f t="shared" si="128"/>
        <v>0</v>
      </c>
      <c r="BH83" s="58">
        <f t="shared" si="128"/>
        <v>0</v>
      </c>
      <c r="BI83" s="58">
        <f t="shared" si="128"/>
        <v>0</v>
      </c>
      <c r="BJ83" s="58">
        <f t="shared" si="128"/>
        <v>0</v>
      </c>
      <c r="BK83" s="58">
        <f t="shared" si="128"/>
        <v>0</v>
      </c>
      <c r="BL83" s="58">
        <f t="shared" si="128"/>
        <v>1</v>
      </c>
      <c r="BM83" s="58">
        <f t="shared" si="128"/>
        <v>1</v>
      </c>
      <c r="BN83" s="58">
        <f t="shared" ref="BN83:CC88" si="129">+IF(SUM(BN$6:BN$11)&gt;0,2,IF(AND(BN$13&gt;=$M83,BN$13&lt;=$N83),1,0))</f>
        <v>1</v>
      </c>
      <c r="BO83" s="58">
        <f t="shared" si="129"/>
        <v>1</v>
      </c>
      <c r="BP83" s="58">
        <f t="shared" si="129"/>
        <v>1</v>
      </c>
      <c r="BQ83" s="58">
        <f t="shared" si="129"/>
        <v>1</v>
      </c>
      <c r="BR83" s="58">
        <f t="shared" si="129"/>
        <v>1</v>
      </c>
      <c r="BS83" s="58">
        <f t="shared" si="129"/>
        <v>1</v>
      </c>
      <c r="BT83" s="58">
        <f t="shared" si="129"/>
        <v>1</v>
      </c>
      <c r="BU83" s="58">
        <f t="shared" si="129"/>
        <v>0</v>
      </c>
      <c r="BV83" s="58">
        <f t="shared" si="129"/>
        <v>0</v>
      </c>
      <c r="BW83" s="58">
        <f t="shared" si="129"/>
        <v>0</v>
      </c>
      <c r="BX83" s="58">
        <f t="shared" si="129"/>
        <v>0</v>
      </c>
      <c r="BY83" s="58">
        <f t="shared" si="129"/>
        <v>0</v>
      </c>
      <c r="BZ83" s="58">
        <f t="shared" si="129"/>
        <v>0</v>
      </c>
      <c r="CA83" s="58">
        <f t="shared" si="129"/>
        <v>0</v>
      </c>
      <c r="CB83" s="58">
        <f t="shared" si="129"/>
        <v>0</v>
      </c>
      <c r="CC83" s="58">
        <f t="shared" si="129"/>
        <v>0</v>
      </c>
      <c r="CD83" s="58">
        <f t="shared" ref="CD83:CT88" si="130">+IF(SUM(CD$6:CD$11)&gt;0,2,IF(AND(CD$13&gt;=$M83,CD$13&lt;=$N83),1,0))</f>
        <v>0</v>
      </c>
      <c r="CE83" s="58">
        <f t="shared" si="130"/>
        <v>0</v>
      </c>
      <c r="CF83" s="58">
        <f t="shared" si="130"/>
        <v>0</v>
      </c>
      <c r="CG83" s="58">
        <f t="shared" si="130"/>
        <v>0</v>
      </c>
      <c r="CH83" s="58">
        <f t="shared" si="130"/>
        <v>0</v>
      </c>
      <c r="CI83" s="58">
        <f t="shared" si="130"/>
        <v>0</v>
      </c>
      <c r="CJ83" s="58">
        <f t="shared" si="130"/>
        <v>0</v>
      </c>
      <c r="CK83" s="58">
        <f t="shared" si="130"/>
        <v>0</v>
      </c>
      <c r="CL83" s="58">
        <f t="shared" si="130"/>
        <v>0</v>
      </c>
      <c r="CM83" s="58">
        <f t="shared" si="130"/>
        <v>0</v>
      </c>
      <c r="CN83" s="58">
        <f t="shared" si="130"/>
        <v>0</v>
      </c>
      <c r="CO83" s="58">
        <f t="shared" si="130"/>
        <v>0</v>
      </c>
      <c r="CP83" s="58">
        <f t="shared" si="130"/>
        <v>0</v>
      </c>
      <c r="CQ83" s="58">
        <f t="shared" si="130"/>
        <v>0</v>
      </c>
      <c r="CR83" s="58">
        <f t="shared" si="130"/>
        <v>0</v>
      </c>
      <c r="CS83" s="58">
        <f t="shared" si="130"/>
        <v>0</v>
      </c>
      <c r="CT83" s="58">
        <f t="shared" si="130"/>
        <v>0</v>
      </c>
    </row>
    <row r="84" spans="2:98" x14ac:dyDescent="0.25">
      <c r="B84" s="84"/>
      <c r="D84" s="25" t="s">
        <v>230</v>
      </c>
      <c r="E84" s="8" t="s">
        <v>98</v>
      </c>
      <c r="F84" s="28" t="s">
        <v>215</v>
      </c>
      <c r="G84" s="28" t="s">
        <v>226</v>
      </c>
      <c r="H84" s="28"/>
      <c r="I84" s="10">
        <f>+IF(F84=0,$D$3,WORKDAY.INTL(VLOOKUP(F84,$D$5:$N83,11,FALSE),1))</f>
        <v>44274</v>
      </c>
      <c r="J84" s="10">
        <f>+IF(G84=0,$D$3,WORKDAY.INTL(VLOOKUP(G84,$D$5:$N83,11,FALSE),1))</f>
        <v>44295</v>
      </c>
      <c r="K84" s="10">
        <f>+IF(H84=0,$D$3,WORKDAY.INTL(VLOOKUP(H84,$D$5:$N83,11,FALSE),1))</f>
        <v>44228</v>
      </c>
      <c r="L84" s="9">
        <v>2</v>
      </c>
      <c r="M84" s="11">
        <f>+MAX(I84:K84)</f>
        <v>44295</v>
      </c>
      <c r="N84" s="11">
        <f>+WORKDAY.INTL(M84,L84-1,,feriados)</f>
        <v>44298</v>
      </c>
      <c r="O84" s="11" t="s">
        <v>45</v>
      </c>
      <c r="Q84" s="59">
        <f t="shared" ref="Q84:Q88" si="131">+IF(SUM(Q$6:Q$11)&gt;0,2,IF(AND(Q$13&gt;=$M84,Q$13&lt;=$N84),1,0))</f>
        <v>0</v>
      </c>
      <c r="R84" s="60">
        <f t="shared" si="126"/>
        <v>0</v>
      </c>
      <c r="S84" s="60">
        <f t="shared" si="126"/>
        <v>0</v>
      </c>
      <c r="T84" s="60">
        <f t="shared" si="126"/>
        <v>0</v>
      </c>
      <c r="U84" s="60">
        <f t="shared" si="126"/>
        <v>0</v>
      </c>
      <c r="V84" s="60">
        <f t="shared" si="126"/>
        <v>0</v>
      </c>
      <c r="W84" s="60">
        <f t="shared" si="126"/>
        <v>0</v>
      </c>
      <c r="X84" s="60">
        <f t="shared" si="126"/>
        <v>0</v>
      </c>
      <c r="Y84" s="60">
        <f t="shared" si="126"/>
        <v>0</v>
      </c>
      <c r="Z84" s="60">
        <f t="shared" si="126"/>
        <v>0</v>
      </c>
      <c r="AA84" s="60">
        <f t="shared" si="126"/>
        <v>2</v>
      </c>
      <c r="AB84" s="60">
        <f t="shared" si="126"/>
        <v>2</v>
      </c>
      <c r="AC84" s="60">
        <f t="shared" si="126"/>
        <v>0</v>
      </c>
      <c r="AD84" s="60">
        <f t="shared" si="126"/>
        <v>0</v>
      </c>
      <c r="AE84" s="60">
        <f t="shared" si="126"/>
        <v>0</v>
      </c>
      <c r="AF84" s="60">
        <f t="shared" si="126"/>
        <v>0</v>
      </c>
      <c r="AG84" s="60">
        <f t="shared" si="126"/>
        <v>0</v>
      </c>
      <c r="AH84" s="60">
        <f t="shared" si="127"/>
        <v>0</v>
      </c>
      <c r="AI84" s="60">
        <f t="shared" si="127"/>
        <v>0</v>
      </c>
      <c r="AJ84" s="60">
        <f t="shared" si="127"/>
        <v>0</v>
      </c>
      <c r="AK84" s="60">
        <f t="shared" si="127"/>
        <v>0</v>
      </c>
      <c r="AL84" s="60">
        <f t="shared" si="127"/>
        <v>0</v>
      </c>
      <c r="AM84" s="60">
        <f t="shared" si="127"/>
        <v>0</v>
      </c>
      <c r="AN84" s="60">
        <f t="shared" si="127"/>
        <v>0</v>
      </c>
      <c r="AO84" s="60">
        <f t="shared" si="127"/>
        <v>0</v>
      </c>
      <c r="AP84" s="60">
        <f t="shared" si="127"/>
        <v>0</v>
      </c>
      <c r="AQ84" s="60">
        <f t="shared" si="127"/>
        <v>0</v>
      </c>
      <c r="AR84" s="60">
        <f t="shared" si="127"/>
        <v>0</v>
      </c>
      <c r="AS84" s="60">
        <f t="shared" si="127"/>
        <v>0</v>
      </c>
      <c r="AT84" s="60">
        <f t="shared" si="127"/>
        <v>0</v>
      </c>
      <c r="AU84" s="60">
        <f t="shared" si="127"/>
        <v>2</v>
      </c>
      <c r="AV84" s="60">
        <f t="shared" si="127"/>
        <v>2</v>
      </c>
      <c r="AW84" s="60">
        <f t="shared" si="127"/>
        <v>2</v>
      </c>
      <c r="AX84" s="60">
        <f t="shared" si="128"/>
        <v>2</v>
      </c>
      <c r="AY84" s="60">
        <f t="shared" si="128"/>
        <v>2</v>
      </c>
      <c r="AZ84" s="60">
        <f t="shared" si="128"/>
        <v>0</v>
      </c>
      <c r="BA84" s="60">
        <f t="shared" si="128"/>
        <v>0</v>
      </c>
      <c r="BB84" s="60">
        <f t="shared" si="128"/>
        <v>0</v>
      </c>
      <c r="BC84" s="60">
        <f t="shared" si="128"/>
        <v>0</v>
      </c>
      <c r="BD84" s="60">
        <f t="shared" si="128"/>
        <v>0</v>
      </c>
      <c r="BE84" s="60">
        <f t="shared" si="128"/>
        <v>0</v>
      </c>
      <c r="BF84" s="60">
        <f t="shared" si="128"/>
        <v>0</v>
      </c>
      <c r="BG84" s="60">
        <f t="shared" si="128"/>
        <v>0</v>
      </c>
      <c r="BH84" s="60">
        <f t="shared" si="128"/>
        <v>0</v>
      </c>
      <c r="BI84" s="60">
        <f t="shared" si="128"/>
        <v>0</v>
      </c>
      <c r="BJ84" s="60">
        <f t="shared" si="128"/>
        <v>0</v>
      </c>
      <c r="BK84" s="60">
        <f t="shared" si="128"/>
        <v>0</v>
      </c>
      <c r="BL84" s="60">
        <f t="shared" si="128"/>
        <v>1</v>
      </c>
      <c r="BM84" s="60">
        <f t="shared" si="128"/>
        <v>1</v>
      </c>
      <c r="BN84" s="60">
        <f t="shared" si="129"/>
        <v>0</v>
      </c>
      <c r="BO84" s="60">
        <f t="shared" si="129"/>
        <v>0</v>
      </c>
      <c r="BP84" s="60">
        <f t="shared" si="129"/>
        <v>0</v>
      </c>
      <c r="BQ84" s="60">
        <f t="shared" si="129"/>
        <v>0</v>
      </c>
      <c r="BR84" s="60">
        <f t="shared" si="129"/>
        <v>0</v>
      </c>
      <c r="BS84" s="60">
        <f t="shared" si="129"/>
        <v>0</v>
      </c>
      <c r="BT84" s="60">
        <f t="shared" si="129"/>
        <v>0</v>
      </c>
      <c r="BU84" s="60">
        <f t="shared" si="129"/>
        <v>0</v>
      </c>
      <c r="BV84" s="60">
        <f t="shared" si="129"/>
        <v>0</v>
      </c>
      <c r="BW84" s="60">
        <f t="shared" si="129"/>
        <v>0</v>
      </c>
      <c r="BX84" s="60">
        <f t="shared" si="129"/>
        <v>0</v>
      </c>
      <c r="BY84" s="60">
        <f t="shared" si="129"/>
        <v>0</v>
      </c>
      <c r="BZ84" s="60">
        <f t="shared" si="129"/>
        <v>0</v>
      </c>
      <c r="CA84" s="60">
        <f t="shared" si="129"/>
        <v>0</v>
      </c>
      <c r="CB84" s="60">
        <f t="shared" si="129"/>
        <v>0</v>
      </c>
      <c r="CC84" s="60">
        <f t="shared" si="129"/>
        <v>0</v>
      </c>
      <c r="CD84" s="60">
        <f t="shared" si="130"/>
        <v>0</v>
      </c>
      <c r="CE84" s="60">
        <f t="shared" si="130"/>
        <v>0</v>
      </c>
      <c r="CF84" s="60">
        <f t="shared" si="130"/>
        <v>0</v>
      </c>
      <c r="CG84" s="60">
        <f t="shared" si="130"/>
        <v>0</v>
      </c>
      <c r="CH84" s="60">
        <f t="shared" si="130"/>
        <v>0</v>
      </c>
      <c r="CI84" s="60">
        <f t="shared" si="130"/>
        <v>0</v>
      </c>
      <c r="CJ84" s="60">
        <f t="shared" si="130"/>
        <v>0</v>
      </c>
      <c r="CK84" s="60">
        <f t="shared" si="130"/>
        <v>0</v>
      </c>
      <c r="CL84" s="60">
        <f t="shared" si="130"/>
        <v>0</v>
      </c>
      <c r="CM84" s="60">
        <f t="shared" si="130"/>
        <v>0</v>
      </c>
      <c r="CN84" s="60">
        <f t="shared" si="130"/>
        <v>0</v>
      </c>
      <c r="CO84" s="60">
        <f t="shared" si="130"/>
        <v>0</v>
      </c>
      <c r="CP84" s="60">
        <f t="shared" si="130"/>
        <v>0</v>
      </c>
      <c r="CQ84" s="60">
        <f t="shared" si="130"/>
        <v>0</v>
      </c>
      <c r="CR84" s="60">
        <f t="shared" si="130"/>
        <v>0</v>
      </c>
      <c r="CS84" s="60">
        <f t="shared" si="130"/>
        <v>0</v>
      </c>
      <c r="CT84" s="60">
        <f t="shared" si="130"/>
        <v>0</v>
      </c>
    </row>
    <row r="85" spans="2:98" x14ac:dyDescent="0.25">
      <c r="B85" s="84"/>
      <c r="D85" s="25" t="s">
        <v>231</v>
      </c>
      <c r="E85" s="8" t="s">
        <v>97</v>
      </c>
      <c r="F85" s="28" t="s">
        <v>215</v>
      </c>
      <c r="G85" s="28" t="s">
        <v>226</v>
      </c>
      <c r="H85" s="28"/>
      <c r="I85" s="10">
        <f>+IF(F85=0,$D$3,WORKDAY.INTL(VLOOKUP(F85,$D$5:$N84,11,FALSE),1))</f>
        <v>44274</v>
      </c>
      <c r="J85" s="10">
        <f>+IF(G85=0,$D$3,WORKDAY.INTL(VLOOKUP(G85,$D$5:$N84,11,FALSE),1))</f>
        <v>44295</v>
      </c>
      <c r="K85" s="10">
        <f>+IF(H85=0,$D$3,WORKDAY.INTL(VLOOKUP(H85,$D$5:$N84,11,FALSE),1))</f>
        <v>44228</v>
      </c>
      <c r="L85" s="9">
        <v>2</v>
      </c>
      <c r="M85" s="11">
        <f>+MAX(I85:K85)</f>
        <v>44295</v>
      </c>
      <c r="N85" s="11">
        <f>+WORKDAY.INTL(M85,L85-1,,feriados)</f>
        <v>44298</v>
      </c>
      <c r="O85" s="11" t="s">
        <v>45</v>
      </c>
      <c r="Q85" s="59">
        <f t="shared" si="131"/>
        <v>0</v>
      </c>
      <c r="R85" s="60">
        <f t="shared" si="126"/>
        <v>0</v>
      </c>
      <c r="S85" s="60">
        <f t="shared" si="126"/>
        <v>0</v>
      </c>
      <c r="T85" s="60">
        <f t="shared" si="126"/>
        <v>0</v>
      </c>
      <c r="U85" s="60">
        <f t="shared" si="126"/>
        <v>0</v>
      </c>
      <c r="V85" s="60">
        <f t="shared" si="126"/>
        <v>0</v>
      </c>
      <c r="W85" s="60">
        <f t="shared" si="126"/>
        <v>0</v>
      </c>
      <c r="X85" s="60">
        <f t="shared" si="126"/>
        <v>0</v>
      </c>
      <c r="Y85" s="60">
        <f t="shared" si="126"/>
        <v>0</v>
      </c>
      <c r="Z85" s="60">
        <f t="shared" si="126"/>
        <v>0</v>
      </c>
      <c r="AA85" s="60">
        <f t="shared" si="126"/>
        <v>2</v>
      </c>
      <c r="AB85" s="60">
        <f t="shared" si="126"/>
        <v>2</v>
      </c>
      <c r="AC85" s="60">
        <f t="shared" si="126"/>
        <v>0</v>
      </c>
      <c r="AD85" s="60">
        <f t="shared" si="126"/>
        <v>0</v>
      </c>
      <c r="AE85" s="60">
        <f t="shared" si="126"/>
        <v>0</v>
      </c>
      <c r="AF85" s="60">
        <f t="shared" si="126"/>
        <v>0</v>
      </c>
      <c r="AG85" s="60">
        <f t="shared" si="126"/>
        <v>0</v>
      </c>
      <c r="AH85" s="60">
        <f t="shared" si="127"/>
        <v>0</v>
      </c>
      <c r="AI85" s="60">
        <f t="shared" si="127"/>
        <v>0</v>
      </c>
      <c r="AJ85" s="60">
        <f t="shared" si="127"/>
        <v>0</v>
      </c>
      <c r="AK85" s="60">
        <f t="shared" si="127"/>
        <v>0</v>
      </c>
      <c r="AL85" s="60">
        <f t="shared" si="127"/>
        <v>0</v>
      </c>
      <c r="AM85" s="60">
        <f t="shared" si="127"/>
        <v>0</v>
      </c>
      <c r="AN85" s="60">
        <f t="shared" si="127"/>
        <v>0</v>
      </c>
      <c r="AO85" s="60">
        <f t="shared" si="127"/>
        <v>0</v>
      </c>
      <c r="AP85" s="60">
        <f t="shared" si="127"/>
        <v>0</v>
      </c>
      <c r="AQ85" s="60">
        <f t="shared" si="127"/>
        <v>0</v>
      </c>
      <c r="AR85" s="60">
        <f t="shared" si="127"/>
        <v>0</v>
      </c>
      <c r="AS85" s="60">
        <f t="shared" si="127"/>
        <v>0</v>
      </c>
      <c r="AT85" s="60">
        <f t="shared" si="127"/>
        <v>0</v>
      </c>
      <c r="AU85" s="60">
        <f t="shared" si="127"/>
        <v>2</v>
      </c>
      <c r="AV85" s="60">
        <f t="shared" si="127"/>
        <v>2</v>
      </c>
      <c r="AW85" s="60">
        <f t="shared" si="127"/>
        <v>2</v>
      </c>
      <c r="AX85" s="60">
        <f t="shared" si="128"/>
        <v>2</v>
      </c>
      <c r="AY85" s="60">
        <f t="shared" si="128"/>
        <v>2</v>
      </c>
      <c r="AZ85" s="60">
        <f t="shared" si="128"/>
        <v>0</v>
      </c>
      <c r="BA85" s="60">
        <f t="shared" si="128"/>
        <v>0</v>
      </c>
      <c r="BB85" s="60">
        <f t="shared" si="128"/>
        <v>0</v>
      </c>
      <c r="BC85" s="60">
        <f t="shared" si="128"/>
        <v>0</v>
      </c>
      <c r="BD85" s="60">
        <f t="shared" si="128"/>
        <v>0</v>
      </c>
      <c r="BE85" s="60">
        <f t="shared" si="128"/>
        <v>0</v>
      </c>
      <c r="BF85" s="60">
        <f t="shared" si="128"/>
        <v>0</v>
      </c>
      <c r="BG85" s="60">
        <f t="shared" si="128"/>
        <v>0</v>
      </c>
      <c r="BH85" s="60">
        <f t="shared" si="128"/>
        <v>0</v>
      </c>
      <c r="BI85" s="60">
        <f t="shared" si="128"/>
        <v>0</v>
      </c>
      <c r="BJ85" s="60">
        <f t="shared" si="128"/>
        <v>0</v>
      </c>
      <c r="BK85" s="60">
        <f t="shared" si="128"/>
        <v>0</v>
      </c>
      <c r="BL85" s="60">
        <f t="shared" si="128"/>
        <v>1</v>
      </c>
      <c r="BM85" s="60">
        <f t="shared" si="128"/>
        <v>1</v>
      </c>
      <c r="BN85" s="60">
        <f t="shared" si="129"/>
        <v>0</v>
      </c>
      <c r="BO85" s="60">
        <f t="shared" si="129"/>
        <v>0</v>
      </c>
      <c r="BP85" s="60">
        <f t="shared" si="129"/>
        <v>0</v>
      </c>
      <c r="BQ85" s="60">
        <f t="shared" si="129"/>
        <v>0</v>
      </c>
      <c r="BR85" s="60">
        <f t="shared" si="129"/>
        <v>0</v>
      </c>
      <c r="BS85" s="60">
        <f t="shared" si="129"/>
        <v>0</v>
      </c>
      <c r="BT85" s="60">
        <f t="shared" si="129"/>
        <v>0</v>
      </c>
      <c r="BU85" s="60">
        <f t="shared" si="129"/>
        <v>0</v>
      </c>
      <c r="BV85" s="60">
        <f t="shared" si="129"/>
        <v>0</v>
      </c>
      <c r="BW85" s="60">
        <f t="shared" si="129"/>
        <v>0</v>
      </c>
      <c r="BX85" s="60">
        <f t="shared" si="129"/>
        <v>0</v>
      </c>
      <c r="BY85" s="60">
        <f t="shared" si="129"/>
        <v>0</v>
      </c>
      <c r="BZ85" s="60">
        <f t="shared" si="129"/>
        <v>0</v>
      </c>
      <c r="CA85" s="60">
        <f t="shared" si="129"/>
        <v>0</v>
      </c>
      <c r="CB85" s="60">
        <f t="shared" si="129"/>
        <v>0</v>
      </c>
      <c r="CC85" s="60">
        <f t="shared" si="129"/>
        <v>0</v>
      </c>
      <c r="CD85" s="60">
        <f t="shared" si="130"/>
        <v>0</v>
      </c>
      <c r="CE85" s="60">
        <f t="shared" si="130"/>
        <v>0</v>
      </c>
      <c r="CF85" s="60">
        <f t="shared" si="130"/>
        <v>0</v>
      </c>
      <c r="CG85" s="60">
        <f t="shared" si="130"/>
        <v>0</v>
      </c>
      <c r="CH85" s="60">
        <f t="shared" si="130"/>
        <v>0</v>
      </c>
      <c r="CI85" s="60">
        <f t="shared" si="130"/>
        <v>0</v>
      </c>
      <c r="CJ85" s="60">
        <f t="shared" si="130"/>
        <v>0</v>
      </c>
      <c r="CK85" s="60">
        <f t="shared" si="130"/>
        <v>0</v>
      </c>
      <c r="CL85" s="60">
        <f t="shared" si="130"/>
        <v>0</v>
      </c>
      <c r="CM85" s="60">
        <f t="shared" si="130"/>
        <v>0</v>
      </c>
      <c r="CN85" s="60">
        <f t="shared" si="130"/>
        <v>0</v>
      </c>
      <c r="CO85" s="60">
        <f t="shared" si="130"/>
        <v>0</v>
      </c>
      <c r="CP85" s="60">
        <f t="shared" si="130"/>
        <v>0</v>
      </c>
      <c r="CQ85" s="60">
        <f t="shared" si="130"/>
        <v>0</v>
      </c>
      <c r="CR85" s="60">
        <f t="shared" si="130"/>
        <v>0</v>
      </c>
      <c r="CS85" s="60">
        <f t="shared" si="130"/>
        <v>0</v>
      </c>
      <c r="CT85" s="60">
        <f t="shared" si="130"/>
        <v>0</v>
      </c>
    </row>
    <row r="86" spans="2:98" x14ac:dyDescent="0.25">
      <c r="B86" s="84"/>
      <c r="D86" s="25" t="s">
        <v>232</v>
      </c>
      <c r="E86" s="8" t="s">
        <v>100</v>
      </c>
      <c r="F86" s="28" t="s">
        <v>230</v>
      </c>
      <c r="G86" s="28" t="s">
        <v>231</v>
      </c>
      <c r="H86" s="28"/>
      <c r="I86" s="10">
        <f>+IF(F86=0,$D$3,WORKDAY.INTL(VLOOKUP(F86,$D$5:$N85,11,FALSE),1))</f>
        <v>44299</v>
      </c>
      <c r="J86" s="10">
        <f>+IF(G86=0,$D$3,WORKDAY.INTL(VLOOKUP(G86,$D$5:$N85,11,FALSE),1))</f>
        <v>44299</v>
      </c>
      <c r="K86" s="10">
        <f>+IF(H86=0,$D$3,WORKDAY.INTL(VLOOKUP(H86,$D$5:$N85,11,FALSE),1))</f>
        <v>44228</v>
      </c>
      <c r="L86" s="9">
        <v>2</v>
      </c>
      <c r="M86" s="11">
        <f>+MAX(I86:K86)</f>
        <v>44299</v>
      </c>
      <c r="N86" s="11">
        <f>+WORKDAY.INTL(M86,L86-1,,feriados)</f>
        <v>44300</v>
      </c>
      <c r="O86" s="11" t="s">
        <v>45</v>
      </c>
      <c r="Q86" s="59">
        <f t="shared" si="131"/>
        <v>0</v>
      </c>
      <c r="R86" s="60">
        <f t="shared" si="126"/>
        <v>0</v>
      </c>
      <c r="S86" s="60">
        <f t="shared" si="126"/>
        <v>0</v>
      </c>
      <c r="T86" s="60">
        <f t="shared" si="126"/>
        <v>0</v>
      </c>
      <c r="U86" s="60">
        <f t="shared" si="126"/>
        <v>0</v>
      </c>
      <c r="V86" s="60">
        <f t="shared" si="126"/>
        <v>0</v>
      </c>
      <c r="W86" s="60">
        <f t="shared" si="126"/>
        <v>0</v>
      </c>
      <c r="X86" s="60">
        <f t="shared" si="126"/>
        <v>0</v>
      </c>
      <c r="Y86" s="60">
        <f t="shared" si="126"/>
        <v>0</v>
      </c>
      <c r="Z86" s="60">
        <f t="shared" si="126"/>
        <v>0</v>
      </c>
      <c r="AA86" s="60">
        <f t="shared" si="126"/>
        <v>2</v>
      </c>
      <c r="AB86" s="60">
        <f t="shared" si="126"/>
        <v>2</v>
      </c>
      <c r="AC86" s="60">
        <f t="shared" si="126"/>
        <v>0</v>
      </c>
      <c r="AD86" s="60">
        <f t="shared" si="126"/>
        <v>0</v>
      </c>
      <c r="AE86" s="60">
        <f t="shared" si="126"/>
        <v>0</v>
      </c>
      <c r="AF86" s="60">
        <f t="shared" si="126"/>
        <v>0</v>
      </c>
      <c r="AG86" s="60">
        <f t="shared" si="126"/>
        <v>0</v>
      </c>
      <c r="AH86" s="60">
        <f t="shared" si="127"/>
        <v>0</v>
      </c>
      <c r="AI86" s="60">
        <f t="shared" si="127"/>
        <v>0</v>
      </c>
      <c r="AJ86" s="60">
        <f t="shared" si="127"/>
        <v>0</v>
      </c>
      <c r="AK86" s="60">
        <f t="shared" si="127"/>
        <v>0</v>
      </c>
      <c r="AL86" s="60">
        <f t="shared" si="127"/>
        <v>0</v>
      </c>
      <c r="AM86" s="60">
        <f t="shared" si="127"/>
        <v>0</v>
      </c>
      <c r="AN86" s="60">
        <f t="shared" si="127"/>
        <v>0</v>
      </c>
      <c r="AO86" s="60">
        <f t="shared" si="127"/>
        <v>0</v>
      </c>
      <c r="AP86" s="60">
        <f t="shared" si="127"/>
        <v>0</v>
      </c>
      <c r="AQ86" s="60">
        <f t="shared" si="127"/>
        <v>0</v>
      </c>
      <c r="AR86" s="60">
        <f t="shared" si="127"/>
        <v>0</v>
      </c>
      <c r="AS86" s="60">
        <f t="shared" si="127"/>
        <v>0</v>
      </c>
      <c r="AT86" s="60">
        <f t="shared" si="127"/>
        <v>0</v>
      </c>
      <c r="AU86" s="60">
        <f t="shared" si="127"/>
        <v>2</v>
      </c>
      <c r="AV86" s="60">
        <f t="shared" si="127"/>
        <v>2</v>
      </c>
      <c r="AW86" s="60">
        <f t="shared" si="127"/>
        <v>2</v>
      </c>
      <c r="AX86" s="60">
        <f t="shared" si="128"/>
        <v>2</v>
      </c>
      <c r="AY86" s="60">
        <f t="shared" si="128"/>
        <v>2</v>
      </c>
      <c r="AZ86" s="60">
        <f t="shared" si="128"/>
        <v>0</v>
      </c>
      <c r="BA86" s="60">
        <f t="shared" si="128"/>
        <v>0</v>
      </c>
      <c r="BB86" s="60">
        <f t="shared" si="128"/>
        <v>0</v>
      </c>
      <c r="BC86" s="60">
        <f t="shared" si="128"/>
        <v>0</v>
      </c>
      <c r="BD86" s="60">
        <f t="shared" si="128"/>
        <v>0</v>
      </c>
      <c r="BE86" s="60">
        <f t="shared" si="128"/>
        <v>0</v>
      </c>
      <c r="BF86" s="60">
        <f t="shared" si="128"/>
        <v>0</v>
      </c>
      <c r="BG86" s="60">
        <f t="shared" si="128"/>
        <v>0</v>
      </c>
      <c r="BH86" s="60">
        <f t="shared" si="128"/>
        <v>0</v>
      </c>
      <c r="BI86" s="60">
        <f t="shared" si="128"/>
        <v>0</v>
      </c>
      <c r="BJ86" s="60">
        <f t="shared" si="128"/>
        <v>0</v>
      </c>
      <c r="BK86" s="60">
        <f t="shared" si="128"/>
        <v>0</v>
      </c>
      <c r="BL86" s="60">
        <f t="shared" si="128"/>
        <v>0</v>
      </c>
      <c r="BM86" s="60">
        <f t="shared" si="128"/>
        <v>0</v>
      </c>
      <c r="BN86" s="60">
        <f t="shared" si="129"/>
        <v>1</v>
      </c>
      <c r="BO86" s="60">
        <f t="shared" si="129"/>
        <v>1</v>
      </c>
      <c r="BP86" s="60">
        <f t="shared" si="129"/>
        <v>0</v>
      </c>
      <c r="BQ86" s="60">
        <f t="shared" si="129"/>
        <v>0</v>
      </c>
      <c r="BR86" s="60">
        <f t="shared" si="129"/>
        <v>0</v>
      </c>
      <c r="BS86" s="60">
        <f t="shared" si="129"/>
        <v>0</v>
      </c>
      <c r="BT86" s="60">
        <f t="shared" si="129"/>
        <v>0</v>
      </c>
      <c r="BU86" s="60">
        <f t="shared" si="129"/>
        <v>0</v>
      </c>
      <c r="BV86" s="60">
        <f t="shared" si="129"/>
        <v>0</v>
      </c>
      <c r="BW86" s="60">
        <f t="shared" si="129"/>
        <v>0</v>
      </c>
      <c r="BX86" s="60">
        <f t="shared" si="129"/>
        <v>0</v>
      </c>
      <c r="BY86" s="60">
        <f t="shared" si="129"/>
        <v>0</v>
      </c>
      <c r="BZ86" s="60">
        <f t="shared" si="129"/>
        <v>0</v>
      </c>
      <c r="CA86" s="60">
        <f t="shared" si="129"/>
        <v>0</v>
      </c>
      <c r="CB86" s="60">
        <f t="shared" si="129"/>
        <v>0</v>
      </c>
      <c r="CC86" s="60">
        <f t="shared" si="129"/>
        <v>0</v>
      </c>
      <c r="CD86" s="60">
        <f t="shared" si="130"/>
        <v>0</v>
      </c>
      <c r="CE86" s="60">
        <f t="shared" si="130"/>
        <v>0</v>
      </c>
      <c r="CF86" s="60">
        <f t="shared" si="130"/>
        <v>0</v>
      </c>
      <c r="CG86" s="60">
        <f t="shared" si="130"/>
        <v>0</v>
      </c>
      <c r="CH86" s="60">
        <f t="shared" si="130"/>
        <v>0</v>
      </c>
      <c r="CI86" s="60">
        <f t="shared" si="130"/>
        <v>0</v>
      </c>
      <c r="CJ86" s="60">
        <f t="shared" si="130"/>
        <v>0</v>
      </c>
      <c r="CK86" s="60">
        <f t="shared" si="130"/>
        <v>0</v>
      </c>
      <c r="CL86" s="60">
        <f t="shared" si="130"/>
        <v>0</v>
      </c>
      <c r="CM86" s="60">
        <f t="shared" si="130"/>
        <v>0</v>
      </c>
      <c r="CN86" s="60">
        <f t="shared" si="130"/>
        <v>0</v>
      </c>
      <c r="CO86" s="60">
        <f t="shared" si="130"/>
        <v>0</v>
      </c>
      <c r="CP86" s="60">
        <f t="shared" si="130"/>
        <v>0</v>
      </c>
      <c r="CQ86" s="60">
        <f t="shared" si="130"/>
        <v>0</v>
      </c>
      <c r="CR86" s="60">
        <f t="shared" si="130"/>
        <v>0</v>
      </c>
      <c r="CS86" s="60">
        <f t="shared" si="130"/>
        <v>0</v>
      </c>
      <c r="CT86" s="60">
        <f t="shared" si="130"/>
        <v>0</v>
      </c>
    </row>
    <row r="87" spans="2:98" x14ac:dyDescent="0.25">
      <c r="B87" s="84"/>
      <c r="D87" s="25" t="s">
        <v>233</v>
      </c>
      <c r="E87" s="8" t="s">
        <v>101</v>
      </c>
      <c r="F87" s="28" t="s">
        <v>232</v>
      </c>
      <c r="G87" s="29"/>
      <c r="H87" s="28"/>
      <c r="I87" s="10">
        <f>+IF(F87=0,$D$3,WORKDAY.INTL(VLOOKUP(F87,$D$5:$N86,11,FALSE),1))</f>
        <v>44301</v>
      </c>
      <c r="J87" s="10">
        <f>+IF(G87=0,$D$3,WORKDAY.INTL(VLOOKUP(G87,$D$5:$N86,11,FALSE),1))</f>
        <v>44228</v>
      </c>
      <c r="K87" s="10">
        <f>+IF(H87=0,$D$3,WORKDAY.INTL(VLOOKUP(H87,$D$5:$N86,11,FALSE),1))</f>
        <v>44228</v>
      </c>
      <c r="L87" s="9">
        <v>3</v>
      </c>
      <c r="M87" s="11">
        <f>+MAX(I87:K87)</f>
        <v>44301</v>
      </c>
      <c r="N87" s="11">
        <f>+WORKDAY.INTL(M87,L87-1,,feriados)</f>
        <v>44305</v>
      </c>
      <c r="O87" s="11" t="s">
        <v>45</v>
      </c>
      <c r="Q87" s="59">
        <f t="shared" si="131"/>
        <v>0</v>
      </c>
      <c r="R87" s="60">
        <f t="shared" si="126"/>
        <v>0</v>
      </c>
      <c r="S87" s="60">
        <f t="shared" si="126"/>
        <v>0</v>
      </c>
      <c r="T87" s="60">
        <f t="shared" si="126"/>
        <v>0</v>
      </c>
      <c r="U87" s="60">
        <f t="shared" si="126"/>
        <v>0</v>
      </c>
      <c r="V87" s="60">
        <f t="shared" si="126"/>
        <v>0</v>
      </c>
      <c r="W87" s="60">
        <f t="shared" si="126"/>
        <v>0</v>
      </c>
      <c r="X87" s="60">
        <f t="shared" si="126"/>
        <v>0</v>
      </c>
      <c r="Y87" s="60">
        <f t="shared" si="126"/>
        <v>0</v>
      </c>
      <c r="Z87" s="60">
        <f t="shared" si="126"/>
        <v>0</v>
      </c>
      <c r="AA87" s="60">
        <f t="shared" si="126"/>
        <v>2</v>
      </c>
      <c r="AB87" s="60">
        <f t="shared" si="126"/>
        <v>2</v>
      </c>
      <c r="AC87" s="60">
        <f t="shared" si="126"/>
        <v>0</v>
      </c>
      <c r="AD87" s="60">
        <f t="shared" si="126"/>
        <v>0</v>
      </c>
      <c r="AE87" s="60">
        <f t="shared" si="126"/>
        <v>0</v>
      </c>
      <c r="AF87" s="60">
        <f t="shared" si="126"/>
        <v>0</v>
      </c>
      <c r="AG87" s="60">
        <f t="shared" si="126"/>
        <v>0</v>
      </c>
      <c r="AH87" s="60">
        <f t="shared" si="127"/>
        <v>0</v>
      </c>
      <c r="AI87" s="60">
        <f t="shared" si="127"/>
        <v>0</v>
      </c>
      <c r="AJ87" s="60">
        <f t="shared" si="127"/>
        <v>0</v>
      </c>
      <c r="AK87" s="60">
        <f t="shared" si="127"/>
        <v>0</v>
      </c>
      <c r="AL87" s="60">
        <f t="shared" si="127"/>
        <v>0</v>
      </c>
      <c r="AM87" s="60">
        <f t="shared" si="127"/>
        <v>0</v>
      </c>
      <c r="AN87" s="60">
        <f t="shared" si="127"/>
        <v>0</v>
      </c>
      <c r="AO87" s="60">
        <f t="shared" si="127"/>
        <v>0</v>
      </c>
      <c r="AP87" s="60">
        <f t="shared" si="127"/>
        <v>0</v>
      </c>
      <c r="AQ87" s="60">
        <f t="shared" si="127"/>
        <v>0</v>
      </c>
      <c r="AR87" s="60">
        <f t="shared" si="127"/>
        <v>0</v>
      </c>
      <c r="AS87" s="60">
        <f t="shared" si="127"/>
        <v>0</v>
      </c>
      <c r="AT87" s="60">
        <f t="shared" si="127"/>
        <v>0</v>
      </c>
      <c r="AU87" s="60">
        <f t="shared" si="127"/>
        <v>2</v>
      </c>
      <c r="AV87" s="60">
        <f t="shared" si="127"/>
        <v>2</v>
      </c>
      <c r="AW87" s="60">
        <f t="shared" si="127"/>
        <v>2</v>
      </c>
      <c r="AX87" s="60">
        <f t="shared" si="128"/>
        <v>2</v>
      </c>
      <c r="AY87" s="60">
        <f t="shared" si="128"/>
        <v>2</v>
      </c>
      <c r="AZ87" s="60">
        <f t="shared" si="128"/>
        <v>0</v>
      </c>
      <c r="BA87" s="60">
        <f t="shared" si="128"/>
        <v>0</v>
      </c>
      <c r="BB87" s="60">
        <f t="shared" si="128"/>
        <v>0</v>
      </c>
      <c r="BC87" s="60">
        <f t="shared" si="128"/>
        <v>0</v>
      </c>
      <c r="BD87" s="60">
        <f t="shared" si="128"/>
        <v>0</v>
      </c>
      <c r="BE87" s="60">
        <f t="shared" si="128"/>
        <v>0</v>
      </c>
      <c r="BF87" s="60">
        <f t="shared" si="128"/>
        <v>0</v>
      </c>
      <c r="BG87" s="60">
        <f t="shared" si="128"/>
        <v>0</v>
      </c>
      <c r="BH87" s="60">
        <f t="shared" si="128"/>
        <v>0</v>
      </c>
      <c r="BI87" s="60">
        <f t="shared" si="128"/>
        <v>0</v>
      </c>
      <c r="BJ87" s="60">
        <f t="shared" si="128"/>
        <v>0</v>
      </c>
      <c r="BK87" s="60">
        <f t="shared" si="128"/>
        <v>0</v>
      </c>
      <c r="BL87" s="60">
        <f t="shared" si="128"/>
        <v>0</v>
      </c>
      <c r="BM87" s="60">
        <f t="shared" si="128"/>
        <v>0</v>
      </c>
      <c r="BN87" s="60">
        <f t="shared" si="129"/>
        <v>0</v>
      </c>
      <c r="BO87" s="60">
        <f t="shared" si="129"/>
        <v>0</v>
      </c>
      <c r="BP87" s="60">
        <f t="shared" si="129"/>
        <v>1</v>
      </c>
      <c r="BQ87" s="60">
        <f t="shared" si="129"/>
        <v>1</v>
      </c>
      <c r="BR87" s="60">
        <f t="shared" si="129"/>
        <v>1</v>
      </c>
      <c r="BS87" s="60">
        <f t="shared" si="129"/>
        <v>0</v>
      </c>
      <c r="BT87" s="60">
        <f t="shared" si="129"/>
        <v>0</v>
      </c>
      <c r="BU87" s="60">
        <f t="shared" si="129"/>
        <v>0</v>
      </c>
      <c r="BV87" s="60">
        <f t="shared" si="129"/>
        <v>0</v>
      </c>
      <c r="BW87" s="60">
        <f t="shared" si="129"/>
        <v>0</v>
      </c>
      <c r="BX87" s="60">
        <f t="shared" si="129"/>
        <v>0</v>
      </c>
      <c r="BY87" s="60">
        <f t="shared" si="129"/>
        <v>0</v>
      </c>
      <c r="BZ87" s="60">
        <f t="shared" si="129"/>
        <v>0</v>
      </c>
      <c r="CA87" s="60">
        <f t="shared" si="129"/>
        <v>0</v>
      </c>
      <c r="CB87" s="60">
        <f t="shared" si="129"/>
        <v>0</v>
      </c>
      <c r="CC87" s="60">
        <f t="shared" si="129"/>
        <v>0</v>
      </c>
      <c r="CD87" s="60">
        <f t="shared" si="130"/>
        <v>0</v>
      </c>
      <c r="CE87" s="60">
        <f t="shared" si="130"/>
        <v>0</v>
      </c>
      <c r="CF87" s="60">
        <f t="shared" si="130"/>
        <v>0</v>
      </c>
      <c r="CG87" s="60">
        <f t="shared" si="130"/>
        <v>0</v>
      </c>
      <c r="CH87" s="60">
        <f t="shared" si="130"/>
        <v>0</v>
      </c>
      <c r="CI87" s="60">
        <f t="shared" si="130"/>
        <v>0</v>
      </c>
      <c r="CJ87" s="60">
        <f t="shared" si="130"/>
        <v>0</v>
      </c>
      <c r="CK87" s="60">
        <f t="shared" si="130"/>
        <v>0</v>
      </c>
      <c r="CL87" s="60">
        <f t="shared" si="130"/>
        <v>0</v>
      </c>
      <c r="CM87" s="60">
        <f t="shared" si="130"/>
        <v>0</v>
      </c>
      <c r="CN87" s="60">
        <f t="shared" si="130"/>
        <v>0</v>
      </c>
      <c r="CO87" s="60">
        <f t="shared" si="130"/>
        <v>0</v>
      </c>
      <c r="CP87" s="60">
        <f t="shared" si="130"/>
        <v>0</v>
      </c>
      <c r="CQ87" s="60">
        <f t="shared" si="130"/>
        <v>0</v>
      </c>
      <c r="CR87" s="60">
        <f t="shared" si="130"/>
        <v>0</v>
      </c>
      <c r="CS87" s="60">
        <f t="shared" si="130"/>
        <v>0</v>
      </c>
      <c r="CT87" s="60">
        <f t="shared" si="130"/>
        <v>0</v>
      </c>
    </row>
    <row r="88" spans="2:98" x14ac:dyDescent="0.25">
      <c r="B88" s="84"/>
      <c r="D88" s="26" t="s">
        <v>234</v>
      </c>
      <c r="E88" s="12" t="s">
        <v>102</v>
      </c>
      <c r="F88" s="30" t="s">
        <v>232</v>
      </c>
      <c r="G88" s="31" t="s">
        <v>233</v>
      </c>
      <c r="H88" s="31"/>
      <c r="I88" s="14">
        <f>+IF(F88=0,$D$3,WORKDAY.INTL(VLOOKUP(F88,$D$5:$N87,11,FALSE),1))</f>
        <v>44301</v>
      </c>
      <c r="J88" s="14">
        <f>+IF(G88=0,$D$3,WORKDAY.INTL(VLOOKUP(G88,$D$5:$N87,11,FALSE),1))</f>
        <v>44306</v>
      </c>
      <c r="K88" s="14">
        <f>+IF(H88=0,$D$3,WORKDAY.INTL(VLOOKUP(H88,$D$5:$N87,11,FALSE),1))</f>
        <v>44228</v>
      </c>
      <c r="L88" s="13">
        <v>2</v>
      </c>
      <c r="M88" s="15">
        <f>+MAX(I88:K88)</f>
        <v>44306</v>
      </c>
      <c r="N88" s="15">
        <f>+WORKDAY.INTL(M88,L88-1,,feriados)</f>
        <v>44307</v>
      </c>
      <c r="O88" s="15" t="s">
        <v>45</v>
      </c>
      <c r="Q88" s="61">
        <f t="shared" si="131"/>
        <v>0</v>
      </c>
      <c r="R88" s="62">
        <f t="shared" si="126"/>
        <v>0</v>
      </c>
      <c r="S88" s="62">
        <f t="shared" si="126"/>
        <v>0</v>
      </c>
      <c r="T88" s="62">
        <f t="shared" si="126"/>
        <v>0</v>
      </c>
      <c r="U88" s="62">
        <f t="shared" si="126"/>
        <v>0</v>
      </c>
      <c r="V88" s="62">
        <f t="shared" si="126"/>
        <v>0</v>
      </c>
      <c r="W88" s="62">
        <f t="shared" si="126"/>
        <v>0</v>
      </c>
      <c r="X88" s="62">
        <f t="shared" si="126"/>
        <v>0</v>
      </c>
      <c r="Y88" s="62">
        <f t="shared" si="126"/>
        <v>0</v>
      </c>
      <c r="Z88" s="62">
        <f t="shared" si="126"/>
        <v>0</v>
      </c>
      <c r="AA88" s="62">
        <f t="shared" si="126"/>
        <v>2</v>
      </c>
      <c r="AB88" s="62">
        <f t="shared" si="126"/>
        <v>2</v>
      </c>
      <c r="AC88" s="62">
        <f t="shared" si="126"/>
        <v>0</v>
      </c>
      <c r="AD88" s="62">
        <f t="shared" si="126"/>
        <v>0</v>
      </c>
      <c r="AE88" s="62">
        <f t="shared" si="126"/>
        <v>0</v>
      </c>
      <c r="AF88" s="62">
        <f t="shared" si="126"/>
        <v>0</v>
      </c>
      <c r="AG88" s="62">
        <f t="shared" si="126"/>
        <v>0</v>
      </c>
      <c r="AH88" s="62">
        <f t="shared" si="127"/>
        <v>0</v>
      </c>
      <c r="AI88" s="62">
        <f t="shared" si="127"/>
        <v>0</v>
      </c>
      <c r="AJ88" s="62">
        <f t="shared" si="127"/>
        <v>0</v>
      </c>
      <c r="AK88" s="62">
        <f t="shared" si="127"/>
        <v>0</v>
      </c>
      <c r="AL88" s="62">
        <f t="shared" si="127"/>
        <v>0</v>
      </c>
      <c r="AM88" s="62">
        <f t="shared" si="127"/>
        <v>0</v>
      </c>
      <c r="AN88" s="62">
        <f t="shared" si="127"/>
        <v>0</v>
      </c>
      <c r="AO88" s="62">
        <f t="shared" si="127"/>
        <v>0</v>
      </c>
      <c r="AP88" s="62">
        <f t="shared" si="127"/>
        <v>0</v>
      </c>
      <c r="AQ88" s="62">
        <f t="shared" si="127"/>
        <v>0</v>
      </c>
      <c r="AR88" s="62">
        <f t="shared" si="127"/>
        <v>0</v>
      </c>
      <c r="AS88" s="62">
        <f t="shared" si="127"/>
        <v>0</v>
      </c>
      <c r="AT88" s="62">
        <f t="shared" si="127"/>
        <v>0</v>
      </c>
      <c r="AU88" s="62">
        <f t="shared" si="127"/>
        <v>2</v>
      </c>
      <c r="AV88" s="62">
        <f t="shared" si="127"/>
        <v>2</v>
      </c>
      <c r="AW88" s="62">
        <f t="shared" si="127"/>
        <v>2</v>
      </c>
      <c r="AX88" s="62">
        <f t="shared" si="128"/>
        <v>2</v>
      </c>
      <c r="AY88" s="62">
        <f t="shared" si="128"/>
        <v>2</v>
      </c>
      <c r="AZ88" s="62">
        <f t="shared" si="128"/>
        <v>0</v>
      </c>
      <c r="BA88" s="62">
        <f t="shared" si="128"/>
        <v>0</v>
      </c>
      <c r="BB88" s="62">
        <f t="shared" si="128"/>
        <v>0</v>
      </c>
      <c r="BC88" s="62">
        <f t="shared" si="128"/>
        <v>0</v>
      </c>
      <c r="BD88" s="62">
        <f t="shared" si="128"/>
        <v>0</v>
      </c>
      <c r="BE88" s="62">
        <f t="shared" si="128"/>
        <v>0</v>
      </c>
      <c r="BF88" s="62">
        <f t="shared" si="128"/>
        <v>0</v>
      </c>
      <c r="BG88" s="62">
        <f t="shared" si="128"/>
        <v>0</v>
      </c>
      <c r="BH88" s="62">
        <f t="shared" si="128"/>
        <v>0</v>
      </c>
      <c r="BI88" s="62">
        <f t="shared" si="128"/>
        <v>0</v>
      </c>
      <c r="BJ88" s="62">
        <f t="shared" si="128"/>
        <v>0</v>
      </c>
      <c r="BK88" s="62">
        <f t="shared" si="128"/>
        <v>0</v>
      </c>
      <c r="BL88" s="62">
        <f t="shared" si="128"/>
        <v>0</v>
      </c>
      <c r="BM88" s="62">
        <f t="shared" si="128"/>
        <v>0</v>
      </c>
      <c r="BN88" s="62">
        <f t="shared" si="129"/>
        <v>0</v>
      </c>
      <c r="BO88" s="62">
        <f t="shared" si="129"/>
        <v>0</v>
      </c>
      <c r="BP88" s="62">
        <f t="shared" si="129"/>
        <v>0</v>
      </c>
      <c r="BQ88" s="62">
        <f t="shared" si="129"/>
        <v>0</v>
      </c>
      <c r="BR88" s="62">
        <f t="shared" si="129"/>
        <v>0</v>
      </c>
      <c r="BS88" s="62">
        <f t="shared" si="129"/>
        <v>1</v>
      </c>
      <c r="BT88" s="62">
        <f t="shared" si="129"/>
        <v>1</v>
      </c>
      <c r="BU88" s="62">
        <f t="shared" si="129"/>
        <v>0</v>
      </c>
      <c r="BV88" s="62">
        <f t="shared" si="129"/>
        <v>0</v>
      </c>
      <c r="BW88" s="62">
        <f t="shared" si="129"/>
        <v>0</v>
      </c>
      <c r="BX88" s="62">
        <f t="shared" si="129"/>
        <v>0</v>
      </c>
      <c r="BY88" s="62">
        <f t="shared" si="129"/>
        <v>0</v>
      </c>
      <c r="BZ88" s="62">
        <f t="shared" si="129"/>
        <v>0</v>
      </c>
      <c r="CA88" s="62">
        <f t="shared" si="129"/>
        <v>0</v>
      </c>
      <c r="CB88" s="62">
        <f t="shared" si="129"/>
        <v>0</v>
      </c>
      <c r="CC88" s="62">
        <f t="shared" si="129"/>
        <v>0</v>
      </c>
      <c r="CD88" s="62">
        <f t="shared" si="130"/>
        <v>0</v>
      </c>
      <c r="CE88" s="62">
        <f t="shared" si="130"/>
        <v>0</v>
      </c>
      <c r="CF88" s="62">
        <f t="shared" si="130"/>
        <v>0</v>
      </c>
      <c r="CG88" s="62">
        <f t="shared" si="130"/>
        <v>0</v>
      </c>
      <c r="CH88" s="62">
        <f t="shared" si="130"/>
        <v>0</v>
      </c>
      <c r="CI88" s="62">
        <f t="shared" si="130"/>
        <v>0</v>
      </c>
      <c r="CJ88" s="62">
        <f t="shared" si="130"/>
        <v>0</v>
      </c>
      <c r="CK88" s="62">
        <f t="shared" si="130"/>
        <v>0</v>
      </c>
      <c r="CL88" s="62">
        <f t="shared" si="130"/>
        <v>0</v>
      </c>
      <c r="CM88" s="62">
        <f t="shared" si="130"/>
        <v>0</v>
      </c>
      <c r="CN88" s="62">
        <f t="shared" si="130"/>
        <v>0</v>
      </c>
      <c r="CO88" s="62">
        <f t="shared" si="130"/>
        <v>0</v>
      </c>
      <c r="CP88" s="62">
        <f t="shared" si="130"/>
        <v>0</v>
      </c>
      <c r="CQ88" s="62">
        <f t="shared" si="130"/>
        <v>0</v>
      </c>
      <c r="CR88" s="62">
        <f t="shared" si="130"/>
        <v>0</v>
      </c>
      <c r="CS88" s="62">
        <f t="shared" si="130"/>
        <v>0</v>
      </c>
      <c r="CT88" s="62">
        <f t="shared" si="130"/>
        <v>0</v>
      </c>
    </row>
    <row r="89" spans="2:98" ht="4.2" customHeight="1" x14ac:dyDescent="0.25">
      <c r="B89" s="84"/>
      <c r="F89" s="32"/>
      <c r="I89" s="7">
        <f>+IF(F89=0,$D$3,WORKDAY.INTL(VLOOKUP(F89,$D$5:$N74,11,FALSE),1))</f>
        <v>44228</v>
      </c>
      <c r="J89" s="7">
        <f>+IF(G89=0,$D$3,WORKDAY.INTL(VLOOKUP(G89,$D$5:$N74,11,FALSE),1))</f>
        <v>44228</v>
      </c>
      <c r="K89" s="7">
        <f>+IF(H89=0,$D$3,WORKDAY.INTL(VLOOKUP(H89,$D$5:$N74,11,FALSE),1))</f>
        <v>44228</v>
      </c>
      <c r="M89" s="3"/>
      <c r="N89" s="3"/>
      <c r="O89" s="3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56"/>
      <c r="BK89" s="56"/>
      <c r="BL89" s="56"/>
      <c r="BM89" s="56"/>
      <c r="BN89" s="56"/>
      <c r="BO89" s="56"/>
      <c r="BP89" s="56"/>
      <c r="BQ89" s="56"/>
      <c r="BR89" s="56"/>
      <c r="BS89" s="56"/>
      <c r="BT89" s="56"/>
      <c r="BU89" s="56"/>
      <c r="BV89" s="56"/>
      <c r="BW89" s="56"/>
      <c r="BX89" s="56"/>
      <c r="BY89" s="56"/>
      <c r="BZ89" s="56"/>
      <c r="CA89" s="56"/>
      <c r="CB89" s="56"/>
      <c r="CC89" s="56"/>
      <c r="CD89" s="56"/>
      <c r="CE89" s="56"/>
      <c r="CF89" s="56"/>
      <c r="CG89" s="56"/>
      <c r="CH89" s="56"/>
      <c r="CI89" s="56"/>
      <c r="CJ89" s="56"/>
      <c r="CK89" s="56"/>
      <c r="CL89" s="56"/>
      <c r="CM89" s="56"/>
      <c r="CN89" s="56"/>
      <c r="CO89" s="56"/>
      <c r="CP89" s="56"/>
      <c r="CQ89" s="56"/>
      <c r="CR89" s="56"/>
      <c r="CS89" s="56"/>
      <c r="CT89" s="56"/>
    </row>
    <row r="90" spans="2:98" ht="14.4" x14ac:dyDescent="0.25">
      <c r="B90" s="84"/>
      <c r="D90" s="39">
        <v>6.4</v>
      </c>
      <c r="E90" s="40" t="s">
        <v>229</v>
      </c>
      <c r="F90" s="41"/>
      <c r="G90" s="41"/>
      <c r="H90" s="41"/>
      <c r="I90" s="42">
        <f>+IF(F90=0,$D$3,WORKDAY.INTL(VLOOKUP(F90,$D$5:$N89,11,FALSE),1))</f>
        <v>44228</v>
      </c>
      <c r="J90" s="42">
        <f>+IF(G90=0,$D$3,WORKDAY.INTL(VLOOKUP(G90,$D$5:$N89,11,FALSE),1))</f>
        <v>44228</v>
      </c>
      <c r="K90" s="42">
        <f>+IF(H90=0,$D$3,WORKDAY.INTL(VLOOKUP(H90,$D$5:$N89,11,FALSE),1))</f>
        <v>44228</v>
      </c>
      <c r="L90" s="43">
        <f>+NETWORKDAYS(M90,N90)</f>
        <v>9</v>
      </c>
      <c r="M90" s="44">
        <f>+MIN(M91:M95)</f>
        <v>44306</v>
      </c>
      <c r="N90" s="44">
        <f>+MAX(N91:N95)</f>
        <v>44316</v>
      </c>
      <c r="O90" s="44" t="s">
        <v>45</v>
      </c>
      <c r="Q90" s="57">
        <f>+IF(SUM(Q$6:Q$11)&gt;0,2,IF(AND(Q$13&gt;=$M90,Q$13&lt;=$N90),1,0))</f>
        <v>0</v>
      </c>
      <c r="R90" s="58">
        <f t="shared" ref="R90:AG95" si="132">+IF(SUM(R$6:R$11)&gt;0,2,IF(AND(R$13&gt;=$M90,R$13&lt;=$N90),1,0))</f>
        <v>0</v>
      </c>
      <c r="S90" s="58">
        <f t="shared" si="132"/>
        <v>0</v>
      </c>
      <c r="T90" s="58">
        <f t="shared" si="132"/>
        <v>0</v>
      </c>
      <c r="U90" s="58">
        <f t="shared" si="132"/>
        <v>0</v>
      </c>
      <c r="V90" s="58">
        <f t="shared" si="132"/>
        <v>0</v>
      </c>
      <c r="W90" s="58">
        <f t="shared" si="132"/>
        <v>0</v>
      </c>
      <c r="X90" s="58">
        <f t="shared" si="132"/>
        <v>0</v>
      </c>
      <c r="Y90" s="58">
        <f t="shared" si="132"/>
        <v>0</v>
      </c>
      <c r="Z90" s="58">
        <f t="shared" si="132"/>
        <v>0</v>
      </c>
      <c r="AA90" s="58">
        <f t="shared" si="132"/>
        <v>2</v>
      </c>
      <c r="AB90" s="58">
        <f t="shared" si="132"/>
        <v>2</v>
      </c>
      <c r="AC90" s="58">
        <f t="shared" si="132"/>
        <v>0</v>
      </c>
      <c r="AD90" s="58">
        <f t="shared" si="132"/>
        <v>0</v>
      </c>
      <c r="AE90" s="58">
        <f t="shared" si="132"/>
        <v>0</v>
      </c>
      <c r="AF90" s="58">
        <f t="shared" si="132"/>
        <v>0</v>
      </c>
      <c r="AG90" s="58">
        <f t="shared" si="132"/>
        <v>0</v>
      </c>
      <c r="AH90" s="58">
        <f t="shared" ref="AH90:AW95" si="133">+IF(SUM(AH$6:AH$11)&gt;0,2,IF(AND(AH$13&gt;=$M90,AH$13&lt;=$N90),1,0))</f>
        <v>0</v>
      </c>
      <c r="AI90" s="58">
        <f t="shared" si="133"/>
        <v>0</v>
      </c>
      <c r="AJ90" s="58">
        <f t="shared" si="133"/>
        <v>0</v>
      </c>
      <c r="AK90" s="58">
        <f t="shared" si="133"/>
        <v>0</v>
      </c>
      <c r="AL90" s="58">
        <f t="shared" si="133"/>
        <v>0</v>
      </c>
      <c r="AM90" s="58">
        <f t="shared" si="133"/>
        <v>0</v>
      </c>
      <c r="AN90" s="58">
        <f t="shared" si="133"/>
        <v>0</v>
      </c>
      <c r="AO90" s="58">
        <f t="shared" si="133"/>
        <v>0</v>
      </c>
      <c r="AP90" s="58">
        <f t="shared" si="133"/>
        <v>0</v>
      </c>
      <c r="AQ90" s="58">
        <f t="shared" si="133"/>
        <v>0</v>
      </c>
      <c r="AR90" s="58">
        <f t="shared" si="133"/>
        <v>0</v>
      </c>
      <c r="AS90" s="58">
        <f t="shared" si="133"/>
        <v>0</v>
      </c>
      <c r="AT90" s="58">
        <f t="shared" si="133"/>
        <v>0</v>
      </c>
      <c r="AU90" s="58">
        <f t="shared" si="133"/>
        <v>2</v>
      </c>
      <c r="AV90" s="58">
        <f t="shared" si="133"/>
        <v>2</v>
      </c>
      <c r="AW90" s="58">
        <f t="shared" si="133"/>
        <v>2</v>
      </c>
      <c r="AX90" s="58">
        <f t="shared" ref="AX90:BM95" si="134">+IF(SUM(AX$6:AX$11)&gt;0,2,IF(AND(AX$13&gt;=$M90,AX$13&lt;=$N90),1,0))</f>
        <v>2</v>
      </c>
      <c r="AY90" s="58">
        <f t="shared" si="134"/>
        <v>2</v>
      </c>
      <c r="AZ90" s="58">
        <f t="shared" si="134"/>
        <v>0</v>
      </c>
      <c r="BA90" s="58">
        <f t="shared" si="134"/>
        <v>0</v>
      </c>
      <c r="BB90" s="58">
        <f t="shared" si="134"/>
        <v>0</v>
      </c>
      <c r="BC90" s="58">
        <f t="shared" si="134"/>
        <v>0</v>
      </c>
      <c r="BD90" s="58">
        <f t="shared" si="134"/>
        <v>0</v>
      </c>
      <c r="BE90" s="58">
        <f t="shared" si="134"/>
        <v>0</v>
      </c>
      <c r="BF90" s="58">
        <f t="shared" si="134"/>
        <v>0</v>
      </c>
      <c r="BG90" s="58">
        <f t="shared" si="134"/>
        <v>0</v>
      </c>
      <c r="BH90" s="58">
        <f t="shared" si="134"/>
        <v>0</v>
      </c>
      <c r="BI90" s="58">
        <f t="shared" si="134"/>
        <v>0</v>
      </c>
      <c r="BJ90" s="58">
        <f t="shared" si="134"/>
        <v>0</v>
      </c>
      <c r="BK90" s="58">
        <f t="shared" si="134"/>
        <v>0</v>
      </c>
      <c r="BL90" s="58">
        <f t="shared" si="134"/>
        <v>0</v>
      </c>
      <c r="BM90" s="58">
        <f t="shared" si="134"/>
        <v>0</v>
      </c>
      <c r="BN90" s="58">
        <f t="shared" ref="BN90:CC95" si="135">+IF(SUM(BN$6:BN$11)&gt;0,2,IF(AND(BN$13&gt;=$M90,BN$13&lt;=$N90),1,0))</f>
        <v>0</v>
      </c>
      <c r="BO90" s="58">
        <f t="shared" si="135"/>
        <v>0</v>
      </c>
      <c r="BP90" s="58">
        <f t="shared" si="135"/>
        <v>0</v>
      </c>
      <c r="BQ90" s="58">
        <f t="shared" si="135"/>
        <v>0</v>
      </c>
      <c r="BR90" s="58">
        <f t="shared" si="135"/>
        <v>0</v>
      </c>
      <c r="BS90" s="58">
        <f t="shared" si="135"/>
        <v>1</v>
      </c>
      <c r="BT90" s="58">
        <f t="shared" si="135"/>
        <v>1</v>
      </c>
      <c r="BU90" s="58">
        <f t="shared" si="135"/>
        <v>1</v>
      </c>
      <c r="BV90" s="58">
        <f t="shared" si="135"/>
        <v>1</v>
      </c>
      <c r="BW90" s="58">
        <f t="shared" si="135"/>
        <v>1</v>
      </c>
      <c r="BX90" s="58">
        <f t="shared" si="135"/>
        <v>1</v>
      </c>
      <c r="BY90" s="58">
        <f t="shared" si="135"/>
        <v>1</v>
      </c>
      <c r="BZ90" s="58">
        <f t="shared" si="135"/>
        <v>1</v>
      </c>
      <c r="CA90" s="58">
        <f t="shared" si="135"/>
        <v>1</v>
      </c>
      <c r="CB90" s="58">
        <f t="shared" si="135"/>
        <v>0</v>
      </c>
      <c r="CC90" s="58">
        <f t="shared" si="135"/>
        <v>0</v>
      </c>
      <c r="CD90" s="58">
        <f t="shared" ref="BZ90:CQ95" si="136">+IF(SUM(CD$6:CD$11)&gt;0,2,IF(AND(CD$13&gt;=$M90,CD$13&lt;=$N90),1,0))</f>
        <v>0</v>
      </c>
      <c r="CE90" s="58">
        <f t="shared" si="136"/>
        <v>0</v>
      </c>
      <c r="CF90" s="58">
        <f t="shared" si="136"/>
        <v>0</v>
      </c>
      <c r="CG90" s="58">
        <f t="shared" si="136"/>
        <v>0</v>
      </c>
      <c r="CH90" s="58">
        <f t="shared" si="136"/>
        <v>0</v>
      </c>
      <c r="CI90" s="58">
        <f t="shared" si="136"/>
        <v>0</v>
      </c>
      <c r="CJ90" s="58">
        <f t="shared" si="136"/>
        <v>0</v>
      </c>
      <c r="CK90" s="58">
        <f t="shared" si="136"/>
        <v>0</v>
      </c>
      <c r="CL90" s="58">
        <f t="shared" si="136"/>
        <v>0</v>
      </c>
      <c r="CM90" s="58">
        <f t="shared" si="136"/>
        <v>0</v>
      </c>
      <c r="CN90" s="58">
        <f t="shared" si="136"/>
        <v>0</v>
      </c>
      <c r="CO90" s="58">
        <f t="shared" si="136"/>
        <v>0</v>
      </c>
      <c r="CP90" s="58">
        <f t="shared" ref="CM90:CP95" si="137">+IF(SUM(CP$6:CP$11)&gt;0,2,IF(AND(CP$13&gt;=$M90,CP$13&lt;=$N90),1,0))</f>
        <v>0</v>
      </c>
      <c r="CQ90" s="58">
        <f t="shared" si="136"/>
        <v>0</v>
      </c>
      <c r="CR90" s="58">
        <f t="shared" ref="CQ90:CT95" si="138">+IF(SUM(CR$6:CR$11)&gt;0,2,IF(AND(CR$13&gt;=$M90,CR$13&lt;=$N90),1,0))</f>
        <v>0</v>
      </c>
      <c r="CS90" s="58">
        <f t="shared" si="138"/>
        <v>0</v>
      </c>
      <c r="CT90" s="58">
        <f t="shared" si="138"/>
        <v>0</v>
      </c>
    </row>
    <row r="91" spans="2:98" x14ac:dyDescent="0.25">
      <c r="B91" s="84"/>
      <c r="D91" s="25" t="s">
        <v>235</v>
      </c>
      <c r="E91" s="8" t="s">
        <v>98</v>
      </c>
      <c r="F91" s="28" t="s">
        <v>215</v>
      </c>
      <c r="G91" s="28" t="s">
        <v>233</v>
      </c>
      <c r="H91" s="28"/>
      <c r="I91" s="10">
        <f>+IF(F91=0,$D$3,WORKDAY.INTL(VLOOKUP(F91,$D$5:$N90,11,FALSE),1))</f>
        <v>44274</v>
      </c>
      <c r="J91" s="10">
        <f>+IF(G91=0,$D$3,WORKDAY.INTL(VLOOKUP(G91,$D$5:$N90,11,FALSE),1))</f>
        <v>44306</v>
      </c>
      <c r="K91" s="10">
        <f>+IF(H91=0,$D$3,WORKDAY.INTL(VLOOKUP(H91,$D$5:$N90,11,FALSE),1))</f>
        <v>44228</v>
      </c>
      <c r="L91" s="9">
        <v>2</v>
      </c>
      <c r="M91" s="11">
        <f>+MAX(I91:K91)</f>
        <v>44306</v>
      </c>
      <c r="N91" s="11">
        <f>+WORKDAY.INTL(M91,L91-1,,feriados)</f>
        <v>44307</v>
      </c>
      <c r="O91" s="11" t="s">
        <v>45</v>
      </c>
      <c r="Q91" s="59">
        <f t="shared" ref="Q91:Q95" si="139">+IF(SUM(Q$6:Q$11)&gt;0,2,IF(AND(Q$13&gt;=$M91,Q$13&lt;=$N91),1,0))</f>
        <v>0</v>
      </c>
      <c r="R91" s="60">
        <f t="shared" si="132"/>
        <v>0</v>
      </c>
      <c r="S91" s="60">
        <f t="shared" si="132"/>
        <v>0</v>
      </c>
      <c r="T91" s="60">
        <f t="shared" si="132"/>
        <v>0</v>
      </c>
      <c r="U91" s="60">
        <f t="shared" si="132"/>
        <v>0</v>
      </c>
      <c r="V91" s="60">
        <f t="shared" si="132"/>
        <v>0</v>
      </c>
      <c r="W91" s="60">
        <f t="shared" si="132"/>
        <v>0</v>
      </c>
      <c r="X91" s="60">
        <f t="shared" si="132"/>
        <v>0</v>
      </c>
      <c r="Y91" s="60">
        <f t="shared" si="132"/>
        <v>0</v>
      </c>
      <c r="Z91" s="60">
        <f t="shared" si="132"/>
        <v>0</v>
      </c>
      <c r="AA91" s="60">
        <f t="shared" si="132"/>
        <v>2</v>
      </c>
      <c r="AB91" s="60">
        <f t="shared" si="132"/>
        <v>2</v>
      </c>
      <c r="AC91" s="60">
        <f t="shared" si="132"/>
        <v>0</v>
      </c>
      <c r="AD91" s="60">
        <f t="shared" si="132"/>
        <v>0</v>
      </c>
      <c r="AE91" s="60">
        <f t="shared" si="132"/>
        <v>0</v>
      </c>
      <c r="AF91" s="60">
        <f t="shared" si="132"/>
        <v>0</v>
      </c>
      <c r="AG91" s="60">
        <f t="shared" si="132"/>
        <v>0</v>
      </c>
      <c r="AH91" s="60">
        <f t="shared" si="133"/>
        <v>0</v>
      </c>
      <c r="AI91" s="60">
        <f t="shared" si="133"/>
        <v>0</v>
      </c>
      <c r="AJ91" s="60">
        <f t="shared" si="133"/>
        <v>0</v>
      </c>
      <c r="AK91" s="60">
        <f t="shared" si="133"/>
        <v>0</v>
      </c>
      <c r="AL91" s="60">
        <f t="shared" si="133"/>
        <v>0</v>
      </c>
      <c r="AM91" s="60">
        <f t="shared" si="133"/>
        <v>0</v>
      </c>
      <c r="AN91" s="60">
        <f t="shared" si="133"/>
        <v>0</v>
      </c>
      <c r="AO91" s="60">
        <f t="shared" si="133"/>
        <v>0</v>
      </c>
      <c r="AP91" s="60">
        <f t="shared" si="133"/>
        <v>0</v>
      </c>
      <c r="AQ91" s="60">
        <f t="shared" si="133"/>
        <v>0</v>
      </c>
      <c r="AR91" s="60">
        <f t="shared" si="133"/>
        <v>0</v>
      </c>
      <c r="AS91" s="60">
        <f t="shared" si="133"/>
        <v>0</v>
      </c>
      <c r="AT91" s="60">
        <f t="shared" si="133"/>
        <v>0</v>
      </c>
      <c r="AU91" s="60">
        <f t="shared" si="133"/>
        <v>2</v>
      </c>
      <c r="AV91" s="60">
        <f t="shared" si="133"/>
        <v>2</v>
      </c>
      <c r="AW91" s="60">
        <f t="shared" si="133"/>
        <v>2</v>
      </c>
      <c r="AX91" s="60">
        <f t="shared" si="134"/>
        <v>2</v>
      </c>
      <c r="AY91" s="60">
        <f t="shared" si="134"/>
        <v>2</v>
      </c>
      <c r="AZ91" s="60">
        <f t="shared" si="134"/>
        <v>0</v>
      </c>
      <c r="BA91" s="60">
        <f t="shared" si="134"/>
        <v>0</v>
      </c>
      <c r="BB91" s="60">
        <f t="shared" si="134"/>
        <v>0</v>
      </c>
      <c r="BC91" s="60">
        <f t="shared" si="134"/>
        <v>0</v>
      </c>
      <c r="BD91" s="60">
        <f t="shared" si="134"/>
        <v>0</v>
      </c>
      <c r="BE91" s="60">
        <f t="shared" si="134"/>
        <v>0</v>
      </c>
      <c r="BF91" s="60">
        <f t="shared" si="134"/>
        <v>0</v>
      </c>
      <c r="BG91" s="60">
        <f t="shared" si="134"/>
        <v>0</v>
      </c>
      <c r="BH91" s="60">
        <f t="shared" si="134"/>
        <v>0</v>
      </c>
      <c r="BI91" s="60">
        <f t="shared" si="134"/>
        <v>0</v>
      </c>
      <c r="BJ91" s="60">
        <f t="shared" si="134"/>
        <v>0</v>
      </c>
      <c r="BK91" s="60">
        <f t="shared" si="134"/>
        <v>0</v>
      </c>
      <c r="BL91" s="60">
        <f t="shared" si="134"/>
        <v>0</v>
      </c>
      <c r="BM91" s="60">
        <f t="shared" si="134"/>
        <v>0</v>
      </c>
      <c r="BN91" s="60">
        <f t="shared" si="135"/>
        <v>0</v>
      </c>
      <c r="BO91" s="60">
        <f t="shared" si="135"/>
        <v>0</v>
      </c>
      <c r="BP91" s="60">
        <f t="shared" si="135"/>
        <v>0</v>
      </c>
      <c r="BQ91" s="60">
        <f t="shared" si="135"/>
        <v>0</v>
      </c>
      <c r="BR91" s="60">
        <f t="shared" si="135"/>
        <v>0</v>
      </c>
      <c r="BS91" s="60">
        <f t="shared" si="135"/>
        <v>1</v>
      </c>
      <c r="BT91" s="60">
        <f t="shared" si="135"/>
        <v>1</v>
      </c>
      <c r="BU91" s="60">
        <f t="shared" si="135"/>
        <v>0</v>
      </c>
      <c r="BV91" s="60">
        <f t="shared" si="135"/>
        <v>0</v>
      </c>
      <c r="BW91" s="60">
        <f t="shared" si="135"/>
        <v>0</v>
      </c>
      <c r="BX91" s="60">
        <f t="shared" si="135"/>
        <v>0</v>
      </c>
      <c r="BY91" s="60">
        <f t="shared" si="135"/>
        <v>0</v>
      </c>
      <c r="BZ91" s="60">
        <f t="shared" si="136"/>
        <v>0</v>
      </c>
      <c r="CA91" s="60">
        <f t="shared" si="136"/>
        <v>0</v>
      </c>
      <c r="CB91" s="60">
        <f t="shared" si="136"/>
        <v>0</v>
      </c>
      <c r="CC91" s="60">
        <f t="shared" si="136"/>
        <v>0</v>
      </c>
      <c r="CD91" s="60">
        <f t="shared" si="136"/>
        <v>0</v>
      </c>
      <c r="CE91" s="60">
        <f t="shared" si="136"/>
        <v>0</v>
      </c>
      <c r="CF91" s="60">
        <f t="shared" si="136"/>
        <v>0</v>
      </c>
      <c r="CG91" s="60">
        <f t="shared" si="136"/>
        <v>0</v>
      </c>
      <c r="CH91" s="60">
        <f t="shared" si="136"/>
        <v>0</v>
      </c>
      <c r="CI91" s="60">
        <f t="shared" si="136"/>
        <v>0</v>
      </c>
      <c r="CJ91" s="60">
        <f t="shared" si="136"/>
        <v>0</v>
      </c>
      <c r="CK91" s="60">
        <f t="shared" si="136"/>
        <v>0</v>
      </c>
      <c r="CL91" s="60">
        <f t="shared" si="136"/>
        <v>0</v>
      </c>
      <c r="CM91" s="60">
        <f t="shared" si="137"/>
        <v>0</v>
      </c>
      <c r="CN91" s="60">
        <f t="shared" si="137"/>
        <v>0</v>
      </c>
      <c r="CO91" s="60">
        <f t="shared" si="137"/>
        <v>0</v>
      </c>
      <c r="CP91" s="60">
        <f t="shared" si="137"/>
        <v>0</v>
      </c>
      <c r="CQ91" s="60">
        <f t="shared" si="138"/>
        <v>0</v>
      </c>
      <c r="CR91" s="60">
        <f t="shared" si="138"/>
        <v>0</v>
      </c>
      <c r="CS91" s="60">
        <f t="shared" si="138"/>
        <v>0</v>
      </c>
      <c r="CT91" s="60">
        <f t="shared" si="138"/>
        <v>0</v>
      </c>
    </row>
    <row r="92" spans="2:98" x14ac:dyDescent="0.25">
      <c r="B92" s="84"/>
      <c r="D92" s="25" t="s">
        <v>236</v>
      </c>
      <c r="E92" s="8" t="s">
        <v>97</v>
      </c>
      <c r="F92" s="28" t="s">
        <v>215</v>
      </c>
      <c r="G92" s="28" t="s">
        <v>233</v>
      </c>
      <c r="H92" s="28"/>
      <c r="I92" s="10">
        <f>+IF(F92=0,$D$3,WORKDAY.INTL(VLOOKUP(F92,$D$5:$N91,11,FALSE),1))</f>
        <v>44274</v>
      </c>
      <c r="J92" s="10">
        <f>+IF(G92=0,$D$3,WORKDAY.INTL(VLOOKUP(G92,$D$5:$N91,11,FALSE),1))</f>
        <v>44306</v>
      </c>
      <c r="K92" s="10">
        <f>+IF(H92=0,$D$3,WORKDAY.INTL(VLOOKUP(H92,$D$5:$N91,11,FALSE),1))</f>
        <v>44228</v>
      </c>
      <c r="L92" s="9">
        <v>2</v>
      </c>
      <c r="M92" s="11">
        <f>+MAX(I92:K92)</f>
        <v>44306</v>
      </c>
      <c r="N92" s="11">
        <f>+WORKDAY.INTL(M92,L92-1,,feriados)</f>
        <v>44307</v>
      </c>
      <c r="O92" s="11" t="s">
        <v>45</v>
      </c>
      <c r="Q92" s="59">
        <f t="shared" si="139"/>
        <v>0</v>
      </c>
      <c r="R92" s="60">
        <f t="shared" si="132"/>
        <v>0</v>
      </c>
      <c r="S92" s="60">
        <f t="shared" si="132"/>
        <v>0</v>
      </c>
      <c r="T92" s="60">
        <f t="shared" si="132"/>
        <v>0</v>
      </c>
      <c r="U92" s="60">
        <f t="shared" si="132"/>
        <v>0</v>
      </c>
      <c r="V92" s="60">
        <f t="shared" si="132"/>
        <v>0</v>
      </c>
      <c r="W92" s="60">
        <f t="shared" si="132"/>
        <v>0</v>
      </c>
      <c r="X92" s="60">
        <f t="shared" si="132"/>
        <v>0</v>
      </c>
      <c r="Y92" s="60">
        <f t="shared" si="132"/>
        <v>0</v>
      </c>
      <c r="Z92" s="60">
        <f t="shared" si="132"/>
        <v>0</v>
      </c>
      <c r="AA92" s="60">
        <f t="shared" si="132"/>
        <v>2</v>
      </c>
      <c r="AB92" s="60">
        <f t="shared" si="132"/>
        <v>2</v>
      </c>
      <c r="AC92" s="60">
        <f t="shared" si="132"/>
        <v>0</v>
      </c>
      <c r="AD92" s="60">
        <f t="shared" si="132"/>
        <v>0</v>
      </c>
      <c r="AE92" s="60">
        <f t="shared" si="132"/>
        <v>0</v>
      </c>
      <c r="AF92" s="60">
        <f t="shared" si="132"/>
        <v>0</v>
      </c>
      <c r="AG92" s="60">
        <f t="shared" si="132"/>
        <v>0</v>
      </c>
      <c r="AH92" s="60">
        <f t="shared" si="133"/>
        <v>0</v>
      </c>
      <c r="AI92" s="60">
        <f t="shared" si="133"/>
        <v>0</v>
      </c>
      <c r="AJ92" s="60">
        <f t="shared" si="133"/>
        <v>0</v>
      </c>
      <c r="AK92" s="60">
        <f t="shared" si="133"/>
        <v>0</v>
      </c>
      <c r="AL92" s="60">
        <f t="shared" si="133"/>
        <v>0</v>
      </c>
      <c r="AM92" s="60">
        <f t="shared" si="133"/>
        <v>0</v>
      </c>
      <c r="AN92" s="60">
        <f t="shared" si="133"/>
        <v>0</v>
      </c>
      <c r="AO92" s="60">
        <f t="shared" si="133"/>
        <v>0</v>
      </c>
      <c r="AP92" s="60">
        <f t="shared" si="133"/>
        <v>0</v>
      </c>
      <c r="AQ92" s="60">
        <f t="shared" si="133"/>
        <v>0</v>
      </c>
      <c r="AR92" s="60">
        <f t="shared" si="133"/>
        <v>0</v>
      </c>
      <c r="AS92" s="60">
        <f t="shared" si="133"/>
        <v>0</v>
      </c>
      <c r="AT92" s="60">
        <f t="shared" si="133"/>
        <v>0</v>
      </c>
      <c r="AU92" s="60">
        <f t="shared" si="133"/>
        <v>2</v>
      </c>
      <c r="AV92" s="60">
        <f t="shared" si="133"/>
        <v>2</v>
      </c>
      <c r="AW92" s="60">
        <f t="shared" si="133"/>
        <v>2</v>
      </c>
      <c r="AX92" s="60">
        <f t="shared" si="134"/>
        <v>2</v>
      </c>
      <c r="AY92" s="60">
        <f t="shared" si="134"/>
        <v>2</v>
      </c>
      <c r="AZ92" s="60">
        <f t="shared" si="134"/>
        <v>0</v>
      </c>
      <c r="BA92" s="60">
        <f t="shared" si="134"/>
        <v>0</v>
      </c>
      <c r="BB92" s="60">
        <f t="shared" si="134"/>
        <v>0</v>
      </c>
      <c r="BC92" s="60">
        <f t="shared" si="134"/>
        <v>0</v>
      </c>
      <c r="BD92" s="60">
        <f t="shared" si="134"/>
        <v>0</v>
      </c>
      <c r="BE92" s="60">
        <f t="shared" si="134"/>
        <v>0</v>
      </c>
      <c r="BF92" s="60">
        <f t="shared" si="134"/>
        <v>0</v>
      </c>
      <c r="BG92" s="60">
        <f t="shared" si="134"/>
        <v>0</v>
      </c>
      <c r="BH92" s="60">
        <f t="shared" si="134"/>
        <v>0</v>
      </c>
      <c r="BI92" s="60">
        <f t="shared" si="134"/>
        <v>0</v>
      </c>
      <c r="BJ92" s="60">
        <f t="shared" si="134"/>
        <v>0</v>
      </c>
      <c r="BK92" s="60">
        <f t="shared" si="134"/>
        <v>0</v>
      </c>
      <c r="BL92" s="60">
        <f t="shared" si="134"/>
        <v>0</v>
      </c>
      <c r="BM92" s="60">
        <f t="shared" si="134"/>
        <v>0</v>
      </c>
      <c r="BN92" s="60">
        <f t="shared" si="135"/>
        <v>0</v>
      </c>
      <c r="BO92" s="60">
        <f t="shared" si="135"/>
        <v>0</v>
      </c>
      <c r="BP92" s="60">
        <f t="shared" si="135"/>
        <v>0</v>
      </c>
      <c r="BQ92" s="60">
        <f t="shared" si="135"/>
        <v>0</v>
      </c>
      <c r="BR92" s="60">
        <f t="shared" si="135"/>
        <v>0</v>
      </c>
      <c r="BS92" s="60">
        <f t="shared" si="135"/>
        <v>1</v>
      </c>
      <c r="BT92" s="60">
        <f t="shared" si="135"/>
        <v>1</v>
      </c>
      <c r="BU92" s="60">
        <f t="shared" si="135"/>
        <v>0</v>
      </c>
      <c r="BV92" s="60">
        <f t="shared" si="135"/>
        <v>0</v>
      </c>
      <c r="BW92" s="60">
        <f t="shared" si="135"/>
        <v>0</v>
      </c>
      <c r="BX92" s="60">
        <f t="shared" si="135"/>
        <v>0</v>
      </c>
      <c r="BY92" s="60">
        <f t="shared" si="135"/>
        <v>0</v>
      </c>
      <c r="BZ92" s="60">
        <f t="shared" si="136"/>
        <v>0</v>
      </c>
      <c r="CA92" s="60">
        <f t="shared" si="136"/>
        <v>0</v>
      </c>
      <c r="CB92" s="60">
        <f t="shared" si="136"/>
        <v>0</v>
      </c>
      <c r="CC92" s="60">
        <f t="shared" si="136"/>
        <v>0</v>
      </c>
      <c r="CD92" s="60">
        <f t="shared" si="136"/>
        <v>0</v>
      </c>
      <c r="CE92" s="60">
        <f t="shared" si="136"/>
        <v>0</v>
      </c>
      <c r="CF92" s="60">
        <f t="shared" si="136"/>
        <v>0</v>
      </c>
      <c r="CG92" s="60">
        <f t="shared" si="136"/>
        <v>0</v>
      </c>
      <c r="CH92" s="60">
        <f t="shared" si="136"/>
        <v>0</v>
      </c>
      <c r="CI92" s="60">
        <f t="shared" si="136"/>
        <v>0</v>
      </c>
      <c r="CJ92" s="60">
        <f t="shared" si="136"/>
        <v>0</v>
      </c>
      <c r="CK92" s="60">
        <f t="shared" si="136"/>
        <v>0</v>
      </c>
      <c r="CL92" s="60">
        <f t="shared" si="136"/>
        <v>0</v>
      </c>
      <c r="CM92" s="60">
        <f t="shared" si="137"/>
        <v>0</v>
      </c>
      <c r="CN92" s="60">
        <f t="shared" si="137"/>
        <v>0</v>
      </c>
      <c r="CO92" s="60">
        <f t="shared" si="137"/>
        <v>0</v>
      </c>
      <c r="CP92" s="60">
        <f t="shared" si="137"/>
        <v>0</v>
      </c>
      <c r="CQ92" s="60">
        <f t="shared" si="138"/>
        <v>0</v>
      </c>
      <c r="CR92" s="60">
        <f t="shared" si="138"/>
        <v>0</v>
      </c>
      <c r="CS92" s="60">
        <f t="shared" si="138"/>
        <v>0</v>
      </c>
      <c r="CT92" s="60">
        <f t="shared" si="138"/>
        <v>0</v>
      </c>
    </row>
    <row r="93" spans="2:98" x14ac:dyDescent="0.25">
      <c r="B93" s="84"/>
      <c r="D93" s="25" t="s">
        <v>237</v>
      </c>
      <c r="E93" s="8" t="s">
        <v>100</v>
      </c>
      <c r="F93" s="28" t="s">
        <v>235</v>
      </c>
      <c r="G93" s="28" t="s">
        <v>236</v>
      </c>
      <c r="H93" s="28"/>
      <c r="I93" s="10">
        <f>+IF(F93=0,$D$3,WORKDAY.INTL(VLOOKUP(F93,$D$5:$N92,11,FALSE),1))</f>
        <v>44308</v>
      </c>
      <c r="J93" s="10">
        <f>+IF(G93=0,$D$3,WORKDAY.INTL(VLOOKUP(G93,$D$5:$N92,11,FALSE),1))</f>
        <v>44308</v>
      </c>
      <c r="K93" s="10">
        <f>+IF(H93=0,$D$3,WORKDAY.INTL(VLOOKUP(H93,$D$5:$N92,11,FALSE),1))</f>
        <v>44228</v>
      </c>
      <c r="L93" s="9">
        <v>2</v>
      </c>
      <c r="M93" s="11">
        <f>+MAX(I93:K93)</f>
        <v>44308</v>
      </c>
      <c r="N93" s="11">
        <f>+WORKDAY.INTL(M93,L93-1,,feriados)</f>
        <v>44309</v>
      </c>
      <c r="O93" s="11" t="s">
        <v>45</v>
      </c>
      <c r="Q93" s="59">
        <f t="shared" si="139"/>
        <v>0</v>
      </c>
      <c r="R93" s="60">
        <f t="shared" si="132"/>
        <v>0</v>
      </c>
      <c r="S93" s="60">
        <f t="shared" si="132"/>
        <v>0</v>
      </c>
      <c r="T93" s="60">
        <f t="shared" si="132"/>
        <v>0</v>
      </c>
      <c r="U93" s="60">
        <f t="shared" si="132"/>
        <v>0</v>
      </c>
      <c r="V93" s="60">
        <f t="shared" si="132"/>
        <v>0</v>
      </c>
      <c r="W93" s="60">
        <f t="shared" si="132"/>
        <v>0</v>
      </c>
      <c r="X93" s="60">
        <f t="shared" si="132"/>
        <v>0</v>
      </c>
      <c r="Y93" s="60">
        <f t="shared" si="132"/>
        <v>0</v>
      </c>
      <c r="Z93" s="60">
        <f t="shared" si="132"/>
        <v>0</v>
      </c>
      <c r="AA93" s="60">
        <f t="shared" si="132"/>
        <v>2</v>
      </c>
      <c r="AB93" s="60">
        <f t="shared" si="132"/>
        <v>2</v>
      </c>
      <c r="AC93" s="60">
        <f t="shared" si="132"/>
        <v>0</v>
      </c>
      <c r="AD93" s="60">
        <f t="shared" si="132"/>
        <v>0</v>
      </c>
      <c r="AE93" s="60">
        <f t="shared" si="132"/>
        <v>0</v>
      </c>
      <c r="AF93" s="60">
        <f t="shared" si="132"/>
        <v>0</v>
      </c>
      <c r="AG93" s="60">
        <f t="shared" si="132"/>
        <v>0</v>
      </c>
      <c r="AH93" s="60">
        <f t="shared" si="133"/>
        <v>0</v>
      </c>
      <c r="AI93" s="60">
        <f t="shared" si="133"/>
        <v>0</v>
      </c>
      <c r="AJ93" s="60">
        <f t="shared" si="133"/>
        <v>0</v>
      </c>
      <c r="AK93" s="60">
        <f t="shared" si="133"/>
        <v>0</v>
      </c>
      <c r="AL93" s="60">
        <f t="shared" si="133"/>
        <v>0</v>
      </c>
      <c r="AM93" s="60">
        <f t="shared" si="133"/>
        <v>0</v>
      </c>
      <c r="AN93" s="60">
        <f t="shared" si="133"/>
        <v>0</v>
      </c>
      <c r="AO93" s="60">
        <f t="shared" si="133"/>
        <v>0</v>
      </c>
      <c r="AP93" s="60">
        <f t="shared" si="133"/>
        <v>0</v>
      </c>
      <c r="AQ93" s="60">
        <f t="shared" si="133"/>
        <v>0</v>
      </c>
      <c r="AR93" s="60">
        <f t="shared" si="133"/>
        <v>0</v>
      </c>
      <c r="AS93" s="60">
        <f t="shared" si="133"/>
        <v>0</v>
      </c>
      <c r="AT93" s="60">
        <f t="shared" si="133"/>
        <v>0</v>
      </c>
      <c r="AU93" s="60">
        <f t="shared" si="133"/>
        <v>2</v>
      </c>
      <c r="AV93" s="60">
        <f t="shared" si="133"/>
        <v>2</v>
      </c>
      <c r="AW93" s="60">
        <f t="shared" si="133"/>
        <v>2</v>
      </c>
      <c r="AX93" s="60">
        <f t="shared" si="134"/>
        <v>2</v>
      </c>
      <c r="AY93" s="60">
        <f t="shared" si="134"/>
        <v>2</v>
      </c>
      <c r="AZ93" s="60">
        <f t="shared" si="134"/>
        <v>0</v>
      </c>
      <c r="BA93" s="60">
        <f t="shared" si="134"/>
        <v>0</v>
      </c>
      <c r="BB93" s="60">
        <f t="shared" si="134"/>
        <v>0</v>
      </c>
      <c r="BC93" s="60">
        <f t="shared" si="134"/>
        <v>0</v>
      </c>
      <c r="BD93" s="60">
        <f t="shared" si="134"/>
        <v>0</v>
      </c>
      <c r="BE93" s="60">
        <f t="shared" si="134"/>
        <v>0</v>
      </c>
      <c r="BF93" s="60">
        <f t="shared" si="134"/>
        <v>0</v>
      </c>
      <c r="BG93" s="60">
        <f t="shared" si="134"/>
        <v>0</v>
      </c>
      <c r="BH93" s="60">
        <f t="shared" si="134"/>
        <v>0</v>
      </c>
      <c r="BI93" s="60">
        <f t="shared" si="134"/>
        <v>0</v>
      </c>
      <c r="BJ93" s="60">
        <f t="shared" si="134"/>
        <v>0</v>
      </c>
      <c r="BK93" s="60">
        <f t="shared" si="134"/>
        <v>0</v>
      </c>
      <c r="BL93" s="60">
        <f t="shared" si="134"/>
        <v>0</v>
      </c>
      <c r="BM93" s="60">
        <f t="shared" si="134"/>
        <v>0</v>
      </c>
      <c r="BN93" s="60">
        <f t="shared" si="135"/>
        <v>0</v>
      </c>
      <c r="BO93" s="60">
        <f t="shared" si="135"/>
        <v>0</v>
      </c>
      <c r="BP93" s="60">
        <f t="shared" si="135"/>
        <v>0</v>
      </c>
      <c r="BQ93" s="60">
        <f t="shared" si="135"/>
        <v>0</v>
      </c>
      <c r="BR93" s="60">
        <f t="shared" si="135"/>
        <v>0</v>
      </c>
      <c r="BS93" s="60">
        <f t="shared" si="135"/>
        <v>0</v>
      </c>
      <c r="BT93" s="60">
        <f t="shared" si="135"/>
        <v>0</v>
      </c>
      <c r="BU93" s="60">
        <f t="shared" si="135"/>
        <v>1</v>
      </c>
      <c r="BV93" s="60">
        <f t="shared" si="135"/>
        <v>1</v>
      </c>
      <c r="BW93" s="60">
        <f t="shared" si="135"/>
        <v>0</v>
      </c>
      <c r="BX93" s="60">
        <f t="shared" si="135"/>
        <v>0</v>
      </c>
      <c r="BY93" s="60">
        <f t="shared" si="135"/>
        <v>0</v>
      </c>
      <c r="BZ93" s="60">
        <f t="shared" si="136"/>
        <v>0</v>
      </c>
      <c r="CA93" s="60">
        <f t="shared" si="136"/>
        <v>0</v>
      </c>
      <c r="CB93" s="60">
        <f t="shared" si="136"/>
        <v>0</v>
      </c>
      <c r="CC93" s="60">
        <f t="shared" si="136"/>
        <v>0</v>
      </c>
      <c r="CD93" s="60">
        <f t="shared" si="136"/>
        <v>0</v>
      </c>
      <c r="CE93" s="60">
        <f t="shared" si="136"/>
        <v>0</v>
      </c>
      <c r="CF93" s="60">
        <f t="shared" si="136"/>
        <v>0</v>
      </c>
      <c r="CG93" s="60">
        <f t="shared" si="136"/>
        <v>0</v>
      </c>
      <c r="CH93" s="60">
        <f t="shared" si="136"/>
        <v>0</v>
      </c>
      <c r="CI93" s="60">
        <f t="shared" si="136"/>
        <v>0</v>
      </c>
      <c r="CJ93" s="60">
        <f t="shared" si="136"/>
        <v>0</v>
      </c>
      <c r="CK93" s="60">
        <f t="shared" si="136"/>
        <v>0</v>
      </c>
      <c r="CL93" s="60">
        <f t="shared" si="136"/>
        <v>0</v>
      </c>
      <c r="CM93" s="60">
        <f t="shared" si="137"/>
        <v>0</v>
      </c>
      <c r="CN93" s="60">
        <f t="shared" si="137"/>
        <v>0</v>
      </c>
      <c r="CO93" s="60">
        <f t="shared" si="137"/>
        <v>0</v>
      </c>
      <c r="CP93" s="60">
        <f t="shared" si="137"/>
        <v>0</v>
      </c>
      <c r="CQ93" s="60">
        <f t="shared" si="138"/>
        <v>0</v>
      </c>
      <c r="CR93" s="60">
        <f t="shared" si="138"/>
        <v>0</v>
      </c>
      <c r="CS93" s="60">
        <f t="shared" si="138"/>
        <v>0</v>
      </c>
      <c r="CT93" s="60">
        <f t="shared" si="138"/>
        <v>0</v>
      </c>
    </row>
    <row r="94" spans="2:98" x14ac:dyDescent="0.25">
      <c r="B94" s="84"/>
      <c r="D94" s="25" t="s">
        <v>238</v>
      </c>
      <c r="E94" s="8" t="s">
        <v>101</v>
      </c>
      <c r="F94" s="28" t="s">
        <v>237</v>
      </c>
      <c r="G94" s="29"/>
      <c r="H94" s="28"/>
      <c r="I94" s="10">
        <f>+IF(F94=0,$D$3,WORKDAY.INTL(VLOOKUP(F94,$D$5:$N93,11,FALSE),1))</f>
        <v>44312</v>
      </c>
      <c r="J94" s="10">
        <f>+IF(G94=0,$D$3,WORKDAY.INTL(VLOOKUP(G94,$D$5:$N93,11,FALSE),1))</f>
        <v>44228</v>
      </c>
      <c r="K94" s="10">
        <f>+IF(H94=0,$D$3,WORKDAY.INTL(VLOOKUP(H94,$D$5:$N93,11,FALSE),1))</f>
        <v>44228</v>
      </c>
      <c r="L94" s="9">
        <v>3</v>
      </c>
      <c r="M94" s="11">
        <f>+MAX(I94:K94)</f>
        <v>44312</v>
      </c>
      <c r="N94" s="11">
        <f>+WORKDAY.INTL(M94,L94-1,,feriados)</f>
        <v>44314</v>
      </c>
      <c r="O94" s="11" t="s">
        <v>45</v>
      </c>
      <c r="Q94" s="59">
        <f t="shared" si="139"/>
        <v>0</v>
      </c>
      <c r="R94" s="60">
        <f t="shared" si="132"/>
        <v>0</v>
      </c>
      <c r="S94" s="60">
        <f t="shared" si="132"/>
        <v>0</v>
      </c>
      <c r="T94" s="60">
        <f t="shared" si="132"/>
        <v>0</v>
      </c>
      <c r="U94" s="60">
        <f t="shared" si="132"/>
        <v>0</v>
      </c>
      <c r="V94" s="60">
        <f t="shared" si="132"/>
        <v>0</v>
      </c>
      <c r="W94" s="60">
        <f t="shared" si="132"/>
        <v>0</v>
      </c>
      <c r="X94" s="60">
        <f t="shared" si="132"/>
        <v>0</v>
      </c>
      <c r="Y94" s="60">
        <f t="shared" si="132"/>
        <v>0</v>
      </c>
      <c r="Z94" s="60">
        <f t="shared" si="132"/>
        <v>0</v>
      </c>
      <c r="AA94" s="60">
        <f t="shared" si="132"/>
        <v>2</v>
      </c>
      <c r="AB94" s="60">
        <f t="shared" si="132"/>
        <v>2</v>
      </c>
      <c r="AC94" s="60">
        <f t="shared" si="132"/>
        <v>0</v>
      </c>
      <c r="AD94" s="60">
        <f t="shared" si="132"/>
        <v>0</v>
      </c>
      <c r="AE94" s="60">
        <f t="shared" si="132"/>
        <v>0</v>
      </c>
      <c r="AF94" s="60">
        <f t="shared" si="132"/>
        <v>0</v>
      </c>
      <c r="AG94" s="60">
        <f t="shared" si="132"/>
        <v>0</v>
      </c>
      <c r="AH94" s="60">
        <f t="shared" si="133"/>
        <v>0</v>
      </c>
      <c r="AI94" s="60">
        <f t="shared" si="133"/>
        <v>0</v>
      </c>
      <c r="AJ94" s="60">
        <f t="shared" si="133"/>
        <v>0</v>
      </c>
      <c r="AK94" s="60">
        <f t="shared" si="133"/>
        <v>0</v>
      </c>
      <c r="AL94" s="60">
        <f t="shared" si="133"/>
        <v>0</v>
      </c>
      <c r="AM94" s="60">
        <f t="shared" si="133"/>
        <v>0</v>
      </c>
      <c r="AN94" s="60">
        <f t="shared" si="133"/>
        <v>0</v>
      </c>
      <c r="AO94" s="60">
        <f t="shared" si="133"/>
        <v>0</v>
      </c>
      <c r="AP94" s="60">
        <f t="shared" si="133"/>
        <v>0</v>
      </c>
      <c r="AQ94" s="60">
        <f t="shared" si="133"/>
        <v>0</v>
      </c>
      <c r="AR94" s="60">
        <f t="shared" si="133"/>
        <v>0</v>
      </c>
      <c r="AS94" s="60">
        <f t="shared" si="133"/>
        <v>0</v>
      </c>
      <c r="AT94" s="60">
        <f t="shared" si="133"/>
        <v>0</v>
      </c>
      <c r="AU94" s="60">
        <f t="shared" si="133"/>
        <v>2</v>
      </c>
      <c r="AV94" s="60">
        <f t="shared" si="133"/>
        <v>2</v>
      </c>
      <c r="AW94" s="60">
        <f t="shared" si="133"/>
        <v>2</v>
      </c>
      <c r="AX94" s="60">
        <f t="shared" si="134"/>
        <v>2</v>
      </c>
      <c r="AY94" s="60">
        <f t="shared" si="134"/>
        <v>2</v>
      </c>
      <c r="AZ94" s="60">
        <f t="shared" si="134"/>
        <v>0</v>
      </c>
      <c r="BA94" s="60">
        <f t="shared" si="134"/>
        <v>0</v>
      </c>
      <c r="BB94" s="60">
        <f t="shared" si="134"/>
        <v>0</v>
      </c>
      <c r="BC94" s="60">
        <f t="shared" si="134"/>
        <v>0</v>
      </c>
      <c r="BD94" s="60">
        <f t="shared" si="134"/>
        <v>0</v>
      </c>
      <c r="BE94" s="60">
        <f t="shared" si="134"/>
        <v>0</v>
      </c>
      <c r="BF94" s="60">
        <f t="shared" si="134"/>
        <v>0</v>
      </c>
      <c r="BG94" s="60">
        <f t="shared" si="134"/>
        <v>0</v>
      </c>
      <c r="BH94" s="60">
        <f t="shared" si="134"/>
        <v>0</v>
      </c>
      <c r="BI94" s="60">
        <f t="shared" si="134"/>
        <v>0</v>
      </c>
      <c r="BJ94" s="60">
        <f t="shared" si="134"/>
        <v>0</v>
      </c>
      <c r="BK94" s="60">
        <f t="shared" si="134"/>
        <v>0</v>
      </c>
      <c r="BL94" s="60">
        <f t="shared" si="134"/>
        <v>0</v>
      </c>
      <c r="BM94" s="60">
        <f t="shared" si="134"/>
        <v>0</v>
      </c>
      <c r="BN94" s="60">
        <f t="shared" si="135"/>
        <v>0</v>
      </c>
      <c r="BO94" s="60">
        <f t="shared" si="135"/>
        <v>0</v>
      </c>
      <c r="BP94" s="60">
        <f t="shared" si="135"/>
        <v>0</v>
      </c>
      <c r="BQ94" s="60">
        <f t="shared" si="135"/>
        <v>0</v>
      </c>
      <c r="BR94" s="60">
        <f t="shared" si="135"/>
        <v>0</v>
      </c>
      <c r="BS94" s="60">
        <f t="shared" si="135"/>
        <v>0</v>
      </c>
      <c r="BT94" s="60">
        <f t="shared" si="135"/>
        <v>0</v>
      </c>
      <c r="BU94" s="60">
        <f t="shared" si="135"/>
        <v>0</v>
      </c>
      <c r="BV94" s="60">
        <f t="shared" si="135"/>
        <v>0</v>
      </c>
      <c r="BW94" s="60">
        <f t="shared" si="135"/>
        <v>1</v>
      </c>
      <c r="BX94" s="60">
        <f t="shared" si="135"/>
        <v>1</v>
      </c>
      <c r="BY94" s="60">
        <f t="shared" si="135"/>
        <v>1</v>
      </c>
      <c r="BZ94" s="60">
        <f t="shared" si="136"/>
        <v>0</v>
      </c>
      <c r="CA94" s="60">
        <f t="shared" si="136"/>
        <v>0</v>
      </c>
      <c r="CB94" s="60">
        <f t="shared" si="136"/>
        <v>0</v>
      </c>
      <c r="CC94" s="60">
        <f t="shared" si="136"/>
        <v>0</v>
      </c>
      <c r="CD94" s="60">
        <f t="shared" si="136"/>
        <v>0</v>
      </c>
      <c r="CE94" s="60">
        <f t="shared" si="136"/>
        <v>0</v>
      </c>
      <c r="CF94" s="60">
        <f t="shared" si="136"/>
        <v>0</v>
      </c>
      <c r="CG94" s="60">
        <f t="shared" si="136"/>
        <v>0</v>
      </c>
      <c r="CH94" s="60">
        <f t="shared" si="136"/>
        <v>0</v>
      </c>
      <c r="CI94" s="60">
        <f t="shared" si="136"/>
        <v>0</v>
      </c>
      <c r="CJ94" s="60">
        <f t="shared" si="136"/>
        <v>0</v>
      </c>
      <c r="CK94" s="60">
        <f t="shared" si="136"/>
        <v>0</v>
      </c>
      <c r="CL94" s="60">
        <f t="shared" si="136"/>
        <v>0</v>
      </c>
      <c r="CM94" s="60">
        <f t="shared" si="137"/>
        <v>0</v>
      </c>
      <c r="CN94" s="60">
        <f t="shared" si="137"/>
        <v>0</v>
      </c>
      <c r="CO94" s="60">
        <f t="shared" si="137"/>
        <v>0</v>
      </c>
      <c r="CP94" s="60">
        <f t="shared" si="137"/>
        <v>0</v>
      </c>
      <c r="CQ94" s="60">
        <f t="shared" si="138"/>
        <v>0</v>
      </c>
      <c r="CR94" s="60">
        <f t="shared" si="138"/>
        <v>0</v>
      </c>
      <c r="CS94" s="60">
        <f t="shared" si="138"/>
        <v>0</v>
      </c>
      <c r="CT94" s="60">
        <f t="shared" si="138"/>
        <v>0</v>
      </c>
    </row>
    <row r="95" spans="2:98" x14ac:dyDescent="0.25">
      <c r="B95" s="85"/>
      <c r="D95" s="26" t="s">
        <v>239</v>
      </c>
      <c r="E95" s="12" t="s">
        <v>102</v>
      </c>
      <c r="F95" s="30" t="s">
        <v>237</v>
      </c>
      <c r="G95" s="31" t="s">
        <v>238</v>
      </c>
      <c r="H95" s="31"/>
      <c r="I95" s="14">
        <f>+IF(F95=0,$D$3,WORKDAY.INTL(VLOOKUP(F95,$D$5:$N94,11,FALSE),1))</f>
        <v>44312</v>
      </c>
      <c r="J95" s="14">
        <f>+IF(G95=0,$D$3,WORKDAY.INTL(VLOOKUP(G95,$D$5:$N94,11,FALSE),1))</f>
        <v>44315</v>
      </c>
      <c r="K95" s="14">
        <f>+IF(H95=0,$D$3,WORKDAY.INTL(VLOOKUP(H95,$D$5:$N94,11,FALSE),1))</f>
        <v>44228</v>
      </c>
      <c r="L95" s="13">
        <v>2</v>
      </c>
      <c r="M95" s="15">
        <f>+MAX(I95:K95)</f>
        <v>44315</v>
      </c>
      <c r="N95" s="15">
        <f>+WORKDAY.INTL(M95,L95-1,,feriados)</f>
        <v>44316</v>
      </c>
      <c r="O95" s="15" t="s">
        <v>45</v>
      </c>
      <c r="Q95" s="61">
        <f t="shared" si="139"/>
        <v>0</v>
      </c>
      <c r="R95" s="62">
        <f t="shared" si="132"/>
        <v>0</v>
      </c>
      <c r="S95" s="62">
        <f t="shared" si="132"/>
        <v>0</v>
      </c>
      <c r="T95" s="62">
        <f t="shared" si="132"/>
        <v>0</v>
      </c>
      <c r="U95" s="62">
        <f t="shared" si="132"/>
        <v>0</v>
      </c>
      <c r="V95" s="62">
        <f t="shared" si="132"/>
        <v>0</v>
      </c>
      <c r="W95" s="62">
        <f t="shared" si="132"/>
        <v>0</v>
      </c>
      <c r="X95" s="62">
        <f t="shared" si="132"/>
        <v>0</v>
      </c>
      <c r="Y95" s="62">
        <f t="shared" si="132"/>
        <v>0</v>
      </c>
      <c r="Z95" s="62">
        <f t="shared" si="132"/>
        <v>0</v>
      </c>
      <c r="AA95" s="62">
        <f t="shared" si="132"/>
        <v>2</v>
      </c>
      <c r="AB95" s="62">
        <f t="shared" si="132"/>
        <v>2</v>
      </c>
      <c r="AC95" s="62">
        <f t="shared" si="132"/>
        <v>0</v>
      </c>
      <c r="AD95" s="62">
        <f t="shared" si="132"/>
        <v>0</v>
      </c>
      <c r="AE95" s="62">
        <f t="shared" si="132"/>
        <v>0</v>
      </c>
      <c r="AF95" s="62">
        <f t="shared" si="132"/>
        <v>0</v>
      </c>
      <c r="AG95" s="62">
        <f t="shared" si="132"/>
        <v>0</v>
      </c>
      <c r="AH95" s="62">
        <f t="shared" si="133"/>
        <v>0</v>
      </c>
      <c r="AI95" s="62">
        <f t="shared" si="133"/>
        <v>0</v>
      </c>
      <c r="AJ95" s="62">
        <f t="shared" si="133"/>
        <v>0</v>
      </c>
      <c r="AK95" s="62">
        <f t="shared" si="133"/>
        <v>0</v>
      </c>
      <c r="AL95" s="62">
        <f t="shared" si="133"/>
        <v>0</v>
      </c>
      <c r="AM95" s="62">
        <f t="shared" si="133"/>
        <v>0</v>
      </c>
      <c r="AN95" s="62">
        <f t="shared" si="133"/>
        <v>0</v>
      </c>
      <c r="AO95" s="62">
        <f t="shared" si="133"/>
        <v>0</v>
      </c>
      <c r="AP95" s="62">
        <f t="shared" si="133"/>
        <v>0</v>
      </c>
      <c r="AQ95" s="62">
        <f t="shared" si="133"/>
        <v>0</v>
      </c>
      <c r="AR95" s="62">
        <f t="shared" si="133"/>
        <v>0</v>
      </c>
      <c r="AS95" s="62">
        <f t="shared" si="133"/>
        <v>0</v>
      </c>
      <c r="AT95" s="62">
        <f t="shared" si="133"/>
        <v>0</v>
      </c>
      <c r="AU95" s="62">
        <f t="shared" si="133"/>
        <v>2</v>
      </c>
      <c r="AV95" s="62">
        <f t="shared" si="133"/>
        <v>2</v>
      </c>
      <c r="AW95" s="62">
        <f t="shared" si="133"/>
        <v>2</v>
      </c>
      <c r="AX95" s="62">
        <f t="shared" si="134"/>
        <v>2</v>
      </c>
      <c r="AY95" s="62">
        <f t="shared" si="134"/>
        <v>2</v>
      </c>
      <c r="AZ95" s="62">
        <f t="shared" si="134"/>
        <v>0</v>
      </c>
      <c r="BA95" s="62">
        <f t="shared" si="134"/>
        <v>0</v>
      </c>
      <c r="BB95" s="62">
        <f t="shared" si="134"/>
        <v>0</v>
      </c>
      <c r="BC95" s="62">
        <f t="shared" si="134"/>
        <v>0</v>
      </c>
      <c r="BD95" s="62">
        <f t="shared" si="134"/>
        <v>0</v>
      </c>
      <c r="BE95" s="62">
        <f t="shared" si="134"/>
        <v>0</v>
      </c>
      <c r="BF95" s="62">
        <f t="shared" si="134"/>
        <v>0</v>
      </c>
      <c r="BG95" s="62">
        <f t="shared" si="134"/>
        <v>0</v>
      </c>
      <c r="BH95" s="62">
        <f t="shared" si="134"/>
        <v>0</v>
      </c>
      <c r="BI95" s="62">
        <f t="shared" si="134"/>
        <v>0</v>
      </c>
      <c r="BJ95" s="62">
        <f t="shared" si="134"/>
        <v>0</v>
      </c>
      <c r="BK95" s="62">
        <f t="shared" si="134"/>
        <v>0</v>
      </c>
      <c r="BL95" s="62">
        <f t="shared" si="134"/>
        <v>0</v>
      </c>
      <c r="BM95" s="62">
        <f t="shared" si="134"/>
        <v>0</v>
      </c>
      <c r="BN95" s="62">
        <f t="shared" si="135"/>
        <v>0</v>
      </c>
      <c r="BO95" s="62">
        <f t="shared" si="135"/>
        <v>0</v>
      </c>
      <c r="BP95" s="62">
        <f t="shared" si="135"/>
        <v>0</v>
      </c>
      <c r="BQ95" s="62">
        <f t="shared" si="135"/>
        <v>0</v>
      </c>
      <c r="BR95" s="62">
        <f t="shared" si="135"/>
        <v>0</v>
      </c>
      <c r="BS95" s="62">
        <f t="shared" si="135"/>
        <v>0</v>
      </c>
      <c r="BT95" s="62">
        <f t="shared" si="135"/>
        <v>0</v>
      </c>
      <c r="BU95" s="62">
        <f t="shared" si="135"/>
        <v>0</v>
      </c>
      <c r="BV95" s="62">
        <f t="shared" si="135"/>
        <v>0</v>
      </c>
      <c r="BW95" s="62">
        <f t="shared" si="135"/>
        <v>0</v>
      </c>
      <c r="BX95" s="62">
        <f t="shared" si="135"/>
        <v>0</v>
      </c>
      <c r="BY95" s="62">
        <f t="shared" si="135"/>
        <v>0</v>
      </c>
      <c r="BZ95" s="62">
        <f t="shared" si="136"/>
        <v>1</v>
      </c>
      <c r="CA95" s="62">
        <f t="shared" si="136"/>
        <v>1</v>
      </c>
      <c r="CB95" s="62">
        <f t="shared" si="136"/>
        <v>0</v>
      </c>
      <c r="CC95" s="62">
        <f t="shared" si="136"/>
        <v>0</v>
      </c>
      <c r="CD95" s="62">
        <f t="shared" si="136"/>
        <v>0</v>
      </c>
      <c r="CE95" s="62">
        <f t="shared" si="136"/>
        <v>0</v>
      </c>
      <c r="CF95" s="62">
        <f t="shared" si="136"/>
        <v>0</v>
      </c>
      <c r="CG95" s="62">
        <f t="shared" si="136"/>
        <v>0</v>
      </c>
      <c r="CH95" s="62">
        <f t="shared" si="136"/>
        <v>0</v>
      </c>
      <c r="CI95" s="62">
        <f t="shared" si="136"/>
        <v>0</v>
      </c>
      <c r="CJ95" s="62">
        <f t="shared" si="136"/>
        <v>0</v>
      </c>
      <c r="CK95" s="62">
        <f t="shared" si="136"/>
        <v>0</v>
      </c>
      <c r="CL95" s="62">
        <f t="shared" si="136"/>
        <v>0</v>
      </c>
      <c r="CM95" s="62">
        <f t="shared" si="137"/>
        <v>0</v>
      </c>
      <c r="CN95" s="62">
        <f t="shared" si="137"/>
        <v>0</v>
      </c>
      <c r="CO95" s="62">
        <f t="shared" si="137"/>
        <v>0</v>
      </c>
      <c r="CP95" s="62">
        <f t="shared" si="137"/>
        <v>0</v>
      </c>
      <c r="CQ95" s="62">
        <f t="shared" si="138"/>
        <v>0</v>
      </c>
      <c r="CR95" s="62">
        <f t="shared" si="138"/>
        <v>0</v>
      </c>
      <c r="CS95" s="62">
        <f t="shared" si="138"/>
        <v>0</v>
      </c>
      <c r="CT95" s="62">
        <f t="shared" si="138"/>
        <v>0</v>
      </c>
    </row>
  </sheetData>
  <mergeCells count="10">
    <mergeCell ref="F67:H67"/>
    <mergeCell ref="B41:B51"/>
    <mergeCell ref="F41:H41"/>
    <mergeCell ref="F13:H13"/>
    <mergeCell ref="B14:B39"/>
    <mergeCell ref="F14:H14"/>
    <mergeCell ref="F33:H33"/>
    <mergeCell ref="F22:H22"/>
    <mergeCell ref="B53:B95"/>
    <mergeCell ref="F53:H53"/>
  </mergeCells>
  <conditionalFormatting sqref="Q14:BH14">
    <cfRule type="cellIs" dxfId="284" priority="376" operator="equal">
      <formula>1</formula>
    </cfRule>
  </conditionalFormatting>
  <conditionalFormatting sqref="Q16:BH16">
    <cfRule type="cellIs" dxfId="283" priority="375" operator="equal">
      <formula>1</formula>
    </cfRule>
  </conditionalFormatting>
  <conditionalFormatting sqref="Q17:BH20 Q25:BY27 Q30:BY31">
    <cfRule type="cellIs" dxfId="282" priority="374" operator="equal">
      <formula>1</formula>
    </cfRule>
  </conditionalFormatting>
  <conditionalFormatting sqref="Q33:BH33">
    <cfRule type="cellIs" dxfId="281" priority="373" operator="equal">
      <formula>1</formula>
    </cfRule>
  </conditionalFormatting>
  <conditionalFormatting sqref="Q35:BH35">
    <cfRule type="cellIs" dxfId="280" priority="372" operator="equal">
      <formula>1</formula>
    </cfRule>
  </conditionalFormatting>
  <conditionalFormatting sqref="Q36:BH39">
    <cfRule type="cellIs" dxfId="279" priority="370" operator="equal">
      <formula>1</formula>
    </cfRule>
  </conditionalFormatting>
  <conditionalFormatting sqref="BI14:BQ14">
    <cfRule type="cellIs" dxfId="278" priority="368" operator="equal">
      <formula>1</formula>
    </cfRule>
  </conditionalFormatting>
  <conditionalFormatting sqref="BI16:BQ16">
    <cfRule type="cellIs" dxfId="277" priority="367" operator="equal">
      <formula>1</formula>
    </cfRule>
  </conditionalFormatting>
  <conditionalFormatting sqref="BI17:BQ20">
    <cfRule type="cellIs" dxfId="276" priority="366" operator="equal">
      <formula>1</formula>
    </cfRule>
  </conditionalFormatting>
  <conditionalFormatting sqref="BI33:BQ33">
    <cfRule type="cellIs" dxfId="275" priority="365" operator="equal">
      <formula>1</formula>
    </cfRule>
  </conditionalFormatting>
  <conditionalFormatting sqref="BI35:BQ35">
    <cfRule type="cellIs" dxfId="274" priority="364" operator="equal">
      <formula>1</formula>
    </cfRule>
  </conditionalFormatting>
  <conditionalFormatting sqref="BI36:BQ39">
    <cfRule type="cellIs" dxfId="273" priority="362" operator="equal">
      <formula>1</formula>
    </cfRule>
  </conditionalFormatting>
  <conditionalFormatting sqref="Q6:BQ8">
    <cfRule type="cellIs" dxfId="272" priority="360" operator="equal">
      <formula>1</formula>
    </cfRule>
  </conditionalFormatting>
  <conditionalFormatting sqref="BR48:BU48">
    <cfRule type="cellIs" dxfId="271" priority="200" operator="equal">
      <formula>1</formula>
    </cfRule>
  </conditionalFormatting>
  <conditionalFormatting sqref="BR49:BU51">
    <cfRule type="cellIs" dxfId="270" priority="198" operator="equal">
      <formula>1</formula>
    </cfRule>
  </conditionalFormatting>
  <conditionalFormatting sqref="BV48:BY48">
    <cfRule type="cellIs" dxfId="269" priority="190" operator="equal">
      <formula>1</formula>
    </cfRule>
  </conditionalFormatting>
  <conditionalFormatting sqref="BV49:BY51">
    <cfRule type="cellIs" dxfId="268" priority="188" operator="equal">
      <formula>1</formula>
    </cfRule>
  </conditionalFormatting>
  <conditionalFormatting sqref="Q14:BQ20 Q21:BY51">
    <cfRule type="cellIs" dxfId="267" priority="339" operator="equal">
      <formula>2</formula>
    </cfRule>
  </conditionalFormatting>
  <conditionalFormatting sqref="BR14:BU14">
    <cfRule type="cellIs" dxfId="266" priority="338" operator="equal">
      <formula>1</formula>
    </cfRule>
  </conditionalFormatting>
  <conditionalFormatting sqref="BR16:BU16">
    <cfRule type="cellIs" dxfId="265" priority="337" operator="equal">
      <formula>1</formula>
    </cfRule>
  </conditionalFormatting>
  <conditionalFormatting sqref="BR17:BU20">
    <cfRule type="cellIs" dxfId="264" priority="336" operator="equal">
      <formula>1</formula>
    </cfRule>
  </conditionalFormatting>
  <conditionalFormatting sqref="BR33:BU33">
    <cfRule type="cellIs" dxfId="263" priority="335" operator="equal">
      <formula>1</formula>
    </cfRule>
  </conditionalFormatting>
  <conditionalFormatting sqref="BR35:BU35">
    <cfRule type="cellIs" dxfId="262" priority="334" operator="equal">
      <formula>1</formula>
    </cfRule>
  </conditionalFormatting>
  <conditionalFormatting sqref="BR36:BU39">
    <cfRule type="cellIs" dxfId="261" priority="332" operator="equal">
      <formula>1</formula>
    </cfRule>
  </conditionalFormatting>
  <conditionalFormatting sqref="BR6:BU8">
    <cfRule type="cellIs" dxfId="260" priority="330" operator="equal">
      <formula>1</formula>
    </cfRule>
  </conditionalFormatting>
  <conditionalFormatting sqref="BZ14:CH14">
    <cfRule type="cellIs" dxfId="259" priority="176" operator="equal">
      <formula>1</formula>
    </cfRule>
  </conditionalFormatting>
  <conditionalFormatting sqref="BZ16:CH16">
    <cfRule type="cellIs" dxfId="258" priority="175" operator="equal">
      <formula>1</formula>
    </cfRule>
  </conditionalFormatting>
  <conditionalFormatting sqref="BR14:BU20">
    <cfRule type="cellIs" dxfId="257" priority="319" operator="equal">
      <formula>2</formula>
    </cfRule>
  </conditionalFormatting>
  <conditionalFormatting sqref="BV14:BY14">
    <cfRule type="cellIs" dxfId="256" priority="318" operator="equal">
      <formula>1</formula>
    </cfRule>
  </conditionalFormatting>
  <conditionalFormatting sqref="BV16:BY16">
    <cfRule type="cellIs" dxfId="255" priority="317" operator="equal">
      <formula>1</formula>
    </cfRule>
  </conditionalFormatting>
  <conditionalFormatting sqref="BV17:BY20">
    <cfRule type="cellIs" dxfId="254" priority="316" operator="equal">
      <formula>1</formula>
    </cfRule>
  </conditionalFormatting>
  <conditionalFormatting sqref="BV33:BY33">
    <cfRule type="cellIs" dxfId="253" priority="315" operator="equal">
      <formula>1</formula>
    </cfRule>
  </conditionalFormatting>
  <conditionalFormatting sqref="BV35:BY35">
    <cfRule type="cellIs" dxfId="252" priority="314" operator="equal">
      <formula>1</formula>
    </cfRule>
  </conditionalFormatting>
  <conditionalFormatting sqref="BV36:BY39">
    <cfRule type="cellIs" dxfId="251" priority="312" operator="equal">
      <formula>1</formula>
    </cfRule>
  </conditionalFormatting>
  <conditionalFormatting sqref="BV6:BY8">
    <cfRule type="cellIs" dxfId="250" priority="310" operator="equal">
      <formula>1</formula>
    </cfRule>
  </conditionalFormatting>
  <conditionalFormatting sqref="Q93:BH93">
    <cfRule type="cellIs" dxfId="249" priority="182" operator="equal">
      <formula>1</formula>
    </cfRule>
  </conditionalFormatting>
  <conditionalFormatting sqref="BI93:BQ93">
    <cfRule type="cellIs" dxfId="248" priority="181" operator="equal">
      <formula>1</formula>
    </cfRule>
  </conditionalFormatting>
  <conditionalFormatting sqref="CI25:CL27 CI30:CL31">
    <cfRule type="cellIs" dxfId="247" priority="148" operator="equal">
      <formula>1</formula>
    </cfRule>
  </conditionalFormatting>
  <conditionalFormatting sqref="BV14:BY20">
    <cfRule type="cellIs" dxfId="246" priority="299" operator="equal">
      <formula>2</formula>
    </cfRule>
  </conditionalFormatting>
  <conditionalFormatting sqref="Q22:BH22">
    <cfRule type="cellIs" dxfId="245" priority="287" operator="equal">
      <formula>1</formula>
    </cfRule>
  </conditionalFormatting>
  <conditionalFormatting sqref="Q24:BH24">
    <cfRule type="cellIs" dxfId="244" priority="286" operator="equal">
      <formula>1</formula>
    </cfRule>
  </conditionalFormatting>
  <conditionalFormatting sqref="Q29:BH29">
    <cfRule type="cellIs" dxfId="243" priority="285" operator="equal">
      <formula>1</formula>
    </cfRule>
  </conditionalFormatting>
  <conditionalFormatting sqref="BI22:BQ22">
    <cfRule type="cellIs" dxfId="242" priority="282" operator="equal">
      <formula>1</formula>
    </cfRule>
  </conditionalFormatting>
  <conditionalFormatting sqref="BI24:BQ24">
    <cfRule type="cellIs" dxfId="241" priority="281" operator="equal">
      <formula>1</formula>
    </cfRule>
  </conditionalFormatting>
  <conditionalFormatting sqref="BI29:BQ29">
    <cfRule type="cellIs" dxfId="240" priority="280" operator="equal">
      <formula>1</formula>
    </cfRule>
  </conditionalFormatting>
  <conditionalFormatting sqref="BR22:BU22">
    <cfRule type="cellIs" dxfId="239" priority="276" operator="equal">
      <formula>1</formula>
    </cfRule>
  </conditionalFormatting>
  <conditionalFormatting sqref="BR24:BU24">
    <cfRule type="cellIs" dxfId="238" priority="275" operator="equal">
      <formula>1</formula>
    </cfRule>
  </conditionalFormatting>
  <conditionalFormatting sqref="BR29:BU29">
    <cfRule type="cellIs" dxfId="237" priority="274" operator="equal">
      <formula>1</formula>
    </cfRule>
  </conditionalFormatting>
  <conditionalFormatting sqref="BV22:BY22">
    <cfRule type="cellIs" dxfId="236" priority="270" operator="equal">
      <formula>1</formula>
    </cfRule>
  </conditionalFormatting>
  <conditionalFormatting sqref="BV24:BY24">
    <cfRule type="cellIs" dxfId="235" priority="269" operator="equal">
      <formula>1</formula>
    </cfRule>
  </conditionalFormatting>
  <conditionalFormatting sqref="BV29:BY29">
    <cfRule type="cellIs" dxfId="234" priority="268" operator="equal">
      <formula>1</formula>
    </cfRule>
  </conditionalFormatting>
  <conditionalFormatting sqref="Q53:BH53">
    <cfRule type="cellIs" dxfId="233" priority="264" operator="equal">
      <formula>1</formula>
    </cfRule>
  </conditionalFormatting>
  <conditionalFormatting sqref="Q55:BH55">
    <cfRule type="cellIs" dxfId="232" priority="263" operator="equal">
      <formula>1</formula>
    </cfRule>
  </conditionalFormatting>
  <conditionalFormatting sqref="Q61:BH61">
    <cfRule type="cellIs" dxfId="231" priority="262" operator="equal">
      <formula>1</formula>
    </cfRule>
  </conditionalFormatting>
  <conditionalFormatting sqref="Q56:BH59">
    <cfRule type="cellIs" dxfId="230" priority="261" operator="equal">
      <formula>1</formula>
    </cfRule>
  </conditionalFormatting>
  <conditionalFormatting sqref="Q62:BH65">
    <cfRule type="cellIs" dxfId="229" priority="260" operator="equal">
      <formula>1</formula>
    </cfRule>
  </conditionalFormatting>
  <conditionalFormatting sqref="Q67:BH67">
    <cfRule type="cellIs" dxfId="228" priority="259" operator="equal">
      <formula>1</formula>
    </cfRule>
  </conditionalFormatting>
  <conditionalFormatting sqref="Q69:BH69">
    <cfRule type="cellIs" dxfId="227" priority="258" operator="equal">
      <formula>1</formula>
    </cfRule>
  </conditionalFormatting>
  <conditionalFormatting sqref="Q90:BH90">
    <cfRule type="cellIs" dxfId="226" priority="257" operator="equal">
      <formula>1</formula>
    </cfRule>
  </conditionalFormatting>
  <conditionalFormatting sqref="Q70:BH74">
    <cfRule type="cellIs" dxfId="225" priority="256" operator="equal">
      <formula>1</formula>
    </cfRule>
  </conditionalFormatting>
  <conditionalFormatting sqref="Q91:BH95">
    <cfRule type="cellIs" dxfId="224" priority="255" operator="equal">
      <formula>1</formula>
    </cfRule>
  </conditionalFormatting>
  <conditionalFormatting sqref="BI53:BQ53">
    <cfRule type="cellIs" dxfId="223" priority="254" operator="equal">
      <formula>1</formula>
    </cfRule>
  </conditionalFormatting>
  <conditionalFormatting sqref="BI55:BQ55">
    <cfRule type="cellIs" dxfId="222" priority="253" operator="equal">
      <formula>1</formula>
    </cfRule>
  </conditionalFormatting>
  <conditionalFormatting sqref="BI61:BQ61">
    <cfRule type="cellIs" dxfId="221" priority="252" operator="equal">
      <formula>1</formula>
    </cfRule>
  </conditionalFormatting>
  <conditionalFormatting sqref="BI56:BQ59">
    <cfRule type="cellIs" dxfId="220" priority="251" operator="equal">
      <formula>1</formula>
    </cfRule>
  </conditionalFormatting>
  <conditionalFormatting sqref="BI62:BQ65">
    <cfRule type="cellIs" dxfId="219" priority="250" operator="equal">
      <formula>1</formula>
    </cfRule>
  </conditionalFormatting>
  <conditionalFormatting sqref="BI67:BQ67">
    <cfRule type="cellIs" dxfId="218" priority="249" operator="equal">
      <formula>1</formula>
    </cfRule>
  </conditionalFormatting>
  <conditionalFormatting sqref="BI69:BQ69">
    <cfRule type="cellIs" dxfId="217" priority="248" operator="equal">
      <formula>1</formula>
    </cfRule>
  </conditionalFormatting>
  <conditionalFormatting sqref="BI90:BQ90">
    <cfRule type="cellIs" dxfId="216" priority="247" operator="equal">
      <formula>1</formula>
    </cfRule>
  </conditionalFormatting>
  <conditionalFormatting sqref="BI70:BQ74">
    <cfRule type="cellIs" dxfId="215" priority="246" operator="equal">
      <formula>1</formula>
    </cfRule>
  </conditionalFormatting>
  <conditionalFormatting sqref="BI91:BQ95">
    <cfRule type="cellIs" dxfId="214" priority="245" operator="equal">
      <formula>1</formula>
    </cfRule>
  </conditionalFormatting>
  <conditionalFormatting sqref="Q52:BY74 Q89:BY95">
    <cfRule type="cellIs" dxfId="213" priority="244" operator="equal">
      <formula>2</formula>
    </cfRule>
  </conditionalFormatting>
  <conditionalFormatting sqref="BR53:BU53">
    <cfRule type="cellIs" dxfId="212" priority="243" operator="equal">
      <formula>1</formula>
    </cfRule>
  </conditionalFormatting>
  <conditionalFormatting sqref="BR55:BU55">
    <cfRule type="cellIs" dxfId="211" priority="242" operator="equal">
      <formula>1</formula>
    </cfRule>
  </conditionalFormatting>
  <conditionalFormatting sqref="BR61:BU61">
    <cfRule type="cellIs" dxfId="210" priority="241" operator="equal">
      <formula>1</formula>
    </cfRule>
  </conditionalFormatting>
  <conditionalFormatting sqref="BR56:BU59">
    <cfRule type="cellIs" dxfId="209" priority="240" operator="equal">
      <formula>1</formula>
    </cfRule>
  </conditionalFormatting>
  <conditionalFormatting sqref="BR62:BU65">
    <cfRule type="cellIs" dxfId="208" priority="239" operator="equal">
      <formula>1</formula>
    </cfRule>
  </conditionalFormatting>
  <conditionalFormatting sqref="BR67:BU67">
    <cfRule type="cellIs" dxfId="207" priority="238" operator="equal">
      <formula>1</formula>
    </cfRule>
  </conditionalFormatting>
  <conditionalFormatting sqref="BR69:BU69">
    <cfRule type="cellIs" dxfId="206" priority="237" operator="equal">
      <formula>1</formula>
    </cfRule>
  </conditionalFormatting>
  <conditionalFormatting sqref="BR90:BU90">
    <cfRule type="cellIs" dxfId="205" priority="236" operator="equal">
      <formula>1</formula>
    </cfRule>
  </conditionalFormatting>
  <conditionalFormatting sqref="BR70:BU74">
    <cfRule type="cellIs" dxfId="204" priority="235" operator="equal">
      <formula>1</formula>
    </cfRule>
  </conditionalFormatting>
  <conditionalFormatting sqref="BR91:BU95">
    <cfRule type="cellIs" dxfId="203" priority="234" operator="equal">
      <formula>1</formula>
    </cfRule>
  </conditionalFormatting>
  <conditionalFormatting sqref="BV53:BY53">
    <cfRule type="cellIs" dxfId="202" priority="233" operator="equal">
      <formula>1</formula>
    </cfRule>
  </conditionalFormatting>
  <conditionalFormatting sqref="BV55:BY55">
    <cfRule type="cellIs" dxfId="201" priority="232" operator="equal">
      <formula>1</formula>
    </cfRule>
  </conditionalFormatting>
  <conditionalFormatting sqref="BV61:BY61">
    <cfRule type="cellIs" dxfId="200" priority="231" operator="equal">
      <formula>1</formula>
    </cfRule>
  </conditionalFormatting>
  <conditionalFormatting sqref="BV56:BY59">
    <cfRule type="cellIs" dxfId="199" priority="230" operator="equal">
      <formula>1</formula>
    </cfRule>
  </conditionalFormatting>
  <conditionalFormatting sqref="BV62:BY65">
    <cfRule type="cellIs" dxfId="198" priority="229" operator="equal">
      <formula>1</formula>
    </cfRule>
  </conditionalFormatting>
  <conditionalFormatting sqref="BV67:BY67">
    <cfRule type="cellIs" dxfId="197" priority="228" operator="equal">
      <formula>1</formula>
    </cfRule>
  </conditionalFormatting>
  <conditionalFormatting sqref="BV69:BY69">
    <cfRule type="cellIs" dxfId="196" priority="227" operator="equal">
      <formula>1</formula>
    </cfRule>
  </conditionalFormatting>
  <conditionalFormatting sqref="BV90:BY90">
    <cfRule type="cellIs" dxfId="195" priority="226" operator="equal">
      <formula>1</formula>
    </cfRule>
  </conditionalFormatting>
  <conditionalFormatting sqref="BV70:BY74">
    <cfRule type="cellIs" dxfId="194" priority="225" operator="equal">
      <formula>1</formula>
    </cfRule>
  </conditionalFormatting>
  <conditionalFormatting sqref="BV91:BY95">
    <cfRule type="cellIs" dxfId="193" priority="224" operator="equal">
      <formula>1</formula>
    </cfRule>
  </conditionalFormatting>
  <conditionalFormatting sqref="Q41:BH41">
    <cfRule type="cellIs" dxfId="192" priority="223" operator="equal">
      <formula>1</formula>
    </cfRule>
  </conditionalFormatting>
  <conditionalFormatting sqref="Q43:BH43">
    <cfRule type="cellIs" dxfId="191" priority="222" operator="equal">
      <formula>1</formula>
    </cfRule>
  </conditionalFormatting>
  <conditionalFormatting sqref="Q48:BH48">
    <cfRule type="cellIs" dxfId="190" priority="221" operator="equal">
      <formula>1</formula>
    </cfRule>
  </conditionalFormatting>
  <conditionalFormatting sqref="Q44:BH46">
    <cfRule type="cellIs" dxfId="189" priority="220" operator="equal">
      <formula>1</formula>
    </cfRule>
  </conditionalFormatting>
  <conditionalFormatting sqref="Q49:BH51">
    <cfRule type="cellIs" dxfId="188" priority="219" operator="equal">
      <formula>1</formula>
    </cfRule>
  </conditionalFormatting>
  <conditionalFormatting sqref="BI41:BQ41">
    <cfRule type="cellIs" dxfId="187" priority="213" operator="equal">
      <formula>1</formula>
    </cfRule>
  </conditionalFormatting>
  <conditionalFormatting sqref="BI43:BQ43">
    <cfRule type="cellIs" dxfId="186" priority="212" operator="equal">
      <formula>1</formula>
    </cfRule>
  </conditionalFormatting>
  <conditionalFormatting sqref="BI48:BQ48">
    <cfRule type="cellIs" dxfId="185" priority="211" operator="equal">
      <formula>1</formula>
    </cfRule>
  </conditionalFormatting>
  <conditionalFormatting sqref="BI44:BQ46">
    <cfRule type="cellIs" dxfId="184" priority="210" operator="equal">
      <formula>1</formula>
    </cfRule>
  </conditionalFormatting>
  <conditionalFormatting sqref="BI49:BQ51">
    <cfRule type="cellIs" dxfId="183" priority="209" operator="equal">
      <formula>1</formula>
    </cfRule>
  </conditionalFormatting>
  <conditionalFormatting sqref="BR41:BU41">
    <cfRule type="cellIs" dxfId="182" priority="202" operator="equal">
      <formula>1</formula>
    </cfRule>
  </conditionalFormatting>
  <conditionalFormatting sqref="BR43:BU43">
    <cfRule type="cellIs" dxfId="181" priority="201" operator="equal">
      <formula>1</formula>
    </cfRule>
  </conditionalFormatting>
  <conditionalFormatting sqref="BR44:BU46">
    <cfRule type="cellIs" dxfId="180" priority="199" operator="equal">
      <formula>1</formula>
    </cfRule>
  </conditionalFormatting>
  <conditionalFormatting sqref="BV41:BY41">
    <cfRule type="cellIs" dxfId="179" priority="192" operator="equal">
      <formula>1</formula>
    </cfRule>
  </conditionalFormatting>
  <conditionalFormatting sqref="BV43:BY43">
    <cfRule type="cellIs" dxfId="178" priority="191" operator="equal">
      <formula>1</formula>
    </cfRule>
  </conditionalFormatting>
  <conditionalFormatting sqref="BV44:BY46">
    <cfRule type="cellIs" dxfId="177" priority="189" operator="equal">
      <formula>1</formula>
    </cfRule>
  </conditionalFormatting>
  <conditionalFormatting sqref="BR93:BU93">
    <cfRule type="cellIs" dxfId="176" priority="180" operator="equal">
      <formula>1</formula>
    </cfRule>
  </conditionalFormatting>
  <conditionalFormatting sqref="BV93:BY93">
    <cfRule type="cellIs" dxfId="175" priority="179" operator="equal">
      <formula>1</formula>
    </cfRule>
  </conditionalFormatting>
  <conditionalFormatting sqref="BZ25:CH27 BZ30:CH31">
    <cfRule type="cellIs" dxfId="174" priority="178" operator="equal">
      <formula>1</formula>
    </cfRule>
  </conditionalFormatting>
  <conditionalFormatting sqref="BZ21:CH51">
    <cfRule type="cellIs" dxfId="173" priority="177" operator="equal">
      <formula>2</formula>
    </cfRule>
  </conditionalFormatting>
  <conditionalFormatting sqref="BZ17:CH20">
    <cfRule type="cellIs" dxfId="172" priority="174" operator="equal">
      <formula>1</formula>
    </cfRule>
  </conditionalFormatting>
  <conditionalFormatting sqref="BZ33:CH33">
    <cfRule type="cellIs" dxfId="171" priority="173" operator="equal">
      <formula>1</formula>
    </cfRule>
  </conditionalFormatting>
  <conditionalFormatting sqref="BZ35:CH35">
    <cfRule type="cellIs" dxfId="170" priority="172" operator="equal">
      <formula>1</formula>
    </cfRule>
  </conditionalFormatting>
  <conditionalFormatting sqref="BZ36:CH39">
    <cfRule type="cellIs" dxfId="169" priority="171" operator="equal">
      <formula>1</formula>
    </cfRule>
  </conditionalFormatting>
  <conditionalFormatting sqref="BZ6:CH8">
    <cfRule type="cellIs" dxfId="168" priority="170" operator="equal">
      <formula>1</formula>
    </cfRule>
  </conditionalFormatting>
  <conditionalFormatting sqref="BZ14:CH20">
    <cfRule type="cellIs" dxfId="167" priority="169" operator="equal">
      <formula>2</formula>
    </cfRule>
  </conditionalFormatting>
  <conditionalFormatting sqref="BZ22:CH22">
    <cfRule type="cellIs" dxfId="166" priority="168" operator="equal">
      <formula>1</formula>
    </cfRule>
  </conditionalFormatting>
  <conditionalFormatting sqref="BZ24:CH24">
    <cfRule type="cellIs" dxfId="165" priority="167" operator="equal">
      <formula>1</formula>
    </cfRule>
  </conditionalFormatting>
  <conditionalFormatting sqref="BZ29:CH29">
    <cfRule type="cellIs" dxfId="164" priority="166" operator="equal">
      <formula>1</formula>
    </cfRule>
  </conditionalFormatting>
  <conditionalFormatting sqref="BZ52:CH74 BZ89:CH95">
    <cfRule type="cellIs" dxfId="163" priority="165" operator="equal">
      <formula>2</formula>
    </cfRule>
  </conditionalFormatting>
  <conditionalFormatting sqref="BZ53:CH53">
    <cfRule type="cellIs" dxfId="162" priority="164" operator="equal">
      <formula>1</formula>
    </cfRule>
  </conditionalFormatting>
  <conditionalFormatting sqref="BZ55:CH55">
    <cfRule type="cellIs" dxfId="161" priority="163" operator="equal">
      <formula>1</formula>
    </cfRule>
  </conditionalFormatting>
  <conditionalFormatting sqref="BZ61:CH61">
    <cfRule type="cellIs" dxfId="160" priority="162" operator="equal">
      <formula>1</formula>
    </cfRule>
  </conditionalFormatting>
  <conditionalFormatting sqref="BZ56:CH59">
    <cfRule type="cellIs" dxfId="159" priority="161" operator="equal">
      <formula>1</formula>
    </cfRule>
  </conditionalFormatting>
  <conditionalFormatting sqref="BZ62:CH65">
    <cfRule type="cellIs" dxfId="158" priority="160" operator="equal">
      <formula>1</formula>
    </cfRule>
  </conditionalFormatting>
  <conditionalFormatting sqref="BZ67:CH67">
    <cfRule type="cellIs" dxfId="157" priority="159" operator="equal">
      <formula>1</formula>
    </cfRule>
  </conditionalFormatting>
  <conditionalFormatting sqref="BZ69:CH69">
    <cfRule type="cellIs" dxfId="156" priority="158" operator="equal">
      <formula>1</formula>
    </cfRule>
  </conditionalFormatting>
  <conditionalFormatting sqref="BZ90:CH90">
    <cfRule type="cellIs" dxfId="155" priority="157" operator="equal">
      <formula>1</formula>
    </cfRule>
  </conditionalFormatting>
  <conditionalFormatting sqref="BZ70:CH74">
    <cfRule type="cellIs" dxfId="154" priority="156" operator="equal">
      <formula>1</formula>
    </cfRule>
  </conditionalFormatting>
  <conditionalFormatting sqref="BZ91:CH95">
    <cfRule type="cellIs" dxfId="153" priority="155" operator="equal">
      <formula>1</formula>
    </cfRule>
  </conditionalFormatting>
  <conditionalFormatting sqref="BZ41:CH41">
    <cfRule type="cellIs" dxfId="152" priority="154" operator="equal">
      <formula>1</formula>
    </cfRule>
  </conditionalFormatting>
  <conditionalFormatting sqref="BZ43:CH43">
    <cfRule type="cellIs" dxfId="151" priority="153" operator="equal">
      <formula>1</formula>
    </cfRule>
  </conditionalFormatting>
  <conditionalFormatting sqref="BZ48:CH48">
    <cfRule type="cellIs" dxfId="150" priority="152" operator="equal">
      <formula>1</formula>
    </cfRule>
  </conditionalFormatting>
  <conditionalFormatting sqref="BZ44:CH46">
    <cfRule type="cellIs" dxfId="149" priority="151" operator="equal">
      <formula>1</formula>
    </cfRule>
  </conditionalFormatting>
  <conditionalFormatting sqref="BZ49:CH51">
    <cfRule type="cellIs" dxfId="148" priority="150" operator="equal">
      <formula>1</formula>
    </cfRule>
  </conditionalFormatting>
  <conditionalFormatting sqref="BZ93:CH93">
    <cfRule type="cellIs" dxfId="147" priority="149" operator="equal">
      <formula>1</formula>
    </cfRule>
  </conditionalFormatting>
  <conditionalFormatting sqref="CI21:CL51">
    <cfRule type="cellIs" dxfId="146" priority="147" operator="equal">
      <formula>2</formula>
    </cfRule>
  </conditionalFormatting>
  <conditionalFormatting sqref="CI14:CL14">
    <cfRule type="cellIs" dxfId="145" priority="146" operator="equal">
      <formula>1</formula>
    </cfRule>
  </conditionalFormatting>
  <conditionalFormatting sqref="CI16:CL16">
    <cfRule type="cellIs" dxfId="144" priority="145" operator="equal">
      <formula>1</formula>
    </cfRule>
  </conditionalFormatting>
  <conditionalFormatting sqref="CI17:CL20">
    <cfRule type="cellIs" dxfId="143" priority="144" operator="equal">
      <formula>1</formula>
    </cfRule>
  </conditionalFormatting>
  <conditionalFormatting sqref="CI33:CL33">
    <cfRule type="cellIs" dxfId="142" priority="143" operator="equal">
      <formula>1</formula>
    </cfRule>
  </conditionalFormatting>
  <conditionalFormatting sqref="CI35:CL35">
    <cfRule type="cellIs" dxfId="141" priority="142" operator="equal">
      <formula>1</formula>
    </cfRule>
  </conditionalFormatting>
  <conditionalFormatting sqref="CI36:CL39">
    <cfRule type="cellIs" dxfId="140" priority="141" operator="equal">
      <formula>1</formula>
    </cfRule>
  </conditionalFormatting>
  <conditionalFormatting sqref="CI6:CL8">
    <cfRule type="cellIs" dxfId="139" priority="140" operator="equal">
      <formula>1</formula>
    </cfRule>
  </conditionalFormatting>
  <conditionalFormatting sqref="CI14:CL20">
    <cfRule type="cellIs" dxfId="138" priority="139" operator="equal">
      <formula>2</formula>
    </cfRule>
  </conditionalFormatting>
  <conditionalFormatting sqref="CI22:CL22">
    <cfRule type="cellIs" dxfId="137" priority="138" operator="equal">
      <formula>1</formula>
    </cfRule>
  </conditionalFormatting>
  <conditionalFormatting sqref="CI24:CL24">
    <cfRule type="cellIs" dxfId="136" priority="137" operator="equal">
      <formula>1</formula>
    </cfRule>
  </conditionalFormatting>
  <conditionalFormatting sqref="CI29:CL29">
    <cfRule type="cellIs" dxfId="135" priority="136" operator="equal">
      <formula>1</formula>
    </cfRule>
  </conditionalFormatting>
  <conditionalFormatting sqref="CI52:CL74 CI89:CL95">
    <cfRule type="cellIs" dxfId="134" priority="135" operator="equal">
      <formula>2</formula>
    </cfRule>
  </conditionalFormatting>
  <conditionalFormatting sqref="CI53:CL53">
    <cfRule type="cellIs" dxfId="133" priority="134" operator="equal">
      <formula>1</formula>
    </cfRule>
  </conditionalFormatting>
  <conditionalFormatting sqref="CI55:CL55">
    <cfRule type="cellIs" dxfId="132" priority="133" operator="equal">
      <formula>1</formula>
    </cfRule>
  </conditionalFormatting>
  <conditionalFormatting sqref="CI61:CL61">
    <cfRule type="cellIs" dxfId="131" priority="132" operator="equal">
      <formula>1</formula>
    </cfRule>
  </conditionalFormatting>
  <conditionalFormatting sqref="CI56:CL59">
    <cfRule type="cellIs" dxfId="130" priority="131" operator="equal">
      <formula>1</formula>
    </cfRule>
  </conditionalFormatting>
  <conditionalFormatting sqref="CI62:CL65">
    <cfRule type="cellIs" dxfId="129" priority="130" operator="equal">
      <formula>1</formula>
    </cfRule>
  </conditionalFormatting>
  <conditionalFormatting sqref="CI67:CL67">
    <cfRule type="cellIs" dxfId="128" priority="129" operator="equal">
      <formula>1</formula>
    </cfRule>
  </conditionalFormatting>
  <conditionalFormatting sqref="CI69:CL69">
    <cfRule type="cellIs" dxfId="127" priority="128" operator="equal">
      <formula>1</formula>
    </cfRule>
  </conditionalFormatting>
  <conditionalFormatting sqref="CI90:CL90">
    <cfRule type="cellIs" dxfId="126" priority="127" operator="equal">
      <formula>1</formula>
    </cfRule>
  </conditionalFormatting>
  <conditionalFormatting sqref="CI70:CL74">
    <cfRule type="cellIs" dxfId="125" priority="126" operator="equal">
      <formula>1</formula>
    </cfRule>
  </conditionalFormatting>
  <conditionalFormatting sqref="CI91:CL95">
    <cfRule type="cellIs" dxfId="124" priority="125" operator="equal">
      <formula>1</formula>
    </cfRule>
  </conditionalFormatting>
  <conditionalFormatting sqref="CI41:CL41">
    <cfRule type="cellIs" dxfId="123" priority="124" operator="equal">
      <formula>1</formula>
    </cfRule>
  </conditionalFormatting>
  <conditionalFormatting sqref="CI43:CL43">
    <cfRule type="cellIs" dxfId="122" priority="123" operator="equal">
      <formula>1</formula>
    </cfRule>
  </conditionalFormatting>
  <conditionalFormatting sqref="CI48:CL48">
    <cfRule type="cellIs" dxfId="121" priority="122" operator="equal">
      <formula>1</formula>
    </cfRule>
  </conditionalFormatting>
  <conditionalFormatting sqref="CI44:CL46">
    <cfRule type="cellIs" dxfId="120" priority="121" operator="equal">
      <formula>1</formula>
    </cfRule>
  </conditionalFormatting>
  <conditionalFormatting sqref="CI49:CL51">
    <cfRule type="cellIs" dxfId="119" priority="120" operator="equal">
      <formula>1</formula>
    </cfRule>
  </conditionalFormatting>
  <conditionalFormatting sqref="CI93:CL93">
    <cfRule type="cellIs" dxfId="118" priority="119" operator="equal">
      <formula>1</formula>
    </cfRule>
  </conditionalFormatting>
  <conditionalFormatting sqref="CM25:CP27 CM30:CP31">
    <cfRule type="cellIs" dxfId="117" priority="118" operator="equal">
      <formula>1</formula>
    </cfRule>
  </conditionalFormatting>
  <conditionalFormatting sqref="CM21:CP51">
    <cfRule type="cellIs" dxfId="116" priority="117" operator="equal">
      <formula>2</formula>
    </cfRule>
  </conditionalFormatting>
  <conditionalFormatting sqref="CM14:CP14">
    <cfRule type="cellIs" dxfId="115" priority="116" operator="equal">
      <formula>1</formula>
    </cfRule>
  </conditionalFormatting>
  <conditionalFormatting sqref="CM16:CP16">
    <cfRule type="cellIs" dxfId="114" priority="115" operator="equal">
      <formula>1</formula>
    </cfRule>
  </conditionalFormatting>
  <conditionalFormatting sqref="CM17:CP20">
    <cfRule type="cellIs" dxfId="113" priority="114" operator="equal">
      <formula>1</formula>
    </cfRule>
  </conditionalFormatting>
  <conditionalFormatting sqref="CM33:CP33">
    <cfRule type="cellIs" dxfId="112" priority="113" operator="equal">
      <formula>1</formula>
    </cfRule>
  </conditionalFormatting>
  <conditionalFormatting sqref="CM35:CP35">
    <cfRule type="cellIs" dxfId="111" priority="112" operator="equal">
      <formula>1</formula>
    </cfRule>
  </conditionalFormatting>
  <conditionalFormatting sqref="CM36:CP39">
    <cfRule type="cellIs" dxfId="110" priority="111" operator="equal">
      <formula>1</formula>
    </cfRule>
  </conditionalFormatting>
  <conditionalFormatting sqref="CM6:CP8">
    <cfRule type="cellIs" dxfId="109" priority="110" operator="equal">
      <formula>1</formula>
    </cfRule>
  </conditionalFormatting>
  <conditionalFormatting sqref="CM14:CP20">
    <cfRule type="cellIs" dxfId="108" priority="109" operator="equal">
      <formula>2</formula>
    </cfRule>
  </conditionalFormatting>
  <conditionalFormatting sqref="CM22:CP22">
    <cfRule type="cellIs" dxfId="107" priority="108" operator="equal">
      <formula>1</formula>
    </cfRule>
  </conditionalFormatting>
  <conditionalFormatting sqref="CM24:CP24">
    <cfRule type="cellIs" dxfId="106" priority="107" operator="equal">
      <formula>1</formula>
    </cfRule>
  </conditionalFormatting>
  <conditionalFormatting sqref="CM29:CP29">
    <cfRule type="cellIs" dxfId="105" priority="106" operator="equal">
      <formula>1</formula>
    </cfRule>
  </conditionalFormatting>
  <conditionalFormatting sqref="CM52:CP74 CM89:CP95">
    <cfRule type="cellIs" dxfId="104" priority="105" operator="equal">
      <formula>2</formula>
    </cfRule>
  </conditionalFormatting>
  <conditionalFormatting sqref="CM53:CP53">
    <cfRule type="cellIs" dxfId="103" priority="104" operator="equal">
      <formula>1</formula>
    </cfRule>
  </conditionalFormatting>
  <conditionalFormatting sqref="CM55:CP55">
    <cfRule type="cellIs" dxfId="102" priority="103" operator="equal">
      <formula>1</formula>
    </cfRule>
  </conditionalFormatting>
  <conditionalFormatting sqref="CM61:CP61">
    <cfRule type="cellIs" dxfId="101" priority="102" operator="equal">
      <formula>1</formula>
    </cfRule>
  </conditionalFormatting>
  <conditionalFormatting sqref="CM56:CP59">
    <cfRule type="cellIs" dxfId="100" priority="101" operator="equal">
      <formula>1</formula>
    </cfRule>
  </conditionalFormatting>
  <conditionalFormatting sqref="CM62:CP65">
    <cfRule type="cellIs" dxfId="99" priority="100" operator="equal">
      <formula>1</formula>
    </cfRule>
  </conditionalFormatting>
  <conditionalFormatting sqref="CM67:CP67">
    <cfRule type="cellIs" dxfId="98" priority="99" operator="equal">
      <formula>1</formula>
    </cfRule>
  </conditionalFormatting>
  <conditionalFormatting sqref="CM69:CP69">
    <cfRule type="cellIs" dxfId="97" priority="98" operator="equal">
      <formula>1</formula>
    </cfRule>
  </conditionalFormatting>
  <conditionalFormatting sqref="CM90:CP90">
    <cfRule type="cellIs" dxfId="96" priority="97" operator="equal">
      <formula>1</formula>
    </cfRule>
  </conditionalFormatting>
  <conditionalFormatting sqref="CM70:CP74">
    <cfRule type="cellIs" dxfId="95" priority="96" operator="equal">
      <formula>1</formula>
    </cfRule>
  </conditionalFormatting>
  <conditionalFormatting sqref="CM91:CP95">
    <cfRule type="cellIs" dxfId="94" priority="95" operator="equal">
      <formula>1</formula>
    </cfRule>
  </conditionalFormatting>
  <conditionalFormatting sqref="CM41:CP41">
    <cfRule type="cellIs" dxfId="93" priority="94" operator="equal">
      <formula>1</formula>
    </cfRule>
  </conditionalFormatting>
  <conditionalFormatting sqref="CM43:CP43">
    <cfRule type="cellIs" dxfId="92" priority="93" operator="equal">
      <formula>1</formula>
    </cfRule>
  </conditionalFormatting>
  <conditionalFormatting sqref="CM48:CP48">
    <cfRule type="cellIs" dxfId="91" priority="92" operator="equal">
      <formula>1</formula>
    </cfRule>
  </conditionalFormatting>
  <conditionalFormatting sqref="CM44:CP46">
    <cfRule type="cellIs" dxfId="90" priority="91" operator="equal">
      <formula>1</formula>
    </cfRule>
  </conditionalFormatting>
  <conditionalFormatting sqref="CM49:CP51">
    <cfRule type="cellIs" dxfId="89" priority="90" operator="equal">
      <formula>1</formula>
    </cfRule>
  </conditionalFormatting>
  <conditionalFormatting sqref="CM93:CP93">
    <cfRule type="cellIs" dxfId="88" priority="89" operator="equal">
      <formula>1</formula>
    </cfRule>
  </conditionalFormatting>
  <conditionalFormatting sqref="CQ25:CT27 CQ30:CT31">
    <cfRule type="cellIs" dxfId="87" priority="88" operator="equal">
      <formula>1</formula>
    </cfRule>
  </conditionalFormatting>
  <conditionalFormatting sqref="CQ21:CT51">
    <cfRule type="cellIs" dxfId="86" priority="87" operator="equal">
      <formula>2</formula>
    </cfRule>
  </conditionalFormatting>
  <conditionalFormatting sqref="CQ14:CT14">
    <cfRule type="cellIs" dxfId="85" priority="86" operator="equal">
      <formula>1</formula>
    </cfRule>
  </conditionalFormatting>
  <conditionalFormatting sqref="CQ16:CT16">
    <cfRule type="cellIs" dxfId="84" priority="85" operator="equal">
      <formula>1</formula>
    </cfRule>
  </conditionalFormatting>
  <conditionalFormatting sqref="CQ17:CT20">
    <cfRule type="cellIs" dxfId="83" priority="84" operator="equal">
      <formula>1</formula>
    </cfRule>
  </conditionalFormatting>
  <conditionalFormatting sqref="CQ33:CT33">
    <cfRule type="cellIs" dxfId="82" priority="83" operator="equal">
      <formula>1</formula>
    </cfRule>
  </conditionalFormatting>
  <conditionalFormatting sqref="CQ35:CT35">
    <cfRule type="cellIs" dxfId="81" priority="82" operator="equal">
      <formula>1</formula>
    </cfRule>
  </conditionalFormatting>
  <conditionalFormatting sqref="CQ36:CT39">
    <cfRule type="cellIs" dxfId="80" priority="81" operator="equal">
      <formula>1</formula>
    </cfRule>
  </conditionalFormatting>
  <conditionalFormatting sqref="CQ6:CT8">
    <cfRule type="cellIs" dxfId="79" priority="80" operator="equal">
      <formula>1</formula>
    </cfRule>
  </conditionalFormatting>
  <conditionalFormatting sqref="CQ14:CT20">
    <cfRule type="cellIs" dxfId="78" priority="79" operator="equal">
      <formula>2</formula>
    </cfRule>
  </conditionalFormatting>
  <conditionalFormatting sqref="CQ22:CT22">
    <cfRule type="cellIs" dxfId="77" priority="78" operator="equal">
      <formula>1</formula>
    </cfRule>
  </conditionalFormatting>
  <conditionalFormatting sqref="CQ24:CT24">
    <cfRule type="cellIs" dxfId="76" priority="77" operator="equal">
      <formula>1</formula>
    </cfRule>
  </conditionalFormatting>
  <conditionalFormatting sqref="CQ29:CT29">
    <cfRule type="cellIs" dxfId="75" priority="76" operator="equal">
      <formula>1</formula>
    </cfRule>
  </conditionalFormatting>
  <conditionalFormatting sqref="CQ52:CT74 CQ89:CT95">
    <cfRule type="cellIs" dxfId="74" priority="75" operator="equal">
      <formula>2</formula>
    </cfRule>
  </conditionalFormatting>
  <conditionalFormatting sqref="CQ53:CT53">
    <cfRule type="cellIs" dxfId="73" priority="74" operator="equal">
      <formula>1</formula>
    </cfRule>
  </conditionalFormatting>
  <conditionalFormatting sqref="CQ55:CT55">
    <cfRule type="cellIs" dxfId="72" priority="73" operator="equal">
      <formula>1</formula>
    </cfRule>
  </conditionalFormatting>
  <conditionalFormatting sqref="CQ61:CT61">
    <cfRule type="cellIs" dxfId="71" priority="72" operator="equal">
      <formula>1</formula>
    </cfRule>
  </conditionalFormatting>
  <conditionalFormatting sqref="CQ56:CT59">
    <cfRule type="cellIs" dxfId="70" priority="71" operator="equal">
      <formula>1</formula>
    </cfRule>
  </conditionalFormatting>
  <conditionalFormatting sqref="CQ62:CT65">
    <cfRule type="cellIs" dxfId="69" priority="70" operator="equal">
      <formula>1</formula>
    </cfRule>
  </conditionalFormatting>
  <conditionalFormatting sqref="CQ67:CT67">
    <cfRule type="cellIs" dxfId="68" priority="69" operator="equal">
      <formula>1</formula>
    </cfRule>
  </conditionalFormatting>
  <conditionalFormatting sqref="CQ69:CT69">
    <cfRule type="cellIs" dxfId="67" priority="68" operator="equal">
      <formula>1</formula>
    </cfRule>
  </conditionalFormatting>
  <conditionalFormatting sqref="CQ90:CT90">
    <cfRule type="cellIs" dxfId="66" priority="67" operator="equal">
      <formula>1</formula>
    </cfRule>
  </conditionalFormatting>
  <conditionalFormatting sqref="CQ70:CT74">
    <cfRule type="cellIs" dxfId="65" priority="66" operator="equal">
      <formula>1</formula>
    </cfRule>
  </conditionalFormatting>
  <conditionalFormatting sqref="CQ91:CT95">
    <cfRule type="cellIs" dxfId="64" priority="65" operator="equal">
      <formula>1</formula>
    </cfRule>
  </conditionalFormatting>
  <conditionalFormatting sqref="CQ41:CT41">
    <cfRule type="cellIs" dxfId="63" priority="64" operator="equal">
      <formula>1</formula>
    </cfRule>
  </conditionalFormatting>
  <conditionalFormatting sqref="CQ43:CT43">
    <cfRule type="cellIs" dxfId="62" priority="63" operator="equal">
      <formula>1</formula>
    </cfRule>
  </conditionalFormatting>
  <conditionalFormatting sqref="CQ48:CT48">
    <cfRule type="cellIs" dxfId="61" priority="62" operator="equal">
      <formula>1</formula>
    </cfRule>
  </conditionalFormatting>
  <conditionalFormatting sqref="CQ44:CT46">
    <cfRule type="cellIs" dxfId="60" priority="61" operator="equal">
      <formula>1</formula>
    </cfRule>
  </conditionalFormatting>
  <conditionalFormatting sqref="CQ49:CT51">
    <cfRule type="cellIs" dxfId="59" priority="60" operator="equal">
      <formula>1</formula>
    </cfRule>
  </conditionalFormatting>
  <conditionalFormatting sqref="CQ93:CT93">
    <cfRule type="cellIs" dxfId="58" priority="59" operator="equal">
      <formula>1</formula>
    </cfRule>
  </conditionalFormatting>
  <conditionalFormatting sqref="Q86:BH86">
    <cfRule type="cellIs" dxfId="57" priority="49" operator="equal">
      <formula>1</formula>
    </cfRule>
  </conditionalFormatting>
  <conditionalFormatting sqref="BI86:BQ86">
    <cfRule type="cellIs" dxfId="56" priority="48" operator="equal">
      <formula>1</formula>
    </cfRule>
  </conditionalFormatting>
  <conditionalFormatting sqref="Q83:BH83">
    <cfRule type="cellIs" dxfId="55" priority="58" operator="equal">
      <formula>1</formula>
    </cfRule>
  </conditionalFormatting>
  <conditionalFormatting sqref="Q84:BH88">
    <cfRule type="cellIs" dxfId="54" priority="57" operator="equal">
      <formula>1</formula>
    </cfRule>
  </conditionalFormatting>
  <conditionalFormatting sqref="BI83:BQ83">
    <cfRule type="cellIs" dxfId="53" priority="56" operator="equal">
      <formula>1</formula>
    </cfRule>
  </conditionalFormatting>
  <conditionalFormatting sqref="BI84:BQ88">
    <cfRule type="cellIs" dxfId="52" priority="55" operator="equal">
      <formula>1</formula>
    </cfRule>
  </conditionalFormatting>
  <conditionalFormatting sqref="Q82:BY88">
    <cfRule type="cellIs" dxfId="51" priority="54" operator="equal">
      <formula>2</formula>
    </cfRule>
  </conditionalFormatting>
  <conditionalFormatting sqref="BR83:BU83">
    <cfRule type="cellIs" dxfId="50" priority="53" operator="equal">
      <formula>1</formula>
    </cfRule>
  </conditionalFormatting>
  <conditionalFormatting sqref="BR84:BU88">
    <cfRule type="cellIs" dxfId="49" priority="52" operator="equal">
      <formula>1</formula>
    </cfRule>
  </conditionalFormatting>
  <conditionalFormatting sqref="BV83:BY83">
    <cfRule type="cellIs" dxfId="48" priority="51" operator="equal">
      <formula>1</formula>
    </cfRule>
  </conditionalFormatting>
  <conditionalFormatting sqref="BV84:BY88">
    <cfRule type="cellIs" dxfId="47" priority="50" operator="equal">
      <formula>1</formula>
    </cfRule>
  </conditionalFormatting>
  <conditionalFormatting sqref="BR86:BU86">
    <cfRule type="cellIs" dxfId="46" priority="47" operator="equal">
      <formula>1</formula>
    </cfRule>
  </conditionalFormatting>
  <conditionalFormatting sqref="BV86:BY86">
    <cfRule type="cellIs" dxfId="45" priority="46" operator="equal">
      <formula>1</formula>
    </cfRule>
  </conditionalFormatting>
  <conditionalFormatting sqref="BZ82:CH88">
    <cfRule type="cellIs" dxfId="44" priority="45" operator="equal">
      <formula>2</formula>
    </cfRule>
  </conditionalFormatting>
  <conditionalFormatting sqref="BZ83:CH83">
    <cfRule type="cellIs" dxfId="43" priority="44" operator="equal">
      <formula>1</formula>
    </cfRule>
  </conditionalFormatting>
  <conditionalFormatting sqref="BZ84:CH88">
    <cfRule type="cellIs" dxfId="42" priority="43" operator="equal">
      <formula>1</formula>
    </cfRule>
  </conditionalFormatting>
  <conditionalFormatting sqref="BZ86:CH86">
    <cfRule type="cellIs" dxfId="41" priority="42" operator="equal">
      <formula>1</formula>
    </cfRule>
  </conditionalFormatting>
  <conditionalFormatting sqref="CI82:CL88">
    <cfRule type="cellIs" dxfId="40" priority="41" operator="equal">
      <formula>2</formula>
    </cfRule>
  </conditionalFormatting>
  <conditionalFormatting sqref="CI83:CL83">
    <cfRule type="cellIs" dxfId="39" priority="40" operator="equal">
      <formula>1</formula>
    </cfRule>
  </conditionalFormatting>
  <conditionalFormatting sqref="CI84:CL88">
    <cfRule type="cellIs" dxfId="38" priority="39" operator="equal">
      <formula>1</formula>
    </cfRule>
  </conditionalFormatting>
  <conditionalFormatting sqref="CI86:CL86">
    <cfRule type="cellIs" dxfId="37" priority="38" operator="equal">
      <formula>1</formula>
    </cfRule>
  </conditionalFormatting>
  <conditionalFormatting sqref="CM82:CP88">
    <cfRule type="cellIs" dxfId="36" priority="37" operator="equal">
      <formula>2</formula>
    </cfRule>
  </conditionalFormatting>
  <conditionalFormatting sqref="CM83:CP83">
    <cfRule type="cellIs" dxfId="35" priority="36" operator="equal">
      <formula>1</formula>
    </cfRule>
  </conditionalFormatting>
  <conditionalFormatting sqref="CM84:CP88">
    <cfRule type="cellIs" dxfId="34" priority="35" operator="equal">
      <formula>1</formula>
    </cfRule>
  </conditionalFormatting>
  <conditionalFormatting sqref="CM86:CP86">
    <cfRule type="cellIs" dxfId="33" priority="34" operator="equal">
      <formula>1</formula>
    </cfRule>
  </conditionalFormatting>
  <conditionalFormatting sqref="CQ82:CT88">
    <cfRule type="cellIs" dxfId="32" priority="33" operator="equal">
      <formula>2</formula>
    </cfRule>
  </conditionalFormatting>
  <conditionalFormatting sqref="CQ83:CT83">
    <cfRule type="cellIs" dxfId="31" priority="32" operator="equal">
      <formula>1</formula>
    </cfRule>
  </conditionalFormatting>
  <conditionalFormatting sqref="CQ84:CT88">
    <cfRule type="cellIs" dxfId="30" priority="31" operator="equal">
      <formula>1</formula>
    </cfRule>
  </conditionalFormatting>
  <conditionalFormatting sqref="CQ86:CT86">
    <cfRule type="cellIs" dxfId="29" priority="30" operator="equal">
      <formula>1</formula>
    </cfRule>
  </conditionalFormatting>
  <conditionalFormatting sqref="Q79:BH79">
    <cfRule type="cellIs" dxfId="28" priority="20" operator="equal">
      <formula>1</formula>
    </cfRule>
  </conditionalFormatting>
  <conditionalFormatting sqref="BI79:BQ79">
    <cfRule type="cellIs" dxfId="27" priority="19" operator="equal">
      <formula>1</formula>
    </cfRule>
  </conditionalFormatting>
  <conditionalFormatting sqref="Q76:BH76">
    <cfRule type="cellIs" dxfId="26" priority="29" operator="equal">
      <formula>1</formula>
    </cfRule>
  </conditionalFormatting>
  <conditionalFormatting sqref="Q77:BH81">
    <cfRule type="cellIs" dxfId="25" priority="28" operator="equal">
      <formula>1</formula>
    </cfRule>
  </conditionalFormatting>
  <conditionalFormatting sqref="BI76:BQ76">
    <cfRule type="cellIs" dxfId="24" priority="27" operator="equal">
      <formula>1</formula>
    </cfRule>
  </conditionalFormatting>
  <conditionalFormatting sqref="BI77:BQ81">
    <cfRule type="cellIs" dxfId="23" priority="26" operator="equal">
      <formula>1</formula>
    </cfRule>
  </conditionalFormatting>
  <conditionalFormatting sqref="Q75:BY81">
    <cfRule type="cellIs" dxfId="22" priority="25" operator="equal">
      <formula>2</formula>
    </cfRule>
  </conditionalFormatting>
  <conditionalFormatting sqref="BR76:BU76">
    <cfRule type="cellIs" dxfId="21" priority="24" operator="equal">
      <formula>1</formula>
    </cfRule>
  </conditionalFormatting>
  <conditionalFormatting sqref="BR77:BU81">
    <cfRule type="cellIs" dxfId="20" priority="23" operator="equal">
      <formula>1</formula>
    </cfRule>
  </conditionalFormatting>
  <conditionalFormatting sqref="BV76:BY76">
    <cfRule type="cellIs" dxfId="19" priority="22" operator="equal">
      <formula>1</formula>
    </cfRule>
  </conditionalFormatting>
  <conditionalFormatting sqref="BV77:BY81">
    <cfRule type="cellIs" dxfId="18" priority="21" operator="equal">
      <formula>1</formula>
    </cfRule>
  </conditionalFormatting>
  <conditionalFormatting sqref="BR79:BU79">
    <cfRule type="cellIs" dxfId="17" priority="18" operator="equal">
      <formula>1</formula>
    </cfRule>
  </conditionalFormatting>
  <conditionalFormatting sqref="BV79:BY79">
    <cfRule type="cellIs" dxfId="16" priority="17" operator="equal">
      <formula>1</formula>
    </cfRule>
  </conditionalFormatting>
  <conditionalFormatting sqref="BZ75:CH81">
    <cfRule type="cellIs" dxfId="15" priority="16" operator="equal">
      <formula>2</formula>
    </cfRule>
  </conditionalFormatting>
  <conditionalFormatting sqref="BZ76:CH76">
    <cfRule type="cellIs" dxfId="14" priority="15" operator="equal">
      <formula>1</formula>
    </cfRule>
  </conditionalFormatting>
  <conditionalFormatting sqref="BZ77:CH81">
    <cfRule type="cellIs" dxfId="13" priority="14" operator="equal">
      <formula>1</formula>
    </cfRule>
  </conditionalFormatting>
  <conditionalFormatting sqref="BZ79:CH79">
    <cfRule type="cellIs" dxfId="12" priority="13" operator="equal">
      <formula>1</formula>
    </cfRule>
  </conditionalFormatting>
  <conditionalFormatting sqref="CI75:CL81">
    <cfRule type="cellIs" dxfId="11" priority="12" operator="equal">
      <formula>2</formula>
    </cfRule>
  </conditionalFormatting>
  <conditionalFormatting sqref="CI76:CL76">
    <cfRule type="cellIs" dxfId="10" priority="11" operator="equal">
      <formula>1</formula>
    </cfRule>
  </conditionalFormatting>
  <conditionalFormatting sqref="CI77:CL81">
    <cfRule type="cellIs" dxfId="9" priority="10" operator="equal">
      <formula>1</formula>
    </cfRule>
  </conditionalFormatting>
  <conditionalFormatting sqref="CI79:CL79">
    <cfRule type="cellIs" dxfId="8" priority="9" operator="equal">
      <formula>1</formula>
    </cfRule>
  </conditionalFormatting>
  <conditionalFormatting sqref="CM75:CP81">
    <cfRule type="cellIs" dxfId="7" priority="8" operator="equal">
      <formula>2</formula>
    </cfRule>
  </conditionalFormatting>
  <conditionalFormatting sqref="CM76:CP76">
    <cfRule type="cellIs" dxfId="6" priority="7" operator="equal">
      <formula>1</formula>
    </cfRule>
  </conditionalFormatting>
  <conditionalFormatting sqref="CM77:CP81">
    <cfRule type="cellIs" dxfId="5" priority="6" operator="equal">
      <formula>1</formula>
    </cfRule>
  </conditionalFormatting>
  <conditionalFormatting sqref="CM79:CP79">
    <cfRule type="cellIs" dxfId="4" priority="5" operator="equal">
      <formula>1</formula>
    </cfRule>
  </conditionalFormatting>
  <conditionalFormatting sqref="CQ75:CT81">
    <cfRule type="cellIs" dxfId="3" priority="4" operator="equal">
      <formula>2</formula>
    </cfRule>
  </conditionalFormatting>
  <conditionalFormatting sqref="CQ76:CT76">
    <cfRule type="cellIs" dxfId="2" priority="3" operator="equal">
      <formula>1</formula>
    </cfRule>
  </conditionalFormatting>
  <conditionalFormatting sqref="CQ77:CT81">
    <cfRule type="cellIs" dxfId="1" priority="2" operator="equal">
      <formula>1</formula>
    </cfRule>
  </conditionalFormatting>
  <conditionalFormatting sqref="CQ79:CT79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426D-BECD-44D1-AD82-B28661D0AF11}">
  <dimension ref="B2:B20"/>
  <sheetViews>
    <sheetView workbookViewId="0">
      <selection activeCell="E9" sqref="E9"/>
    </sheetView>
  </sheetViews>
  <sheetFormatPr baseColWidth="10" defaultRowHeight="13.2" x14ac:dyDescent="0.25"/>
  <sheetData>
    <row r="2" spans="2:2" x14ac:dyDescent="0.25">
      <c r="B2" s="67">
        <v>44011</v>
      </c>
    </row>
    <row r="3" spans="2:2" x14ac:dyDescent="0.25">
      <c r="B3" s="67">
        <v>44040</v>
      </c>
    </row>
    <row r="4" spans="2:2" x14ac:dyDescent="0.25">
      <c r="B4" s="67">
        <v>44041</v>
      </c>
    </row>
    <row r="5" spans="2:2" x14ac:dyDescent="0.25">
      <c r="B5" s="67">
        <v>44073</v>
      </c>
    </row>
    <row r="6" spans="2:2" x14ac:dyDescent="0.25">
      <c r="B6" s="67">
        <v>44136</v>
      </c>
    </row>
    <row r="7" spans="2:2" x14ac:dyDescent="0.25">
      <c r="B7" s="67">
        <v>44173</v>
      </c>
    </row>
    <row r="8" spans="2:2" x14ac:dyDescent="0.25">
      <c r="B8" s="67">
        <v>44190</v>
      </c>
    </row>
    <row r="9" spans="2:2" x14ac:dyDescent="0.25">
      <c r="B9" s="67">
        <v>44197</v>
      </c>
    </row>
    <row r="10" spans="2:2" x14ac:dyDescent="0.25">
      <c r="B10" s="67">
        <v>44287</v>
      </c>
    </row>
    <row r="11" spans="2:2" x14ac:dyDescent="0.25">
      <c r="B11" s="67">
        <v>44288</v>
      </c>
    </row>
    <row r="12" spans="2:2" x14ac:dyDescent="0.25">
      <c r="B12" s="67">
        <v>44317</v>
      </c>
    </row>
    <row r="13" spans="2:2" x14ac:dyDescent="0.25">
      <c r="B13" s="67">
        <v>44376</v>
      </c>
    </row>
    <row r="14" spans="2:2" x14ac:dyDescent="0.25">
      <c r="B14" s="67">
        <v>44405</v>
      </c>
    </row>
    <row r="15" spans="2:2" x14ac:dyDescent="0.25">
      <c r="B15" s="67">
        <v>44406</v>
      </c>
    </row>
    <row r="16" spans="2:2" x14ac:dyDescent="0.25">
      <c r="B16" s="67">
        <v>44438</v>
      </c>
    </row>
    <row r="17" spans="2:2" x14ac:dyDescent="0.25">
      <c r="B17" s="67">
        <v>44477</v>
      </c>
    </row>
    <row r="18" spans="2:2" x14ac:dyDescent="0.25">
      <c r="B18" s="67">
        <v>44501</v>
      </c>
    </row>
    <row r="19" spans="2:2" x14ac:dyDescent="0.25">
      <c r="B19" s="67">
        <v>44538</v>
      </c>
    </row>
    <row r="20" spans="2:2" x14ac:dyDescent="0.25">
      <c r="B20" s="67">
        <v>44555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Ola 1</vt:lpstr>
      <vt:lpstr>Ola 2</vt:lpstr>
      <vt:lpstr>Ola 3</vt:lpstr>
      <vt:lpstr>Ola 4</vt:lpstr>
      <vt:lpstr>feriados_especiales</vt:lpstr>
      <vt:lpstr>feriados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Inteligo</dc:creator>
  <cp:lastModifiedBy>Luis Clemente</cp:lastModifiedBy>
  <dcterms:created xsi:type="dcterms:W3CDTF">2020-06-12T15:42:51Z</dcterms:created>
  <dcterms:modified xsi:type="dcterms:W3CDTF">2021-02-02T01:39:51Z</dcterms:modified>
</cp:coreProperties>
</file>