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Jim Person\Javascript\Fetch website\"/>
    </mc:Choice>
  </mc:AlternateContent>
  <bookViews>
    <workbookView xWindow="0" yWindow="0" windowWidth="11352" windowHeight="8988" activeTab="3"/>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 l="1"/>
  <c r="A1" i="4" l="1"/>
  <c r="C32" i="4" l="1"/>
  <c r="D32" i="4" l="1"/>
  <c r="A6" i="3" l="1"/>
  <c r="A5" i="3"/>
  <c r="A4" i="3"/>
  <c r="A3" i="3"/>
  <c r="A6" i="2"/>
  <c r="A5" i="2"/>
  <c r="A4" i="2"/>
  <c r="A3" i="2"/>
  <c r="C18" i="1"/>
  <c r="F18" i="1" s="1"/>
</calcChain>
</file>

<file path=xl/sharedStrings.xml><?xml version="1.0" encoding="utf-8"?>
<sst xmlns="http://schemas.openxmlformats.org/spreadsheetml/2006/main" count="210" uniqueCount="128">
  <si>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</si>
  <si>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</si>
  <si>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</si>
  <si>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</si>
  <si>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</si>
  <si>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</si>
  <si>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</si>
  <si>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</si>
  <si>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</si>
  <si>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</si>
  <si>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</si>
  <si>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</si>
  <si>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</si>
  <si>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</si>
  <si>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</si>
  <si>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</si>
  <si>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</si>
  <si>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</si>
  <si>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</si>
  <si>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</si>
  <si>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</si>
  <si>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</si>
  <si>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</si>
  <si>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</si>
  <si>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</si>
  <si>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</si>
  <si>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</si>
  <si>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</si>
  <si>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</si>
  <si>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</si>
  <si>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</si>
  <si>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</si>
  <si>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</si>
  <si>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</si>
  <si>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</si>
  <si>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</si>
  <si>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</si>
  <si>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</si>
  <si>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</si>
  <si>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</si>
  <si>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</si>
  <si>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</si>
  <si>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</si>
  <si>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</si>
  <si>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</si>
  <si>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</si>
  <si>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</si>
  <si>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</si>
  <si>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</si>
  <si>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</si>
  <si>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</si>
  <si>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</si>
  <si>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</si>
  <si>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</si>
  <si>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</si>
  <si>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</si>
  <si>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</si>
  <si>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</si>
  <si>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</si>
  <si>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</si>
  <si>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</si>
  <si>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</si>
  <si>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C38U</t>
  </si>
  <si>
    <t>D01</t>
  </si>
  <si>
    <t>N2IU</t>
  </si>
  <si>
    <t>U14</t>
  </si>
  <si>
    <t>Thai Beverage</t>
  </si>
  <si>
    <t>Yangzijiang Shipbuilding</t>
  </si>
  <si>
    <t>Jardine Matheson</t>
  </si>
  <si>
    <t>City Developments</t>
  </si>
  <si>
    <t>ComfortDelGro</t>
  </si>
  <si>
    <t>Hongkong Land</t>
  </si>
  <si>
    <t>Dairy Farm International</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</si>
  <si>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</si>
  <si>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</si>
  <si>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</si>
  <si>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</si>
  <si>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</si>
  <si>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</si>
  <si>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</si>
  <si>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</si>
  <si>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</si>
  <si>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</si>
  <si>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</si>
  <si>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</si>
  <si>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</si>
  <si>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</si>
  <si>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</si>
  <si>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</si>
  <si>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AJBU</t>
  </si>
  <si>
    <t>Keppel DC REIT</t>
  </si>
  <si>
    <t>CapitaLand Integrated Commercial Trust</t>
  </si>
  <si>
    <t>BUOU</t>
  </si>
  <si>
    <t>Frasers Logistics &amp; Commercial Trust</t>
  </si>
  <si>
    <t>AIY</t>
  </si>
  <si>
    <t>iFAST Corporation</t>
  </si>
  <si>
    <t>T39</t>
  </si>
  <si>
    <t>E28</t>
  </si>
  <si>
    <t>S51</t>
  </si>
  <si>
    <t>CJLU</t>
  </si>
  <si>
    <t>SPH</t>
  </si>
  <si>
    <t>Frencken Group</t>
  </si>
  <si>
    <t>NetLink NBN Trust</t>
  </si>
  <si>
    <t>Week of 26 Jul 2021</t>
  </si>
  <si>
    <t>Week of 26 Jul</t>
  </si>
  <si>
    <t>Definition: Institutional fund flow is derived by subtracting retail account flow and MMAT flow from TOTAL ST markets flows. Net buy/sell amount is derived by subtracting total sell amount from total buy amount</t>
  </si>
  <si>
    <t>Definition: Retail fund flow is derived by subtracting institutional investors account flow and MMAT flow from TOTAL ST markets flows. Net buy/sell amount is derived by subtracting total sell amount from total buy amount</t>
  </si>
  <si>
    <t>Definition: Retail fund flows derived by subtracting institutional investors account flow and MMAT flow from TOTAL ST markets flows. Net buy/sell amount derived by subtracting total sell amount from total buy amount</t>
  </si>
  <si>
    <t>BSL</t>
  </si>
  <si>
    <t>E5H</t>
  </si>
  <si>
    <t>558</t>
  </si>
  <si>
    <t>I07</t>
  </si>
  <si>
    <t>S08</t>
  </si>
  <si>
    <t>O32</t>
  </si>
  <si>
    <t>RW0U</t>
  </si>
  <si>
    <t>A7RU</t>
  </si>
  <si>
    <r>
      <t>Institutional investors net</t>
    </r>
    <r>
      <rPr>
        <b/>
        <sz val="11"/>
        <color theme="1"/>
        <rFont val="Arial"/>
        <family val="2"/>
      </rPr>
      <t xml:space="preserve"> sell</t>
    </r>
    <r>
      <rPr>
        <sz val="11"/>
        <color theme="1"/>
        <rFont val="Arial"/>
        <family val="2"/>
      </rPr>
      <t xml:space="preserve"> (-S$439.8m) vs. (-S$29.0m) a week ago</t>
    </r>
  </si>
  <si>
    <r>
      <t>Retail investors net</t>
    </r>
    <r>
      <rPr>
        <b/>
        <sz val="11"/>
        <color theme="1"/>
        <rFont val="Arial"/>
        <family val="2"/>
      </rPr>
      <t xml:space="preserve"> sell</t>
    </r>
    <r>
      <rPr>
        <sz val="11"/>
        <color theme="1"/>
        <rFont val="Arial"/>
        <family val="2"/>
      </rPr>
      <t xml:space="preserve"> (-S$87.8m) vs. (-S$60.8m) a week ago</t>
    </r>
  </si>
  <si>
    <t>Raffles Medical Group</t>
  </si>
  <si>
    <t>Golden-Agri-Resources</t>
  </si>
  <si>
    <t>UMS Holdings</t>
  </si>
  <si>
    <t>Semcorp Marine</t>
  </si>
  <si>
    <t>ISDN Holdings</t>
  </si>
  <si>
    <t>Singapore Post</t>
  </si>
  <si>
    <t>Olam Interntional</t>
  </si>
  <si>
    <t>Dairy Farm International</t>
  </si>
  <si>
    <t>Mapletree North Asia Commercial Trust</t>
  </si>
  <si>
    <t>Keppel Infrastructure Trust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</si>
</sst>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166" fontId="7" fillId="6" borderId="0" xfId="0" applyNumberFormat="1" applyFont="1" applyFill="1" applyBorder="1" applyAlignment="1">
      <alignment horizontal="center"/>
    </xf>
    <xf numFmtId="49" fontId="5" fillId="3" borderId="3" xfId="0" applyNumberFormat="1" applyFont="1" applyFill="1" applyBorder="1" applyAlignment="1">
      <alignment horizontal="center"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5" fillId="2" borderId="16" xfId="0" applyNumberFormat="1" applyFont="1" applyFill="1" applyBorder="1" applyAlignment="1">
      <alignment horizontal="center" vertical="center" wrapText="1"/>
    </xf>
    <xf numFmtId="49" fontId="5" fillId="2" borderId="17"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7"/>
  <sheetViews>
    <sheetView showGridLines="0" zoomScaleNormal="100" workbookViewId="0"/>
  </sheetViews>
  <sheetFormatPr defaultColWidth="9.21875" defaultRowHeight="13.8" x14ac:dyDescent="0.25"/>
  <cols>
    <col min="1" max="1" width="43.33203125" style="2" customWidth="1"/>
    <col min="2" max="2" width="7" style="2" customWidth="1"/>
    <col min="3" max="3" width="16" style="2" customWidth="1"/>
    <col min="4" max="4" width="41.21875" style="2" customWidth="1"/>
    <col min="5" max="5" width="7" style="2" customWidth="1"/>
    <col min="6" max="6" width="15.77734375" style="2" customWidth="1"/>
    <col min="7" max="8" width="9.21875" style="2"/>
    <col min="9" max="9" width="17" style="2" bestFit="1" customWidth="1"/>
    <col min="10" max="10" width="10.44140625" style="2" bestFit="1" customWidth="1"/>
    <col min="11" max="11" width="9.21875" style="2"/>
    <col min="12" max="12" width="10.77734375" style="2" bestFit="1" customWidth="1"/>
    <col min="13" max="16384" width="9.21875" style="2"/>
  </cols>
  <sheetData>
    <row r="1" spans="1:13" ht="13.95" x14ac:dyDescent="0.3">
      <c r="A1" s="1" t="s">
        <v>103</v>
      </c>
    </row>
    <row r="2" spans="1:13" ht="13.95" x14ac:dyDescent="0.3">
      <c r="A2" s="2" t="s">
        <v>116</v>
      </c>
      <c r="B2" s="3"/>
    </row>
    <row r="3" spans="1:13" ht="13.95" x14ac:dyDescent="0.3">
      <c r="A3" s="2" t="s">
        <v>117</v>
      </c>
      <c r="B3" s="3"/>
    </row>
    <row r="5" spans="1:13" ht="29.25" customHeight="1" x14ac:dyDescent="0.3">
      <c r="A5" s="4" t="s">
        <v>0</v>
      </c>
      <c r="B5" s="4" t="s">
        <v>1</v>
      </c>
      <c r="C5" s="5" t="s">
        <v>104</v>
      </c>
      <c r="D5" s="6" t="s">
        <v>2</v>
      </c>
      <c r="E5" s="58" t="s">
        <v>1</v>
      </c>
      <c r="F5" s="58" t="str">
        <f>+C5</f>
        <v>Week of 26 Jul</v>
      </c>
    </row>
    <row r="6" spans="1:13" ht="14.55" x14ac:dyDescent="0.35">
      <c r="A6" s="7" t="s">
        <v>118</v>
      </c>
      <c r="B6" s="8" t="s">
        <v>108</v>
      </c>
      <c r="C6" s="9">
        <v>23.109906000000002</v>
      </c>
      <c r="D6" s="10" t="s">
        <v>28</v>
      </c>
      <c r="E6" s="10" t="s">
        <v>22</v>
      </c>
      <c r="F6" s="9">
        <v>-99.31721499999999</v>
      </c>
      <c r="H6"/>
      <c r="I6"/>
      <c r="J6"/>
      <c r="K6"/>
      <c r="L6"/>
      <c r="M6"/>
    </row>
    <row r="7" spans="1:13" ht="14.55" x14ac:dyDescent="0.35">
      <c r="A7" s="11" t="s">
        <v>88</v>
      </c>
      <c r="B7" s="12" t="s">
        <v>87</v>
      </c>
      <c r="C7" s="13">
        <v>10.368708999999999</v>
      </c>
      <c r="D7" s="14" t="s">
        <v>31</v>
      </c>
      <c r="E7" s="14" t="s">
        <v>25</v>
      </c>
      <c r="F7" s="13">
        <v>-49.867964999999998</v>
      </c>
      <c r="H7"/>
      <c r="I7"/>
      <c r="J7"/>
      <c r="K7"/>
      <c r="L7"/>
      <c r="M7"/>
    </row>
    <row r="8" spans="1:13" ht="14.55" x14ac:dyDescent="0.35">
      <c r="A8" s="7" t="s">
        <v>100</v>
      </c>
      <c r="B8" s="8" t="s">
        <v>96</v>
      </c>
      <c r="C8" s="9">
        <v>7.1788369999999997</v>
      </c>
      <c r="D8" s="10" t="s">
        <v>49</v>
      </c>
      <c r="E8" s="10" t="s">
        <v>46</v>
      </c>
      <c r="F8" s="9">
        <v>-47.475323000000003</v>
      </c>
      <c r="H8"/>
      <c r="I8"/>
      <c r="J8"/>
      <c r="K8"/>
      <c r="L8"/>
      <c r="M8"/>
    </row>
    <row r="9" spans="1:13" ht="14.55" x14ac:dyDescent="0.35">
      <c r="A9" s="11" t="s">
        <v>119</v>
      </c>
      <c r="B9" s="12" t="s">
        <v>109</v>
      </c>
      <c r="C9" s="13">
        <v>5.663189</v>
      </c>
      <c r="D9" s="14" t="s">
        <v>55</v>
      </c>
      <c r="E9" s="14" t="s">
        <v>52</v>
      </c>
      <c r="F9" s="13">
        <v>-34.116305099999998</v>
      </c>
      <c r="H9"/>
      <c r="I9"/>
      <c r="J9"/>
      <c r="K9"/>
      <c r="L9"/>
      <c r="M9"/>
    </row>
    <row r="10" spans="1:13" ht="14.55" x14ac:dyDescent="0.35">
      <c r="A10" s="7" t="s">
        <v>102</v>
      </c>
      <c r="B10" s="8" t="s">
        <v>99</v>
      </c>
      <c r="C10" s="9">
        <v>4.4474024999999999</v>
      </c>
      <c r="D10" s="7" t="s">
        <v>29</v>
      </c>
      <c r="E10" s="10" t="s">
        <v>23</v>
      </c>
      <c r="F10" s="9">
        <v>-30.521563999999998</v>
      </c>
      <c r="H10"/>
      <c r="I10"/>
      <c r="J10"/>
      <c r="K10"/>
      <c r="L10"/>
      <c r="M10"/>
    </row>
    <row r="11" spans="1:13" ht="14.55" x14ac:dyDescent="0.35">
      <c r="A11" s="11" t="s">
        <v>120</v>
      </c>
      <c r="B11" s="12" t="s">
        <v>110</v>
      </c>
      <c r="C11" s="13">
        <v>3.9234830000000001</v>
      </c>
      <c r="D11" s="14" t="s">
        <v>95</v>
      </c>
      <c r="E11" s="14" t="s">
        <v>94</v>
      </c>
      <c r="F11" s="13">
        <v>-27.883123999999999</v>
      </c>
      <c r="H11"/>
      <c r="I11"/>
      <c r="J11"/>
      <c r="K11"/>
      <c r="L11"/>
      <c r="M11"/>
    </row>
    <row r="12" spans="1:13" ht="14.55" x14ac:dyDescent="0.35">
      <c r="A12" s="7" t="s">
        <v>121</v>
      </c>
      <c r="B12" s="8" t="s">
        <v>98</v>
      </c>
      <c r="C12" s="9">
        <v>3.4577645000000015</v>
      </c>
      <c r="D12" s="7" t="s">
        <v>32</v>
      </c>
      <c r="E12" s="10" t="s">
        <v>26</v>
      </c>
      <c r="F12" s="9">
        <v>-17.360030999999999</v>
      </c>
      <c r="H12"/>
      <c r="I12"/>
      <c r="J12"/>
      <c r="K12"/>
      <c r="L12"/>
      <c r="M12"/>
    </row>
    <row r="13" spans="1:13" ht="14.55" x14ac:dyDescent="0.35">
      <c r="A13" s="11" t="s">
        <v>37</v>
      </c>
      <c r="B13" s="12" t="s">
        <v>35</v>
      </c>
      <c r="C13" s="13">
        <v>3.1274139999999999</v>
      </c>
      <c r="D13" s="14" t="s">
        <v>30</v>
      </c>
      <c r="E13" s="14" t="s">
        <v>24</v>
      </c>
      <c r="F13" s="13">
        <v>-16.259727000000002</v>
      </c>
      <c r="H13"/>
      <c r="I13"/>
      <c r="J13"/>
      <c r="K13"/>
      <c r="L13"/>
      <c r="M13"/>
    </row>
    <row r="14" spans="1:13" ht="14.55" x14ac:dyDescent="0.35">
      <c r="A14" s="7" t="s">
        <v>122</v>
      </c>
      <c r="B14" s="8" t="s">
        <v>111</v>
      </c>
      <c r="C14" s="9">
        <v>2.8364885000000002</v>
      </c>
      <c r="D14" s="10" t="s">
        <v>123</v>
      </c>
      <c r="E14" s="10" t="s">
        <v>112</v>
      </c>
      <c r="F14" s="9">
        <v>-13.917044499999999</v>
      </c>
      <c r="H14"/>
      <c r="I14"/>
      <c r="J14"/>
      <c r="K14"/>
      <c r="L14"/>
      <c r="M14"/>
    </row>
    <row r="15" spans="1:13" ht="14.55" x14ac:dyDescent="0.35">
      <c r="A15" s="15" t="s">
        <v>101</v>
      </c>
      <c r="B15" s="16" t="s">
        <v>97</v>
      </c>
      <c r="C15" s="17">
        <v>2.5808570000000004</v>
      </c>
      <c r="D15" s="18" t="s">
        <v>68</v>
      </c>
      <c r="E15" s="18" t="s">
        <v>58</v>
      </c>
      <c r="F15" s="17">
        <v>-13.7524109132</v>
      </c>
      <c r="H15"/>
      <c r="I15"/>
      <c r="J15"/>
      <c r="K15"/>
      <c r="L15"/>
      <c r="M15"/>
    </row>
    <row r="16" spans="1:13" ht="15.45" x14ac:dyDescent="0.35">
      <c r="A16" s="19"/>
      <c r="B16" s="19"/>
      <c r="C16" s="19"/>
      <c r="D16" s="55"/>
      <c r="E16" s="19"/>
      <c r="F16" s="19"/>
    </row>
    <row r="17" spans="1:13" ht="13.95" x14ac:dyDescent="0.3">
      <c r="A17" s="19"/>
      <c r="B17" s="19"/>
      <c r="C17" s="19"/>
      <c r="D17" s="19"/>
      <c r="E17" s="19"/>
      <c r="F17" s="19"/>
    </row>
    <row r="18" spans="1:13" ht="28.5" customHeight="1" x14ac:dyDescent="0.3">
      <c r="A18" s="4" t="s">
        <v>3</v>
      </c>
      <c r="B18" s="4" t="s">
        <v>1</v>
      </c>
      <c r="C18" s="5" t="str">
        <f>C5</f>
        <v>Week of 26 Jul</v>
      </c>
      <c r="D18" s="6" t="s">
        <v>4</v>
      </c>
      <c r="E18" s="58" t="s">
        <v>1</v>
      </c>
      <c r="F18" s="58" t="str">
        <f>+C18</f>
        <v>Week of 26 Jul</v>
      </c>
    </row>
    <row r="19" spans="1:13" ht="14.55" x14ac:dyDescent="0.35">
      <c r="A19" s="7" t="s">
        <v>95</v>
      </c>
      <c r="B19" s="8" t="s">
        <v>94</v>
      </c>
      <c r="C19" s="9">
        <v>41.639997000000001</v>
      </c>
      <c r="D19" s="7" t="s">
        <v>29</v>
      </c>
      <c r="E19" s="10" t="s">
        <v>23</v>
      </c>
      <c r="F19" s="9">
        <v>-57.684206000000003</v>
      </c>
      <c r="H19"/>
      <c r="I19"/>
      <c r="J19"/>
      <c r="K19"/>
      <c r="L19"/>
      <c r="M19"/>
    </row>
    <row r="20" spans="1:13" ht="14.55" x14ac:dyDescent="0.35">
      <c r="A20" s="14" t="s">
        <v>49</v>
      </c>
      <c r="B20" s="12" t="s">
        <v>46</v>
      </c>
      <c r="C20" s="13">
        <v>26.314252</v>
      </c>
      <c r="D20" s="11" t="s">
        <v>28</v>
      </c>
      <c r="E20" s="14" t="s">
        <v>22</v>
      </c>
      <c r="F20" s="13">
        <v>-47.077427999999998</v>
      </c>
      <c r="H20"/>
      <c r="I20"/>
      <c r="J20"/>
      <c r="K20"/>
      <c r="L20"/>
      <c r="M20"/>
    </row>
    <row r="21" spans="1:13" ht="14.55" x14ac:dyDescent="0.35">
      <c r="A21" s="7" t="s">
        <v>123</v>
      </c>
      <c r="B21" s="8" t="s">
        <v>112</v>
      </c>
      <c r="C21" s="9">
        <v>14.686346</v>
      </c>
      <c r="D21" s="7" t="s">
        <v>37</v>
      </c>
      <c r="E21" s="10" t="s">
        <v>35</v>
      </c>
      <c r="F21" s="9">
        <v>-40.181095999999997</v>
      </c>
      <c r="H21"/>
      <c r="I21"/>
      <c r="J21"/>
      <c r="K21"/>
      <c r="L21"/>
      <c r="M21"/>
    </row>
    <row r="22" spans="1:13" ht="14.55" x14ac:dyDescent="0.35">
      <c r="A22" s="14" t="s">
        <v>124</v>
      </c>
      <c r="B22" s="20" t="s">
        <v>113</v>
      </c>
      <c r="C22" s="13">
        <v>12.628252</v>
      </c>
      <c r="D22" s="11" t="s">
        <v>30</v>
      </c>
      <c r="E22" s="14" t="s">
        <v>24</v>
      </c>
      <c r="F22" s="13">
        <v>-32.173292000000004</v>
      </c>
      <c r="H22"/>
      <c r="I22"/>
      <c r="J22"/>
      <c r="K22"/>
      <c r="L22"/>
      <c r="M22"/>
    </row>
    <row r="23" spans="1:13" ht="14.55" x14ac:dyDescent="0.35">
      <c r="A23" s="7" t="s">
        <v>70</v>
      </c>
      <c r="B23" s="8" t="s">
        <v>54</v>
      </c>
      <c r="C23" s="9">
        <v>11.590325999999999</v>
      </c>
      <c r="D23" s="7" t="s">
        <v>118</v>
      </c>
      <c r="E23" s="10" t="s">
        <v>108</v>
      </c>
      <c r="F23" s="9">
        <v>-23.253329999999998</v>
      </c>
      <c r="H23"/>
      <c r="I23"/>
      <c r="J23"/>
      <c r="K23"/>
      <c r="L23"/>
      <c r="M23"/>
    </row>
    <row r="24" spans="1:13" ht="14.55" x14ac:dyDescent="0.35">
      <c r="A24" s="44" t="s">
        <v>125</v>
      </c>
      <c r="B24" s="20" t="s">
        <v>63</v>
      </c>
      <c r="C24" s="13">
        <v>8.6204509136000009</v>
      </c>
      <c r="D24" s="43" t="s">
        <v>31</v>
      </c>
      <c r="E24" s="14" t="s">
        <v>25</v>
      </c>
      <c r="F24" s="13">
        <v>-21.952874999999999</v>
      </c>
      <c r="H24"/>
      <c r="I24"/>
      <c r="J24"/>
      <c r="K24"/>
      <c r="L24"/>
      <c r="M24"/>
    </row>
    <row r="25" spans="1:13" ht="14.55" x14ac:dyDescent="0.35">
      <c r="A25" s="7" t="s">
        <v>126</v>
      </c>
      <c r="B25" s="8" t="s">
        <v>114</v>
      </c>
      <c r="C25" s="9">
        <v>8.0559239999999992</v>
      </c>
      <c r="D25" s="7" t="s">
        <v>33</v>
      </c>
      <c r="E25" s="10" t="s">
        <v>27</v>
      </c>
      <c r="F25" s="9">
        <v>-11.441179</v>
      </c>
      <c r="H25"/>
      <c r="I25"/>
      <c r="J25"/>
      <c r="K25"/>
      <c r="L25"/>
      <c r="M25"/>
    </row>
    <row r="26" spans="1:13" ht="14.55" x14ac:dyDescent="0.35">
      <c r="A26" s="11" t="s">
        <v>67</v>
      </c>
      <c r="B26" s="20" t="s">
        <v>59</v>
      </c>
      <c r="C26" s="13">
        <v>7.1632339999999992</v>
      </c>
      <c r="D26" s="43" t="s">
        <v>38</v>
      </c>
      <c r="E26" s="14" t="s">
        <v>36</v>
      </c>
      <c r="F26" s="13">
        <v>-10.750764</v>
      </c>
      <c r="H26"/>
      <c r="I26"/>
      <c r="J26"/>
      <c r="K26"/>
      <c r="L26"/>
      <c r="M26"/>
    </row>
    <row r="27" spans="1:13" ht="14.55" x14ac:dyDescent="0.35">
      <c r="A27" s="7" t="s">
        <v>55</v>
      </c>
      <c r="B27" s="8" t="s">
        <v>52</v>
      </c>
      <c r="C27" s="9">
        <v>6.9815153000000016</v>
      </c>
      <c r="D27" s="7" t="s">
        <v>44</v>
      </c>
      <c r="E27" s="10" t="s">
        <v>42</v>
      </c>
      <c r="F27" s="9">
        <v>-9.9414920000000002</v>
      </c>
      <c r="H27"/>
      <c r="I27"/>
      <c r="J27"/>
      <c r="K27"/>
      <c r="L27"/>
      <c r="M27"/>
    </row>
    <row r="28" spans="1:13" ht="14.55" x14ac:dyDescent="0.35">
      <c r="A28" s="18" t="s">
        <v>127</v>
      </c>
      <c r="B28" s="16" t="s">
        <v>115</v>
      </c>
      <c r="C28" s="17">
        <v>6.8163140000000002</v>
      </c>
      <c r="D28" s="18" t="s">
        <v>88</v>
      </c>
      <c r="E28" s="18" t="s">
        <v>87</v>
      </c>
      <c r="F28" s="17">
        <v>-8.5565239999999996</v>
      </c>
      <c r="H28"/>
      <c r="I28"/>
      <c r="J28"/>
      <c r="K28"/>
      <c r="L28"/>
      <c r="M28"/>
    </row>
    <row r="29" spans="1:13" ht="13.95" x14ac:dyDescent="0.3">
      <c r="A29" s="19"/>
      <c r="B29" s="19"/>
      <c r="C29" s="19"/>
      <c r="D29" s="19"/>
      <c r="E29" s="19"/>
      <c r="F29" s="19"/>
    </row>
    <row r="30" spans="1:13" ht="14.4" x14ac:dyDescent="0.3">
      <c r="A30" s="21" t="s">
        <v>76</v>
      </c>
      <c r="B30" s="21"/>
      <c r="C30" s="19"/>
      <c r="D30" s="19"/>
      <c r="E30" s="19"/>
      <c r="F30" s="19"/>
    </row>
    <row r="31" spans="1:13" ht="14.4" x14ac:dyDescent="0.3">
      <c r="A31" s="21" t="s">
        <v>105</v>
      </c>
      <c r="B31" s="21"/>
      <c r="C31" s="19"/>
      <c r="D31" s="19"/>
      <c r="E31" s="19"/>
      <c r="F31" s="19"/>
    </row>
    <row r="32" spans="1:13" ht="14.4" x14ac:dyDescent="0.3">
      <c r="A32" s="21" t="s">
        <v>106</v>
      </c>
      <c r="B32" s="21"/>
      <c r="C32" s="19"/>
      <c r="D32" s="19"/>
      <c r="E32" s="19"/>
      <c r="F32" s="19"/>
    </row>
    <row r="33" spans="1:6" ht="14.4" x14ac:dyDescent="0.3">
      <c r="A33" s="21" t="s">
        <v>6</v>
      </c>
      <c r="B33" s="21"/>
      <c r="C33" s="19"/>
      <c r="D33" s="19"/>
      <c r="E33" s="19"/>
      <c r="F33" s="19"/>
    </row>
    <row r="34" spans="1:6" ht="14.4" x14ac:dyDescent="0.3">
      <c r="A34" s="21" t="s">
        <v>86</v>
      </c>
      <c r="B34" s="21"/>
      <c r="C34" s="19"/>
      <c r="D34" s="19"/>
      <c r="E34" s="19"/>
      <c r="F34" s="19"/>
    </row>
    <row r="35" spans="1:6" ht="14.4" x14ac:dyDescent="0.3">
      <c r="A35" s="21"/>
      <c r="B35" s="21"/>
      <c r="C35" s="19"/>
      <c r="D35" s="19"/>
      <c r="E35" s="19"/>
      <c r="F35" s="19"/>
    </row>
    <row r="36" spans="1:6" ht="14.4" x14ac:dyDescent="0.3">
      <c r="A36" s="21"/>
      <c r="B36" s="21"/>
      <c r="C36" s="19"/>
      <c r="D36" s="19"/>
      <c r="E36" s="19"/>
      <c r="F36" s="19"/>
    </row>
    <row r="37" spans="1:6" customFormat="1" ht="15.6" x14ac:dyDescent="0.3">
      <c r="A37" s="47" t="s">
        <v>78</v>
      </c>
      <c r="B37" s="48"/>
      <c r="C37" s="49"/>
      <c r="D37" s="49"/>
      <c r="E37" s="48"/>
      <c r="F37" s="48"/>
    </row>
    <row r="38" spans="1:6" customFormat="1" ht="14.4" x14ac:dyDescent="0.3">
      <c r="A38" s="50" t="s">
        <v>79</v>
      </c>
      <c r="B38" s="48"/>
      <c r="C38" s="49"/>
      <c r="D38" s="49"/>
      <c r="E38" s="48"/>
      <c r="F38" s="48"/>
    </row>
    <row r="39" spans="1:6" s="54" customFormat="1" ht="19.05" customHeight="1" x14ac:dyDescent="0.3">
      <c r="A39" s="51" t="s">
        <v>80</v>
      </c>
      <c r="B39" s="52"/>
      <c r="C39" s="53"/>
      <c r="D39" s="53"/>
      <c r="E39" s="52"/>
      <c r="F39" s="52"/>
    </row>
    <row r="40" spans="1:6" ht="144.44999999999999" customHeight="1" x14ac:dyDescent="0.25">
      <c r="A40" s="59" t="s">
        <v>81</v>
      </c>
      <c r="B40" s="59"/>
      <c r="C40" s="59"/>
      <c r="D40" s="59"/>
      <c r="E40" s="59"/>
      <c r="F40" s="59"/>
    </row>
    <row r="41" spans="1:6" x14ac:dyDescent="0.25">
      <c r="A41" s="19"/>
      <c r="B41" s="19"/>
      <c r="C41" s="19"/>
      <c r="D41" s="19"/>
      <c r="E41" s="19"/>
      <c r="F41" s="19"/>
    </row>
    <row r="42" spans="1:6" x14ac:dyDescent="0.25">
      <c r="A42" s="19"/>
      <c r="B42" s="19"/>
      <c r="C42" s="19"/>
      <c r="D42" s="19"/>
      <c r="E42" s="19"/>
      <c r="F42" s="19"/>
    </row>
    <row r="43" spans="1:6" x14ac:dyDescent="0.25">
      <c r="A43" s="19"/>
      <c r="B43" s="19"/>
      <c r="C43" s="19"/>
      <c r="D43" s="19"/>
      <c r="E43" s="19"/>
      <c r="F43" s="19"/>
    </row>
    <row r="44" spans="1:6" x14ac:dyDescent="0.25">
      <c r="A44" s="19"/>
      <c r="B44" s="19"/>
      <c r="C44" s="19"/>
      <c r="D44" s="19"/>
      <c r="E44" s="19"/>
      <c r="F44" s="19"/>
    </row>
    <row r="45" spans="1:6" x14ac:dyDescent="0.25">
      <c r="A45" s="19"/>
      <c r="B45" s="19"/>
      <c r="C45" s="19"/>
      <c r="D45" s="19"/>
      <c r="E45" s="19"/>
      <c r="F45" s="19"/>
    </row>
    <row r="46" spans="1:6" x14ac:dyDescent="0.25">
      <c r="A46" s="19"/>
      <c r="B46" s="19"/>
      <c r="C46" s="19"/>
      <c r="D46" s="19"/>
      <c r="E46" s="19"/>
      <c r="F46" s="19"/>
    </row>
    <row r="47" spans="1:6" x14ac:dyDescent="0.25">
      <c r="A47" s="19"/>
      <c r="B47" s="19"/>
      <c r="C47" s="19"/>
      <c r="D47" s="19"/>
      <c r="E47" s="19"/>
      <c r="F47" s="19"/>
    </row>
    <row r="48" spans="1:6" x14ac:dyDescent="0.25">
      <c r="A48" s="19"/>
      <c r="B48" s="19"/>
      <c r="C48" s="19"/>
      <c r="D48" s="19"/>
      <c r="E48" s="19"/>
      <c r="F48" s="19"/>
    </row>
    <row r="49" spans="1:6" x14ac:dyDescent="0.25">
      <c r="A49" s="19"/>
      <c r="B49" s="19"/>
      <c r="C49" s="19"/>
      <c r="D49" s="19"/>
      <c r="E49" s="19"/>
      <c r="F49" s="19"/>
    </row>
    <row r="50" spans="1:6" x14ac:dyDescent="0.25">
      <c r="A50" s="22"/>
      <c r="B50" s="22"/>
      <c r="C50" s="22"/>
      <c r="D50" s="22"/>
      <c r="E50" s="22"/>
      <c r="F50" s="22"/>
    </row>
    <row r="51" spans="1:6" x14ac:dyDescent="0.25">
      <c r="A51" s="22"/>
      <c r="B51" s="22"/>
      <c r="C51" s="22"/>
      <c r="D51" s="22"/>
      <c r="E51" s="22"/>
      <c r="F51" s="22"/>
    </row>
    <row r="52" spans="1:6" x14ac:dyDescent="0.25">
      <c r="A52" s="22"/>
      <c r="B52" s="22"/>
      <c r="C52" s="22"/>
      <c r="D52" s="22"/>
      <c r="E52" s="22"/>
      <c r="F52" s="22"/>
    </row>
    <row r="53" spans="1:6" x14ac:dyDescent="0.25">
      <c r="A53" s="22"/>
      <c r="B53" s="22"/>
      <c r="C53" s="22"/>
      <c r="D53" s="22"/>
      <c r="E53" s="22"/>
      <c r="F53" s="22"/>
    </row>
    <row r="54" spans="1:6" x14ac:dyDescent="0.25">
      <c r="A54" s="22"/>
      <c r="B54" s="22"/>
      <c r="C54" s="22"/>
      <c r="D54" s="22"/>
      <c r="E54" s="22"/>
      <c r="F54" s="22"/>
    </row>
    <row r="55" spans="1:6" x14ac:dyDescent="0.25">
      <c r="A55" s="22"/>
      <c r="B55" s="22"/>
      <c r="C55" s="22"/>
      <c r="D55" s="22"/>
      <c r="E55" s="22"/>
      <c r="F55" s="22"/>
    </row>
    <row r="56" spans="1:6" x14ac:dyDescent="0.25">
      <c r="A56" s="22"/>
      <c r="B56" s="22"/>
      <c r="C56" s="22"/>
      <c r="D56" s="22"/>
      <c r="E56" s="22"/>
      <c r="F56" s="22"/>
    </row>
    <row r="57" spans="1:6" x14ac:dyDescent="0.25">
      <c r="A57" s="22"/>
      <c r="B57" s="22"/>
      <c r="C57" s="22"/>
      <c r="D57" s="22"/>
      <c r="E57" s="22"/>
      <c r="F57" s="22"/>
    </row>
  </sheetData>
  <mergeCells count="1">
    <mergeCell ref="A40:F40"/>
  </mergeCells>
  <pageMargins left="0.7" right="0.7" top="0.75" bottom="0.75" header="0.3" footer="0.3"/>
  <pageSetup paperSize="9" orientation="portrait" verticalDpi="90"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29"/>
  <sheetViews>
    <sheetView showGridLines="0" zoomScaleNormal="100" workbookViewId="0">
      <selection sqref="A1:A2"/>
    </sheetView>
  </sheetViews>
  <sheetFormatPr defaultColWidth="9.21875" defaultRowHeight="13.8" x14ac:dyDescent="0.25"/>
  <cols>
    <col min="1" max="1" width="9.21875" style="3"/>
    <col min="2" max="2" width="12.77734375" style="2" customWidth="1"/>
    <col min="3" max="3" width="10.77734375" style="2" bestFit="1" customWidth="1"/>
    <col min="4" max="4" width="11" style="2" customWidth="1"/>
    <col min="5" max="5" width="10.21875" style="2" customWidth="1"/>
    <col min="6" max="6" width="10.33203125" style="2" customWidth="1"/>
    <col min="7" max="7" width="7" style="2" bestFit="1" customWidth="1"/>
    <col min="8" max="8" width="11.44140625" style="2" bestFit="1" customWidth="1"/>
    <col min="9" max="9" width="12.44140625" style="2" bestFit="1" customWidth="1"/>
    <col min="10" max="10" width="9.21875" style="2" customWidth="1"/>
    <col min="11" max="11" width="7.33203125" style="2" bestFit="1" customWidth="1"/>
    <col min="12" max="12" width="12.109375" style="2" customWidth="1"/>
    <col min="13" max="13" width="7.21875" style="2" bestFit="1" customWidth="1"/>
    <col min="14" max="14" width="8.77734375" style="2" bestFit="1" customWidth="1"/>
    <col min="15" max="16384" width="9.21875" style="3"/>
  </cols>
  <sheetData>
    <row r="1" spans="1:19" ht="15" customHeight="1" x14ac:dyDescent="0.25">
      <c r="A1" s="60" t="s">
        <v>7</v>
      </c>
      <c r="B1" s="23" t="s">
        <v>8</v>
      </c>
      <c r="C1" s="62" t="s">
        <v>9</v>
      </c>
      <c r="D1" s="63"/>
      <c r="E1" s="63"/>
      <c r="F1" s="63"/>
      <c r="G1" s="63"/>
      <c r="H1" s="63"/>
      <c r="I1" s="63"/>
      <c r="J1" s="63"/>
      <c r="K1" s="63"/>
      <c r="L1" s="63"/>
      <c r="M1" s="63"/>
      <c r="N1" s="64"/>
    </row>
    <row r="2" spans="1:19" ht="65.55" customHeight="1" x14ac:dyDescent="0.25">
      <c r="A2" s="61"/>
      <c r="B2" s="23" t="s">
        <v>10</v>
      </c>
      <c r="C2" s="23" t="s">
        <v>11</v>
      </c>
      <c r="D2" s="23" t="s">
        <v>12</v>
      </c>
      <c r="E2" s="23" t="s">
        <v>13</v>
      </c>
      <c r="F2" s="23" t="s">
        <v>14</v>
      </c>
      <c r="G2" s="23" t="s">
        <v>82</v>
      </c>
      <c r="H2" s="23" t="s">
        <v>15</v>
      </c>
      <c r="I2" s="23" t="s">
        <v>16</v>
      </c>
      <c r="J2" s="23" t="s">
        <v>17</v>
      </c>
      <c r="K2" s="23" t="s">
        <v>18</v>
      </c>
      <c r="L2" s="23" t="s">
        <v>19</v>
      </c>
      <c r="M2" s="23" t="s">
        <v>83</v>
      </c>
      <c r="N2" s="23" t="s">
        <v>20</v>
      </c>
    </row>
    <row r="3" spans="1:19" ht="13.95" x14ac:dyDescent="0.3">
      <c r="A3" s="24">
        <f>SUM(C3:N3)</f>
        <v>-7.8531498455999929</v>
      </c>
      <c r="B3" s="25">
        <v>44382</v>
      </c>
      <c r="C3" s="26">
        <v>-1.5494802522000004</v>
      </c>
      <c r="D3" s="26">
        <v>-25.549444838100005</v>
      </c>
      <c r="E3" s="26">
        <v>1.4961269000000004</v>
      </c>
      <c r="F3" s="26">
        <v>-4.5040143999999982</v>
      </c>
      <c r="G3" s="26">
        <v>1.5291238388999997</v>
      </c>
      <c r="H3" s="26">
        <v>-33.432437333099998</v>
      </c>
      <c r="I3" s="26">
        <v>-2.3402672000000004</v>
      </c>
      <c r="J3" s="26">
        <v>-25.835598752500001</v>
      </c>
      <c r="K3" s="26">
        <v>75.218188991400012</v>
      </c>
      <c r="L3" s="26">
        <v>38.762475299999998</v>
      </c>
      <c r="M3" s="26">
        <v>-31.928218699999999</v>
      </c>
      <c r="N3" s="26">
        <v>0.28039660000000038</v>
      </c>
      <c r="O3" s="27"/>
    </row>
    <row r="4" spans="1:19" ht="13.95" x14ac:dyDescent="0.3">
      <c r="A4" s="24">
        <f>SUM(C4:N4)</f>
        <v>-112.14325621390002</v>
      </c>
      <c r="B4" s="28">
        <v>44389</v>
      </c>
      <c r="C4" s="29">
        <v>-25.89072608679999</v>
      </c>
      <c r="D4" s="29">
        <v>-26.516113944300006</v>
      </c>
      <c r="E4" s="29">
        <v>3.6796807</v>
      </c>
      <c r="F4" s="29">
        <v>7.1591119999999995</v>
      </c>
      <c r="G4" s="29">
        <v>4.7674493602999988</v>
      </c>
      <c r="H4" s="29">
        <v>-61.529938873300011</v>
      </c>
      <c r="I4" s="29">
        <v>1.5714879999999993</v>
      </c>
      <c r="J4" s="29">
        <v>-11.83095693119999</v>
      </c>
      <c r="K4" s="29">
        <v>-8.7079869386000137</v>
      </c>
      <c r="L4" s="29">
        <v>23.276270899999997</v>
      </c>
      <c r="M4" s="29">
        <v>-11.047544299999997</v>
      </c>
      <c r="N4" s="29">
        <v>-7.0739900999999996</v>
      </c>
      <c r="O4" s="27"/>
    </row>
    <row r="5" spans="1:19" ht="13.95" x14ac:dyDescent="0.3">
      <c r="A5" s="24">
        <f>SUM(C5:N5)</f>
        <v>-28.991138234649981</v>
      </c>
      <c r="B5" s="25">
        <v>44396</v>
      </c>
      <c r="C5" s="26">
        <v>4.1279596654000041</v>
      </c>
      <c r="D5" s="26">
        <v>-18.712777825700005</v>
      </c>
      <c r="E5" s="26">
        <v>0.37843700000000002</v>
      </c>
      <c r="F5" s="26">
        <v>-26.813213599999997</v>
      </c>
      <c r="G5" s="26">
        <v>5.6323553920000009</v>
      </c>
      <c r="H5" s="26">
        <v>-44.566660989149987</v>
      </c>
      <c r="I5" s="26">
        <v>-6.2744100000000094E-2</v>
      </c>
      <c r="J5" s="26">
        <v>55.198501181900014</v>
      </c>
      <c r="K5" s="26">
        <v>4.8510242408999975</v>
      </c>
      <c r="L5" s="26">
        <v>11.273124199999998</v>
      </c>
      <c r="M5" s="26">
        <v>-14.967397600000002</v>
      </c>
      <c r="N5" s="26">
        <v>-5.3297457999999995</v>
      </c>
      <c r="O5" s="27"/>
    </row>
    <row r="6" spans="1:19" ht="13.95" x14ac:dyDescent="0.3">
      <c r="A6" s="24">
        <f>SUM(C6:N6)</f>
        <v>-439.79366959859999</v>
      </c>
      <c r="B6" s="28">
        <v>44403</v>
      </c>
      <c r="C6" s="29">
        <v>-8.9357028608000029</v>
      </c>
      <c r="D6" s="29">
        <v>-66.376549926199999</v>
      </c>
      <c r="E6" s="29">
        <v>-0.149369</v>
      </c>
      <c r="F6" s="29">
        <v>-197.49858049999997</v>
      </c>
      <c r="G6" s="29">
        <v>20.8607504768</v>
      </c>
      <c r="H6" s="29">
        <v>-54.485690893499999</v>
      </c>
      <c r="I6" s="29">
        <v>0.63018269999999998</v>
      </c>
      <c r="J6" s="29">
        <v>-43.008899130200007</v>
      </c>
      <c r="K6" s="29">
        <v>-21.138459564700003</v>
      </c>
      <c r="L6" s="29">
        <v>-37.591156300000002</v>
      </c>
      <c r="M6" s="29">
        <v>-29.930433099999998</v>
      </c>
      <c r="N6" s="29">
        <v>-2.1697615000000003</v>
      </c>
      <c r="O6" s="27"/>
    </row>
    <row r="7" spans="1:19" ht="13.95" x14ac:dyDescent="0.3">
      <c r="A7" s="30"/>
      <c r="B7" s="22"/>
      <c r="C7" s="22"/>
      <c r="D7" s="22"/>
      <c r="L7" s="31"/>
    </row>
    <row r="8" spans="1:19" ht="14.55" x14ac:dyDescent="0.35">
      <c r="A8" s="30"/>
      <c r="B8" s="21" t="s">
        <v>5</v>
      </c>
      <c r="C8" s="21"/>
      <c r="D8" s="21"/>
    </row>
    <row r="9" spans="1:19" ht="14.55" x14ac:dyDescent="0.35">
      <c r="A9" s="30"/>
      <c r="B9" s="21" t="s">
        <v>105</v>
      </c>
      <c r="C9" s="21"/>
      <c r="D9" s="21"/>
    </row>
    <row r="10" spans="1:19" ht="14.55" x14ac:dyDescent="0.35">
      <c r="B10" s="21" t="s">
        <v>6</v>
      </c>
      <c r="C10" s="21"/>
      <c r="D10" s="21"/>
    </row>
    <row r="11" spans="1:19" ht="14.55" x14ac:dyDescent="0.35">
      <c r="B11" s="21" t="s">
        <v>86</v>
      </c>
      <c r="C11" s="22"/>
      <c r="D11" s="22"/>
      <c r="I11" s="3"/>
      <c r="J11" s="3"/>
      <c r="K11" s="3"/>
      <c r="L11" s="3"/>
      <c r="M11" s="3"/>
      <c r="N11" s="3"/>
      <c r="S11" s="2"/>
    </row>
    <row r="12" spans="1:19" ht="14.55" x14ac:dyDescent="0.35">
      <c r="B12" s="21"/>
      <c r="C12"/>
      <c r="D12"/>
      <c r="E12"/>
      <c r="F12"/>
      <c r="G12"/>
      <c r="H12"/>
      <c r="I12"/>
      <c r="J12"/>
      <c r="K12"/>
      <c r="L12"/>
      <c r="M12"/>
      <c r="N12"/>
      <c r="O12" s="2"/>
    </row>
    <row r="13" spans="1:19" ht="14.55" x14ac:dyDescent="0.35">
      <c r="C13"/>
      <c r="D13"/>
      <c r="E13"/>
      <c r="F13"/>
      <c r="G13"/>
      <c r="H13"/>
      <c r="I13"/>
      <c r="J13"/>
      <c r="K13"/>
      <c r="L13"/>
      <c r="M13"/>
      <c r="N13"/>
      <c r="O13" s="2"/>
    </row>
    <row r="14" spans="1:19" ht="14.55" x14ac:dyDescent="0.35">
      <c r="C14"/>
      <c r="D14"/>
      <c r="E14"/>
      <c r="F14"/>
      <c r="G14"/>
      <c r="H14"/>
      <c r="I14"/>
      <c r="J14"/>
      <c r="K14"/>
      <c r="L14"/>
      <c r="M14"/>
      <c r="N14"/>
      <c r="O14" s="2"/>
      <c r="P14" s="2"/>
    </row>
    <row r="15" spans="1:19" ht="14.55" x14ac:dyDescent="0.35">
      <c r="C15"/>
      <c r="D15"/>
      <c r="E15"/>
      <c r="F15"/>
      <c r="G15"/>
      <c r="H15"/>
      <c r="I15"/>
      <c r="J15"/>
      <c r="K15"/>
      <c r="L15"/>
      <c r="M15"/>
      <c r="N15"/>
    </row>
    <row r="16" spans="1:19" ht="14.55" x14ac:dyDescent="0.35">
      <c r="C16"/>
      <c r="D16"/>
      <c r="E16"/>
      <c r="F16"/>
      <c r="G16"/>
      <c r="H16"/>
      <c r="I16"/>
      <c r="J16"/>
      <c r="K16"/>
      <c r="L16"/>
      <c r="M16"/>
      <c r="N16"/>
    </row>
    <row r="17" spans="5:14" ht="13.95" x14ac:dyDescent="0.3">
      <c r="F17" s="3"/>
      <c r="G17" s="3"/>
      <c r="H17" s="3"/>
      <c r="I17" s="3"/>
      <c r="J17" s="3"/>
      <c r="K17" s="3"/>
      <c r="N17" s="3"/>
    </row>
    <row r="18" spans="5:14" ht="13.95" x14ac:dyDescent="0.3">
      <c r="F18" s="3"/>
      <c r="G18" s="3"/>
      <c r="H18" s="3"/>
      <c r="I18" s="3"/>
      <c r="J18" s="3"/>
      <c r="K18" s="3"/>
      <c r="L18" s="3"/>
      <c r="M18" s="3"/>
      <c r="N18" s="3"/>
    </row>
    <row r="19" spans="5:14" ht="13.95" x14ac:dyDescent="0.3">
      <c r="E19" s="3"/>
      <c r="F19" s="3"/>
      <c r="G19" s="3"/>
      <c r="H19" s="3"/>
      <c r="I19" s="3"/>
      <c r="J19" s="3"/>
      <c r="K19" s="3"/>
      <c r="L19" s="3"/>
      <c r="M19" s="3"/>
      <c r="N19" s="3"/>
    </row>
    <row r="20" spans="5:14" ht="13.95" x14ac:dyDescent="0.3">
      <c r="E20" s="3"/>
      <c r="F20" s="3"/>
      <c r="G20" s="3"/>
      <c r="H20" s="3"/>
      <c r="I20" s="3"/>
      <c r="J20" s="3"/>
      <c r="K20" s="3"/>
      <c r="L20" s="3"/>
      <c r="M20" s="3"/>
      <c r="N20" s="3"/>
    </row>
    <row r="21" spans="5:14" ht="13.95" x14ac:dyDescent="0.3">
      <c r="E21" s="3"/>
      <c r="F21" s="3"/>
      <c r="G21" s="3"/>
      <c r="H21" s="3"/>
      <c r="I21" s="3"/>
      <c r="J21" s="3"/>
      <c r="K21" s="3"/>
      <c r="L21" s="3"/>
      <c r="M21" s="3"/>
      <c r="N21" s="3"/>
    </row>
    <row r="22" spans="5:14" ht="13.95" x14ac:dyDescent="0.3">
      <c r="E22" s="3"/>
      <c r="F22" s="3"/>
      <c r="G22" s="3"/>
      <c r="H22" s="3"/>
      <c r="I22" s="3"/>
      <c r="J22" s="3"/>
      <c r="K22" s="3"/>
      <c r="L22" s="3"/>
      <c r="M22" s="3"/>
      <c r="N22" s="3"/>
    </row>
    <row r="23" spans="5:14" ht="13.95" x14ac:dyDescent="0.3">
      <c r="E23" s="3"/>
      <c r="F23" s="3"/>
      <c r="G23" s="3"/>
      <c r="H23" s="3"/>
      <c r="I23" s="3"/>
      <c r="J23" s="3"/>
      <c r="K23" s="3"/>
      <c r="L23" s="3"/>
      <c r="N23" s="3"/>
    </row>
    <row r="24" spans="5:14" ht="13.95" x14ac:dyDescent="0.3">
      <c r="E24" s="3"/>
      <c r="F24" s="3"/>
      <c r="G24" s="3"/>
      <c r="H24" s="3"/>
      <c r="I24" s="3"/>
      <c r="J24" s="3"/>
      <c r="K24" s="3"/>
      <c r="L24" s="3"/>
      <c r="N24" s="3"/>
    </row>
    <row r="26" spans="5:14" ht="13.95" x14ac:dyDescent="0.3">
      <c r="F26" s="3"/>
      <c r="G26" s="3"/>
      <c r="H26" s="3"/>
      <c r="I26" s="3"/>
      <c r="J26" s="3"/>
      <c r="K26" s="3"/>
      <c r="L26" s="3"/>
      <c r="M26" s="3"/>
      <c r="N26" s="3"/>
    </row>
    <row r="29" spans="5:14" x14ac:dyDescent="0.25">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24"/>
  <sheetViews>
    <sheetView showGridLines="0" zoomScaleNormal="100" workbookViewId="0">
      <selection sqref="A1:A2"/>
    </sheetView>
  </sheetViews>
  <sheetFormatPr defaultColWidth="9.21875" defaultRowHeight="13.8" x14ac:dyDescent="0.25"/>
  <cols>
    <col min="1" max="1" width="9.21875" style="3"/>
    <col min="2" max="2" width="12.77734375" style="2" customWidth="1"/>
    <col min="3" max="3" width="11.21875" style="2" bestFit="1" customWidth="1"/>
    <col min="4" max="4" width="11.44140625" style="2" bestFit="1" customWidth="1"/>
    <col min="5" max="5" width="10.5546875" style="2" bestFit="1" customWidth="1"/>
    <col min="6" max="6" width="10.44140625" style="2" bestFit="1" customWidth="1"/>
    <col min="7" max="7" width="8.21875" style="2" customWidth="1"/>
    <col min="8" max="8" width="11.44140625" style="2" bestFit="1" customWidth="1"/>
    <col min="9" max="9" width="12.44140625" style="2" bestFit="1" customWidth="1"/>
    <col min="10" max="10" width="8.6640625" style="2" customWidth="1"/>
    <col min="11" max="11" width="6.6640625" style="2" bestFit="1" customWidth="1"/>
    <col min="12" max="12" width="12.77734375" style="2" customWidth="1"/>
    <col min="13" max="13" width="7.21875" style="2" bestFit="1" customWidth="1"/>
    <col min="14" max="14" width="8.5546875" style="2" bestFit="1" customWidth="1"/>
    <col min="15" max="16384" width="9.21875" style="3"/>
  </cols>
  <sheetData>
    <row r="1" spans="1:17" ht="21" customHeight="1" x14ac:dyDescent="0.25">
      <c r="A1" s="65" t="s">
        <v>7</v>
      </c>
      <c r="B1" s="23" t="s">
        <v>8</v>
      </c>
      <c r="C1" s="62" t="s">
        <v>9</v>
      </c>
      <c r="D1" s="63"/>
      <c r="E1" s="63"/>
      <c r="F1" s="63"/>
      <c r="G1" s="63"/>
      <c r="H1" s="63"/>
      <c r="I1" s="63"/>
      <c r="J1" s="63"/>
      <c r="K1" s="63"/>
      <c r="L1" s="63"/>
      <c r="M1" s="63"/>
      <c r="N1" s="64"/>
    </row>
    <row r="2" spans="1:17" ht="55.2" x14ac:dyDescent="0.25">
      <c r="A2" s="66"/>
      <c r="B2" s="23" t="s">
        <v>21</v>
      </c>
      <c r="C2" s="23" t="s">
        <v>11</v>
      </c>
      <c r="D2" s="23" t="s">
        <v>12</v>
      </c>
      <c r="E2" s="23" t="s">
        <v>13</v>
      </c>
      <c r="F2" s="23" t="s">
        <v>14</v>
      </c>
      <c r="G2" s="23" t="s">
        <v>82</v>
      </c>
      <c r="H2" s="23" t="s">
        <v>15</v>
      </c>
      <c r="I2" s="23" t="s">
        <v>16</v>
      </c>
      <c r="J2" s="23" t="s">
        <v>17</v>
      </c>
      <c r="K2" s="23" t="s">
        <v>18</v>
      </c>
      <c r="L2" s="23" t="s">
        <v>19</v>
      </c>
      <c r="M2" s="23" t="s">
        <v>83</v>
      </c>
      <c r="N2" s="23" t="s">
        <v>20</v>
      </c>
    </row>
    <row r="3" spans="1:17" ht="13.95" x14ac:dyDescent="0.3">
      <c r="A3" s="57">
        <f>SUM(C3:N3)</f>
        <v>113.30203922885001</v>
      </c>
      <c r="B3" s="25">
        <v>44382</v>
      </c>
      <c r="C3" s="33">
        <v>7.3081533617999996</v>
      </c>
      <c r="D3" s="33">
        <v>46.566354678399996</v>
      </c>
      <c r="E3" s="33">
        <v>-2.4581485000000001</v>
      </c>
      <c r="F3" s="33">
        <v>68.567579500000008</v>
      </c>
      <c r="G3" s="33">
        <v>-1.4012755240999997</v>
      </c>
      <c r="H3" s="33">
        <v>30.786126440600004</v>
      </c>
      <c r="I3" s="33">
        <v>2.0301658999999996</v>
      </c>
      <c r="J3" s="33">
        <v>22.649035059100008</v>
      </c>
      <c r="K3" s="33">
        <v>-74.094782186949999</v>
      </c>
      <c r="L3" s="33">
        <v>-29.780881900000001</v>
      </c>
      <c r="M3" s="33">
        <v>44.536474499999997</v>
      </c>
      <c r="N3" s="33">
        <v>-1.406762099999999</v>
      </c>
      <c r="P3" s="27"/>
    </row>
    <row r="4" spans="1:17" ht="13.95" x14ac:dyDescent="0.3">
      <c r="A4" s="24">
        <f>SUM(C4:N4)</f>
        <v>-151.60535148944999</v>
      </c>
      <c r="B4" s="28">
        <v>44389</v>
      </c>
      <c r="C4" s="34">
        <v>6.8824482585000011</v>
      </c>
      <c r="D4" s="34">
        <v>9.2475888975000018</v>
      </c>
      <c r="E4" s="34">
        <v>-7.5999265999999999</v>
      </c>
      <c r="F4" s="34">
        <v>-124.87212930000001</v>
      </c>
      <c r="G4" s="34">
        <v>2.4172411676999994</v>
      </c>
      <c r="H4" s="34">
        <v>40.0434017388</v>
      </c>
      <c r="I4" s="34">
        <v>-2.1037070999999998</v>
      </c>
      <c r="J4" s="34">
        <v>-12.894040071199999</v>
      </c>
      <c r="K4" s="34">
        <v>-30.879908080750003</v>
      </c>
      <c r="L4" s="34">
        <v>-36.592984099999995</v>
      </c>
      <c r="M4" s="34">
        <v>-1.7195089000000001</v>
      </c>
      <c r="N4" s="34">
        <v>6.466172600000001</v>
      </c>
      <c r="O4" s="27"/>
    </row>
    <row r="5" spans="1:17" ht="13.95" x14ac:dyDescent="0.3">
      <c r="A5" s="24">
        <f>SUM(C5:N5)</f>
        <v>-60.789488891849984</v>
      </c>
      <c r="B5" s="25">
        <v>44396</v>
      </c>
      <c r="C5" s="33">
        <v>-6.8030901874000049</v>
      </c>
      <c r="D5" s="33">
        <v>9.6538122152000021</v>
      </c>
      <c r="E5" s="33">
        <v>2.7543581000000001</v>
      </c>
      <c r="F5" s="33">
        <v>-5.8475773000000011</v>
      </c>
      <c r="G5" s="33">
        <v>-3.1010914010999997</v>
      </c>
      <c r="H5" s="33">
        <v>12.211045505799991</v>
      </c>
      <c r="I5" s="33">
        <v>0.27005720000000144</v>
      </c>
      <c r="J5" s="33">
        <v>-84.640238852499976</v>
      </c>
      <c r="K5" s="33">
        <v>12.423022928150001</v>
      </c>
      <c r="L5" s="33">
        <v>-15.0064692</v>
      </c>
      <c r="M5" s="33">
        <v>11.8814718</v>
      </c>
      <c r="N5" s="33">
        <v>5.4152103000000009</v>
      </c>
      <c r="P5" s="27"/>
    </row>
    <row r="6" spans="1:17" ht="13.95" x14ac:dyDescent="0.3">
      <c r="A6" s="24">
        <f>SUM(C6:N6)</f>
        <v>-87.763443755250051</v>
      </c>
      <c r="B6" s="28">
        <v>44403</v>
      </c>
      <c r="C6" s="34">
        <v>-6.8364643599998345E-2</v>
      </c>
      <c r="D6" s="34">
        <v>61.202946313599995</v>
      </c>
      <c r="E6" s="34">
        <v>-1.1540000000003455E-2</v>
      </c>
      <c r="F6" s="34">
        <v>-129.81205730000002</v>
      </c>
      <c r="G6" s="34">
        <v>-22.821453642599998</v>
      </c>
      <c r="H6" s="34">
        <v>-21.374594787100015</v>
      </c>
      <c r="I6" s="34">
        <v>-0.80810899999999997</v>
      </c>
      <c r="J6" s="34">
        <v>-23.070450604200001</v>
      </c>
      <c r="K6" s="34">
        <v>-5.5589156913499993</v>
      </c>
      <c r="L6" s="34">
        <v>43.93347760000001</v>
      </c>
      <c r="M6" s="34">
        <v>3.316622300000001</v>
      </c>
      <c r="N6" s="34">
        <v>7.3089956999999997</v>
      </c>
      <c r="P6" s="27"/>
    </row>
    <row r="7" spans="1:17" ht="13.95" x14ac:dyDescent="0.3">
      <c r="A7" s="30"/>
      <c r="B7" s="25"/>
      <c r="C7" s="35"/>
      <c r="D7" s="35"/>
      <c r="E7" s="36"/>
      <c r="F7" s="36"/>
      <c r="G7" s="37"/>
      <c r="H7" s="37"/>
      <c r="I7" s="37"/>
      <c r="J7" s="37"/>
      <c r="K7" s="37"/>
      <c r="L7" s="37"/>
      <c r="M7" s="37"/>
      <c r="N7" s="37"/>
    </row>
    <row r="8" spans="1:17" ht="14.55" x14ac:dyDescent="0.35">
      <c r="A8" s="30"/>
      <c r="B8" s="21" t="s">
        <v>5</v>
      </c>
      <c r="C8" s="21"/>
      <c r="D8" s="21"/>
    </row>
    <row r="9" spans="1:17" ht="14.55" x14ac:dyDescent="0.35">
      <c r="B9" s="21" t="s">
        <v>107</v>
      </c>
      <c r="C9" s="21"/>
      <c r="D9" s="21"/>
    </row>
    <row r="10" spans="1:17" ht="14.55" x14ac:dyDescent="0.35">
      <c r="B10" s="21" t="s">
        <v>6</v>
      </c>
      <c r="C10" s="21"/>
      <c r="D10" s="21"/>
    </row>
    <row r="11" spans="1:17" ht="14.55" x14ac:dyDescent="0.35">
      <c r="B11" s="21" t="s">
        <v>86</v>
      </c>
      <c r="C11" s="22"/>
      <c r="D11" s="22"/>
    </row>
    <row r="12" spans="1:17" ht="14.55" x14ac:dyDescent="0.35">
      <c r="C12"/>
      <c r="D12"/>
      <c r="E12"/>
      <c r="F12"/>
      <c r="G12"/>
      <c r="H12"/>
      <c r="I12"/>
      <c r="J12"/>
      <c r="K12"/>
      <c r="L12"/>
      <c r="M12"/>
      <c r="N12"/>
    </row>
    <row r="13" spans="1:17" ht="14.55" x14ac:dyDescent="0.35">
      <c r="B13"/>
      <c r="C13"/>
      <c r="D13"/>
      <c r="E13"/>
      <c r="F13"/>
      <c r="G13"/>
      <c r="H13"/>
      <c r="I13"/>
      <c r="J13"/>
      <c r="K13"/>
      <c r="L13"/>
      <c r="M13"/>
      <c r="N13"/>
      <c r="O13" s="2"/>
      <c r="P13" s="2"/>
      <c r="Q13" s="2"/>
    </row>
    <row r="14" spans="1:17" ht="14.55" x14ac:dyDescent="0.35">
      <c r="B14"/>
      <c r="C14"/>
      <c r="D14"/>
      <c r="E14"/>
      <c r="F14"/>
      <c r="G14"/>
      <c r="H14"/>
      <c r="I14"/>
      <c r="J14"/>
      <c r="K14"/>
      <c r="L14"/>
      <c r="M14"/>
      <c r="N14"/>
    </row>
    <row r="15" spans="1:17" ht="14.55" x14ac:dyDescent="0.35">
      <c r="B15"/>
      <c r="C15"/>
      <c r="D15"/>
      <c r="E15"/>
      <c r="F15"/>
      <c r="G15"/>
      <c r="H15"/>
      <c r="I15"/>
      <c r="J15"/>
      <c r="K15"/>
      <c r="L15"/>
      <c r="M15"/>
      <c r="N15"/>
    </row>
    <row r="16" spans="1:17" ht="14.55" x14ac:dyDescent="0.35">
      <c r="C16"/>
      <c r="D16"/>
    </row>
    <row r="17" spans="3:14" ht="14.55" x14ac:dyDescent="0.35">
      <c r="C17"/>
      <c r="D17"/>
      <c r="E17" s="32"/>
      <c r="F17" s="32"/>
      <c r="G17" s="32"/>
      <c r="H17" s="32"/>
      <c r="I17" s="32"/>
      <c r="J17" s="32"/>
      <c r="K17" s="32"/>
      <c r="L17" s="32"/>
      <c r="M17" s="32"/>
      <c r="N17" s="32"/>
    </row>
    <row r="18" spans="3:14" ht="14.55" x14ac:dyDescent="0.35">
      <c r="C18"/>
      <c r="D18"/>
    </row>
    <row r="19" spans="3:14" ht="14.55" x14ac:dyDescent="0.35">
      <c r="C19"/>
      <c r="D19"/>
      <c r="N19" s="3"/>
    </row>
    <row r="20" spans="3:14" ht="14.55" x14ac:dyDescent="0.35">
      <c r="C20"/>
      <c r="D20"/>
    </row>
    <row r="21" spans="3:14" ht="14.55" x14ac:dyDescent="0.35">
      <c r="C21"/>
      <c r="D21"/>
    </row>
    <row r="22" spans="3:14" ht="14.55" x14ac:dyDescent="0.35">
      <c r="C22"/>
      <c r="D22"/>
    </row>
    <row r="23" spans="3:14" ht="14.55" x14ac:dyDescent="0.35">
      <c r="C23"/>
      <c r="D23"/>
    </row>
    <row r="24" spans="3:14" ht="14.55" x14ac:dyDescent="0.35">
      <c r="C24"/>
      <c r="D24"/>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9"/>
  <sheetViews>
    <sheetView showGridLines="0" tabSelected="1" zoomScaleNormal="100" workbookViewId="0">
      <selection activeCell="F32" sqref="F32"/>
    </sheetView>
  </sheetViews>
  <sheetFormatPr defaultRowHeight="14.4" x14ac:dyDescent="0.3"/>
  <cols>
    <col min="1" max="1" width="41.88671875" customWidth="1"/>
    <col min="2" max="2" width="8.77734375" customWidth="1"/>
    <col min="3" max="3" width="14.77734375" customWidth="1"/>
    <col min="4" max="4" width="14.6640625" customWidth="1"/>
  </cols>
  <sheetData>
    <row r="1" spans="1:4" ht="55.2" x14ac:dyDescent="0.3">
      <c r="A1" s="56" t="str">
        <f>CONCATENATE("STI Constituents - ",'Weekly Top 10'!$C$5)</f>
        <v>STI Constituents - Week of 26 Jul</v>
      </c>
      <c r="B1" s="38" t="s">
        <v>1</v>
      </c>
      <c r="C1" s="39" t="s">
        <v>84</v>
      </c>
      <c r="D1" s="39" t="s">
        <v>85</v>
      </c>
    </row>
    <row r="2" spans="1:4" x14ac:dyDescent="0.3">
      <c r="A2" s="40" t="s">
        <v>33</v>
      </c>
      <c r="B2" s="41" t="s">
        <v>27</v>
      </c>
      <c r="C2" s="42">
        <v>0.44169200000000042</v>
      </c>
      <c r="D2" s="42">
        <v>-11.441179</v>
      </c>
    </row>
    <row r="3" spans="1:4" x14ac:dyDescent="0.3">
      <c r="A3" s="43" t="s">
        <v>30</v>
      </c>
      <c r="B3" s="44" t="s">
        <v>24</v>
      </c>
      <c r="C3" s="45">
        <v>-16.259727000000002</v>
      </c>
      <c r="D3" s="45">
        <v>-32.173292000000004</v>
      </c>
    </row>
    <row r="4" spans="1:4" x14ac:dyDescent="0.3">
      <c r="A4" s="7" t="s">
        <v>91</v>
      </c>
      <c r="B4" s="10" t="s">
        <v>62</v>
      </c>
      <c r="C4" s="9">
        <v>-1.0686000000000966E-2</v>
      </c>
      <c r="D4" s="9">
        <v>-3.2849310000000003</v>
      </c>
    </row>
    <row r="5" spans="1:4" x14ac:dyDescent="0.3">
      <c r="A5" s="43" t="s">
        <v>69</v>
      </c>
      <c r="B5" s="44" t="s">
        <v>60</v>
      </c>
      <c r="C5" s="45">
        <v>-11.395791000000001</v>
      </c>
      <c r="D5" s="45">
        <v>5.067609</v>
      </c>
    </row>
    <row r="6" spans="1:4" x14ac:dyDescent="0.3">
      <c r="A6" s="7" t="s">
        <v>70</v>
      </c>
      <c r="B6" s="10" t="s">
        <v>54</v>
      </c>
      <c r="C6" s="9">
        <v>-6.7696800000000001</v>
      </c>
      <c r="D6" s="9">
        <v>11.590325999999999</v>
      </c>
    </row>
    <row r="7" spans="1:4" x14ac:dyDescent="0.3">
      <c r="A7" s="43" t="s">
        <v>72</v>
      </c>
      <c r="B7" s="44" t="s">
        <v>63</v>
      </c>
      <c r="C7" s="45">
        <v>-7.8827971262000007</v>
      </c>
      <c r="D7" s="45">
        <v>8.6204509136000009</v>
      </c>
    </row>
    <row r="8" spans="1:4" x14ac:dyDescent="0.3">
      <c r="A8" s="7" t="s">
        <v>28</v>
      </c>
      <c r="B8" s="10" t="s">
        <v>22</v>
      </c>
      <c r="C8" s="9">
        <v>-99.31721499999999</v>
      </c>
      <c r="D8" s="9">
        <v>-47.077427999999998</v>
      </c>
    </row>
    <row r="9" spans="1:4" x14ac:dyDescent="0.3">
      <c r="A9" s="43" t="s">
        <v>93</v>
      </c>
      <c r="B9" s="44" t="s">
        <v>92</v>
      </c>
      <c r="C9" s="45">
        <v>2.2140339999999994</v>
      </c>
      <c r="D9" s="45">
        <v>-1.8600320000000001</v>
      </c>
    </row>
    <row r="10" spans="1:4" x14ac:dyDescent="0.3">
      <c r="A10" s="7" t="s">
        <v>41</v>
      </c>
      <c r="B10" s="10" t="s">
        <v>40</v>
      </c>
      <c r="C10" s="9">
        <v>-10.661436</v>
      </c>
      <c r="D10" s="9">
        <v>1.6739219999999999</v>
      </c>
    </row>
    <row r="11" spans="1:4" x14ac:dyDescent="0.3">
      <c r="A11" s="43" t="s">
        <v>71</v>
      </c>
      <c r="B11" s="44" t="s">
        <v>61</v>
      </c>
      <c r="C11" s="45">
        <v>-8.0707458301999999</v>
      </c>
      <c r="D11" s="45">
        <v>4.3230000958000003</v>
      </c>
    </row>
    <row r="12" spans="1:4" x14ac:dyDescent="0.3">
      <c r="A12" s="7" t="s">
        <v>56</v>
      </c>
      <c r="B12" s="10" t="s">
        <v>53</v>
      </c>
      <c r="C12" s="9">
        <v>-4.6351360000000001</v>
      </c>
      <c r="D12" s="9">
        <v>5.377243</v>
      </c>
    </row>
    <row r="13" spans="1:4" x14ac:dyDescent="0.3">
      <c r="A13" s="43" t="s">
        <v>68</v>
      </c>
      <c r="B13" s="44" t="s">
        <v>58</v>
      </c>
      <c r="C13" s="45">
        <v>-13.7524109132</v>
      </c>
      <c r="D13" s="45">
        <v>4.6459064572000006</v>
      </c>
    </row>
    <row r="14" spans="1:4" x14ac:dyDescent="0.3">
      <c r="A14" s="7" t="s">
        <v>38</v>
      </c>
      <c r="B14" s="10" t="s">
        <v>36</v>
      </c>
      <c r="C14" s="9">
        <v>-13.749431</v>
      </c>
      <c r="D14" s="9">
        <v>-10.750764</v>
      </c>
    </row>
    <row r="15" spans="1:4" x14ac:dyDescent="0.3">
      <c r="A15" s="43" t="s">
        <v>90</v>
      </c>
      <c r="B15" s="44" t="s">
        <v>89</v>
      </c>
      <c r="C15" s="45">
        <v>-6.9131610000000006</v>
      </c>
      <c r="D15" s="45">
        <v>2.2947000000000009E-2</v>
      </c>
    </row>
    <row r="16" spans="1:4" x14ac:dyDescent="0.3">
      <c r="A16" s="7" t="s">
        <v>73</v>
      </c>
      <c r="B16" s="10" t="s">
        <v>64</v>
      </c>
      <c r="C16" s="9">
        <v>-0.47988799999999959</v>
      </c>
      <c r="D16" s="9">
        <v>-1.1181430000000001</v>
      </c>
    </row>
    <row r="17" spans="1:4" x14ac:dyDescent="0.3">
      <c r="A17" s="43" t="s">
        <v>88</v>
      </c>
      <c r="B17" s="44" t="s">
        <v>87</v>
      </c>
      <c r="C17" s="45">
        <v>10.368708999999999</v>
      </c>
      <c r="D17" s="45">
        <v>-8.5565239999999996</v>
      </c>
    </row>
    <row r="18" spans="1:4" x14ac:dyDescent="0.3">
      <c r="A18" s="7" t="s">
        <v>45</v>
      </c>
      <c r="B18" s="10" t="s">
        <v>43</v>
      </c>
      <c r="C18" s="9">
        <v>-4.2064019999999998</v>
      </c>
      <c r="D18" s="9">
        <v>-3.2030950000000002</v>
      </c>
    </row>
    <row r="19" spans="1:4" x14ac:dyDescent="0.3">
      <c r="A19" s="43" t="s">
        <v>29</v>
      </c>
      <c r="B19" s="44" t="s">
        <v>23</v>
      </c>
      <c r="C19" s="45">
        <v>-30.521563999999998</v>
      </c>
      <c r="D19" s="45">
        <v>-57.684206000000003</v>
      </c>
    </row>
    <row r="20" spans="1:4" x14ac:dyDescent="0.3">
      <c r="A20" s="7" t="s">
        <v>39</v>
      </c>
      <c r="B20" s="10" t="s">
        <v>34</v>
      </c>
      <c r="C20" s="9">
        <v>1.786208</v>
      </c>
      <c r="D20" s="9">
        <v>-3.4907859999999999</v>
      </c>
    </row>
    <row r="21" spans="1:4" x14ac:dyDescent="0.3">
      <c r="A21" s="43" t="s">
        <v>50</v>
      </c>
      <c r="B21" s="44" t="s">
        <v>47</v>
      </c>
      <c r="C21" s="45">
        <v>1.9829189999999999</v>
      </c>
      <c r="D21" s="45">
        <v>-1.6563840000000001</v>
      </c>
    </row>
    <row r="22" spans="1:4" x14ac:dyDescent="0.3">
      <c r="A22" s="7" t="s">
        <v>32</v>
      </c>
      <c r="B22" s="10" t="s">
        <v>26</v>
      </c>
      <c r="C22" s="9">
        <v>-17.360030999999999</v>
      </c>
      <c r="D22" s="9">
        <v>-3.5356589999999999</v>
      </c>
    </row>
    <row r="23" spans="1:4" x14ac:dyDescent="0.3">
      <c r="A23" s="43" t="s">
        <v>37</v>
      </c>
      <c r="B23" s="44" t="s">
        <v>35</v>
      </c>
      <c r="C23" s="45">
        <v>3.1274139999999999</v>
      </c>
      <c r="D23" s="45">
        <v>-40.181095999999997</v>
      </c>
    </row>
    <row r="24" spans="1:4" x14ac:dyDescent="0.3">
      <c r="A24" s="7" t="s">
        <v>55</v>
      </c>
      <c r="B24" s="10" t="s">
        <v>52</v>
      </c>
      <c r="C24" s="9">
        <v>-34.116305099999998</v>
      </c>
      <c r="D24" s="9">
        <v>6.9815153000000016</v>
      </c>
    </row>
    <row r="25" spans="1:4" x14ac:dyDescent="0.3">
      <c r="A25" s="43" t="s">
        <v>44</v>
      </c>
      <c r="B25" s="44" t="s">
        <v>42</v>
      </c>
      <c r="C25" s="45">
        <v>-1.1271379999999993</v>
      </c>
      <c r="D25" s="45">
        <v>-9.9414920000000002</v>
      </c>
    </row>
    <row r="26" spans="1:4" x14ac:dyDescent="0.3">
      <c r="A26" s="7" t="s">
        <v>66</v>
      </c>
      <c r="B26" s="10" t="s">
        <v>57</v>
      </c>
      <c r="C26" s="9">
        <v>-1.2989975</v>
      </c>
      <c r="D26" s="9">
        <v>6.2588065000000004</v>
      </c>
    </row>
    <row r="27" spans="1:4" x14ac:dyDescent="0.3">
      <c r="A27" s="43" t="s">
        <v>31</v>
      </c>
      <c r="B27" s="44" t="s">
        <v>25</v>
      </c>
      <c r="C27" s="45">
        <v>-49.867964999999998</v>
      </c>
      <c r="D27" s="45">
        <v>-21.952874999999999</v>
      </c>
    </row>
    <row r="28" spans="1:4" x14ac:dyDescent="0.3">
      <c r="A28" s="7" t="s">
        <v>74</v>
      </c>
      <c r="B28" s="10" t="s">
        <v>65</v>
      </c>
      <c r="C28" s="9">
        <v>-9.9656920000000007</v>
      </c>
      <c r="D28" s="9">
        <v>1.5694320000000002</v>
      </c>
    </row>
    <row r="29" spans="1:4" x14ac:dyDescent="0.3">
      <c r="A29" s="43" t="s">
        <v>51</v>
      </c>
      <c r="B29" s="44" t="s">
        <v>48</v>
      </c>
      <c r="C29" s="45">
        <v>-11.709726</v>
      </c>
      <c r="D29" s="45">
        <v>2.0677680000000001</v>
      </c>
    </row>
    <row r="30" spans="1:4" x14ac:dyDescent="0.3">
      <c r="A30" s="7" t="s">
        <v>49</v>
      </c>
      <c r="B30" s="10" t="s">
        <v>46</v>
      </c>
      <c r="C30" s="9">
        <v>-47.475323000000003</v>
      </c>
      <c r="D30" s="9">
        <v>26.314252</v>
      </c>
    </row>
    <row r="31" spans="1:4" ht="15" thickBot="1" x14ac:dyDescent="0.35">
      <c r="A31" s="43" t="s">
        <v>67</v>
      </c>
      <c r="B31" s="44" t="s">
        <v>59</v>
      </c>
      <c r="C31" s="45">
        <v>-4.1754079999999982</v>
      </c>
      <c r="D31" s="45">
        <v>7.1632339999999992</v>
      </c>
    </row>
    <row r="32" spans="1:4" ht="21" customHeight="1" thickBot="1" x14ac:dyDescent="0.35">
      <c r="A32" s="67" t="s">
        <v>75</v>
      </c>
      <c r="B32" s="68"/>
      <c r="C32" s="46">
        <f>SUM(C2:C31)</f>
        <v>-391.8016804696</v>
      </c>
      <c r="D32" s="46">
        <f>SUM(D2:D31)</f>
        <v>-166.23147373340004</v>
      </c>
    </row>
    <row r="34" spans="1:1" x14ac:dyDescent="0.3">
      <c r="A34" s="21"/>
    </row>
    <row r="35" spans="1:1" x14ac:dyDescent="0.3">
      <c r="A35" s="21" t="s">
        <v>76</v>
      </c>
    </row>
    <row r="36" spans="1:1" x14ac:dyDescent="0.3">
      <c r="A36" s="21" t="s">
        <v>105</v>
      </c>
    </row>
    <row r="37" spans="1:1" x14ac:dyDescent="0.3">
      <c r="A37" s="21" t="s">
        <v>106</v>
      </c>
    </row>
    <row r="38" spans="1:1" x14ac:dyDescent="0.3">
      <c r="A38" s="21" t="s">
        <v>77</v>
      </c>
    </row>
    <row r="39" spans="1:1" x14ac:dyDescent="0.3">
      <c r="A39" s="21" t="s">
        <v>86</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Jim Lim</cp:lastModifiedBy>
  <cp:lastPrinted>2021-05-10T01:23:04Z</cp:lastPrinted>
  <dcterms:created xsi:type="dcterms:W3CDTF">2020-01-13T01:31:10Z</dcterms:created>
  <dcterms:modified xsi:type="dcterms:W3CDTF">2021-08-06T11:21:03Z</dcterms:modified>
</cp:coreProperties>
</file>