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s0-my.sharepoint.com/personal/yunsikjung_mines_edu/Documents/Personal_Workspace/Robot Tracking Project/Reachable_Set/New_may/Human_pepper_3D/"/>
    </mc:Choice>
  </mc:AlternateContent>
  <xr:revisionPtr revIDLastSave="790" documentId="8_{2A6339A9-09B3-4484-A040-CEE32AC3D2C8}" xr6:coauthVersionLast="45" xr6:coauthVersionMax="45" xr10:uidLastSave="{0792A5C0-A9D1-4FF2-B355-687F31252E82}"/>
  <bookViews>
    <workbookView minimized="1" xWindow="9336" yWindow="636" windowWidth="11292" windowHeight="12144" activeTab="1" xr2:uid="{420914E2-9080-4D3A-BD2C-E97B78F117F4}"/>
  </bookViews>
  <sheets>
    <sheet name="Sheet2" sheetId="2" r:id="rId1"/>
    <sheet name="Sheet1" sheetId="1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2" i="3" l="1"/>
  <c r="H42" i="3" s="1"/>
  <c r="H41" i="3"/>
  <c r="G41" i="3"/>
  <c r="G40" i="3"/>
  <c r="H40" i="3" s="1"/>
  <c r="G39" i="3"/>
  <c r="H39" i="3" s="1"/>
  <c r="G38" i="3"/>
  <c r="H38" i="3" s="1"/>
  <c r="H37" i="3"/>
  <c r="G37" i="3"/>
  <c r="G36" i="3"/>
  <c r="H36" i="3" s="1"/>
  <c r="G35" i="3"/>
  <c r="H35" i="3" s="1"/>
  <c r="G34" i="3"/>
  <c r="H34" i="3" s="1"/>
  <c r="H33" i="3"/>
  <c r="G33" i="3"/>
  <c r="G32" i="3"/>
  <c r="H32" i="3" s="1"/>
  <c r="G31" i="3"/>
  <c r="H31" i="3" s="1"/>
  <c r="G30" i="3"/>
  <c r="H30" i="3" s="1"/>
  <c r="H29" i="3"/>
  <c r="G29" i="3"/>
  <c r="G28" i="3"/>
  <c r="H28" i="3" s="1"/>
  <c r="G27" i="3"/>
  <c r="H27" i="3" s="1"/>
  <c r="G26" i="3"/>
  <c r="H26" i="3" s="1"/>
  <c r="H25" i="3"/>
  <c r="G25" i="3"/>
  <c r="G24" i="3"/>
  <c r="H24" i="3" s="1"/>
  <c r="H23" i="3"/>
  <c r="G23" i="3"/>
  <c r="G22" i="3"/>
  <c r="H22" i="3" s="1"/>
  <c r="H21" i="3"/>
  <c r="G21" i="3"/>
  <c r="G20" i="3"/>
  <c r="H20" i="3" s="1"/>
  <c r="H19" i="3"/>
  <c r="G19" i="3"/>
  <c r="G18" i="3"/>
  <c r="H18" i="3" s="1"/>
  <c r="H17" i="3"/>
  <c r="G17" i="3"/>
  <c r="G16" i="3"/>
  <c r="H16" i="3" s="1"/>
  <c r="H15" i="3"/>
  <c r="G15" i="3"/>
  <c r="G14" i="3"/>
  <c r="H14" i="3" s="1"/>
  <c r="H13" i="3"/>
  <c r="G13" i="3"/>
  <c r="G12" i="3"/>
  <c r="H12" i="3" s="1"/>
  <c r="H11" i="3"/>
  <c r="G11" i="3"/>
  <c r="G10" i="3"/>
  <c r="H10" i="3" s="1"/>
  <c r="H9" i="3"/>
  <c r="G9" i="3"/>
  <c r="G8" i="3"/>
  <c r="H8" i="3" s="1"/>
  <c r="H7" i="3"/>
  <c r="G7" i="3"/>
  <c r="G6" i="3"/>
  <c r="H6" i="3" s="1"/>
  <c r="H5" i="3"/>
  <c r="G5" i="3"/>
  <c r="G4" i="3"/>
  <c r="H4" i="3" s="1"/>
  <c r="H3" i="3"/>
  <c r="G3" i="3"/>
  <c r="H2" i="3"/>
  <c r="G2" i="3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H36" i="2"/>
  <c r="G36" i="2"/>
  <c r="G35" i="2"/>
  <c r="H35" i="2" s="1"/>
  <c r="G34" i="2"/>
  <c r="H34" i="2" s="1"/>
  <c r="G33" i="2"/>
  <c r="H33" i="2" s="1"/>
  <c r="G32" i="2"/>
  <c r="H32" i="2" s="1"/>
  <c r="H31" i="2"/>
  <c r="G31" i="2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H12" i="2"/>
  <c r="G12" i="2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J2" i="3" l="1"/>
  <c r="J23" i="3"/>
  <c r="J2" i="2"/>
  <c r="J23" i="2"/>
</calcChain>
</file>

<file path=xl/sharedStrings.xml><?xml version="1.0" encoding="utf-8"?>
<sst xmlns="http://schemas.openxmlformats.org/spreadsheetml/2006/main" count="350" uniqueCount="42">
  <si>
    <t>E-direct</t>
  </si>
  <si>
    <t>E-ST</t>
  </si>
  <si>
    <t>Adult to Kid</t>
  </si>
  <si>
    <t>Kid to Adult</t>
  </si>
  <si>
    <t>Adult to Pepper</t>
  </si>
  <si>
    <t>Pepper to Adult</t>
  </si>
  <si>
    <t>Kid to Pepper</t>
  </si>
  <si>
    <t>Pepper to Kid</t>
  </si>
  <si>
    <t>Adult to Kid to Pepper</t>
  </si>
  <si>
    <t>Kid to Adult to Pepper</t>
  </si>
  <si>
    <t>Mapping</t>
  </si>
  <si>
    <t>Trasferability</t>
  </si>
  <si>
    <t>Transferability W/X L</t>
  </si>
  <si>
    <t>X_penalty</t>
  </si>
  <si>
    <t>Dissimilarity</t>
  </si>
  <si>
    <t>Sufficient</t>
  </si>
  <si>
    <t>true coincident area</t>
  </si>
  <si>
    <t>penalty</t>
  </si>
  <si>
    <t>sigm(KL_div)</t>
  </si>
  <si>
    <t>date:715</t>
  </si>
  <si>
    <t>date:717</t>
  </si>
  <si>
    <t>date:721</t>
  </si>
  <si>
    <t>transferability rank</t>
  </si>
  <si>
    <t>transferability rank W/X L</t>
  </si>
  <si>
    <t xml:space="preserve">source area based </t>
  </si>
  <si>
    <t>changed</t>
  </si>
  <si>
    <t>error rank</t>
  </si>
  <si>
    <t>diff s1, s2</t>
  </si>
  <si>
    <t>date:0804</t>
  </si>
  <si>
    <t>adult length</t>
  </si>
  <si>
    <t>realkid</t>
  </si>
  <si>
    <t>average</t>
  </si>
  <si>
    <t>distance</t>
  </si>
  <si>
    <t xml:space="preserve">square </t>
  </si>
  <si>
    <t>x</t>
  </si>
  <si>
    <t>y</t>
  </si>
  <si>
    <t>z</t>
  </si>
  <si>
    <t>norm_kl</t>
  </si>
  <si>
    <t>With sigmoid(KL)</t>
  </si>
  <si>
    <t>simg(KL)</t>
  </si>
  <si>
    <t>Error Rank</t>
  </si>
  <si>
    <t>with norm(KL)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</si>
</sst>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Border="1"/>
    <xf numFmtId="11" fontId="0" fillId="0" borderId="0" xfId="0" applyNumberFormat="1" applyBorder="1"/>
    <xf numFmtId="0" fontId="1" fillId="0" borderId="0" xfId="0" applyFont="1" applyBorder="1"/>
    <xf numFmtId="0" fontId="2" fillId="0" borderId="0" xfId="0" applyFont="1" applyBorder="1"/>
    <xf numFmtId="0" fontId="0" fillId="2" borderId="0" xfId="0" applyFill="1"/>
    <xf numFmtId="0" fontId="0" fillId="2" borderId="0" xfId="0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0" fontId="0" fillId="0" borderId="0" xfId="0" applyFill="1" applyBorder="1"/>
    <xf numFmtId="0" fontId="0" fillId="3" borderId="0" xfId="0" applyFill="1"/>
    <xf numFmtId="0" fontId="1" fillId="3" borderId="0" xfId="0" applyFont="1" applyFill="1"/>
    <xf numFmtId="0" fontId="3" fillId="3" borderId="0" xfId="0" applyFont="1" applyFill="1"/>
    <xf numFmtId="0" fontId="0" fillId="3" borderId="0" xfId="0" applyFill="1" applyBorder="1"/>
    <xf numFmtId="0" fontId="1" fillId="3" borderId="0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3" fillId="0" borderId="3" xfId="0" applyFont="1" applyBorder="1"/>
    <xf numFmtId="0" fontId="0" fillId="0" borderId="4" xfId="0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0" fillId="2" borderId="2" xfId="0" applyFill="1" applyBorder="1"/>
    <xf numFmtId="0" fontId="0" fillId="0" borderId="3" xfId="0" applyBorder="1"/>
    <xf numFmtId="0" fontId="0" fillId="2" borderId="7" xfId="0" applyFill="1" applyBorder="1"/>
    <xf numFmtId="0" fontId="0" fillId="0" borderId="8" xfId="0" applyBorder="1"/>
    <xf numFmtId="0" fontId="0" fillId="2" borderId="3" xfId="0" applyFill="1" applyBorder="1"/>
    <xf numFmtId="0" fontId="0" fillId="2" borderId="8" xfId="0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24D0-1F11-4011-B1C7-7AF3050263F1}">
  <dimension ref="A1:J42"/>
  <sheetViews>
    <sheetView workbookViewId="0">
      <selection activeCell="G25" sqref="G1:G1048576"/>
    </sheetView>
  </sheetViews>
  <sheetFormatPr defaultRowHeight="14.4" x14ac:dyDescent="0.3"/>
  <sheetData>
    <row r="1" spans="1:10" x14ac:dyDescent="0.3">
      <c r="A1" t="s">
        <v>34</v>
      </c>
      <c r="B1" t="s">
        <v>35</v>
      </c>
      <c r="C1" t="s">
        <v>36</v>
      </c>
      <c r="D1" t="s">
        <v>34</v>
      </c>
      <c r="E1" t="s">
        <v>35</v>
      </c>
      <c r="F1" t="s">
        <v>36</v>
      </c>
      <c r="G1" t="s">
        <v>33</v>
      </c>
      <c r="H1" t="s">
        <v>32</v>
      </c>
      <c r="J1" t="s">
        <v>31</v>
      </c>
    </row>
    <row r="2" spans="1:10" x14ac:dyDescent="0.3">
      <c r="A2">
        <v>-0.1121037848702392</v>
      </c>
      <c r="B2">
        <v>0.15883058163668909</v>
      </c>
      <c r="C2">
        <v>7.7316337951938152E-6</v>
      </c>
      <c r="D2">
        <v>-0.29374705416426172</v>
      </c>
      <c r="E2">
        <v>-0.24675111204061559</v>
      </c>
      <c r="F2">
        <v>-6.3659937744219741E-2</v>
      </c>
      <c r="G2">
        <f t="shared" ref="G2:G42" si="0">(A2-D2)^2+(B2-E2)^2+(C2-F2)^2</f>
        <v>0.20154435965</v>
      </c>
      <c r="H2">
        <f>G2^0.5</f>
        <v>0.44893692168276828</v>
      </c>
      <c r="I2" t="s">
        <v>29</v>
      </c>
      <c r="J2">
        <f>AVERAGE(H2:H21)</f>
        <v>0.44893827795772401</v>
      </c>
    </row>
    <row r="3" spans="1:10" x14ac:dyDescent="0.3">
      <c r="A3">
        <v>-0.1121072146123526</v>
      </c>
      <c r="B3">
        <v>0.15884497627698871</v>
      </c>
      <c r="C3">
        <v>1.597748571890989E-6</v>
      </c>
      <c r="D3">
        <v>-0.48744906176006902</v>
      </c>
      <c r="E3">
        <v>-4.3774043069320263E-2</v>
      </c>
      <c r="F3">
        <v>-3.9301403894055793E-2</v>
      </c>
      <c r="G3">
        <f t="shared" si="0"/>
        <v>0.18348069515924006</v>
      </c>
      <c r="H3">
        <f t="shared" ref="H3:H42" si="1">G3^0.5</f>
        <v>0.42834646626211365</v>
      </c>
    </row>
    <row r="4" spans="1:10" x14ac:dyDescent="0.3">
      <c r="A4">
        <v>-0.1098540304034827</v>
      </c>
      <c r="B4">
        <v>0.15565346995612089</v>
      </c>
      <c r="C4">
        <v>-1.6026733671292699E-6</v>
      </c>
      <c r="D4">
        <v>-0.54462551263219083</v>
      </c>
      <c r="E4">
        <v>0.2068700205770877</v>
      </c>
      <c r="F4">
        <v>1.5992677308617639E-2</v>
      </c>
      <c r="G4">
        <f t="shared" si="0"/>
        <v>0.19190519380900004</v>
      </c>
      <c r="H4">
        <f t="shared" si="1"/>
        <v>0.4380698503766266</v>
      </c>
    </row>
    <row r="5" spans="1:10" x14ac:dyDescent="0.3">
      <c r="A5">
        <v>-0.1197147176217679</v>
      </c>
      <c r="B5">
        <v>0.1738831485804698</v>
      </c>
      <c r="C5">
        <v>1.67411473173118E-6</v>
      </c>
      <c r="D5">
        <v>-0.58820223237203173</v>
      </c>
      <c r="E5">
        <v>0.14627509009784359</v>
      </c>
      <c r="F5">
        <v>-9.5203129647145612E-3</v>
      </c>
      <c r="G5">
        <f t="shared" si="0"/>
        <v>0.22033342460799993</v>
      </c>
      <c r="H5">
        <f t="shared" si="1"/>
        <v>0.46939687324054463</v>
      </c>
    </row>
    <row r="6" spans="1:10" x14ac:dyDescent="0.3">
      <c r="A6">
        <v>-0.1130525456169226</v>
      </c>
      <c r="B6">
        <v>0.16018264239520699</v>
      </c>
      <c r="C6">
        <v>-7.1856012429094562E-6</v>
      </c>
      <c r="D6">
        <v>-0.54070595984933956</v>
      </c>
      <c r="E6">
        <v>0.23351746756512731</v>
      </c>
      <c r="F6">
        <v>-4.3880528688520659E-2</v>
      </c>
      <c r="G6">
        <f t="shared" si="0"/>
        <v>0.19019030952099997</v>
      </c>
      <c r="H6">
        <f t="shared" si="1"/>
        <v>0.43610813970963663</v>
      </c>
    </row>
    <row r="7" spans="1:10" x14ac:dyDescent="0.3">
      <c r="A7">
        <v>-0.1107859732465986</v>
      </c>
      <c r="B7">
        <v>0.1569731392307987</v>
      </c>
      <c r="C7">
        <v>1.622418476676657E-6</v>
      </c>
      <c r="D7">
        <v>-0.28604569995892959</v>
      </c>
      <c r="E7">
        <v>0.56460521440433931</v>
      </c>
      <c r="F7">
        <v>-8.6867687875331612E-2</v>
      </c>
      <c r="G7">
        <f t="shared" si="0"/>
        <v>0.20442615758848995</v>
      </c>
      <c r="H7">
        <f t="shared" si="1"/>
        <v>0.45213510988253275</v>
      </c>
    </row>
    <row r="8" spans="1:10" x14ac:dyDescent="0.3">
      <c r="A8">
        <v>-0.1199554823807001</v>
      </c>
      <c r="B8">
        <v>0.17577270185301591</v>
      </c>
      <c r="C8">
        <v>1.0180393099634699E-6</v>
      </c>
      <c r="D8">
        <v>-0.5429236064149523</v>
      </c>
      <c r="E8">
        <v>0.33762926413534972</v>
      </c>
      <c r="F8">
        <v>2.444739695502229E-2</v>
      </c>
      <c r="G8">
        <f t="shared" si="0"/>
        <v>0.20569720614500014</v>
      </c>
      <c r="H8">
        <f t="shared" si="1"/>
        <v>0.45353853876489941</v>
      </c>
    </row>
    <row r="9" spans="1:10" x14ac:dyDescent="0.3">
      <c r="A9">
        <v>-0.1076126417380029</v>
      </c>
      <c r="B9">
        <v>0.1524815955733568</v>
      </c>
      <c r="C9">
        <v>1.741120001286234E-6</v>
      </c>
      <c r="D9">
        <v>-0.22598236216678569</v>
      </c>
      <c r="E9">
        <v>-0.28286379220442037</v>
      </c>
      <c r="F9">
        <v>-4.0700130617286723E-2</v>
      </c>
      <c r="G9">
        <f t="shared" si="0"/>
        <v>0.20519363973669005</v>
      </c>
      <c r="H9">
        <f t="shared" si="1"/>
        <v>0.45298304574971682</v>
      </c>
    </row>
    <row r="10" spans="1:10" x14ac:dyDescent="0.3">
      <c r="A10">
        <v>-0.1142465917115789</v>
      </c>
      <c r="B10">
        <v>0.16187175946883911</v>
      </c>
      <c r="C10">
        <v>-8.3341389345292782E-9</v>
      </c>
      <c r="D10">
        <v>-0.1390150375360715</v>
      </c>
      <c r="E10">
        <v>-0.28002943612722792</v>
      </c>
      <c r="F10">
        <v>-5.9967550756733663E-2</v>
      </c>
      <c r="G10">
        <f t="shared" si="0"/>
        <v>0.19948624872199996</v>
      </c>
      <c r="H10">
        <f t="shared" si="1"/>
        <v>0.44663883476697364</v>
      </c>
    </row>
    <row r="11" spans="1:10" x14ac:dyDescent="0.3">
      <c r="A11">
        <v>-0.11078411455290479</v>
      </c>
      <c r="B11">
        <v>0.15697264931648011</v>
      </c>
      <c r="C11">
        <v>3.1295750311244319E-6</v>
      </c>
      <c r="D11">
        <v>-0.40835911170670469</v>
      </c>
      <c r="E11">
        <v>-0.1528267035229906</v>
      </c>
      <c r="F11">
        <v>-5.9119304551886742E-3</v>
      </c>
      <c r="G11">
        <f t="shared" si="0"/>
        <v>0.18456150588599995</v>
      </c>
      <c r="H11">
        <f t="shared" si="1"/>
        <v>0.42960622188930175</v>
      </c>
    </row>
    <row r="12" spans="1:10" x14ac:dyDescent="0.3">
      <c r="A12">
        <v>-0.10985193492897501</v>
      </c>
      <c r="B12">
        <v>0.15565213586468599</v>
      </c>
      <c r="C12">
        <v>3.3378992174704081E-6</v>
      </c>
      <c r="D12">
        <v>-0.39959589717438682</v>
      </c>
      <c r="E12">
        <v>0.50378114563496501</v>
      </c>
      <c r="F12">
        <v>-1.933249108984603E-2</v>
      </c>
      <c r="G12">
        <f t="shared" si="0"/>
        <v>0.20551924538399999</v>
      </c>
      <c r="H12">
        <f t="shared" si="1"/>
        <v>0.45334230486906907</v>
      </c>
    </row>
    <row r="13" spans="1:10" x14ac:dyDescent="0.3">
      <c r="A13">
        <v>-0.11994824686726641</v>
      </c>
      <c r="B13">
        <v>0.1750469480864861</v>
      </c>
      <c r="C13">
        <v>4.0784768473578481E-7</v>
      </c>
      <c r="D13">
        <v>-0.24051582818014561</v>
      </c>
      <c r="E13">
        <v>-0.25181413225007232</v>
      </c>
      <c r="F13">
        <v>3.042250589898154E-3</v>
      </c>
      <c r="G13">
        <f t="shared" si="0"/>
        <v>0.19675617637699991</v>
      </c>
      <c r="H13">
        <f t="shared" si="1"/>
        <v>0.4435720644686722</v>
      </c>
    </row>
    <row r="14" spans="1:10" x14ac:dyDescent="0.3">
      <c r="A14">
        <v>-0.1197223844167863</v>
      </c>
      <c r="B14">
        <v>0.17387196882407299</v>
      </c>
      <c r="C14">
        <v>-1.536168192650678E-6</v>
      </c>
      <c r="D14">
        <v>-0.59122739528453083</v>
      </c>
      <c r="E14">
        <v>0.17443847568484391</v>
      </c>
      <c r="F14">
        <v>5.1829115926369518E-3</v>
      </c>
      <c r="G14">
        <f t="shared" si="0"/>
        <v>0.22234417470199996</v>
      </c>
      <c r="H14">
        <f t="shared" si="1"/>
        <v>0.47153385318765817</v>
      </c>
    </row>
    <row r="15" spans="1:10" x14ac:dyDescent="0.3">
      <c r="A15">
        <v>-0.1161357575382882</v>
      </c>
      <c r="B15">
        <v>0.17594625761685381</v>
      </c>
      <c r="C15">
        <v>5.5772905538375994E-7</v>
      </c>
      <c r="D15">
        <v>-0.50651916481692583</v>
      </c>
      <c r="E15">
        <v>0.17325495673002969</v>
      </c>
      <c r="F15">
        <v>-0.1441332007699789</v>
      </c>
      <c r="G15">
        <f t="shared" si="0"/>
        <v>0.17318098811800003</v>
      </c>
      <c r="H15">
        <f t="shared" si="1"/>
        <v>0.41615019898829803</v>
      </c>
    </row>
    <row r="16" spans="1:10" x14ac:dyDescent="0.3">
      <c r="A16">
        <v>-0.11985921625300699</v>
      </c>
      <c r="B16">
        <v>0.17575273971558991</v>
      </c>
      <c r="C16">
        <v>-2.4618505625739751E-7</v>
      </c>
      <c r="D16">
        <v>-0.53242553049897023</v>
      </c>
      <c r="E16">
        <v>0.21295679563340131</v>
      </c>
      <c r="F16">
        <v>-0.16379095178273401</v>
      </c>
      <c r="G16">
        <f t="shared" si="0"/>
        <v>0.19842250066741968</v>
      </c>
      <c r="H16">
        <f t="shared" si="1"/>
        <v>0.44544640605511643</v>
      </c>
    </row>
    <row r="17" spans="1:10" x14ac:dyDescent="0.3">
      <c r="A17">
        <v>-0.1107772516396953</v>
      </c>
      <c r="B17">
        <v>0.15697286387735401</v>
      </c>
      <c r="C17">
        <v>2.5943035097952821E-7</v>
      </c>
      <c r="D17">
        <v>-0.27243699037578872</v>
      </c>
      <c r="E17">
        <v>-0.24389114934369829</v>
      </c>
      <c r="F17">
        <v>-2.0546177168281332E-3</v>
      </c>
      <c r="G17">
        <f t="shared" si="0"/>
        <v>0.18683005074399997</v>
      </c>
      <c r="H17">
        <f t="shared" si="1"/>
        <v>0.43223841886625486</v>
      </c>
    </row>
    <row r="18" spans="1:10" x14ac:dyDescent="0.3">
      <c r="A18">
        <v>-0.1171058619855789</v>
      </c>
      <c r="B18">
        <v>0.17526680656026519</v>
      </c>
      <c r="C18">
        <v>1.2252435248605309E-6</v>
      </c>
      <c r="D18">
        <v>-0.52892879647120694</v>
      </c>
      <c r="E18">
        <v>2.019460762120678E-2</v>
      </c>
      <c r="F18">
        <v>-2.4182039993021261E-2</v>
      </c>
      <c r="G18">
        <f t="shared" si="0"/>
        <v>0.19423034656964991</v>
      </c>
      <c r="H18">
        <f t="shared" si="1"/>
        <v>0.44071572081064897</v>
      </c>
    </row>
    <row r="19" spans="1:10" x14ac:dyDescent="0.3">
      <c r="A19">
        <v>-0.1198377930395059</v>
      </c>
      <c r="B19">
        <v>0.17577668165923399</v>
      </c>
      <c r="C19">
        <v>-2.3738039489629159E-6</v>
      </c>
      <c r="D19">
        <v>-0.60805479529066497</v>
      </c>
      <c r="E19">
        <v>0.2041037143344813</v>
      </c>
      <c r="F19">
        <v>7.9675725388572705E-3</v>
      </c>
      <c r="G19">
        <f t="shared" si="0"/>
        <v>0.23922178211199999</v>
      </c>
      <c r="H19">
        <f t="shared" si="1"/>
        <v>0.48910303833854885</v>
      </c>
    </row>
    <row r="20" spans="1:10" x14ac:dyDescent="0.3">
      <c r="A20">
        <v>-0.11994464592184149</v>
      </c>
      <c r="B20">
        <v>0.175041035746858</v>
      </c>
      <c r="C20">
        <v>-4.6916138847219457E-6</v>
      </c>
      <c r="D20">
        <v>-0.30645527683281032</v>
      </c>
      <c r="E20">
        <v>0.5882896112662348</v>
      </c>
      <c r="F20">
        <v>-0.12981765452529179</v>
      </c>
      <c r="G20">
        <f t="shared" si="0"/>
        <v>0.22241200595144001</v>
      </c>
      <c r="H20">
        <f t="shared" si="1"/>
        <v>0.47160577387415437</v>
      </c>
    </row>
    <row r="21" spans="1:10" x14ac:dyDescent="0.3">
      <c r="A21">
        <v>-0.1130540169372039</v>
      </c>
      <c r="B21">
        <v>0.16018261724788799</v>
      </c>
      <c r="C21">
        <v>-6.5175942955963961E-6</v>
      </c>
      <c r="D21">
        <v>-0.56459273385041908</v>
      </c>
      <c r="E21">
        <v>0.2441363828606469</v>
      </c>
      <c r="F21">
        <v>-4.3654928976524232E-3</v>
      </c>
      <c r="G21">
        <f t="shared" si="0"/>
        <v>0.21095444829789001</v>
      </c>
      <c r="H21">
        <f t="shared" si="1"/>
        <v>0.45929777737094485</v>
      </c>
    </row>
    <row r="22" spans="1:10" x14ac:dyDescent="0.3">
      <c r="G22">
        <f t="shared" si="0"/>
        <v>0</v>
      </c>
      <c r="H22">
        <f t="shared" si="1"/>
        <v>0</v>
      </c>
    </row>
    <row r="23" spans="1:10" x14ac:dyDescent="0.3">
      <c r="A23">
        <v>-0.1518634175036663</v>
      </c>
      <c r="B23">
        <v>-0.20538943464020981</v>
      </c>
      <c r="C23">
        <v>-2.5265038738009341E-5</v>
      </c>
      <c r="D23">
        <v>-0.57483053885983226</v>
      </c>
      <c r="E23">
        <v>0.2357083517037584</v>
      </c>
      <c r="F23">
        <v>-0.22646033444966099</v>
      </c>
      <c r="G23">
        <f t="shared" si="0"/>
        <v>0.42474128352500018</v>
      </c>
      <c r="H23">
        <f t="shared" si="1"/>
        <v>0.65172178383494306</v>
      </c>
      <c r="I23" t="s">
        <v>30</v>
      </c>
      <c r="J23">
        <f>AVERAGE(H23:H42)</f>
        <v>0.6142822060482358</v>
      </c>
    </row>
    <row r="24" spans="1:10" x14ac:dyDescent="0.3">
      <c r="A24">
        <v>-0.1520627608980375</v>
      </c>
      <c r="B24">
        <v>-0.2110134015989617</v>
      </c>
      <c r="C24">
        <v>-1.5464780060980841E-6</v>
      </c>
      <c r="D24">
        <v>-0.77437709609232197</v>
      </c>
      <c r="E24">
        <v>-0.30674080477820448</v>
      </c>
      <c r="F24">
        <v>-8.4781829523384422E-2</v>
      </c>
      <c r="G24">
        <f t="shared" si="0"/>
        <v>0.40362656390099999</v>
      </c>
      <c r="H24">
        <f t="shared" si="1"/>
        <v>0.63531611336483507</v>
      </c>
    </row>
    <row r="25" spans="1:10" x14ac:dyDescent="0.3">
      <c r="A25">
        <v>-0.1518627920432277</v>
      </c>
      <c r="B25">
        <v>-0.21444648392479071</v>
      </c>
      <c r="C25">
        <v>-4.1820779945744846E-6</v>
      </c>
      <c r="D25">
        <v>-0.60339435387616236</v>
      </c>
      <c r="E25">
        <v>-0.61745278142061499</v>
      </c>
      <c r="F25">
        <v>-0.1060719512466632</v>
      </c>
      <c r="G25">
        <f t="shared" si="0"/>
        <v>0.37754519880900006</v>
      </c>
      <c r="H25">
        <f t="shared" si="1"/>
        <v>0.61444706754040257</v>
      </c>
    </row>
    <row r="26" spans="1:10" x14ac:dyDescent="0.3">
      <c r="A26">
        <v>-0.1555442967245127</v>
      </c>
      <c r="B26">
        <v>-0.21142147086921301</v>
      </c>
      <c r="C26">
        <v>5.5439459285544501E-6</v>
      </c>
      <c r="D26">
        <v>-0.62022142821081672</v>
      </c>
      <c r="E26">
        <v>0.20335843296664691</v>
      </c>
      <c r="F26">
        <v>-0.18266954809613109</v>
      </c>
      <c r="G26">
        <f t="shared" si="0"/>
        <v>0.42133739440500007</v>
      </c>
      <c r="H26">
        <f t="shared" si="1"/>
        <v>0.64910507192980715</v>
      </c>
    </row>
    <row r="27" spans="1:10" x14ac:dyDescent="0.3">
      <c r="A27">
        <v>-0.1518112749984073</v>
      </c>
      <c r="B27">
        <v>-0.21218661159738389</v>
      </c>
      <c r="C27">
        <v>-1.3748965388415971E-7</v>
      </c>
      <c r="D27">
        <v>-0.72038552627040775</v>
      </c>
      <c r="E27">
        <v>-0.33396882440551551</v>
      </c>
      <c r="F27">
        <v>-0.19552920536039031</v>
      </c>
      <c r="G27">
        <f t="shared" si="0"/>
        <v>0.37633920294835999</v>
      </c>
      <c r="H27">
        <f t="shared" si="1"/>
        <v>0.61346491582515128</v>
      </c>
    </row>
    <row r="28" spans="1:10" x14ac:dyDescent="0.3">
      <c r="A28">
        <v>-0.1518112021295602</v>
      </c>
      <c r="B28">
        <v>-0.2109588985437949</v>
      </c>
      <c r="C28">
        <v>3.950520082618425E-6</v>
      </c>
      <c r="D28">
        <v>-0.72529487091975797</v>
      </c>
      <c r="E28">
        <v>-0.3112725502315915</v>
      </c>
      <c r="F28">
        <v>-0.1941779946138413</v>
      </c>
      <c r="G28">
        <f t="shared" si="0"/>
        <v>0.37665297490000005</v>
      </c>
      <c r="H28">
        <f t="shared" si="1"/>
        <v>0.61372060002903606</v>
      </c>
    </row>
    <row r="29" spans="1:10" x14ac:dyDescent="0.3">
      <c r="A29">
        <v>-0.15180843478874631</v>
      </c>
      <c r="B29">
        <v>-0.21097799798965</v>
      </c>
      <c r="C29">
        <v>9.6208193745006554E-6</v>
      </c>
      <c r="D29">
        <v>-0.74510215495011933</v>
      </c>
      <c r="E29">
        <v>-0.19930200980564949</v>
      </c>
      <c r="F29">
        <v>-0.19258634706636621</v>
      </c>
      <c r="G29">
        <f t="shared" si="0"/>
        <v>0.38922697392883981</v>
      </c>
      <c r="H29">
        <f t="shared" si="1"/>
        <v>0.62388057665617369</v>
      </c>
    </row>
    <row r="30" spans="1:10" x14ac:dyDescent="0.3">
      <c r="A30">
        <v>-0.1517695296775759</v>
      </c>
      <c r="B30">
        <v>-0.21459434679681369</v>
      </c>
      <c r="C30">
        <v>3.6954359892149569E-6</v>
      </c>
      <c r="D30">
        <v>-0.72026279860930098</v>
      </c>
      <c r="E30">
        <v>2.6742777461311259E-2</v>
      </c>
      <c r="F30">
        <v>-0.1738104103079052</v>
      </c>
      <c r="G30">
        <f t="shared" si="0"/>
        <v>0.41163954772140998</v>
      </c>
      <c r="H30">
        <f t="shared" si="1"/>
        <v>0.64159141805467601</v>
      </c>
    </row>
    <row r="31" spans="1:10" x14ac:dyDescent="0.3">
      <c r="A31">
        <v>-0.15181029306628921</v>
      </c>
      <c r="B31">
        <v>-0.2111976899585627</v>
      </c>
      <c r="C31">
        <v>-3.3976707558558421E-6</v>
      </c>
      <c r="D31">
        <v>-0.6925326391168064</v>
      </c>
      <c r="E31">
        <v>-0.40402031308418712</v>
      </c>
      <c r="F31">
        <v>-0.19481242851141831</v>
      </c>
      <c r="G31">
        <f t="shared" si="0"/>
        <v>0.36751177800449997</v>
      </c>
      <c r="H31">
        <f t="shared" si="1"/>
        <v>0.60622749690565836</v>
      </c>
    </row>
    <row r="32" spans="1:10" x14ac:dyDescent="0.3">
      <c r="A32">
        <v>-0.1517577730706843</v>
      </c>
      <c r="B32">
        <v>-0.21232310666122811</v>
      </c>
      <c r="C32">
        <v>1.6394857435653169E-5</v>
      </c>
      <c r="D32">
        <v>-0.66558422563890773</v>
      </c>
      <c r="E32">
        <v>0.15714092206584199</v>
      </c>
      <c r="F32">
        <v>-0.1648220192031469</v>
      </c>
      <c r="G32">
        <f t="shared" si="0"/>
        <v>0.4276929946320901</v>
      </c>
      <c r="H32">
        <f t="shared" si="1"/>
        <v>0.65398241156172543</v>
      </c>
    </row>
    <row r="33" spans="1:8" x14ac:dyDescent="0.3">
      <c r="A33">
        <v>-0.15601752368475261</v>
      </c>
      <c r="B33">
        <v>-0.2143145962424533</v>
      </c>
      <c r="C33">
        <v>3.1828791260846152E-5</v>
      </c>
      <c r="D33">
        <v>-0.30273720907098461</v>
      </c>
      <c r="E33">
        <v>0.17448650911037511</v>
      </c>
      <c r="F33">
        <v>-0.17887870564867689</v>
      </c>
      <c r="G33">
        <f t="shared" si="0"/>
        <v>0.20470194493700022</v>
      </c>
      <c r="H33">
        <f t="shared" si="1"/>
        <v>0.45243999042635502</v>
      </c>
    </row>
    <row r="34" spans="1:8" x14ac:dyDescent="0.3">
      <c r="A34">
        <v>-0.15181119158838269</v>
      </c>
      <c r="B34">
        <v>-0.21093273406177021</v>
      </c>
      <c r="C34">
        <v>-4.4712362881060841E-6</v>
      </c>
      <c r="D34">
        <v>-0.51538498324517512</v>
      </c>
      <c r="E34">
        <v>-0.68810787901615023</v>
      </c>
      <c r="F34">
        <v>-9.6531292752743969E-2</v>
      </c>
      <c r="G34">
        <f t="shared" si="0"/>
        <v>0.36919944821400003</v>
      </c>
      <c r="H34">
        <f t="shared" si="1"/>
        <v>0.60761784718192735</v>
      </c>
    </row>
    <row r="35" spans="1:8" x14ac:dyDescent="0.3">
      <c r="A35">
        <v>-0.1555410400793765</v>
      </c>
      <c r="B35">
        <v>-0.2113308162127864</v>
      </c>
      <c r="C35">
        <v>-4.4568246071463591E-6</v>
      </c>
      <c r="D35">
        <v>-0.75976339817520766</v>
      </c>
      <c r="E35">
        <v>-4.6809631985729183E-3</v>
      </c>
      <c r="F35">
        <v>-9.6342173666544628E-2</v>
      </c>
      <c r="G35">
        <f t="shared" si="0"/>
        <v>0.41706977546000018</v>
      </c>
      <c r="H35">
        <f t="shared" si="1"/>
        <v>0.6458093956114298</v>
      </c>
    </row>
    <row r="36" spans="1:8" x14ac:dyDescent="0.3">
      <c r="A36">
        <v>-0.15299026093110479</v>
      </c>
      <c r="B36">
        <v>-0.2086608169015709</v>
      </c>
      <c r="C36">
        <v>-2.035783933029833E-5</v>
      </c>
      <c r="D36">
        <v>-0.45953320426947308</v>
      </c>
      <c r="E36">
        <v>-0.74143542990869349</v>
      </c>
      <c r="F36">
        <v>-3.0228651544213839E-2</v>
      </c>
      <c r="G36">
        <f t="shared" si="0"/>
        <v>0.37872990538399987</v>
      </c>
      <c r="H36">
        <f t="shared" si="1"/>
        <v>0.61541035527849208</v>
      </c>
    </row>
    <row r="37" spans="1:8" x14ac:dyDescent="0.3">
      <c r="A37">
        <v>-0.1518582023579691</v>
      </c>
      <c r="B37">
        <v>-0.21085654278101451</v>
      </c>
      <c r="C37">
        <v>-7.4353430687956754E-6</v>
      </c>
      <c r="D37">
        <v>-0.64858442155758445</v>
      </c>
      <c r="E37">
        <v>-0.55558844893718062</v>
      </c>
      <c r="F37">
        <v>-0.124265088152028</v>
      </c>
      <c r="G37">
        <f t="shared" si="0"/>
        <v>0.38101698824399988</v>
      </c>
      <c r="H37">
        <f t="shared" si="1"/>
        <v>0.61726573551753205</v>
      </c>
    </row>
    <row r="38" spans="1:8" x14ac:dyDescent="0.3">
      <c r="A38">
        <v>-0.15206160756734449</v>
      </c>
      <c r="B38">
        <v>-0.21145684581168861</v>
      </c>
      <c r="C38">
        <v>6.3777717151936031E-7</v>
      </c>
      <c r="D38">
        <v>-0.47992195269943622</v>
      </c>
      <c r="E38">
        <v>-0.72510534645089519</v>
      </c>
      <c r="F38">
        <v>-1.80424035673683E-2</v>
      </c>
      <c r="G38">
        <f t="shared" si="0"/>
        <v>0.37165273946000016</v>
      </c>
      <c r="H38">
        <f t="shared" si="1"/>
        <v>0.60963328276924</v>
      </c>
    </row>
    <row r="39" spans="1:8" x14ac:dyDescent="0.3">
      <c r="A39">
        <v>-0.15602684781579701</v>
      </c>
      <c r="B39">
        <v>-0.2145291951807432</v>
      </c>
      <c r="C39">
        <v>1.177831720999833E-5</v>
      </c>
      <c r="D39">
        <v>-0.57523809448285501</v>
      </c>
      <c r="E39">
        <v>-0.61927999807491729</v>
      </c>
      <c r="F39">
        <v>-2.8460679363372599E-2</v>
      </c>
      <c r="G39">
        <f t="shared" si="0"/>
        <v>0.34037196262200009</v>
      </c>
      <c r="H39">
        <f t="shared" si="1"/>
        <v>0.58341405761431575</v>
      </c>
    </row>
    <row r="40" spans="1:8" x14ac:dyDescent="0.3">
      <c r="A40">
        <v>-0.15186011649671</v>
      </c>
      <c r="B40">
        <v>-0.21218552767339741</v>
      </c>
      <c r="C40">
        <v>-1.9538676063746152E-6</v>
      </c>
      <c r="D40">
        <v>-0.33649974679876388</v>
      </c>
      <c r="E40">
        <v>-0.79767050995164235</v>
      </c>
      <c r="F40">
        <v>-7.4110281905444886E-2</v>
      </c>
      <c r="G40">
        <f t="shared" si="0"/>
        <v>0.38237650183599986</v>
      </c>
      <c r="H40">
        <f t="shared" si="1"/>
        <v>0.61836599343430898</v>
      </c>
    </row>
    <row r="41" spans="1:8" x14ac:dyDescent="0.3">
      <c r="A41">
        <v>-0.1515115086920798</v>
      </c>
      <c r="B41">
        <v>-0.21011727599159821</v>
      </c>
      <c r="C41">
        <v>-5.5615029532773974E-6</v>
      </c>
      <c r="D41">
        <v>-0.72000541616456926</v>
      </c>
      <c r="E41">
        <v>-0.35724502910505501</v>
      </c>
      <c r="F41">
        <v>-0.18851894220099921</v>
      </c>
      <c r="G41">
        <f t="shared" si="0"/>
        <v>0.38036919327176016</v>
      </c>
      <c r="H41">
        <f t="shared" si="1"/>
        <v>0.6167407828835062</v>
      </c>
    </row>
    <row r="42" spans="1:8" x14ac:dyDescent="0.3">
      <c r="A42">
        <v>-0.15151095591409661</v>
      </c>
      <c r="B42">
        <v>-0.2097221923083219</v>
      </c>
      <c r="C42">
        <v>2.1535862275712252E-6</v>
      </c>
      <c r="D42">
        <v>-0.73158281505623601</v>
      </c>
      <c r="E42">
        <v>-0.37550873162353482</v>
      </c>
      <c r="F42">
        <v>-0.1218930766096971</v>
      </c>
      <c r="G42">
        <f t="shared" si="0"/>
        <v>0.3788269855312501</v>
      </c>
      <c r="H42">
        <f t="shared" si="1"/>
        <v>0.61548922454519872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1F7E-B04E-4BCE-9822-DF76844E8D9B}">
  <dimension ref="A1:AN64"/>
  <sheetViews>
    <sheetView tabSelected="1" topLeftCell="B37" workbookViewId="0">
      <selection activeCell="AQ61" sqref="AQ61"/>
    </sheetView>
  </sheetViews>
  <sheetFormatPr defaultRowHeight="14.4" x14ac:dyDescent="0.3"/>
  <cols>
    <col min="1" max="1" width="17.5546875" bestFit="1" customWidth="1"/>
    <col min="2" max="2" width="18.88671875" bestFit="1" customWidth="1"/>
    <col min="3" max="4" width="18.88671875" hidden="1" customWidth="1"/>
    <col min="5" max="5" width="11.6640625" hidden="1" customWidth="1"/>
    <col min="6" max="6" width="18.21875" hidden="1" customWidth="1"/>
    <col min="7" max="11" width="12" bestFit="1" customWidth="1"/>
    <col min="12" max="12" width="18.21875" hidden="1" customWidth="1"/>
    <col min="13" max="13" width="18.21875" style="3" hidden="1" customWidth="1"/>
    <col min="14" max="14" width="22" style="3" hidden="1" customWidth="1"/>
    <col min="15" max="15" width="8.21875" style="3" hidden="1" customWidth="1"/>
    <col min="16" max="16" width="9.109375" hidden="1" customWidth="1"/>
    <col min="17" max="19" width="8.88671875" hidden="1" customWidth="1"/>
    <col min="20" max="20" width="8.88671875" style="3" hidden="1" customWidth="1"/>
    <col min="21" max="23" width="8.88671875" hidden="1" customWidth="1"/>
    <col min="24" max="24" width="8.88671875" style="3" hidden="1" customWidth="1"/>
    <col min="25" max="27" width="8.88671875" hidden="1" customWidth="1"/>
    <col min="28" max="28" width="18.88671875" hidden="1" customWidth="1"/>
    <col min="29" max="30" width="8.88671875" hidden="1" customWidth="1"/>
    <col min="31" max="31" width="9.109375" hidden="1" customWidth="1"/>
    <col min="32" max="34" width="8.88671875" hidden="1" customWidth="1"/>
    <col min="35" max="35" width="0" hidden="1" customWidth="1"/>
    <col min="36" max="36" width="9.5546875" hidden="1" customWidth="1"/>
    <col min="40" max="40" width="18.88671875" bestFit="1" customWidth="1"/>
  </cols>
  <sheetData>
    <row r="1" spans="1:40" x14ac:dyDescent="0.3">
      <c r="A1" t="s">
        <v>13</v>
      </c>
      <c r="B1" s="2" t="s">
        <v>10</v>
      </c>
      <c r="C1" s="2" t="s">
        <v>15</v>
      </c>
      <c r="D1" s="2" t="s">
        <v>14</v>
      </c>
      <c r="E1" s="2" t="s">
        <v>11</v>
      </c>
      <c r="F1" s="2" t="s">
        <v>12</v>
      </c>
      <c r="G1" s="11" t="s">
        <v>15</v>
      </c>
      <c r="H1" s="11" t="s">
        <v>14</v>
      </c>
      <c r="I1" s="11"/>
      <c r="J1" s="11" t="s">
        <v>11</v>
      </c>
      <c r="K1" s="11" t="s">
        <v>11</v>
      </c>
      <c r="L1" s="11" t="s">
        <v>12</v>
      </c>
      <c r="M1" s="3" t="s">
        <v>22</v>
      </c>
      <c r="N1" s="3" t="s">
        <v>23</v>
      </c>
      <c r="O1" s="3" t="s">
        <v>19</v>
      </c>
      <c r="P1" s="3" t="s">
        <v>26</v>
      </c>
      <c r="Q1" s="2" t="s">
        <v>1</v>
      </c>
      <c r="R1" s="2" t="s">
        <v>0</v>
      </c>
      <c r="S1" s="3" t="s">
        <v>20</v>
      </c>
      <c r="T1" s="3" t="s">
        <v>26</v>
      </c>
      <c r="U1" s="2" t="s">
        <v>1</v>
      </c>
      <c r="V1" s="2" t="s">
        <v>0</v>
      </c>
      <c r="W1" s="3" t="s">
        <v>21</v>
      </c>
      <c r="X1" s="3" t="s">
        <v>26</v>
      </c>
      <c r="Y1" s="2" t="s">
        <v>1</v>
      </c>
      <c r="Z1" s="2" t="s">
        <v>0</v>
      </c>
      <c r="AB1" s="2" t="s">
        <v>10</v>
      </c>
      <c r="AD1" s="2" t="s">
        <v>25</v>
      </c>
      <c r="AE1" s="3" t="s">
        <v>26</v>
      </c>
      <c r="AF1" s="2" t="s">
        <v>1</v>
      </c>
      <c r="AG1" s="2" t="s">
        <v>0</v>
      </c>
      <c r="AI1" s="2" t="s">
        <v>28</v>
      </c>
      <c r="AJ1" s="3" t="s">
        <v>26</v>
      </c>
      <c r="AK1" s="2" t="s">
        <v>1</v>
      </c>
      <c r="AL1" s="2" t="s">
        <v>0</v>
      </c>
      <c r="AN1" s="2" t="s">
        <v>10</v>
      </c>
    </row>
    <row r="2" spans="1:40" x14ac:dyDescent="0.3">
      <c r="A2" t="s">
        <v>27</v>
      </c>
      <c r="B2" t="s">
        <v>2</v>
      </c>
      <c r="C2">
        <v>0.47432762836185799</v>
      </c>
      <c r="D2">
        <v>5.0000000000000001E-4</v>
      </c>
      <c r="E2">
        <v>0.75409999999999999</v>
      </c>
      <c r="F2">
        <v>0.9909</v>
      </c>
      <c r="P2" s="3">
        <v>4</v>
      </c>
      <c r="Q2">
        <v>0.1149</v>
      </c>
      <c r="R2">
        <v>9.9500000000000005E-2</v>
      </c>
      <c r="T2" s="3">
        <v>4</v>
      </c>
      <c r="U2">
        <v>0.1115</v>
      </c>
      <c r="V2">
        <v>0.1003</v>
      </c>
      <c r="X2" s="3">
        <v>4</v>
      </c>
      <c r="Y2">
        <v>0.11169999999999999</v>
      </c>
      <c r="Z2">
        <v>0.10100000000000001</v>
      </c>
      <c r="AB2" t="s">
        <v>2</v>
      </c>
      <c r="AE2" s="3">
        <v>1</v>
      </c>
      <c r="AF2">
        <v>7.7499999999999999E-2</v>
      </c>
      <c r="AG2">
        <v>6.6100000000000006E-2</v>
      </c>
      <c r="AJ2" s="3">
        <v>3</v>
      </c>
      <c r="AK2" s="10">
        <v>7.8399999999999997E-2</v>
      </c>
      <c r="AL2" s="10">
        <v>6.6100000000000006E-2</v>
      </c>
      <c r="AN2" t="s">
        <v>2</v>
      </c>
    </row>
    <row r="3" spans="1:40" x14ac:dyDescent="0.3">
      <c r="B3" t="s">
        <v>3</v>
      </c>
      <c r="C3">
        <v>0.51661779081133896</v>
      </c>
      <c r="D3">
        <v>4.0000000000000002E-4</v>
      </c>
      <c r="E3">
        <v>0.75380000000000003</v>
      </c>
      <c r="F3">
        <v>0.99050000000000005</v>
      </c>
      <c r="P3" s="3">
        <v>2</v>
      </c>
      <c r="Q3">
        <v>8.0299999999999996E-2</v>
      </c>
      <c r="R3">
        <v>6.5600000000000006E-2</v>
      </c>
      <c r="T3" s="3">
        <v>2</v>
      </c>
      <c r="U3">
        <v>7.85E-2</v>
      </c>
      <c r="V3">
        <v>6.5500000000000003E-2</v>
      </c>
      <c r="X3" s="3">
        <v>1</v>
      </c>
      <c r="Y3">
        <v>7.7499999999999999E-2</v>
      </c>
      <c r="Z3">
        <v>6.6100000000000006E-2</v>
      </c>
      <c r="AB3" t="s">
        <v>3</v>
      </c>
      <c r="AE3" s="3">
        <v>4</v>
      </c>
      <c r="AF3">
        <v>0.11169999999999999</v>
      </c>
      <c r="AG3">
        <v>0.10100000000000001</v>
      </c>
      <c r="AJ3" s="3">
        <v>4</v>
      </c>
      <c r="AK3" s="10">
        <v>0.11260000000000001</v>
      </c>
      <c r="AL3" s="10">
        <v>0.1014</v>
      </c>
      <c r="AN3" t="s">
        <v>3</v>
      </c>
    </row>
    <row r="4" spans="1:40" x14ac:dyDescent="0.3">
      <c r="B4" t="s">
        <v>4</v>
      </c>
      <c r="C4">
        <v>0.20146699266503701</v>
      </c>
      <c r="D4">
        <v>9.5200000000000007E-2</v>
      </c>
      <c r="E4">
        <v>0.48099999999999998</v>
      </c>
      <c r="F4">
        <v>0.78110000000000002</v>
      </c>
      <c r="P4" s="3">
        <v>3</v>
      </c>
      <c r="Q4">
        <v>8.5999999999999993E-2</v>
      </c>
      <c r="R4">
        <v>3.6999999999999998E-2</v>
      </c>
      <c r="T4" s="3">
        <v>1</v>
      </c>
      <c r="U4">
        <v>7.1900000000000006E-2</v>
      </c>
      <c r="V4">
        <v>3.32E-2</v>
      </c>
      <c r="X4" s="3">
        <v>2</v>
      </c>
      <c r="Y4">
        <v>7.8200000000000006E-2</v>
      </c>
      <c r="Z4">
        <v>3.1899999999999998E-2</v>
      </c>
      <c r="AB4" t="s">
        <v>4</v>
      </c>
      <c r="AE4" s="3">
        <v>2</v>
      </c>
      <c r="AF4">
        <v>7.8200000000000006E-2</v>
      </c>
      <c r="AG4">
        <v>3.1899999999999998E-2</v>
      </c>
      <c r="AJ4" s="3">
        <v>1</v>
      </c>
      <c r="AK4" s="10">
        <v>6.9099999999999995E-2</v>
      </c>
      <c r="AL4" s="10">
        <v>0.1328</v>
      </c>
      <c r="AN4" t="s">
        <v>4</v>
      </c>
    </row>
    <row r="5" spans="1:40" x14ac:dyDescent="0.3">
      <c r="B5" t="s">
        <v>5</v>
      </c>
      <c r="C5">
        <v>0.65369261477045904</v>
      </c>
      <c r="D5">
        <v>6.7400000000000002E-2</v>
      </c>
      <c r="E5">
        <v>0.52059999999999995</v>
      </c>
      <c r="F5">
        <v>0.84540000000000004</v>
      </c>
      <c r="P5" s="3">
        <v>6</v>
      </c>
      <c r="Q5">
        <v>0.18390000000000001</v>
      </c>
      <c r="R5">
        <v>5.5199999999999999E-2</v>
      </c>
      <c r="T5" s="3">
        <v>6</v>
      </c>
      <c r="U5">
        <v>0.1794</v>
      </c>
      <c r="V5">
        <v>5.5199999999999999E-2</v>
      </c>
      <c r="X5" s="3">
        <v>6</v>
      </c>
      <c r="Y5">
        <v>0.1757</v>
      </c>
      <c r="Z5">
        <v>5.6099999999999997E-2</v>
      </c>
      <c r="AB5" t="s">
        <v>5</v>
      </c>
      <c r="AE5" s="3">
        <v>6</v>
      </c>
      <c r="AF5">
        <v>0.1757</v>
      </c>
      <c r="AG5">
        <v>5.6099999999999997E-2</v>
      </c>
      <c r="AJ5" s="3">
        <v>6</v>
      </c>
      <c r="AK5" s="10">
        <v>0.1595</v>
      </c>
      <c r="AL5" s="10">
        <v>5.6500000000000002E-2</v>
      </c>
      <c r="AN5" t="s">
        <v>5</v>
      </c>
    </row>
    <row r="6" spans="1:40" x14ac:dyDescent="0.3">
      <c r="B6" t="s">
        <v>6</v>
      </c>
      <c r="C6">
        <v>0.20332355816226799</v>
      </c>
      <c r="D6">
        <v>9.5200000000000007E-2</v>
      </c>
      <c r="E6">
        <v>0.63009999999999999</v>
      </c>
      <c r="F6">
        <v>0.77869999999999995</v>
      </c>
      <c r="P6" s="3">
        <v>1</v>
      </c>
      <c r="Q6">
        <v>6.9000000000000006E-2</v>
      </c>
      <c r="R6">
        <v>4.1099999999999998E-2</v>
      </c>
      <c r="T6" s="3">
        <v>3</v>
      </c>
      <c r="U6">
        <v>8.5500000000000007E-2</v>
      </c>
      <c r="V6">
        <v>4.2999999999999997E-2</v>
      </c>
      <c r="X6" s="3">
        <v>3</v>
      </c>
      <c r="Y6">
        <v>0.1016</v>
      </c>
      <c r="Z6">
        <v>6.8699999999999997E-2</v>
      </c>
      <c r="AB6" t="s">
        <v>6</v>
      </c>
      <c r="AE6" s="3">
        <v>3</v>
      </c>
      <c r="AF6">
        <v>0.1016</v>
      </c>
      <c r="AG6">
        <v>6.8699999999999997E-2</v>
      </c>
      <c r="AJ6" s="3">
        <v>2</v>
      </c>
      <c r="AK6" s="10">
        <v>7.1800000000000003E-2</v>
      </c>
      <c r="AL6" s="10">
        <v>3.7100000000000001E-2</v>
      </c>
      <c r="AN6" t="s">
        <v>6</v>
      </c>
    </row>
    <row r="7" spans="1:40" x14ac:dyDescent="0.3">
      <c r="B7" t="s">
        <v>7</v>
      </c>
      <c r="C7">
        <v>0.649201596806387</v>
      </c>
      <c r="D7">
        <v>7.0900000000000005E-2</v>
      </c>
      <c r="E7">
        <v>0.68140000000000001</v>
      </c>
      <c r="F7">
        <v>0.84209999999999996</v>
      </c>
      <c r="P7" s="3">
        <v>5</v>
      </c>
      <c r="Q7">
        <v>0.12720000000000001</v>
      </c>
      <c r="R7">
        <v>4.9200000000000001E-2</v>
      </c>
      <c r="T7" s="3">
        <v>5</v>
      </c>
      <c r="U7">
        <v>0.1507</v>
      </c>
      <c r="V7">
        <v>5.0200000000000002E-2</v>
      </c>
      <c r="X7" s="3">
        <v>5</v>
      </c>
      <c r="Y7">
        <v>0.1386</v>
      </c>
      <c r="Z7">
        <v>4.8899999999999999E-2</v>
      </c>
      <c r="AB7" t="s">
        <v>7</v>
      </c>
      <c r="AE7" s="3">
        <v>5</v>
      </c>
      <c r="AF7">
        <v>0.1386</v>
      </c>
      <c r="AG7">
        <v>4.8899999999999999E-2</v>
      </c>
      <c r="AJ7" s="3">
        <v>5</v>
      </c>
      <c r="AK7" s="10">
        <v>0.1368</v>
      </c>
      <c r="AL7" s="10">
        <v>4.9599999999999998E-2</v>
      </c>
      <c r="AN7" t="s">
        <v>7</v>
      </c>
    </row>
    <row r="8" spans="1:40" x14ac:dyDescent="0.3">
      <c r="B8" t="s">
        <v>8</v>
      </c>
      <c r="E8" s="8">
        <v>0.42849999999999999</v>
      </c>
      <c r="F8">
        <v>0.56789999999999996</v>
      </c>
      <c r="J8" s="8"/>
      <c r="K8" s="8"/>
      <c r="Q8">
        <v>7.1999999999999995E-2</v>
      </c>
      <c r="R8">
        <v>7.8700000000000006E-2</v>
      </c>
      <c r="U8">
        <v>7.1999999999999995E-2</v>
      </c>
      <c r="V8">
        <v>7.8700000000000006E-2</v>
      </c>
      <c r="Y8">
        <v>7.1999999999999995E-2</v>
      </c>
      <c r="Z8">
        <v>7.8700000000000006E-2</v>
      </c>
      <c r="AB8" t="s">
        <v>8</v>
      </c>
      <c r="AE8" s="3"/>
      <c r="AF8" s="8">
        <v>7.1999999999999995E-2</v>
      </c>
      <c r="AG8">
        <v>7.8700000000000006E-2</v>
      </c>
      <c r="AJ8" s="3"/>
      <c r="AK8" s="8">
        <v>7.1999999999999995E-2</v>
      </c>
      <c r="AL8">
        <v>7.8700000000000006E-2</v>
      </c>
      <c r="AN8" t="s">
        <v>8</v>
      </c>
    </row>
    <row r="9" spans="1:40" x14ac:dyDescent="0.3">
      <c r="B9" t="s">
        <v>9</v>
      </c>
      <c r="E9" s="8">
        <v>0.3271</v>
      </c>
      <c r="F9">
        <v>0.5696</v>
      </c>
      <c r="J9" s="8"/>
      <c r="K9" s="8"/>
      <c r="Q9">
        <v>0.1137</v>
      </c>
      <c r="R9">
        <v>0.126</v>
      </c>
      <c r="U9">
        <v>0.1137</v>
      </c>
      <c r="V9">
        <v>0.126</v>
      </c>
      <c r="Y9">
        <v>0.1137</v>
      </c>
      <c r="Z9">
        <v>0.126</v>
      </c>
      <c r="AB9" t="s">
        <v>9</v>
      </c>
      <c r="AE9" s="3"/>
      <c r="AF9" s="8">
        <v>0.1137</v>
      </c>
      <c r="AG9">
        <v>0.126</v>
      </c>
      <c r="AJ9" s="3"/>
      <c r="AK9" s="8">
        <v>0.1137</v>
      </c>
      <c r="AL9">
        <v>0.126</v>
      </c>
      <c r="AN9" t="s">
        <v>9</v>
      </c>
    </row>
    <row r="10" spans="1:40" x14ac:dyDescent="0.3">
      <c r="AE10" s="3"/>
      <c r="AJ10" s="3"/>
    </row>
    <row r="11" spans="1:40" x14ac:dyDescent="0.3">
      <c r="A11" t="s">
        <v>17</v>
      </c>
      <c r="B11" s="2" t="s">
        <v>10</v>
      </c>
      <c r="C11" s="2" t="s">
        <v>15</v>
      </c>
      <c r="D11" s="2" t="s">
        <v>14</v>
      </c>
      <c r="E11" s="2" t="s">
        <v>11</v>
      </c>
      <c r="F11" s="2" t="s">
        <v>12</v>
      </c>
      <c r="G11" s="11" t="s">
        <v>15</v>
      </c>
      <c r="H11" s="11" t="s">
        <v>14</v>
      </c>
      <c r="I11" s="11"/>
      <c r="J11" s="11" t="s">
        <v>11</v>
      </c>
      <c r="K11" s="11" t="s">
        <v>11</v>
      </c>
      <c r="L11" s="11" t="s">
        <v>12</v>
      </c>
      <c r="M11" s="3" t="s">
        <v>22</v>
      </c>
      <c r="N11" s="3" t="s">
        <v>23</v>
      </c>
      <c r="P11" s="3" t="s">
        <v>26</v>
      </c>
      <c r="Q11" s="2" t="s">
        <v>1</v>
      </c>
      <c r="R11" s="2" t="s">
        <v>0</v>
      </c>
      <c r="T11" s="3" t="s">
        <v>26</v>
      </c>
      <c r="U11" s="2" t="s">
        <v>1</v>
      </c>
      <c r="V11" s="2" t="s">
        <v>0</v>
      </c>
      <c r="W11" s="2"/>
      <c r="X11" s="3" t="s">
        <v>26</v>
      </c>
      <c r="Y11" s="2" t="s">
        <v>1</v>
      </c>
      <c r="Z11" s="2" t="s">
        <v>0</v>
      </c>
      <c r="AB11" s="2" t="s">
        <v>10</v>
      </c>
      <c r="AE11" s="3"/>
      <c r="AF11" s="2" t="s">
        <v>1</v>
      </c>
      <c r="AG11" s="2" t="s">
        <v>0</v>
      </c>
      <c r="AJ11" s="3"/>
      <c r="AK11" s="2" t="s">
        <v>1</v>
      </c>
      <c r="AL11" s="2" t="s">
        <v>0</v>
      </c>
      <c r="AN11" s="2" t="s">
        <v>10</v>
      </c>
    </row>
    <row r="12" spans="1:40" x14ac:dyDescent="0.3">
      <c r="A12" t="s">
        <v>27</v>
      </c>
      <c r="B12" t="s">
        <v>2</v>
      </c>
      <c r="C12">
        <v>0.47432762836185799</v>
      </c>
      <c r="D12">
        <v>5.0000000000000001E-4</v>
      </c>
      <c r="E12">
        <v>0.74739999999999995</v>
      </c>
      <c r="F12">
        <v>0.98209999999999997</v>
      </c>
      <c r="P12" s="3">
        <v>4</v>
      </c>
      <c r="Q12">
        <v>0.1149</v>
      </c>
      <c r="R12">
        <v>9.9500000000000005E-2</v>
      </c>
      <c r="T12" s="3">
        <v>4</v>
      </c>
      <c r="U12">
        <v>0.1115</v>
      </c>
      <c r="V12">
        <v>0.1003</v>
      </c>
      <c r="X12" s="3">
        <v>4</v>
      </c>
      <c r="Y12">
        <v>0.11169999999999999</v>
      </c>
      <c r="Z12">
        <v>0.10100000000000001</v>
      </c>
      <c r="AB12" t="s">
        <v>2</v>
      </c>
      <c r="AE12" s="3">
        <v>1</v>
      </c>
      <c r="AF12">
        <v>7.7499999999999999E-2</v>
      </c>
      <c r="AG12">
        <v>6.6100000000000006E-2</v>
      </c>
      <c r="AJ12" s="3">
        <v>3</v>
      </c>
      <c r="AK12" s="10">
        <v>7.8399999999999997E-2</v>
      </c>
      <c r="AL12" s="10">
        <v>6.6100000000000006E-2</v>
      </c>
      <c r="AN12" t="s">
        <v>2</v>
      </c>
    </row>
    <row r="13" spans="1:40" x14ac:dyDescent="0.3">
      <c r="B13" t="s">
        <v>3</v>
      </c>
      <c r="C13">
        <v>0.51661779081133896</v>
      </c>
      <c r="D13">
        <v>4.0000000000000002E-4</v>
      </c>
      <c r="E13">
        <v>0.74670000000000003</v>
      </c>
      <c r="F13">
        <v>0.98119999999999996</v>
      </c>
      <c r="P13" s="3">
        <v>2</v>
      </c>
      <c r="Q13">
        <v>8.0299999999999996E-2</v>
      </c>
      <c r="R13">
        <v>6.5600000000000006E-2</v>
      </c>
      <c r="T13" s="3">
        <v>2</v>
      </c>
      <c r="U13">
        <v>7.85E-2</v>
      </c>
      <c r="V13">
        <v>6.5500000000000003E-2</v>
      </c>
      <c r="X13" s="3">
        <v>1</v>
      </c>
      <c r="Y13">
        <v>7.7499999999999999E-2</v>
      </c>
      <c r="Z13">
        <v>6.6100000000000006E-2</v>
      </c>
      <c r="AB13" t="s">
        <v>3</v>
      </c>
      <c r="AE13" s="3">
        <v>4</v>
      </c>
      <c r="AF13">
        <v>0.11169999999999999</v>
      </c>
      <c r="AG13">
        <v>0.10100000000000001</v>
      </c>
      <c r="AJ13" s="3">
        <v>4</v>
      </c>
      <c r="AK13" s="10">
        <v>0.11260000000000001</v>
      </c>
      <c r="AL13" s="10">
        <v>0.1014</v>
      </c>
      <c r="AN13" t="s">
        <v>3</v>
      </c>
    </row>
    <row r="14" spans="1:40" x14ac:dyDescent="0.3">
      <c r="B14" t="s">
        <v>4</v>
      </c>
      <c r="C14">
        <v>0.20146699266503701</v>
      </c>
      <c r="D14">
        <v>9.5200000000000007E-2</v>
      </c>
      <c r="E14">
        <v>0.38379999999999997</v>
      </c>
      <c r="F14">
        <v>0.62319999999999998</v>
      </c>
      <c r="P14" s="3">
        <v>3</v>
      </c>
      <c r="Q14">
        <v>8.5999999999999993E-2</v>
      </c>
      <c r="R14">
        <v>3.6999999999999998E-2</v>
      </c>
      <c r="T14" s="3">
        <v>1</v>
      </c>
      <c r="U14">
        <v>7.1900000000000006E-2</v>
      </c>
      <c r="V14">
        <v>3.32E-2</v>
      </c>
      <c r="X14" s="3">
        <v>2</v>
      </c>
      <c r="Y14">
        <v>7.8200000000000006E-2</v>
      </c>
      <c r="Z14">
        <v>3.1899999999999998E-2</v>
      </c>
      <c r="AB14" t="s">
        <v>4</v>
      </c>
      <c r="AE14" s="3">
        <v>2</v>
      </c>
      <c r="AF14">
        <v>7.8200000000000006E-2</v>
      </c>
      <c r="AG14">
        <v>3.1899999999999998E-2</v>
      </c>
      <c r="AJ14" s="3">
        <v>1</v>
      </c>
      <c r="AK14" s="10">
        <v>6.9099999999999995E-2</v>
      </c>
      <c r="AL14" s="10">
        <v>0.1328</v>
      </c>
      <c r="AN14" t="s">
        <v>4</v>
      </c>
    </row>
    <row r="15" spans="1:40" x14ac:dyDescent="0.3">
      <c r="B15" t="s">
        <v>5</v>
      </c>
      <c r="C15">
        <v>0.65369261477045904</v>
      </c>
      <c r="D15">
        <v>6.7400000000000002E-2</v>
      </c>
      <c r="E15">
        <v>0.434</v>
      </c>
      <c r="F15">
        <v>0.70469999999999999</v>
      </c>
      <c r="P15" s="3">
        <v>6</v>
      </c>
      <c r="Q15">
        <v>0.18390000000000001</v>
      </c>
      <c r="R15">
        <v>5.5199999999999999E-2</v>
      </c>
      <c r="T15" s="3">
        <v>6</v>
      </c>
      <c r="U15">
        <v>0.1794</v>
      </c>
      <c r="V15">
        <v>5.5199999999999999E-2</v>
      </c>
      <c r="X15" s="3">
        <v>6</v>
      </c>
      <c r="Y15">
        <v>0.1757</v>
      </c>
      <c r="Z15">
        <v>5.6099999999999997E-2</v>
      </c>
      <c r="AB15" t="s">
        <v>5</v>
      </c>
      <c r="AE15" s="3">
        <v>6</v>
      </c>
      <c r="AF15">
        <v>0.1757</v>
      </c>
      <c r="AG15">
        <v>5.6099999999999997E-2</v>
      </c>
      <c r="AJ15" s="3">
        <v>6</v>
      </c>
      <c r="AK15" s="10">
        <v>0.1595</v>
      </c>
      <c r="AL15" s="10">
        <v>5.6500000000000002E-2</v>
      </c>
      <c r="AN15" t="s">
        <v>5</v>
      </c>
    </row>
    <row r="16" spans="1:40" x14ac:dyDescent="0.3">
      <c r="B16" t="s">
        <v>6</v>
      </c>
      <c r="C16">
        <v>0.20332355816226799</v>
      </c>
      <c r="D16">
        <v>9.5200000000000007E-2</v>
      </c>
      <c r="E16">
        <v>0.5</v>
      </c>
      <c r="F16">
        <v>0.6179</v>
      </c>
      <c r="P16" s="3">
        <v>1</v>
      </c>
      <c r="Q16">
        <v>6.9000000000000006E-2</v>
      </c>
      <c r="R16">
        <v>4.1099999999999998E-2</v>
      </c>
      <c r="T16" s="3">
        <v>3</v>
      </c>
      <c r="U16">
        <v>8.5500000000000007E-2</v>
      </c>
      <c r="V16">
        <v>4.2999999999999997E-2</v>
      </c>
      <c r="X16" s="3">
        <v>3</v>
      </c>
      <c r="Y16">
        <v>0.1016</v>
      </c>
      <c r="Z16">
        <v>6.8699999999999997E-2</v>
      </c>
      <c r="AB16" t="s">
        <v>6</v>
      </c>
      <c r="AE16" s="3">
        <v>3</v>
      </c>
      <c r="AF16">
        <v>0.1016</v>
      </c>
      <c r="AG16">
        <v>6.8699999999999997E-2</v>
      </c>
      <c r="AJ16" s="3">
        <v>2</v>
      </c>
      <c r="AK16" s="10">
        <v>7.1800000000000003E-2</v>
      </c>
      <c r="AL16" s="10">
        <v>3.7100000000000001E-2</v>
      </c>
      <c r="AN16" t="s">
        <v>6</v>
      </c>
    </row>
    <row r="17" spans="1:40" x14ac:dyDescent="0.3">
      <c r="B17" t="s">
        <v>7</v>
      </c>
      <c r="C17">
        <v>0.649201596806387</v>
      </c>
      <c r="D17">
        <v>7.0900000000000005E-2</v>
      </c>
      <c r="E17">
        <v>0.5655</v>
      </c>
      <c r="F17">
        <v>0.69889999999999997</v>
      </c>
      <c r="P17" s="3">
        <v>5</v>
      </c>
      <c r="Q17">
        <v>0.12720000000000001</v>
      </c>
      <c r="R17">
        <v>4.9200000000000001E-2</v>
      </c>
      <c r="T17" s="3">
        <v>5</v>
      </c>
      <c r="U17">
        <v>0.1507</v>
      </c>
      <c r="V17">
        <v>5.0200000000000002E-2</v>
      </c>
      <c r="X17" s="3">
        <v>5</v>
      </c>
      <c r="Y17">
        <v>0.1386</v>
      </c>
      <c r="Z17">
        <v>4.8899999999999999E-2</v>
      </c>
      <c r="AB17" t="s">
        <v>7</v>
      </c>
      <c r="AE17" s="3">
        <v>5</v>
      </c>
      <c r="AF17">
        <v>0.1386</v>
      </c>
      <c r="AG17">
        <v>4.8899999999999999E-2</v>
      </c>
      <c r="AJ17" s="3">
        <v>5</v>
      </c>
      <c r="AK17" s="10">
        <v>0.1368</v>
      </c>
      <c r="AL17" s="10">
        <v>4.9599999999999998E-2</v>
      </c>
      <c r="AN17" t="s">
        <v>7</v>
      </c>
    </row>
    <row r="18" spans="1:40" x14ac:dyDescent="0.3">
      <c r="B18" t="s">
        <v>8</v>
      </c>
      <c r="E18" s="8">
        <v>0.33929999999999999</v>
      </c>
      <c r="F18">
        <v>0.44950000000000001</v>
      </c>
      <c r="J18" s="8"/>
      <c r="K18" s="8"/>
      <c r="Q18">
        <v>7.1999999999999995E-2</v>
      </c>
      <c r="R18">
        <v>7.8700000000000006E-2</v>
      </c>
      <c r="U18">
        <v>7.1999999999999995E-2</v>
      </c>
      <c r="V18">
        <v>7.8700000000000006E-2</v>
      </c>
      <c r="Y18">
        <v>7.1999999999999995E-2</v>
      </c>
      <c r="Z18">
        <v>7.8700000000000006E-2</v>
      </c>
      <c r="AB18" t="s">
        <v>8</v>
      </c>
      <c r="AE18" s="3"/>
      <c r="AF18" s="8">
        <v>7.1999999999999995E-2</v>
      </c>
      <c r="AG18">
        <v>7.8700000000000006E-2</v>
      </c>
      <c r="AJ18" s="3"/>
      <c r="AK18" s="8">
        <v>7.1999999999999995E-2</v>
      </c>
      <c r="AL18">
        <v>7.8700000000000006E-2</v>
      </c>
      <c r="AN18" t="s">
        <v>8</v>
      </c>
    </row>
    <row r="19" spans="1:40" x14ac:dyDescent="0.3">
      <c r="B19" t="s">
        <v>9</v>
      </c>
      <c r="E19" s="8">
        <v>0.26040000000000002</v>
      </c>
      <c r="F19">
        <v>0.45329999999999998</v>
      </c>
      <c r="J19" s="8"/>
      <c r="K19" s="8"/>
      <c r="Q19">
        <v>0.1137</v>
      </c>
      <c r="R19">
        <v>0.126</v>
      </c>
      <c r="U19">
        <v>0.1137</v>
      </c>
      <c r="V19">
        <v>0.126</v>
      </c>
      <c r="Y19">
        <v>0.1137</v>
      </c>
      <c r="Z19">
        <v>0.126</v>
      </c>
      <c r="AB19" t="s">
        <v>9</v>
      </c>
      <c r="AE19" s="3"/>
      <c r="AF19" s="8">
        <v>0.1137</v>
      </c>
      <c r="AG19">
        <v>0.126</v>
      </c>
      <c r="AJ19" s="3"/>
      <c r="AK19" s="8">
        <v>0.1137</v>
      </c>
      <c r="AL19">
        <v>0.126</v>
      </c>
      <c r="AN19" t="s">
        <v>9</v>
      </c>
    </row>
    <row r="20" spans="1:40" x14ac:dyDescent="0.3">
      <c r="AE20" s="3"/>
      <c r="AJ20" s="3"/>
    </row>
    <row r="21" spans="1:40" x14ac:dyDescent="0.3">
      <c r="A21" s="4" t="s">
        <v>16</v>
      </c>
      <c r="B21" s="7" t="s">
        <v>10</v>
      </c>
      <c r="C21" s="7" t="s">
        <v>15</v>
      </c>
      <c r="D21" s="7" t="s">
        <v>14</v>
      </c>
      <c r="E21" s="7" t="s">
        <v>11</v>
      </c>
      <c r="F21" s="7" t="s">
        <v>12</v>
      </c>
      <c r="G21" s="12" t="s">
        <v>15</v>
      </c>
      <c r="H21" s="12" t="s">
        <v>14</v>
      </c>
      <c r="I21" s="12"/>
      <c r="J21" s="12" t="s">
        <v>11</v>
      </c>
      <c r="K21" s="12" t="s">
        <v>11</v>
      </c>
      <c r="L21" s="12" t="s">
        <v>12</v>
      </c>
      <c r="M21" s="6" t="s">
        <v>22</v>
      </c>
      <c r="N21" s="6" t="s">
        <v>23</v>
      </c>
      <c r="O21" s="6"/>
      <c r="P21" s="3" t="s">
        <v>26</v>
      </c>
      <c r="Q21" s="7" t="s">
        <v>1</v>
      </c>
      <c r="R21" s="7" t="s">
        <v>0</v>
      </c>
      <c r="S21" s="7"/>
      <c r="T21" s="3" t="s">
        <v>26</v>
      </c>
      <c r="U21" s="7" t="s">
        <v>1</v>
      </c>
      <c r="V21" s="7" t="s">
        <v>0</v>
      </c>
      <c r="W21" s="7"/>
      <c r="X21" s="3" t="s">
        <v>26</v>
      </c>
      <c r="Y21" s="7" t="s">
        <v>1</v>
      </c>
      <c r="Z21" s="7" t="s">
        <v>0</v>
      </c>
      <c r="AA21" s="4"/>
      <c r="AB21" s="7" t="s">
        <v>10</v>
      </c>
      <c r="AE21" s="6"/>
      <c r="AF21" s="7" t="s">
        <v>1</v>
      </c>
      <c r="AG21" s="7" t="s">
        <v>0</v>
      </c>
      <c r="AH21" s="4"/>
      <c r="AJ21" s="6"/>
      <c r="AK21" s="7" t="s">
        <v>1</v>
      </c>
      <c r="AL21" s="7" t="s">
        <v>0</v>
      </c>
      <c r="AM21" s="4"/>
      <c r="AN21" s="7" t="s">
        <v>10</v>
      </c>
    </row>
    <row r="22" spans="1:40" x14ac:dyDescent="0.3">
      <c r="A22" s="4"/>
      <c r="B22" s="4" t="s">
        <v>2</v>
      </c>
      <c r="C22" s="4">
        <v>0.47853971386285199</v>
      </c>
      <c r="D22" s="5">
        <v>4.8415260422761001E-4</v>
      </c>
      <c r="E22" s="4">
        <v>0.76080793366161903</v>
      </c>
      <c r="F22" s="4">
        <v>0.99974761322157601</v>
      </c>
      <c r="G22" s="13">
        <v>0.60534124629080099</v>
      </c>
      <c r="H22" s="5">
        <v>2.6735206848931898E-4</v>
      </c>
      <c r="I22" s="5"/>
      <c r="J22" s="4">
        <v>0.76695430827924105</v>
      </c>
      <c r="K22" s="4">
        <v>0.76695430827924105</v>
      </c>
      <c r="L22" s="4">
        <v>0.99989462611268198</v>
      </c>
      <c r="M22" s="6"/>
      <c r="N22" s="6"/>
      <c r="O22" s="6"/>
      <c r="P22" s="6">
        <v>4</v>
      </c>
      <c r="Q22" s="4">
        <v>0.1149</v>
      </c>
      <c r="R22" s="4">
        <v>9.9500000000000005E-2</v>
      </c>
      <c r="S22" s="4"/>
      <c r="T22" s="6">
        <v>4</v>
      </c>
      <c r="U22" s="4">
        <v>0.1115</v>
      </c>
      <c r="V22" s="4">
        <v>0.1003</v>
      </c>
      <c r="W22" s="4"/>
      <c r="X22" s="6">
        <v>4</v>
      </c>
      <c r="Y22" s="4">
        <v>0.11169999999999999</v>
      </c>
      <c r="Z22" s="4">
        <v>0.10100000000000001</v>
      </c>
      <c r="AA22" s="4"/>
      <c r="AB22" s="4" t="s">
        <v>2</v>
      </c>
      <c r="AE22" s="6">
        <v>1</v>
      </c>
      <c r="AF22" s="4">
        <v>7.7499999999999999E-2</v>
      </c>
      <c r="AG22" s="4">
        <v>6.6100000000000006E-2</v>
      </c>
      <c r="AH22" s="4"/>
      <c r="AJ22" s="3">
        <v>3</v>
      </c>
      <c r="AK22" s="10">
        <v>7.8399999999999997E-2</v>
      </c>
      <c r="AL22" s="10">
        <v>6.6100000000000006E-2</v>
      </c>
      <c r="AM22" s="4"/>
      <c r="AN22" s="4" t="s">
        <v>2</v>
      </c>
    </row>
    <row r="23" spans="1:40" x14ac:dyDescent="0.3">
      <c r="A23" s="4"/>
      <c r="B23" s="4" t="s">
        <v>3</v>
      </c>
      <c r="C23" s="4">
        <v>0.52146028613714901</v>
      </c>
      <c r="D23" s="5">
        <v>3.6822366602197199E-4</v>
      </c>
      <c r="E23" s="4">
        <v>0.76086598591017396</v>
      </c>
      <c r="F23" s="4">
        <v>0.99982389738524802</v>
      </c>
      <c r="G23" s="4">
        <v>0.39465875370919901</v>
      </c>
      <c r="H23" s="5">
        <v>1.82761154438151E-4</v>
      </c>
      <c r="I23" s="5"/>
      <c r="J23" s="4">
        <v>0.76695016355833701</v>
      </c>
      <c r="K23" s="4">
        <v>0.76695016355833701</v>
      </c>
      <c r="L23" s="4">
        <v>0.99988922255198198</v>
      </c>
      <c r="M23" s="6"/>
      <c r="N23" s="6"/>
      <c r="O23" s="6"/>
      <c r="P23" s="6">
        <v>2</v>
      </c>
      <c r="Q23" s="4">
        <v>8.0299999999999996E-2</v>
      </c>
      <c r="R23" s="4">
        <v>6.5600000000000006E-2</v>
      </c>
      <c r="S23" s="4"/>
      <c r="T23" s="6">
        <v>2</v>
      </c>
      <c r="U23" s="4">
        <v>7.85E-2</v>
      </c>
      <c r="V23" s="4">
        <v>6.5500000000000003E-2</v>
      </c>
      <c r="W23" s="4"/>
      <c r="X23" s="6">
        <v>1</v>
      </c>
      <c r="Y23" s="4">
        <v>7.7499999999999999E-2</v>
      </c>
      <c r="Z23" s="4">
        <v>6.6100000000000006E-2</v>
      </c>
      <c r="AA23" s="4"/>
      <c r="AB23" s="4" t="s">
        <v>3</v>
      </c>
      <c r="AE23" s="6">
        <v>4</v>
      </c>
      <c r="AF23" s="4">
        <v>0.11169999999999999</v>
      </c>
      <c r="AG23" s="4">
        <v>0.10100000000000001</v>
      </c>
      <c r="AH23" s="4"/>
      <c r="AJ23" s="3">
        <v>4</v>
      </c>
      <c r="AK23" s="10">
        <v>0.11260000000000001</v>
      </c>
      <c r="AL23" s="10">
        <v>0.1014</v>
      </c>
      <c r="AM23" s="4"/>
      <c r="AN23" s="4" t="s">
        <v>3</v>
      </c>
    </row>
    <row r="24" spans="1:40" x14ac:dyDescent="0.3">
      <c r="A24" s="4"/>
      <c r="B24" s="4" t="s">
        <v>4</v>
      </c>
      <c r="C24" s="4">
        <v>0.239256678281069</v>
      </c>
      <c r="D24" s="4">
        <v>9.5232366543111999E-2</v>
      </c>
      <c r="E24" s="4">
        <v>0.57118689894160901</v>
      </c>
      <c r="F24" s="4">
        <v>0.92755261276649703</v>
      </c>
      <c r="G24" s="13">
        <v>0.247644287396938</v>
      </c>
      <c r="H24" s="13">
        <v>9.5133572584284995E-2</v>
      </c>
      <c r="I24" s="13"/>
      <c r="J24" s="4">
        <v>0.511013118661931</v>
      </c>
      <c r="K24" s="4">
        <v>0.511013118661931</v>
      </c>
      <c r="L24" s="4">
        <v>0.92842571285534803</v>
      </c>
      <c r="M24" s="6"/>
      <c r="N24" s="6"/>
      <c r="O24" s="6"/>
      <c r="P24" s="6">
        <v>3</v>
      </c>
      <c r="Q24" s="4">
        <v>8.5999999999999993E-2</v>
      </c>
      <c r="R24" s="4">
        <v>3.6999999999999998E-2</v>
      </c>
      <c r="S24" s="4"/>
      <c r="T24" s="6">
        <v>1</v>
      </c>
      <c r="U24" s="4">
        <v>7.1900000000000006E-2</v>
      </c>
      <c r="V24" s="4">
        <v>3.32E-2</v>
      </c>
      <c r="W24" s="4"/>
      <c r="X24" s="6">
        <v>2</v>
      </c>
      <c r="Y24" s="4">
        <v>7.8200000000000006E-2</v>
      </c>
      <c r="Z24" s="4">
        <v>3.1899999999999998E-2</v>
      </c>
      <c r="AA24" s="4"/>
      <c r="AB24" s="4" t="s">
        <v>4</v>
      </c>
      <c r="AE24" s="6">
        <v>2</v>
      </c>
      <c r="AF24" s="4">
        <v>7.8200000000000006E-2</v>
      </c>
      <c r="AG24" s="4">
        <v>3.1899999999999998E-2</v>
      </c>
      <c r="AH24" s="4"/>
      <c r="AJ24" s="3">
        <v>1</v>
      </c>
      <c r="AK24" s="10">
        <v>6.9099999999999995E-2</v>
      </c>
      <c r="AL24" s="10">
        <v>0.1328</v>
      </c>
      <c r="AM24" s="4"/>
      <c r="AN24" s="4" t="s">
        <v>4</v>
      </c>
    </row>
    <row r="25" spans="1:40" x14ac:dyDescent="0.3">
      <c r="A25" s="4"/>
      <c r="B25" s="4" t="s">
        <v>5</v>
      </c>
      <c r="C25" s="4">
        <v>0.760743321718931</v>
      </c>
      <c r="D25" s="4">
        <v>6.7434739434429999E-2</v>
      </c>
      <c r="E25" s="4">
        <v>0.60586455247520599</v>
      </c>
      <c r="F25" s="4">
        <v>0.983865788365063</v>
      </c>
      <c r="G25" s="17">
        <v>0.752355712603062</v>
      </c>
      <c r="H25" s="17">
        <v>7.2000222194261998E-2</v>
      </c>
      <c r="I25" s="17"/>
      <c r="J25" s="17">
        <v>0.54059417043310598</v>
      </c>
      <c r="K25" s="17">
        <v>0.54059417043310598</v>
      </c>
      <c r="L25" s="17">
        <v>0.98216955635896797</v>
      </c>
      <c r="M25" s="18"/>
      <c r="N25" s="18"/>
      <c r="O25" s="18"/>
      <c r="P25" s="18">
        <v>6</v>
      </c>
      <c r="Q25" s="17">
        <v>0.18390000000000001</v>
      </c>
      <c r="R25" s="17">
        <v>5.5199999999999999E-2</v>
      </c>
      <c r="S25" s="17"/>
      <c r="T25" s="18">
        <v>6</v>
      </c>
      <c r="U25" s="17">
        <v>0.1794</v>
      </c>
      <c r="V25" s="17">
        <v>5.5199999999999999E-2</v>
      </c>
      <c r="W25" s="17"/>
      <c r="X25" s="18">
        <v>6</v>
      </c>
      <c r="Y25" s="17">
        <v>0.1757</v>
      </c>
      <c r="Z25" s="17">
        <v>5.6099999999999997E-2</v>
      </c>
      <c r="AA25" s="17"/>
      <c r="AB25" s="17" t="s">
        <v>5</v>
      </c>
      <c r="AC25" s="14"/>
      <c r="AD25" s="14"/>
      <c r="AE25" s="18">
        <v>6</v>
      </c>
      <c r="AF25" s="17">
        <v>0.1757</v>
      </c>
      <c r="AG25" s="17">
        <v>5.6099999999999997E-2</v>
      </c>
      <c r="AH25" s="17"/>
      <c r="AI25" s="14"/>
      <c r="AJ25" s="15">
        <v>6</v>
      </c>
      <c r="AK25" s="16">
        <v>0.1595</v>
      </c>
      <c r="AL25" s="16">
        <v>5.6500000000000002E-2</v>
      </c>
      <c r="AM25" s="4"/>
      <c r="AN25" s="4" t="s">
        <v>5</v>
      </c>
    </row>
    <row r="26" spans="1:40" x14ac:dyDescent="0.3">
      <c r="A26" s="4"/>
      <c r="B26" s="4" t="s">
        <v>6</v>
      </c>
      <c r="C26" s="4">
        <v>0.242283051834595</v>
      </c>
      <c r="D26" s="4">
        <v>9.5176419544657997E-2</v>
      </c>
      <c r="E26" s="4">
        <v>0.75084309637717495</v>
      </c>
      <c r="F26" s="4">
        <v>0.92788321351603398</v>
      </c>
      <c r="G26" s="13">
        <v>0.24430823117337999</v>
      </c>
      <c r="H26" s="13">
        <v>9.5079214553300997E-2</v>
      </c>
      <c r="I26" s="13"/>
      <c r="J26" s="4">
        <v>0.66602039754418596</v>
      </c>
      <c r="K26" s="4">
        <v>0.66602039754418596</v>
      </c>
      <c r="L26" s="4">
        <v>0.928149419821519</v>
      </c>
      <c r="M26" s="6"/>
      <c r="N26" s="6"/>
      <c r="O26" s="6"/>
      <c r="P26" s="6">
        <v>1</v>
      </c>
      <c r="Q26" s="4">
        <v>6.9000000000000006E-2</v>
      </c>
      <c r="R26" s="4">
        <v>4.1099999999999998E-2</v>
      </c>
      <c r="S26" s="4"/>
      <c r="T26" s="6">
        <v>3</v>
      </c>
      <c r="U26" s="4">
        <v>8.5500000000000007E-2</v>
      </c>
      <c r="V26" s="4">
        <v>4.2999999999999997E-2</v>
      </c>
      <c r="W26" s="4"/>
      <c r="X26" s="6">
        <v>3</v>
      </c>
      <c r="Y26" s="4">
        <v>0.1016</v>
      </c>
      <c r="Z26" s="4">
        <v>6.8699999999999997E-2</v>
      </c>
      <c r="AA26" s="4"/>
      <c r="AB26" s="4" t="s">
        <v>6</v>
      </c>
      <c r="AE26" s="6">
        <v>3</v>
      </c>
      <c r="AF26" s="4">
        <v>0.1016</v>
      </c>
      <c r="AG26" s="4">
        <v>6.8699999999999997E-2</v>
      </c>
      <c r="AH26" s="4"/>
      <c r="AJ26" s="3">
        <v>2</v>
      </c>
      <c r="AK26" s="10">
        <v>7.1800000000000003E-2</v>
      </c>
      <c r="AL26" s="10">
        <v>3.7100000000000001E-2</v>
      </c>
      <c r="AM26" s="4"/>
      <c r="AN26" s="4" t="s">
        <v>6</v>
      </c>
    </row>
    <row r="27" spans="1:40" x14ac:dyDescent="0.3">
      <c r="A27" s="4"/>
      <c r="B27" s="4" t="s">
        <v>7</v>
      </c>
      <c r="C27" s="4">
        <v>0.75771694816540502</v>
      </c>
      <c r="D27" s="4">
        <v>7.0908661129894995E-2</v>
      </c>
      <c r="E27" s="4">
        <v>0.79529797086518605</v>
      </c>
      <c r="F27" s="4">
        <v>0.98282003319968703</v>
      </c>
      <c r="G27" s="17">
        <v>0.75569176882662004</v>
      </c>
      <c r="H27" s="17">
        <v>7.1124682785088003E-2</v>
      </c>
      <c r="I27" s="17"/>
      <c r="J27" s="17">
        <v>0.70510995647964303</v>
      </c>
      <c r="K27" s="17">
        <v>0.70510995647964303</v>
      </c>
      <c r="L27" s="17">
        <v>0.982623654515834</v>
      </c>
      <c r="M27" s="18"/>
      <c r="N27" s="18"/>
      <c r="O27" s="18"/>
      <c r="P27" s="18">
        <v>5</v>
      </c>
      <c r="Q27" s="17">
        <v>0.12720000000000001</v>
      </c>
      <c r="R27" s="17">
        <v>4.9200000000000001E-2</v>
      </c>
      <c r="S27" s="17"/>
      <c r="T27" s="18">
        <v>5</v>
      </c>
      <c r="U27" s="17">
        <v>0.1507</v>
      </c>
      <c r="V27" s="17">
        <v>5.0200000000000002E-2</v>
      </c>
      <c r="W27" s="17"/>
      <c r="X27" s="18">
        <v>5</v>
      </c>
      <c r="Y27" s="17">
        <v>0.1386</v>
      </c>
      <c r="Z27" s="17">
        <v>4.8899999999999999E-2</v>
      </c>
      <c r="AA27" s="17"/>
      <c r="AB27" s="17" t="s">
        <v>7</v>
      </c>
      <c r="AC27" s="14"/>
      <c r="AD27" s="14"/>
      <c r="AE27" s="18">
        <v>5</v>
      </c>
      <c r="AF27" s="17">
        <v>0.1386</v>
      </c>
      <c r="AG27" s="17">
        <v>4.8899999999999999E-2</v>
      </c>
      <c r="AH27" s="17"/>
      <c r="AI27" s="14"/>
      <c r="AJ27" s="15">
        <v>5</v>
      </c>
      <c r="AK27" s="16">
        <v>0.1368</v>
      </c>
      <c r="AL27" s="16">
        <v>4.9599999999999998E-2</v>
      </c>
      <c r="AM27" s="4"/>
      <c r="AN27" s="4" t="s">
        <v>7</v>
      </c>
    </row>
    <row r="28" spans="1:40" x14ac:dyDescent="0.3">
      <c r="A28" s="4"/>
      <c r="B28" s="4" t="s">
        <v>8</v>
      </c>
      <c r="C28" s="4"/>
      <c r="D28" s="4"/>
      <c r="E28" s="9">
        <v>0.51170000000000004</v>
      </c>
      <c r="F28" s="4">
        <v>0.67830000000000001</v>
      </c>
      <c r="G28" s="4"/>
      <c r="H28" s="4"/>
      <c r="I28" s="4"/>
      <c r="J28" s="9"/>
      <c r="K28" s="9"/>
      <c r="L28" s="4"/>
      <c r="M28" s="6"/>
      <c r="N28" s="6"/>
      <c r="O28" s="6"/>
      <c r="P28" s="4"/>
      <c r="Q28" s="4"/>
      <c r="R28" s="4"/>
      <c r="S28" s="4"/>
      <c r="T28" s="6"/>
      <c r="U28" s="4"/>
      <c r="V28" s="4"/>
      <c r="W28" s="4"/>
      <c r="X28" s="6"/>
      <c r="Y28" s="4">
        <v>7.1999999999999995E-2</v>
      </c>
      <c r="Z28" s="4">
        <v>7.8700000000000006E-2</v>
      </c>
      <c r="AA28" s="4"/>
      <c r="AB28" s="4" t="s">
        <v>8</v>
      </c>
      <c r="AE28" s="6"/>
      <c r="AF28" s="9">
        <v>7.1999999999999995E-2</v>
      </c>
      <c r="AG28" s="4">
        <v>7.8700000000000006E-2</v>
      </c>
      <c r="AH28" s="4"/>
      <c r="AJ28" s="6"/>
      <c r="AK28" s="9">
        <v>7.1999999999999995E-2</v>
      </c>
      <c r="AL28" s="4">
        <v>7.8700000000000006E-2</v>
      </c>
      <c r="AM28" s="4"/>
      <c r="AN28" s="4" t="s">
        <v>8</v>
      </c>
    </row>
    <row r="29" spans="1:40" x14ac:dyDescent="0.3">
      <c r="A29" s="4"/>
      <c r="B29" s="4" t="s">
        <v>9</v>
      </c>
      <c r="C29" s="4"/>
      <c r="D29" s="4"/>
      <c r="E29" s="9">
        <v>0.38929999999999998</v>
      </c>
      <c r="F29" s="4">
        <v>0.67810000000000004</v>
      </c>
      <c r="G29" s="4"/>
      <c r="H29" s="4"/>
      <c r="I29" s="4"/>
      <c r="J29" s="9"/>
      <c r="K29" s="9"/>
      <c r="L29" s="4"/>
      <c r="M29" s="6"/>
      <c r="N29" s="6"/>
      <c r="O29" s="6"/>
      <c r="P29" s="4"/>
      <c r="Q29" s="4"/>
      <c r="R29" s="4"/>
      <c r="S29" s="4"/>
      <c r="T29" s="6"/>
      <c r="U29" s="4"/>
      <c r="V29" s="4"/>
      <c r="W29" s="4"/>
      <c r="X29" s="6"/>
      <c r="Y29" s="4">
        <v>0.1137</v>
      </c>
      <c r="Z29" s="4">
        <v>0.126</v>
      </c>
      <c r="AA29" s="4"/>
      <c r="AB29" s="4" t="s">
        <v>9</v>
      </c>
      <c r="AE29" s="6"/>
      <c r="AF29" s="9">
        <v>0.1137</v>
      </c>
      <c r="AG29" s="4">
        <v>0.126</v>
      </c>
      <c r="AH29" s="4"/>
      <c r="AJ29" s="6"/>
      <c r="AK29" s="9">
        <v>0.1137</v>
      </c>
      <c r="AL29" s="4">
        <v>0.126</v>
      </c>
      <c r="AM29" s="4"/>
      <c r="AN29" s="4" t="s">
        <v>9</v>
      </c>
    </row>
    <row r="30" spans="1:40" x14ac:dyDescent="0.3">
      <c r="AE30" s="3"/>
      <c r="AJ30" s="3"/>
    </row>
    <row r="31" spans="1:40" x14ac:dyDescent="0.3">
      <c r="A31" t="s">
        <v>16</v>
      </c>
      <c r="B31" s="2" t="s">
        <v>10</v>
      </c>
      <c r="C31" s="2" t="s">
        <v>15</v>
      </c>
      <c r="D31" s="2" t="s">
        <v>14</v>
      </c>
      <c r="E31" s="2" t="s">
        <v>11</v>
      </c>
      <c r="F31" s="2" t="s">
        <v>12</v>
      </c>
      <c r="G31" s="11" t="s">
        <v>15</v>
      </c>
      <c r="H31" s="11" t="s">
        <v>14</v>
      </c>
      <c r="I31" s="11"/>
      <c r="J31" s="11" t="s">
        <v>11</v>
      </c>
      <c r="K31" s="11" t="s">
        <v>11</v>
      </c>
      <c r="L31" s="11" t="s">
        <v>12</v>
      </c>
      <c r="M31" s="3" t="s">
        <v>22</v>
      </c>
      <c r="N31" s="3" t="s">
        <v>23</v>
      </c>
      <c r="P31" s="3" t="s">
        <v>26</v>
      </c>
      <c r="Q31" s="2" t="s">
        <v>1</v>
      </c>
      <c r="R31" s="2" t="s">
        <v>0</v>
      </c>
      <c r="S31" s="2"/>
      <c r="T31" s="3" t="s">
        <v>26</v>
      </c>
      <c r="U31" s="2" t="s">
        <v>1</v>
      </c>
      <c r="V31" s="2" t="s">
        <v>0</v>
      </c>
      <c r="W31" s="2"/>
      <c r="X31" s="3" t="s">
        <v>26</v>
      </c>
      <c r="Y31" s="2" t="s">
        <v>1</v>
      </c>
      <c r="Z31" s="2" t="s">
        <v>0</v>
      </c>
      <c r="AB31" s="2" t="s">
        <v>10</v>
      </c>
      <c r="AE31" s="3"/>
      <c r="AF31" s="2" t="s">
        <v>1</v>
      </c>
      <c r="AG31" s="2" t="s">
        <v>0</v>
      </c>
      <c r="AJ31" s="3"/>
      <c r="AK31" s="2" t="s">
        <v>1</v>
      </c>
      <c r="AL31" s="2" t="s">
        <v>0</v>
      </c>
      <c r="AN31" s="2" t="s">
        <v>10</v>
      </c>
    </row>
    <row r="32" spans="1:40" x14ac:dyDescent="0.3">
      <c r="A32" t="s">
        <v>18</v>
      </c>
      <c r="B32" t="s">
        <v>2</v>
      </c>
      <c r="C32">
        <v>0.47853971386285199</v>
      </c>
      <c r="D32" s="1">
        <v>0.50012099999763804</v>
      </c>
      <c r="E32">
        <v>0.56253634459334201</v>
      </c>
      <c r="F32">
        <v>0.73920676030662602</v>
      </c>
      <c r="H32" s="1"/>
      <c r="I32" s="1"/>
      <c r="P32" s="3">
        <v>4</v>
      </c>
      <c r="Q32">
        <v>0.1149</v>
      </c>
      <c r="R32">
        <v>9.9500000000000005E-2</v>
      </c>
      <c r="T32" s="3">
        <v>4</v>
      </c>
      <c r="U32">
        <v>0.1115</v>
      </c>
      <c r="V32">
        <v>0.1003</v>
      </c>
      <c r="X32" s="3">
        <v>4</v>
      </c>
      <c r="Y32">
        <v>0.11169999999999999</v>
      </c>
      <c r="Z32">
        <v>0.10100000000000001</v>
      </c>
      <c r="AB32" t="s">
        <v>2</v>
      </c>
      <c r="AE32" s="3">
        <v>1</v>
      </c>
      <c r="AF32">
        <v>7.7499999999999999E-2</v>
      </c>
      <c r="AG32">
        <v>6.6100000000000006E-2</v>
      </c>
      <c r="AJ32" s="3">
        <v>3</v>
      </c>
      <c r="AK32" s="10">
        <v>7.8399999999999997E-2</v>
      </c>
      <c r="AL32" s="10">
        <v>6.6100000000000006E-2</v>
      </c>
      <c r="AN32" t="s">
        <v>2</v>
      </c>
    </row>
    <row r="33" spans="1:40" x14ac:dyDescent="0.3">
      <c r="B33" t="s">
        <v>3</v>
      </c>
      <c r="C33">
        <v>0.52146028613714901</v>
      </c>
      <c r="D33" s="1">
        <v>0.50009199999896203</v>
      </c>
      <c r="E33">
        <v>0.57888213530092203</v>
      </c>
      <c r="F33">
        <v>0.76068611734680902</v>
      </c>
      <c r="H33" s="1"/>
      <c r="I33" s="1"/>
      <c r="P33" s="3">
        <v>2</v>
      </c>
      <c r="Q33">
        <v>8.0299999999999996E-2</v>
      </c>
      <c r="R33">
        <v>6.5600000000000006E-2</v>
      </c>
      <c r="T33" s="3">
        <v>2</v>
      </c>
      <c r="U33">
        <v>7.85E-2</v>
      </c>
      <c r="V33">
        <v>6.5500000000000003E-2</v>
      </c>
      <c r="X33" s="3">
        <v>1</v>
      </c>
      <c r="Y33">
        <v>7.7499999999999999E-2</v>
      </c>
      <c r="Z33">
        <v>6.6100000000000006E-2</v>
      </c>
      <c r="AB33" t="s">
        <v>3</v>
      </c>
      <c r="AE33" s="3">
        <v>4</v>
      </c>
      <c r="AF33">
        <v>0.11169999999999999</v>
      </c>
      <c r="AG33">
        <v>0.10100000000000001</v>
      </c>
      <c r="AJ33" s="3">
        <v>4</v>
      </c>
      <c r="AK33" s="10">
        <v>0.11260000000000001</v>
      </c>
      <c r="AL33" s="10">
        <v>0.1014</v>
      </c>
      <c r="AN33" t="s">
        <v>3</v>
      </c>
    </row>
    <row r="34" spans="1:40" x14ac:dyDescent="0.3">
      <c r="B34" t="s">
        <v>4</v>
      </c>
      <c r="C34">
        <v>0.239256678281069</v>
      </c>
      <c r="D34">
        <v>0.52379011468406</v>
      </c>
      <c r="E34">
        <v>0.370422277531059</v>
      </c>
      <c r="F34">
        <v>0.60153016812448701</v>
      </c>
      <c r="P34" s="3">
        <v>3</v>
      </c>
      <c r="Q34">
        <v>8.5999999999999993E-2</v>
      </c>
      <c r="R34">
        <v>3.6999999999999998E-2</v>
      </c>
      <c r="T34" s="3">
        <v>1</v>
      </c>
      <c r="U34">
        <v>7.1900000000000006E-2</v>
      </c>
      <c r="V34">
        <v>3.32E-2</v>
      </c>
      <c r="X34" s="3">
        <v>2</v>
      </c>
      <c r="Y34">
        <v>7.8200000000000006E-2</v>
      </c>
      <c r="Z34">
        <v>3.1899999999999998E-2</v>
      </c>
      <c r="AB34" t="s">
        <v>4</v>
      </c>
      <c r="AE34" s="3">
        <v>2</v>
      </c>
      <c r="AF34">
        <v>7.8200000000000006E-2</v>
      </c>
      <c r="AG34">
        <v>3.1899999999999998E-2</v>
      </c>
      <c r="AJ34" s="3">
        <v>1</v>
      </c>
      <c r="AK34" s="10">
        <v>6.9099999999999995E-2</v>
      </c>
      <c r="AL34" s="10">
        <v>0.1328</v>
      </c>
      <c r="AN34" t="s">
        <v>4</v>
      </c>
    </row>
    <row r="35" spans="1:40" x14ac:dyDescent="0.3">
      <c r="B35" t="s">
        <v>5</v>
      </c>
      <c r="C35">
        <v>0.760743321718931</v>
      </c>
      <c r="D35">
        <v>0.51685229899343599</v>
      </c>
      <c r="E35">
        <v>0.53964994780333397</v>
      </c>
      <c r="F35">
        <v>0.87633963592616804</v>
      </c>
      <c r="P35" s="3">
        <v>6</v>
      </c>
      <c r="Q35">
        <v>0.18390000000000001</v>
      </c>
      <c r="R35">
        <v>5.5199999999999999E-2</v>
      </c>
      <c r="T35" s="3">
        <v>6</v>
      </c>
      <c r="U35">
        <v>0.1794</v>
      </c>
      <c r="V35">
        <v>5.5199999999999999E-2</v>
      </c>
      <c r="X35" s="3">
        <v>6</v>
      </c>
      <c r="Y35">
        <v>0.1757</v>
      </c>
      <c r="Z35">
        <v>5.6099999999999997E-2</v>
      </c>
      <c r="AB35" t="s">
        <v>5</v>
      </c>
      <c r="AE35" s="3">
        <v>6</v>
      </c>
      <c r="AF35">
        <v>0.1757</v>
      </c>
      <c r="AG35">
        <v>5.6099999999999997E-2</v>
      </c>
      <c r="AJ35" s="3">
        <v>6</v>
      </c>
      <c r="AK35" s="10">
        <v>0.1595</v>
      </c>
      <c r="AL35" s="10">
        <v>5.6500000000000002E-2</v>
      </c>
      <c r="AN35" t="s">
        <v>5</v>
      </c>
    </row>
    <row r="36" spans="1:40" x14ac:dyDescent="0.3">
      <c r="B36" t="s">
        <v>6</v>
      </c>
      <c r="C36">
        <v>0.242283051834595</v>
      </c>
      <c r="D36">
        <v>0.52377615957978896</v>
      </c>
      <c r="E36">
        <v>0.48804950007017101</v>
      </c>
      <c r="F36">
        <v>0.60312592692804201</v>
      </c>
      <c r="P36" s="3">
        <v>1</v>
      </c>
      <c r="Q36">
        <v>6.9000000000000006E-2</v>
      </c>
      <c r="R36">
        <v>4.1099999999999998E-2</v>
      </c>
      <c r="T36" s="3">
        <v>3</v>
      </c>
      <c r="U36">
        <v>8.5500000000000007E-2</v>
      </c>
      <c r="V36">
        <v>4.2999999999999997E-2</v>
      </c>
      <c r="X36" s="3">
        <v>3</v>
      </c>
      <c r="Y36">
        <v>0.1016</v>
      </c>
      <c r="Z36">
        <v>6.8699999999999997E-2</v>
      </c>
      <c r="AB36" t="s">
        <v>6</v>
      </c>
      <c r="AE36" s="3">
        <v>3</v>
      </c>
      <c r="AF36">
        <v>0.1016</v>
      </c>
      <c r="AG36">
        <v>6.8699999999999997E-2</v>
      </c>
      <c r="AJ36" s="3">
        <v>2</v>
      </c>
      <c r="AK36" s="10">
        <v>7.1800000000000003E-2</v>
      </c>
      <c r="AL36" s="10">
        <v>3.7100000000000001E-2</v>
      </c>
      <c r="AN36" t="s">
        <v>6</v>
      </c>
    </row>
    <row r="37" spans="1:40" x14ac:dyDescent="0.3">
      <c r="B37" t="s">
        <v>7</v>
      </c>
      <c r="C37">
        <v>0.75771694816540502</v>
      </c>
      <c r="D37">
        <v>0.51771974124411801</v>
      </c>
      <c r="E37">
        <v>0.70769822539387905</v>
      </c>
      <c r="F37">
        <v>0.87456528101072495</v>
      </c>
      <c r="P37" s="3">
        <v>5</v>
      </c>
      <c r="Q37">
        <v>0.12720000000000001</v>
      </c>
      <c r="R37">
        <v>4.9200000000000001E-2</v>
      </c>
      <c r="T37" s="3">
        <v>5</v>
      </c>
      <c r="U37">
        <v>0.1507</v>
      </c>
      <c r="V37">
        <v>5.0200000000000002E-2</v>
      </c>
      <c r="X37" s="3">
        <v>5</v>
      </c>
      <c r="Y37">
        <v>0.1386</v>
      </c>
      <c r="Z37">
        <v>4.8899999999999999E-2</v>
      </c>
      <c r="AB37" t="s">
        <v>7</v>
      </c>
      <c r="AE37" s="3">
        <v>5</v>
      </c>
      <c r="AF37">
        <v>0.1386</v>
      </c>
      <c r="AG37">
        <v>4.8899999999999999E-2</v>
      </c>
      <c r="AJ37" s="3">
        <v>5</v>
      </c>
      <c r="AK37" s="10">
        <v>0.1368</v>
      </c>
      <c r="AL37" s="10">
        <v>4.9599999999999998E-2</v>
      </c>
      <c r="AN37" t="s">
        <v>7</v>
      </c>
    </row>
    <row r="38" spans="1:40" x14ac:dyDescent="0.3">
      <c r="B38" t="s">
        <v>8</v>
      </c>
      <c r="E38" s="8">
        <v>0.31090000000000001</v>
      </c>
      <c r="F38">
        <v>0.40820000000000001</v>
      </c>
      <c r="J38" s="8"/>
      <c r="K38" s="8"/>
      <c r="Q38">
        <v>7.1999999999999995E-2</v>
      </c>
      <c r="R38">
        <v>7.8700000000000006E-2</v>
      </c>
      <c r="U38">
        <v>7.1999999999999995E-2</v>
      </c>
      <c r="V38">
        <v>7.8700000000000006E-2</v>
      </c>
      <c r="Y38">
        <v>7.1999999999999995E-2</v>
      </c>
      <c r="Z38">
        <v>7.8700000000000006E-2</v>
      </c>
      <c r="AB38" t="s">
        <v>8</v>
      </c>
      <c r="AE38" s="3"/>
      <c r="AF38" s="8">
        <v>7.1999999999999995E-2</v>
      </c>
      <c r="AG38">
        <v>7.8700000000000006E-2</v>
      </c>
      <c r="AJ38" s="3"/>
      <c r="AK38" s="8">
        <v>7.1999999999999995E-2</v>
      </c>
      <c r="AL38">
        <v>7.8700000000000006E-2</v>
      </c>
      <c r="AN38" t="s">
        <v>8</v>
      </c>
    </row>
    <row r="39" spans="1:40" x14ac:dyDescent="0.3">
      <c r="B39" t="s">
        <v>9</v>
      </c>
      <c r="E39" s="8">
        <v>0.2374</v>
      </c>
      <c r="F39">
        <v>0.40989999999999999</v>
      </c>
      <c r="J39" s="8"/>
      <c r="K39" s="8"/>
      <c r="Q39">
        <v>0.1137</v>
      </c>
      <c r="R39">
        <v>0.126</v>
      </c>
      <c r="U39">
        <v>0.1137</v>
      </c>
      <c r="V39">
        <v>0.126</v>
      </c>
      <c r="Y39">
        <v>0.1137</v>
      </c>
      <c r="Z39">
        <v>0.126</v>
      </c>
      <c r="AB39" t="s">
        <v>9</v>
      </c>
      <c r="AE39" s="3"/>
      <c r="AF39" s="8">
        <v>0.1137</v>
      </c>
      <c r="AG39">
        <v>0.126</v>
      </c>
      <c r="AJ39" s="3"/>
      <c r="AK39" s="8">
        <v>0.1137</v>
      </c>
      <c r="AL39">
        <v>0.126</v>
      </c>
      <c r="AN39" t="s">
        <v>9</v>
      </c>
    </row>
    <row r="40" spans="1:40" x14ac:dyDescent="0.3">
      <c r="AE40" s="3"/>
      <c r="AJ40" s="3"/>
    </row>
    <row r="41" spans="1:40" x14ac:dyDescent="0.3">
      <c r="A41" t="s">
        <v>24</v>
      </c>
      <c r="B41" s="2" t="s">
        <v>10</v>
      </c>
      <c r="C41" s="2" t="s">
        <v>15</v>
      </c>
      <c r="D41" s="2" t="s">
        <v>14</v>
      </c>
      <c r="E41" s="2" t="s">
        <v>11</v>
      </c>
      <c r="F41" s="2" t="s">
        <v>12</v>
      </c>
      <c r="G41" s="11" t="s">
        <v>15</v>
      </c>
      <c r="H41" s="11" t="s">
        <v>14</v>
      </c>
      <c r="I41" s="11" t="s">
        <v>37</v>
      </c>
      <c r="J41" s="11" t="s">
        <v>11</v>
      </c>
      <c r="K41" s="11" t="s">
        <v>11</v>
      </c>
      <c r="L41" s="11" t="s">
        <v>12</v>
      </c>
      <c r="M41" s="3" t="s">
        <v>22</v>
      </c>
      <c r="N41" s="3" t="s">
        <v>23</v>
      </c>
      <c r="P41" s="3" t="s">
        <v>26</v>
      </c>
      <c r="Q41" s="2" t="s">
        <v>1</v>
      </c>
      <c r="R41" s="2" t="s">
        <v>0</v>
      </c>
      <c r="S41" s="2"/>
      <c r="U41" s="2" t="s">
        <v>1</v>
      </c>
      <c r="V41" s="2" t="s">
        <v>0</v>
      </c>
      <c r="W41" s="2"/>
      <c r="X41" s="3" t="s">
        <v>26</v>
      </c>
      <c r="Y41" s="2" t="s">
        <v>1</v>
      </c>
      <c r="Z41" s="2" t="s">
        <v>0</v>
      </c>
      <c r="AB41" s="2" t="s">
        <v>10</v>
      </c>
      <c r="AE41" s="3"/>
      <c r="AF41" s="2" t="s">
        <v>1</v>
      </c>
      <c r="AG41" s="2" t="s">
        <v>0</v>
      </c>
      <c r="AJ41" s="3" t="s">
        <v>40</v>
      </c>
      <c r="AK41" s="2" t="s">
        <v>1</v>
      </c>
      <c r="AL41" s="2" t="s">
        <v>0</v>
      </c>
      <c r="AN41" s="2" t="s">
        <v>10</v>
      </c>
    </row>
    <row r="42" spans="1:40" x14ac:dyDescent="0.3">
      <c r="A42" t="s">
        <v>41</v>
      </c>
      <c r="B42" t="s">
        <v>2</v>
      </c>
      <c r="C42">
        <v>0.47432762836185799</v>
      </c>
      <c r="D42" s="1">
        <v>0.10290096805419</v>
      </c>
      <c r="E42">
        <v>0.71979622246552399</v>
      </c>
      <c r="F42">
        <v>0.94585574568399999</v>
      </c>
      <c r="G42">
        <v>0.32653061224489799</v>
      </c>
      <c r="H42" s="1">
        <v>5.5996778556009997E-3</v>
      </c>
      <c r="I42" s="1">
        <v>0</v>
      </c>
      <c r="J42">
        <v>0.76703513375299404</v>
      </c>
      <c r="K42">
        <v>0.76703513375299404</v>
      </c>
      <c r="L42">
        <v>1</v>
      </c>
      <c r="P42" s="3">
        <v>4</v>
      </c>
      <c r="Q42">
        <v>0.1149</v>
      </c>
      <c r="R42">
        <v>9.9500000000000005E-2</v>
      </c>
      <c r="T42" s="3">
        <v>4</v>
      </c>
      <c r="U42">
        <v>0.1115</v>
      </c>
      <c r="V42">
        <v>0.1003</v>
      </c>
      <c r="X42" s="3">
        <v>4</v>
      </c>
      <c r="Y42">
        <v>0.11169999999999999</v>
      </c>
      <c r="Z42">
        <v>0.10100000000000001</v>
      </c>
      <c r="AB42" t="s">
        <v>2</v>
      </c>
      <c r="AE42" s="3">
        <v>1</v>
      </c>
      <c r="AF42">
        <v>7.7499999999999999E-2</v>
      </c>
      <c r="AG42">
        <v>6.6100000000000006E-2</v>
      </c>
      <c r="AJ42" s="3">
        <v>3</v>
      </c>
      <c r="AK42" s="10">
        <v>7.8399999999999997E-2</v>
      </c>
      <c r="AL42" s="10">
        <v>6.6100000000000006E-2</v>
      </c>
      <c r="AN42" t="s">
        <v>2</v>
      </c>
    </row>
    <row r="43" spans="1:40" x14ac:dyDescent="0.3">
      <c r="B43" t="s">
        <v>3</v>
      </c>
      <c r="C43">
        <v>0.51661779081133896</v>
      </c>
      <c r="D43" s="1">
        <v>6.2271554507588998E-2</v>
      </c>
      <c r="E43">
        <v>0.73808270445664703</v>
      </c>
      <c r="F43">
        <v>0.96988528837929999</v>
      </c>
      <c r="G43">
        <v>0.212885154061625</v>
      </c>
      <c r="H43" s="1">
        <v>7.3245416371246E-2</v>
      </c>
      <c r="I43" s="1">
        <v>2.4385766673566098E-2</v>
      </c>
      <c r="J43">
        <v>0.75231235536417196</v>
      </c>
      <c r="K43">
        <v>0.75231235536417196</v>
      </c>
      <c r="L43">
        <v>0.98080560102014402</v>
      </c>
      <c r="P43" s="3">
        <v>2</v>
      </c>
      <c r="Q43">
        <v>8.0299999999999996E-2</v>
      </c>
      <c r="R43">
        <v>6.5600000000000006E-2</v>
      </c>
      <c r="T43" s="3">
        <v>2</v>
      </c>
      <c r="U43">
        <v>7.85E-2</v>
      </c>
      <c r="V43">
        <v>6.5500000000000003E-2</v>
      </c>
      <c r="X43" s="3">
        <v>1</v>
      </c>
      <c r="Y43">
        <v>7.7499999999999999E-2</v>
      </c>
      <c r="Z43">
        <v>6.6100000000000006E-2</v>
      </c>
      <c r="AB43" t="s">
        <v>3</v>
      </c>
      <c r="AE43" s="3">
        <v>4</v>
      </c>
      <c r="AF43">
        <v>0.11169999999999999</v>
      </c>
      <c r="AG43">
        <v>0.10100000000000001</v>
      </c>
      <c r="AJ43" s="3">
        <v>4</v>
      </c>
      <c r="AK43" s="10">
        <v>0.11260000000000001</v>
      </c>
      <c r="AL43" s="10">
        <v>0.1014</v>
      </c>
      <c r="AN43" t="s">
        <v>3</v>
      </c>
    </row>
    <row r="44" spans="1:40" x14ac:dyDescent="0.3">
      <c r="B44" t="s">
        <v>4</v>
      </c>
      <c r="C44">
        <v>0.20146699266503701</v>
      </c>
      <c r="D44">
        <v>0.591338480343784</v>
      </c>
      <c r="E44">
        <v>0.32501721119196503</v>
      </c>
      <c r="F44">
        <v>0.52779670541079104</v>
      </c>
      <c r="G44">
        <v>0.11217820461517899</v>
      </c>
      <c r="H44">
        <v>0.592378285271704</v>
      </c>
      <c r="I44">
        <v>0.21167216489830301</v>
      </c>
      <c r="J44">
        <v>0.44697154343312301</v>
      </c>
      <c r="K44">
        <v>0.44697154343312301</v>
      </c>
      <c r="L44">
        <v>0.81207283860845303</v>
      </c>
      <c r="P44" s="3">
        <v>3</v>
      </c>
      <c r="Q44">
        <v>8.5999999999999993E-2</v>
      </c>
      <c r="R44">
        <v>3.6999999999999998E-2</v>
      </c>
      <c r="T44" s="3">
        <v>1</v>
      </c>
      <c r="U44">
        <v>7.1900000000000006E-2</v>
      </c>
      <c r="V44">
        <v>3.32E-2</v>
      </c>
      <c r="X44" s="3">
        <v>2</v>
      </c>
      <c r="Y44">
        <v>7.8200000000000006E-2</v>
      </c>
      <c r="Z44">
        <v>3.1899999999999998E-2</v>
      </c>
      <c r="AB44" t="s">
        <v>4</v>
      </c>
      <c r="AE44" s="3">
        <v>2</v>
      </c>
      <c r="AF44">
        <v>7.8200000000000006E-2</v>
      </c>
      <c r="AG44">
        <v>3.1899999999999998E-2</v>
      </c>
      <c r="AJ44" s="3">
        <v>1</v>
      </c>
      <c r="AK44" s="3">
        <v>6.9099999999999995E-2</v>
      </c>
      <c r="AL44" s="10">
        <v>0.1328</v>
      </c>
      <c r="AN44" t="s">
        <v>4</v>
      </c>
    </row>
    <row r="45" spans="1:40" x14ac:dyDescent="0.3">
      <c r="B45" t="s">
        <v>5</v>
      </c>
      <c r="C45">
        <v>0.65369261477045904</v>
      </c>
      <c r="D45">
        <v>2.7204602327711398</v>
      </c>
      <c r="E45">
        <v>3.5645294013237398E-2</v>
      </c>
      <c r="F45">
        <v>5.78845307132793E-2</v>
      </c>
      <c r="G45" s="14">
        <v>0.32186948853615499</v>
      </c>
      <c r="H45" s="14">
        <v>2.7721088658350101</v>
      </c>
      <c r="I45" s="14">
        <v>0.99797987731698301</v>
      </c>
      <c r="J45" s="14">
        <v>0.17791361166431999</v>
      </c>
      <c r="K45" s="16">
        <v>0.17791361166431999</v>
      </c>
      <c r="L45" s="14">
        <v>0.32323939582731698</v>
      </c>
      <c r="M45" s="15"/>
      <c r="N45" s="15"/>
      <c r="O45" s="15"/>
      <c r="P45" s="15">
        <v>6</v>
      </c>
      <c r="Q45" s="14">
        <v>0.18390000000000001</v>
      </c>
      <c r="R45" s="14">
        <v>5.5199999999999999E-2</v>
      </c>
      <c r="S45" s="14"/>
      <c r="T45" s="15">
        <v>6</v>
      </c>
      <c r="U45" s="14">
        <v>0.1794</v>
      </c>
      <c r="V45" s="14">
        <v>5.5199999999999999E-2</v>
      </c>
      <c r="W45" s="14"/>
      <c r="X45" s="15">
        <v>6</v>
      </c>
      <c r="Y45" s="14">
        <v>0.1757</v>
      </c>
      <c r="Z45" s="14">
        <v>5.6099999999999997E-2</v>
      </c>
      <c r="AA45" s="14"/>
      <c r="AB45" s="14" t="s">
        <v>5</v>
      </c>
      <c r="AC45" s="14"/>
      <c r="AD45" s="14"/>
      <c r="AE45" s="15">
        <v>6</v>
      </c>
      <c r="AF45" s="14">
        <v>0.1757</v>
      </c>
      <c r="AG45" s="14">
        <v>5.6099999999999997E-2</v>
      </c>
      <c r="AH45" s="14"/>
      <c r="AI45" s="14"/>
      <c r="AJ45" s="15">
        <v>6</v>
      </c>
      <c r="AK45" s="16">
        <v>0.1595</v>
      </c>
      <c r="AL45" s="16">
        <v>5.6500000000000002E-2</v>
      </c>
      <c r="AN45" t="s">
        <v>5</v>
      </c>
    </row>
    <row r="46" spans="1:40" x14ac:dyDescent="0.3">
      <c r="B46" t="s">
        <v>6</v>
      </c>
      <c r="C46">
        <v>0.20332355816226799</v>
      </c>
      <c r="D46">
        <v>0.591591519991291</v>
      </c>
      <c r="E46">
        <v>0.42781835353233</v>
      </c>
      <c r="F46">
        <v>0.52869297272902804</v>
      </c>
      <c r="G46">
        <v>0.11164465786314499</v>
      </c>
      <c r="H46">
        <v>0.59106486268155101</v>
      </c>
      <c r="I46">
        <v>0.211198366045701</v>
      </c>
      <c r="J46">
        <v>0.58294728630683501</v>
      </c>
      <c r="K46" s="34">
        <v>0.43429572829859198</v>
      </c>
      <c r="L46">
        <v>0.81238080330162998</v>
      </c>
      <c r="P46" s="3">
        <v>1</v>
      </c>
      <c r="Q46">
        <v>6.9000000000000006E-2</v>
      </c>
      <c r="R46">
        <v>4.1099999999999998E-2</v>
      </c>
      <c r="T46" s="3">
        <v>3</v>
      </c>
      <c r="U46">
        <v>8.5500000000000007E-2</v>
      </c>
      <c r="V46">
        <v>4.2999999999999997E-2</v>
      </c>
      <c r="X46" s="3">
        <v>3</v>
      </c>
      <c r="Y46">
        <v>0.1016</v>
      </c>
      <c r="Z46">
        <v>6.8699999999999997E-2</v>
      </c>
      <c r="AB46" t="s">
        <v>6</v>
      </c>
      <c r="AE46" s="3">
        <v>3</v>
      </c>
      <c r="AF46">
        <v>0.1016</v>
      </c>
      <c r="AG46">
        <v>6.8699999999999997E-2</v>
      </c>
      <c r="AJ46" s="3">
        <v>2</v>
      </c>
      <c r="AK46" s="3">
        <v>7.1800000000000003E-2</v>
      </c>
      <c r="AL46" s="10">
        <v>3.7100000000000001E-2</v>
      </c>
      <c r="AN46" t="s">
        <v>6</v>
      </c>
    </row>
    <row r="47" spans="1:40" x14ac:dyDescent="0.3">
      <c r="B47" t="s">
        <v>7</v>
      </c>
      <c r="C47">
        <v>0.649201596806387</v>
      </c>
      <c r="D47">
        <v>2.7391030511232999</v>
      </c>
      <c r="E47">
        <v>3.16615878667404E-2</v>
      </c>
      <c r="F47">
        <v>3.9127024056772597E-2</v>
      </c>
      <c r="G47" s="14">
        <v>0.32615268329553998</v>
      </c>
      <c r="H47" s="14">
        <v>2.7401485878127101</v>
      </c>
      <c r="I47" s="14">
        <v>0.98645064829138596</v>
      </c>
      <c r="J47" s="14">
        <v>0.24059190304653799</v>
      </c>
      <c r="K47" s="15">
        <v>0.17924096776967099</v>
      </c>
      <c r="L47" s="14">
        <v>0.33528287729593897</v>
      </c>
      <c r="M47" s="15"/>
      <c r="N47" s="15"/>
      <c r="O47" s="15"/>
      <c r="P47" s="15">
        <v>5</v>
      </c>
      <c r="Q47" s="14">
        <v>0.12720000000000001</v>
      </c>
      <c r="R47" s="14">
        <v>4.9200000000000001E-2</v>
      </c>
      <c r="S47" s="14"/>
      <c r="T47" s="15">
        <v>5</v>
      </c>
      <c r="U47" s="14">
        <v>0.1507</v>
      </c>
      <c r="V47" s="14">
        <v>5.0200000000000002E-2</v>
      </c>
      <c r="W47" s="14"/>
      <c r="X47" s="15">
        <v>5</v>
      </c>
      <c r="Y47" s="14">
        <v>0.1386</v>
      </c>
      <c r="Z47" s="14">
        <v>4.8899999999999999E-2</v>
      </c>
      <c r="AA47" s="14"/>
      <c r="AB47" s="14" t="s">
        <v>7</v>
      </c>
      <c r="AC47" s="14"/>
      <c r="AD47" s="14"/>
      <c r="AE47" s="15">
        <v>5</v>
      </c>
      <c r="AF47" s="14">
        <v>0.1386</v>
      </c>
      <c r="AG47" s="14">
        <v>4.8899999999999999E-2</v>
      </c>
      <c r="AH47" s="14"/>
      <c r="AI47" s="14"/>
      <c r="AJ47" s="15">
        <v>5</v>
      </c>
      <c r="AK47" s="16">
        <v>0.1368</v>
      </c>
      <c r="AL47" s="16">
        <v>4.9599999999999998E-2</v>
      </c>
      <c r="AN47" t="s">
        <v>7</v>
      </c>
    </row>
    <row r="48" spans="1:40" x14ac:dyDescent="0.3">
      <c r="B48" t="s">
        <v>8</v>
      </c>
      <c r="E48" s="8">
        <v>0.28770000000000001</v>
      </c>
      <c r="F48">
        <v>0.38080000000000003</v>
      </c>
      <c r="J48" s="8"/>
      <c r="K48" s="8">
        <v>0.29856192598411901</v>
      </c>
      <c r="Q48">
        <v>7.1999999999999995E-2</v>
      </c>
      <c r="R48">
        <v>7.8700000000000006E-2</v>
      </c>
      <c r="U48">
        <v>7.1999999999999995E-2</v>
      </c>
      <c r="V48">
        <v>7.8700000000000006E-2</v>
      </c>
      <c r="Y48">
        <v>7.1999999999999995E-2</v>
      </c>
      <c r="Z48">
        <v>7.8700000000000006E-2</v>
      </c>
      <c r="AB48" t="s">
        <v>8</v>
      </c>
      <c r="AE48" s="3"/>
      <c r="AF48" s="8">
        <v>7.1999999999999995E-2</v>
      </c>
      <c r="AG48">
        <v>7.8700000000000006E-2</v>
      </c>
      <c r="AJ48" s="3"/>
      <c r="AK48" s="8">
        <v>7.1999999999999995E-2</v>
      </c>
      <c r="AL48">
        <v>7.8700000000000006E-2</v>
      </c>
      <c r="AN48" t="s">
        <v>8</v>
      </c>
    </row>
    <row r="49" spans="1:40" x14ac:dyDescent="0.3">
      <c r="B49" t="s">
        <v>9</v>
      </c>
      <c r="E49" s="8">
        <v>0.21990000000000001</v>
      </c>
      <c r="F49">
        <v>0.38269999999999998</v>
      </c>
      <c r="J49" s="8"/>
      <c r="K49" s="8">
        <v>0.30379866497300301</v>
      </c>
      <c r="Q49">
        <v>0.1137</v>
      </c>
      <c r="R49">
        <v>0.126</v>
      </c>
      <c r="U49">
        <v>0.1137</v>
      </c>
      <c r="V49">
        <v>0.126</v>
      </c>
      <c r="Y49">
        <v>0.1137</v>
      </c>
      <c r="Z49">
        <v>0.126</v>
      </c>
      <c r="AB49" t="s">
        <v>9</v>
      </c>
      <c r="AE49" s="3"/>
      <c r="AF49" s="8">
        <v>0.1137</v>
      </c>
      <c r="AG49">
        <v>0.126</v>
      </c>
      <c r="AJ49" s="3"/>
      <c r="AK49" s="8">
        <v>0.1137</v>
      </c>
      <c r="AL49">
        <v>0.126</v>
      </c>
      <c r="AN49" t="s">
        <v>9</v>
      </c>
    </row>
    <row r="50" spans="1:40" x14ac:dyDescent="0.3">
      <c r="AE50" s="3"/>
      <c r="AJ50" s="3"/>
    </row>
    <row r="51" spans="1:40" x14ac:dyDescent="0.3">
      <c r="A51" t="s">
        <v>24</v>
      </c>
      <c r="B51" s="2" t="s">
        <v>10</v>
      </c>
      <c r="C51" s="2" t="s">
        <v>15</v>
      </c>
      <c r="D51" s="2" t="s">
        <v>14</v>
      </c>
      <c r="E51" s="2" t="s">
        <v>11</v>
      </c>
      <c r="F51" s="2" t="s">
        <v>12</v>
      </c>
      <c r="G51" s="11" t="s">
        <v>15</v>
      </c>
      <c r="H51" s="11" t="s">
        <v>14</v>
      </c>
      <c r="I51" s="11" t="s">
        <v>39</v>
      </c>
      <c r="J51" s="11" t="s">
        <v>11</v>
      </c>
      <c r="K51" s="11" t="s">
        <v>11</v>
      </c>
      <c r="L51" s="11" t="s">
        <v>12</v>
      </c>
      <c r="M51" s="3" t="s">
        <v>22</v>
      </c>
      <c r="N51" s="3" t="s">
        <v>23</v>
      </c>
      <c r="P51" s="3" t="s">
        <v>26</v>
      </c>
      <c r="Q51" s="2" t="s">
        <v>1</v>
      </c>
      <c r="R51" s="2" t="s">
        <v>0</v>
      </c>
      <c r="S51" s="2"/>
      <c r="U51" s="2" t="s">
        <v>1</v>
      </c>
      <c r="V51" s="2" t="s">
        <v>0</v>
      </c>
      <c r="W51" s="2"/>
      <c r="X51" s="3" t="s">
        <v>26</v>
      </c>
      <c r="Y51" s="2" t="s">
        <v>1</v>
      </c>
      <c r="Z51" s="2" t="s">
        <v>0</v>
      </c>
      <c r="AB51" s="2" t="s">
        <v>10</v>
      </c>
      <c r="AE51" s="3"/>
      <c r="AF51" s="2" t="s">
        <v>1</v>
      </c>
      <c r="AG51" s="2" t="s">
        <v>0</v>
      </c>
      <c r="AJ51" s="3" t="s">
        <v>40</v>
      </c>
      <c r="AK51" s="2" t="s">
        <v>1</v>
      </c>
      <c r="AL51" s="2" t="s">
        <v>0</v>
      </c>
      <c r="AN51" s="2" t="s">
        <v>10</v>
      </c>
    </row>
    <row r="52" spans="1:40" x14ac:dyDescent="0.3">
      <c r="A52" t="s">
        <v>38</v>
      </c>
      <c r="B52" t="s">
        <v>2</v>
      </c>
      <c r="C52">
        <v>0.47432762836185799</v>
      </c>
      <c r="D52" s="1">
        <v>0.52572725897980999</v>
      </c>
      <c r="E52">
        <v>0.55068981531248595</v>
      </c>
      <c r="F52">
        <v>0.72363970474702499</v>
      </c>
      <c r="G52">
        <v>0.32653061224489799</v>
      </c>
      <c r="H52" s="1">
        <v>5.5996778556009997E-3</v>
      </c>
      <c r="I52" s="1">
        <v>0.50139999634134502</v>
      </c>
      <c r="J52">
        <v>0.50802459003645495</v>
      </c>
      <c r="K52">
        <v>0.50802459003645495</v>
      </c>
      <c r="L52">
        <v>0.66232245132079204</v>
      </c>
      <c r="P52" s="3">
        <v>4</v>
      </c>
      <c r="Q52">
        <v>0.1149</v>
      </c>
      <c r="R52">
        <v>9.9500000000000005E-2</v>
      </c>
      <c r="T52" s="3">
        <v>4</v>
      </c>
      <c r="U52">
        <v>0.1115</v>
      </c>
      <c r="V52">
        <v>0.1003</v>
      </c>
      <c r="X52" s="3">
        <v>4</v>
      </c>
      <c r="Y52">
        <v>0.11169999999999999</v>
      </c>
      <c r="Z52">
        <v>0.10100000000000001</v>
      </c>
      <c r="AB52" t="s">
        <v>2</v>
      </c>
      <c r="AE52" s="3">
        <v>1</v>
      </c>
      <c r="AF52">
        <v>7.7499999999999999E-2</v>
      </c>
      <c r="AG52">
        <v>6.6100000000000006E-2</v>
      </c>
      <c r="AJ52" s="3">
        <v>3</v>
      </c>
      <c r="AK52" s="10">
        <v>7.8399999999999997E-2</v>
      </c>
      <c r="AL52" s="10">
        <v>6.6100000000000006E-2</v>
      </c>
      <c r="AN52" t="s">
        <v>2</v>
      </c>
    </row>
    <row r="53" spans="1:40" ht="15" thickBot="1" x14ac:dyDescent="0.35">
      <c r="B53" t="s">
        <v>3</v>
      </c>
      <c r="C53">
        <v>0.51661779081133896</v>
      </c>
      <c r="D53" s="1">
        <v>0.51556996436348801</v>
      </c>
      <c r="E53">
        <v>0.571345597967995</v>
      </c>
      <c r="F53">
        <v>0.75078265173192604</v>
      </c>
      <c r="G53">
        <v>0.212885154061625</v>
      </c>
      <c r="H53" s="1">
        <v>7.3245416371246E-2</v>
      </c>
      <c r="I53" s="1">
        <v>0.51829183306001503</v>
      </c>
      <c r="J53">
        <v>0.45411916514616901</v>
      </c>
      <c r="K53">
        <v>0.45411916514616901</v>
      </c>
      <c r="L53">
        <v>0.59204480363790901</v>
      </c>
      <c r="P53" s="3">
        <v>2</v>
      </c>
      <c r="Q53">
        <v>8.0299999999999996E-2</v>
      </c>
      <c r="R53">
        <v>6.5600000000000006E-2</v>
      </c>
      <c r="T53" s="3">
        <v>2</v>
      </c>
      <c r="U53">
        <v>7.85E-2</v>
      </c>
      <c r="V53">
        <v>6.5500000000000003E-2</v>
      </c>
      <c r="X53" s="3">
        <v>1</v>
      </c>
      <c r="Y53">
        <v>7.7499999999999999E-2</v>
      </c>
      <c r="Z53">
        <v>6.6100000000000006E-2</v>
      </c>
      <c r="AB53" t="s">
        <v>3</v>
      </c>
      <c r="AE53" s="3">
        <v>4</v>
      </c>
      <c r="AF53">
        <v>0.11169999999999999</v>
      </c>
      <c r="AG53">
        <v>0.10100000000000001</v>
      </c>
      <c r="AJ53" s="3">
        <v>4</v>
      </c>
      <c r="AK53" s="10">
        <v>0.11260000000000001</v>
      </c>
      <c r="AL53" s="10">
        <v>0.1014</v>
      </c>
      <c r="AN53" t="s">
        <v>3</v>
      </c>
    </row>
    <row r="54" spans="1:40" x14ac:dyDescent="0.3">
      <c r="B54" s="19" t="s">
        <v>4</v>
      </c>
      <c r="C54" s="20">
        <v>0.20146699266503701</v>
      </c>
      <c r="D54" s="20">
        <v>0.64367219619253602</v>
      </c>
      <c r="E54" s="20">
        <v>0.29928280618055098</v>
      </c>
      <c r="F54" s="20">
        <v>0.48600650565207998</v>
      </c>
      <c r="G54" s="20">
        <v>0.11217820461517899</v>
      </c>
      <c r="H54" s="20">
        <v>0.592378285271704</v>
      </c>
      <c r="I54" s="20">
        <v>0.64391064845558799</v>
      </c>
      <c r="J54" s="20">
        <v>0.23575198869578801</v>
      </c>
      <c r="K54" s="20">
        <v>0.23575198869578801</v>
      </c>
      <c r="L54" s="20">
        <v>0.42832209226854601</v>
      </c>
      <c r="M54" s="21"/>
      <c r="N54" s="21"/>
      <c r="O54" s="21"/>
      <c r="P54" s="21">
        <v>3</v>
      </c>
      <c r="Q54" s="20">
        <v>8.5999999999999993E-2</v>
      </c>
      <c r="R54" s="20">
        <v>3.6999999999999998E-2</v>
      </c>
      <c r="S54" s="20"/>
      <c r="T54" s="21">
        <v>1</v>
      </c>
      <c r="U54" s="20">
        <v>7.1900000000000006E-2</v>
      </c>
      <c r="V54" s="20">
        <v>3.32E-2</v>
      </c>
      <c r="W54" s="20"/>
      <c r="X54" s="21">
        <v>2</v>
      </c>
      <c r="Y54" s="20">
        <v>7.8200000000000006E-2</v>
      </c>
      <c r="Z54" s="20">
        <v>3.1899999999999998E-2</v>
      </c>
      <c r="AA54" s="20"/>
      <c r="AB54" s="20" t="s">
        <v>4</v>
      </c>
      <c r="AC54" s="20"/>
      <c r="AD54" s="20"/>
      <c r="AE54" s="21">
        <v>2</v>
      </c>
      <c r="AF54" s="20">
        <v>7.8200000000000006E-2</v>
      </c>
      <c r="AG54" s="20">
        <v>3.1899999999999998E-2</v>
      </c>
      <c r="AH54" s="20"/>
      <c r="AI54" s="20"/>
      <c r="AJ54" s="21">
        <v>1</v>
      </c>
      <c r="AK54" s="22">
        <v>6.9099999999999995E-2</v>
      </c>
      <c r="AL54" s="10">
        <v>0.1328</v>
      </c>
      <c r="AN54" t="s">
        <v>4</v>
      </c>
    </row>
    <row r="55" spans="1:40" x14ac:dyDescent="0.3">
      <c r="B55" s="23" t="s">
        <v>5</v>
      </c>
      <c r="C55" s="4">
        <v>0.65369261477045904</v>
      </c>
      <c r="D55" s="4">
        <v>0.93822321441240397</v>
      </c>
      <c r="E55" s="4">
        <v>0.41571818792104198</v>
      </c>
      <c r="F55" s="4">
        <v>0.675086372070546</v>
      </c>
      <c r="G55" s="17">
        <v>0.32186948853615499</v>
      </c>
      <c r="H55" s="17">
        <v>2.7721088658350101</v>
      </c>
      <c r="I55" s="17">
        <v>0.94114989852798603</v>
      </c>
      <c r="J55" s="17">
        <v>0.19912532105845901</v>
      </c>
      <c r="K55" s="17">
        <v>0.19912532105845901</v>
      </c>
      <c r="L55" s="17">
        <v>0.36177753838361898</v>
      </c>
      <c r="M55" s="6"/>
      <c r="N55" s="6"/>
      <c r="O55" s="6"/>
      <c r="P55" s="6">
        <v>6</v>
      </c>
      <c r="Q55" s="4">
        <v>0.18390000000000001</v>
      </c>
      <c r="R55" s="4">
        <v>5.5199999999999999E-2</v>
      </c>
      <c r="S55" s="4"/>
      <c r="T55" s="6">
        <v>6</v>
      </c>
      <c r="U55" s="4">
        <v>0.1794</v>
      </c>
      <c r="V55" s="4">
        <v>5.5199999999999999E-2</v>
      </c>
      <c r="W55" s="4"/>
      <c r="X55" s="6">
        <v>6</v>
      </c>
      <c r="Y55" s="4">
        <v>0.1757</v>
      </c>
      <c r="Z55" s="4">
        <v>5.6099999999999997E-2</v>
      </c>
      <c r="AA55" s="4"/>
      <c r="AB55" s="4" t="s">
        <v>5</v>
      </c>
      <c r="AC55" s="4"/>
      <c r="AD55" s="4"/>
      <c r="AE55" s="6">
        <v>6</v>
      </c>
      <c r="AF55" s="4">
        <v>0.1757</v>
      </c>
      <c r="AG55" s="4">
        <v>5.6099999999999997E-2</v>
      </c>
      <c r="AH55" s="4"/>
      <c r="AI55" s="4"/>
      <c r="AJ55" s="6">
        <v>6</v>
      </c>
      <c r="AK55" s="24">
        <v>0.1595</v>
      </c>
      <c r="AL55" s="10">
        <v>5.6500000000000002E-2</v>
      </c>
      <c r="AN55" t="s">
        <v>5</v>
      </c>
    </row>
    <row r="56" spans="1:40" x14ac:dyDescent="0.3">
      <c r="B56" s="23" t="s">
        <v>6</v>
      </c>
      <c r="C56" s="4">
        <v>0.20332355816226799</v>
      </c>
      <c r="D56" s="4">
        <v>0.64373023090662795</v>
      </c>
      <c r="E56" s="4">
        <v>0.39420606069508402</v>
      </c>
      <c r="F56" s="4">
        <v>0.48715529003347002</v>
      </c>
      <c r="G56" s="4">
        <v>0.11164465786314499</v>
      </c>
      <c r="H56" s="4">
        <v>0.59106486268155101</v>
      </c>
      <c r="I56" s="4">
        <v>0.64360943739582399</v>
      </c>
      <c r="J56" s="4">
        <v>0.307300358919669</v>
      </c>
      <c r="K56" s="6">
        <v>0.23354827277894799</v>
      </c>
      <c r="L56" s="4">
        <v>0.428246118127805</v>
      </c>
      <c r="M56" s="6"/>
      <c r="N56" s="6"/>
      <c r="O56" s="6"/>
      <c r="P56" s="6">
        <v>1</v>
      </c>
      <c r="Q56" s="4">
        <v>6.9000000000000006E-2</v>
      </c>
      <c r="R56" s="4">
        <v>4.1099999999999998E-2</v>
      </c>
      <c r="S56" s="4"/>
      <c r="T56" s="6">
        <v>3</v>
      </c>
      <c r="U56" s="4">
        <v>8.5500000000000007E-2</v>
      </c>
      <c r="V56" s="4">
        <v>4.2999999999999997E-2</v>
      </c>
      <c r="W56" s="4"/>
      <c r="X56" s="6">
        <v>3</v>
      </c>
      <c r="Y56" s="4">
        <v>0.1016</v>
      </c>
      <c r="Z56" s="4">
        <v>6.8699999999999997E-2</v>
      </c>
      <c r="AA56" s="4"/>
      <c r="AB56" s="4" t="s">
        <v>6</v>
      </c>
      <c r="AC56" s="4"/>
      <c r="AD56" s="4"/>
      <c r="AE56" s="6">
        <v>3</v>
      </c>
      <c r="AF56" s="4">
        <v>0.1016</v>
      </c>
      <c r="AG56" s="4">
        <v>6.8699999999999997E-2</v>
      </c>
      <c r="AH56" s="4"/>
      <c r="AI56" s="4"/>
      <c r="AJ56" s="6">
        <v>2</v>
      </c>
      <c r="AK56" s="24">
        <v>7.1800000000000003E-2</v>
      </c>
      <c r="AL56" s="10">
        <v>3.7100000000000001E-2</v>
      </c>
      <c r="AN56" t="s">
        <v>6</v>
      </c>
    </row>
    <row r="57" spans="1:40" ht="15" thickBot="1" x14ac:dyDescent="0.35">
      <c r="B57" s="23" t="s">
        <v>7</v>
      </c>
      <c r="C57" s="4">
        <v>0.649201596806387</v>
      </c>
      <c r="D57" s="4">
        <v>0.939294972865511</v>
      </c>
      <c r="E57" s="4">
        <v>0.54256602963515099</v>
      </c>
      <c r="F57" s="4">
        <v>0.67049682357285101</v>
      </c>
      <c r="G57" s="17">
        <v>0.32615268329553998</v>
      </c>
      <c r="H57" s="17">
        <v>2.7401485878127101</v>
      </c>
      <c r="I57" s="17">
        <v>0.93935456193409606</v>
      </c>
      <c r="J57" s="17">
        <v>0.26336467804455899</v>
      </c>
      <c r="K57" s="18">
        <v>0.20015715531386499</v>
      </c>
      <c r="L57" s="17">
        <v>0.36701844872899902</v>
      </c>
      <c r="M57" s="6"/>
      <c r="N57" s="6"/>
      <c r="O57" s="6"/>
      <c r="P57" s="6">
        <v>5</v>
      </c>
      <c r="Q57" s="4">
        <v>0.12720000000000001</v>
      </c>
      <c r="R57" s="4">
        <v>4.9200000000000001E-2</v>
      </c>
      <c r="S57" s="4"/>
      <c r="T57" s="6">
        <v>5</v>
      </c>
      <c r="U57" s="4">
        <v>0.1507</v>
      </c>
      <c r="V57" s="4">
        <v>5.0200000000000002E-2</v>
      </c>
      <c r="W57" s="4"/>
      <c r="X57" s="6">
        <v>5</v>
      </c>
      <c r="Y57" s="4">
        <v>0.1386</v>
      </c>
      <c r="Z57" s="4">
        <v>4.8899999999999999E-2</v>
      </c>
      <c r="AA57" s="4"/>
      <c r="AB57" s="4" t="s">
        <v>7</v>
      </c>
      <c r="AC57" s="4"/>
      <c r="AD57" s="4"/>
      <c r="AE57" s="6">
        <v>5</v>
      </c>
      <c r="AF57" s="4">
        <v>0.1386</v>
      </c>
      <c r="AG57" s="4">
        <v>4.8899999999999999E-2</v>
      </c>
      <c r="AH57" s="4"/>
      <c r="AI57" s="4"/>
      <c r="AJ57" s="6">
        <v>5</v>
      </c>
      <c r="AK57" s="24">
        <v>0.1368</v>
      </c>
      <c r="AL57" s="10">
        <v>4.9599999999999998E-2</v>
      </c>
      <c r="AN57" t="s">
        <v>7</v>
      </c>
    </row>
    <row r="58" spans="1:40" x14ac:dyDescent="0.3">
      <c r="B58" s="19" t="s">
        <v>8</v>
      </c>
      <c r="C58" s="20"/>
      <c r="D58" s="20"/>
      <c r="E58" s="28">
        <v>0.25</v>
      </c>
      <c r="F58" s="20">
        <v>0.3281</v>
      </c>
      <c r="G58" s="20"/>
      <c r="H58" s="20"/>
      <c r="I58" s="20"/>
      <c r="J58" s="28"/>
      <c r="K58" s="28">
        <v>0.14581429424744899</v>
      </c>
      <c r="L58" s="20"/>
      <c r="M58" s="21"/>
      <c r="N58" s="21"/>
      <c r="O58" s="21"/>
      <c r="P58" s="20"/>
      <c r="Q58" s="20">
        <v>7.1999999999999995E-2</v>
      </c>
      <c r="R58" s="20">
        <v>7.8700000000000006E-2</v>
      </c>
      <c r="S58" s="20"/>
      <c r="T58" s="21"/>
      <c r="U58" s="20">
        <v>7.1999999999999995E-2</v>
      </c>
      <c r="V58" s="20">
        <v>7.8700000000000006E-2</v>
      </c>
      <c r="W58" s="20"/>
      <c r="X58" s="21"/>
      <c r="Y58" s="20">
        <v>7.1999999999999995E-2</v>
      </c>
      <c r="Z58" s="20">
        <v>7.8700000000000006E-2</v>
      </c>
      <c r="AA58" s="20"/>
      <c r="AB58" s="20" t="s">
        <v>8</v>
      </c>
      <c r="AC58" s="20"/>
      <c r="AD58" s="20"/>
      <c r="AE58" s="21"/>
      <c r="AF58" s="28">
        <v>7.1999999999999995E-2</v>
      </c>
      <c r="AG58" s="20">
        <v>7.8700000000000006E-2</v>
      </c>
      <c r="AH58" s="20"/>
      <c r="AI58" s="20"/>
      <c r="AJ58" s="21"/>
      <c r="AK58" s="28">
        <v>7.1999999999999995E-2</v>
      </c>
      <c r="AL58" s="29">
        <v>7.8700000000000006E-2</v>
      </c>
      <c r="AN58" t="s">
        <v>8</v>
      </c>
    </row>
    <row r="59" spans="1:40" ht="15" thickBot="1" x14ac:dyDescent="0.35">
      <c r="B59" s="25" t="s">
        <v>9</v>
      </c>
      <c r="C59" s="26"/>
      <c r="D59" s="26"/>
      <c r="E59" s="30">
        <v>0.1913</v>
      </c>
      <c r="F59" s="26">
        <v>0.33019999999999999</v>
      </c>
      <c r="G59" s="26"/>
      <c r="H59" s="26"/>
      <c r="I59" s="26"/>
      <c r="J59" s="30"/>
      <c r="K59" s="30">
        <v>0.144190196328633</v>
      </c>
      <c r="L59" s="26"/>
      <c r="M59" s="27"/>
      <c r="N59" s="27"/>
      <c r="O59" s="27"/>
      <c r="P59" s="26"/>
      <c r="Q59" s="26">
        <v>0.1137</v>
      </c>
      <c r="R59" s="26">
        <v>0.126</v>
      </c>
      <c r="S59" s="26"/>
      <c r="T59" s="27"/>
      <c r="U59" s="26">
        <v>0.1137</v>
      </c>
      <c r="V59" s="26">
        <v>0.126</v>
      </c>
      <c r="W59" s="26"/>
      <c r="X59" s="27"/>
      <c r="Y59" s="26">
        <v>0.1137</v>
      </c>
      <c r="Z59" s="26">
        <v>0.126</v>
      </c>
      <c r="AA59" s="26"/>
      <c r="AB59" s="26" t="s">
        <v>9</v>
      </c>
      <c r="AC59" s="26"/>
      <c r="AD59" s="26"/>
      <c r="AE59" s="27"/>
      <c r="AF59" s="30">
        <v>0.1137</v>
      </c>
      <c r="AG59" s="26">
        <v>0.126</v>
      </c>
      <c r="AH59" s="26"/>
      <c r="AI59" s="26"/>
      <c r="AJ59" s="27"/>
      <c r="AK59" s="30">
        <v>0.1137</v>
      </c>
      <c r="AL59" s="31">
        <v>0.126</v>
      </c>
      <c r="AN59" t="s">
        <v>9</v>
      </c>
    </row>
    <row r="60" spans="1:40" x14ac:dyDescent="0.3">
      <c r="A60" s="4"/>
      <c r="B60" s="19" t="s">
        <v>8</v>
      </c>
      <c r="C60" s="20"/>
      <c r="D60" s="20"/>
      <c r="E60" s="28">
        <v>0.25</v>
      </c>
      <c r="F60" s="20">
        <v>0.3281</v>
      </c>
      <c r="G60" s="20"/>
      <c r="H60" s="20"/>
      <c r="I60" s="20"/>
      <c r="J60" s="28"/>
      <c r="K60" s="20">
        <v>0.118648265532247</v>
      </c>
      <c r="L60" s="20"/>
      <c r="M60" s="21"/>
      <c r="N60" s="21"/>
      <c r="O60" s="21"/>
      <c r="P60" s="21"/>
      <c r="Q60" s="20"/>
      <c r="R60" s="20"/>
      <c r="S60" s="20"/>
      <c r="T60" s="21"/>
      <c r="U60" s="20"/>
      <c r="V60" s="20"/>
      <c r="W60" s="20"/>
      <c r="X60" s="21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32">
        <v>7.1999999999999995E-2</v>
      </c>
      <c r="AL60" s="29">
        <v>7.8700000000000006E-2</v>
      </c>
    </row>
    <row r="61" spans="1:40" ht="15" thickBot="1" x14ac:dyDescent="0.35">
      <c r="A61" s="4"/>
      <c r="B61" s="25" t="s">
        <v>9</v>
      </c>
      <c r="C61" s="26"/>
      <c r="D61" s="26"/>
      <c r="E61" s="30">
        <v>0.1913</v>
      </c>
      <c r="F61" s="26">
        <v>0.33019999999999999</v>
      </c>
      <c r="G61" s="26"/>
      <c r="H61" s="26"/>
      <c r="I61" s="26"/>
      <c r="J61" s="30"/>
      <c r="K61" s="26">
        <v>0.10705949628807999</v>
      </c>
      <c r="L61" s="26"/>
      <c r="M61" s="27"/>
      <c r="N61" s="27"/>
      <c r="O61" s="27"/>
      <c r="P61" s="27"/>
      <c r="Q61" s="26"/>
      <c r="R61" s="26"/>
      <c r="S61" s="26"/>
      <c r="T61" s="27"/>
      <c r="U61" s="26"/>
      <c r="V61" s="26"/>
      <c r="W61" s="26"/>
      <c r="X61" s="27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33">
        <v>0.1137</v>
      </c>
      <c r="AL61" s="31">
        <v>0.126</v>
      </c>
    </row>
    <row r="62" spans="1:40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6"/>
      <c r="N62" s="6"/>
      <c r="O62" s="6"/>
      <c r="P62" s="6"/>
      <c r="Q62" s="4"/>
      <c r="R62" s="4"/>
      <c r="S62" s="4"/>
      <c r="T62" s="6"/>
      <c r="U62" s="4"/>
      <c r="V62" s="4"/>
      <c r="W62" s="4"/>
      <c r="X62" s="6"/>
      <c r="Y62" s="4"/>
      <c r="Z62" s="4"/>
      <c r="AA62" s="4"/>
      <c r="AB62" s="4"/>
    </row>
    <row r="63" spans="1:40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6"/>
      <c r="N63" s="6"/>
      <c r="O63" s="6"/>
      <c r="P63" s="4"/>
      <c r="Q63" s="4"/>
      <c r="R63" s="4"/>
      <c r="S63" s="4"/>
      <c r="T63" s="6"/>
      <c r="U63" s="4"/>
      <c r="V63" s="4"/>
      <c r="W63" s="4"/>
      <c r="X63" s="6"/>
      <c r="Y63" s="4"/>
      <c r="Z63" s="4"/>
      <c r="AA63" s="4"/>
      <c r="AB63" s="4"/>
    </row>
    <row r="64" spans="1:40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6"/>
      <c r="N64" s="6"/>
      <c r="O64" s="6"/>
      <c r="P64" s="4"/>
      <c r="Q64" s="4"/>
      <c r="R64" s="4"/>
      <c r="S64" s="4"/>
      <c r="T64" s="6"/>
      <c r="U64" s="4"/>
      <c r="V64" s="4"/>
      <c r="W64" s="4"/>
      <c r="X64" s="6"/>
      <c r="Y64" s="4"/>
      <c r="Z64" s="4"/>
      <c r="AA64" s="4"/>
      <c r="AB64" s="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48D6-52F4-4A4C-A608-124126668C90}">
  <dimension ref="A1:J42"/>
  <sheetViews>
    <sheetView workbookViewId="0">
      <selection activeCell="G1" sqref="G1:G1048576"/>
    </sheetView>
  </sheetViews>
  <sheetFormatPr defaultRowHeight="14.4" x14ac:dyDescent="0.3"/>
  <sheetData>
    <row r="1" spans="1:10" x14ac:dyDescent="0.3">
      <c r="A1" t="s">
        <v>34</v>
      </c>
      <c r="B1" t="s">
        <v>35</v>
      </c>
      <c r="C1" t="s">
        <v>36</v>
      </c>
      <c r="D1" t="s">
        <v>34</v>
      </c>
      <c r="E1" t="s">
        <v>35</v>
      </c>
      <c r="F1" t="s">
        <v>36</v>
      </c>
      <c r="G1" t="s">
        <v>33</v>
      </c>
      <c r="H1" t="s">
        <v>32</v>
      </c>
      <c r="J1" t="s">
        <v>31</v>
      </c>
    </row>
    <row r="2" spans="1:10" x14ac:dyDescent="0.3">
      <c r="A2">
        <v>-0.1121037848702392</v>
      </c>
      <c r="B2">
        <v>0.15883058163668909</v>
      </c>
      <c r="C2">
        <v>7.7316337951938152E-6</v>
      </c>
      <c r="D2">
        <v>-0.29374705416426172</v>
      </c>
      <c r="E2">
        <v>-0.24675111204061559</v>
      </c>
      <c r="F2">
        <v>-6.3659937744219741E-2</v>
      </c>
      <c r="G2">
        <f t="shared" ref="G2:G42" si="0">(A2-D2)^2+(B2-E2)^2+(C2-F2)^2</f>
        <v>0.20154435965</v>
      </c>
      <c r="H2">
        <f>G2^0.5</f>
        <v>0.44893692168276828</v>
      </c>
      <c r="I2" t="s">
        <v>29</v>
      </c>
      <c r="J2">
        <f>AVERAGE(H2:H21)</f>
        <v>0.44893827795772401</v>
      </c>
    </row>
    <row r="3" spans="1:10" x14ac:dyDescent="0.3">
      <c r="A3">
        <v>-0.1121072146123526</v>
      </c>
      <c r="B3">
        <v>0.15884497627698871</v>
      </c>
      <c r="C3">
        <v>1.597748571890989E-6</v>
      </c>
      <c r="D3">
        <v>-0.48744906176006902</v>
      </c>
      <c r="E3">
        <v>-4.3774043069320263E-2</v>
      </c>
      <c r="F3">
        <v>-3.9301403894055793E-2</v>
      </c>
      <c r="G3">
        <f t="shared" si="0"/>
        <v>0.18348069515924006</v>
      </c>
      <c r="H3">
        <f t="shared" ref="H3:H42" si="1">G3^0.5</f>
        <v>0.42834646626211365</v>
      </c>
    </row>
    <row r="4" spans="1:10" x14ac:dyDescent="0.3">
      <c r="A4">
        <v>-0.1098540304034827</v>
      </c>
      <c r="B4">
        <v>0.15565346995612089</v>
      </c>
      <c r="C4">
        <v>-1.6026733671292699E-6</v>
      </c>
      <c r="D4">
        <v>-0.54462551263219083</v>
      </c>
      <c r="E4">
        <v>0.2068700205770877</v>
      </c>
      <c r="F4">
        <v>1.5992677308617639E-2</v>
      </c>
      <c r="G4">
        <f t="shared" si="0"/>
        <v>0.19190519380900004</v>
      </c>
      <c r="H4">
        <f t="shared" si="1"/>
        <v>0.4380698503766266</v>
      </c>
    </row>
    <row r="5" spans="1:10" x14ac:dyDescent="0.3">
      <c r="A5">
        <v>-0.1197147176217679</v>
      </c>
      <c r="B5">
        <v>0.1738831485804698</v>
      </c>
      <c r="C5">
        <v>1.67411473173118E-6</v>
      </c>
      <c r="D5">
        <v>-0.58820223237203173</v>
      </c>
      <c r="E5">
        <v>0.14627509009784359</v>
      </c>
      <c r="F5">
        <v>-9.5203129647145612E-3</v>
      </c>
      <c r="G5">
        <f t="shared" si="0"/>
        <v>0.22033342460799993</v>
      </c>
      <c r="H5">
        <f t="shared" si="1"/>
        <v>0.46939687324054463</v>
      </c>
    </row>
    <row r="6" spans="1:10" x14ac:dyDescent="0.3">
      <c r="A6">
        <v>-0.1130525456169226</v>
      </c>
      <c r="B6">
        <v>0.16018264239520699</v>
      </c>
      <c r="C6">
        <v>-7.1856012429094562E-6</v>
      </c>
      <c r="D6">
        <v>-0.54070595984933956</v>
      </c>
      <c r="E6">
        <v>0.23351746756512731</v>
      </c>
      <c r="F6">
        <v>-4.3880528688520659E-2</v>
      </c>
      <c r="G6">
        <f t="shared" si="0"/>
        <v>0.19019030952099997</v>
      </c>
      <c r="H6">
        <f t="shared" si="1"/>
        <v>0.43610813970963663</v>
      </c>
    </row>
    <row r="7" spans="1:10" x14ac:dyDescent="0.3">
      <c r="A7">
        <v>-0.1107859732465986</v>
      </c>
      <c r="B7">
        <v>0.1569731392307987</v>
      </c>
      <c r="C7">
        <v>1.622418476676657E-6</v>
      </c>
      <c r="D7">
        <v>-0.28604569995892959</v>
      </c>
      <c r="E7">
        <v>0.56460521440433931</v>
      </c>
      <c r="F7">
        <v>-8.6867687875331612E-2</v>
      </c>
      <c r="G7">
        <f t="shared" si="0"/>
        <v>0.20442615758848995</v>
      </c>
      <c r="H7">
        <f t="shared" si="1"/>
        <v>0.45213510988253275</v>
      </c>
    </row>
    <row r="8" spans="1:10" x14ac:dyDescent="0.3">
      <c r="A8">
        <v>-0.1199554823807001</v>
      </c>
      <c r="B8">
        <v>0.17577270185301591</v>
      </c>
      <c r="C8">
        <v>1.0180393099634699E-6</v>
      </c>
      <c r="D8">
        <v>-0.5429236064149523</v>
      </c>
      <c r="E8">
        <v>0.33762926413534972</v>
      </c>
      <c r="F8">
        <v>2.444739695502229E-2</v>
      </c>
      <c r="G8">
        <f t="shared" si="0"/>
        <v>0.20569720614500014</v>
      </c>
      <c r="H8">
        <f t="shared" si="1"/>
        <v>0.45353853876489941</v>
      </c>
    </row>
    <row r="9" spans="1:10" x14ac:dyDescent="0.3">
      <c r="A9">
        <v>-0.1076126417380029</v>
      </c>
      <c r="B9">
        <v>0.1524815955733568</v>
      </c>
      <c r="C9">
        <v>1.741120001286234E-6</v>
      </c>
      <c r="D9">
        <v>-0.22598236216678569</v>
      </c>
      <c r="E9">
        <v>-0.28286379220442037</v>
      </c>
      <c r="F9">
        <v>-4.0700130617286723E-2</v>
      </c>
      <c r="G9">
        <f t="shared" si="0"/>
        <v>0.20519363973669005</v>
      </c>
      <c r="H9">
        <f t="shared" si="1"/>
        <v>0.45298304574971682</v>
      </c>
    </row>
    <row r="10" spans="1:10" x14ac:dyDescent="0.3">
      <c r="A10">
        <v>-0.1142465917115789</v>
      </c>
      <c r="B10">
        <v>0.16187175946883911</v>
      </c>
      <c r="C10">
        <v>-8.3341389345292782E-9</v>
      </c>
      <c r="D10">
        <v>-0.1390150375360715</v>
      </c>
      <c r="E10">
        <v>-0.28002943612722792</v>
      </c>
      <c r="F10">
        <v>-5.9967550756733663E-2</v>
      </c>
      <c r="G10">
        <f t="shared" si="0"/>
        <v>0.19948624872199996</v>
      </c>
      <c r="H10">
        <f t="shared" si="1"/>
        <v>0.44663883476697364</v>
      </c>
    </row>
    <row r="11" spans="1:10" x14ac:dyDescent="0.3">
      <c r="A11">
        <v>-0.11078411455290479</v>
      </c>
      <c r="B11">
        <v>0.15697264931648011</v>
      </c>
      <c r="C11">
        <v>3.1295750311244319E-6</v>
      </c>
      <c r="D11">
        <v>-0.40835911170670469</v>
      </c>
      <c r="E11">
        <v>-0.1528267035229906</v>
      </c>
      <c r="F11">
        <v>-5.9119304551886742E-3</v>
      </c>
      <c r="G11">
        <f t="shared" si="0"/>
        <v>0.18456150588599995</v>
      </c>
      <c r="H11">
        <f t="shared" si="1"/>
        <v>0.42960622188930175</v>
      </c>
    </row>
    <row r="12" spans="1:10" x14ac:dyDescent="0.3">
      <c r="A12">
        <v>-0.10985193492897501</v>
      </c>
      <c r="B12">
        <v>0.15565213586468599</v>
      </c>
      <c r="C12">
        <v>3.3378992174704081E-6</v>
      </c>
      <c r="D12">
        <v>-0.39959589717438682</v>
      </c>
      <c r="E12">
        <v>0.50378114563496501</v>
      </c>
      <c r="F12">
        <v>-1.933249108984603E-2</v>
      </c>
      <c r="G12">
        <f t="shared" si="0"/>
        <v>0.20551924538399999</v>
      </c>
      <c r="H12">
        <f t="shared" si="1"/>
        <v>0.45334230486906907</v>
      </c>
    </row>
    <row r="13" spans="1:10" x14ac:dyDescent="0.3">
      <c r="A13">
        <v>-0.11994824686726641</v>
      </c>
      <c r="B13">
        <v>0.1750469480864861</v>
      </c>
      <c r="C13">
        <v>4.0784768473578481E-7</v>
      </c>
      <c r="D13">
        <v>-0.24051582818014561</v>
      </c>
      <c r="E13">
        <v>-0.25181413225007232</v>
      </c>
      <c r="F13">
        <v>3.042250589898154E-3</v>
      </c>
      <c r="G13">
        <f t="shared" si="0"/>
        <v>0.19675617637699991</v>
      </c>
      <c r="H13">
        <f t="shared" si="1"/>
        <v>0.4435720644686722</v>
      </c>
    </row>
    <row r="14" spans="1:10" x14ac:dyDescent="0.3">
      <c r="A14">
        <v>-0.1197223844167863</v>
      </c>
      <c r="B14">
        <v>0.17387196882407299</v>
      </c>
      <c r="C14">
        <v>-1.536168192650678E-6</v>
      </c>
      <c r="D14">
        <v>-0.59122739528453083</v>
      </c>
      <c r="E14">
        <v>0.17443847568484391</v>
      </c>
      <c r="F14">
        <v>5.1829115926369518E-3</v>
      </c>
      <c r="G14">
        <f t="shared" si="0"/>
        <v>0.22234417470199996</v>
      </c>
      <c r="H14">
        <f t="shared" si="1"/>
        <v>0.47153385318765817</v>
      </c>
    </row>
    <row r="15" spans="1:10" x14ac:dyDescent="0.3">
      <c r="A15">
        <v>-0.1161357575382882</v>
      </c>
      <c r="B15">
        <v>0.17594625761685381</v>
      </c>
      <c r="C15">
        <v>5.5772905538375994E-7</v>
      </c>
      <c r="D15">
        <v>-0.50651916481692583</v>
      </c>
      <c r="E15">
        <v>0.17325495673002969</v>
      </c>
      <c r="F15">
        <v>-0.1441332007699789</v>
      </c>
      <c r="G15">
        <f t="shared" si="0"/>
        <v>0.17318098811800003</v>
      </c>
      <c r="H15">
        <f t="shared" si="1"/>
        <v>0.41615019898829803</v>
      </c>
    </row>
    <row r="16" spans="1:10" x14ac:dyDescent="0.3">
      <c r="A16">
        <v>-0.11985921625300699</v>
      </c>
      <c r="B16">
        <v>0.17575273971558991</v>
      </c>
      <c r="C16">
        <v>-2.4618505625739751E-7</v>
      </c>
      <c r="D16">
        <v>-0.53242553049897023</v>
      </c>
      <c r="E16">
        <v>0.21295679563340131</v>
      </c>
      <c r="F16">
        <v>-0.16379095178273401</v>
      </c>
      <c r="G16">
        <f t="shared" si="0"/>
        <v>0.19842250066741968</v>
      </c>
      <c r="H16">
        <f t="shared" si="1"/>
        <v>0.44544640605511643</v>
      </c>
    </row>
    <row r="17" spans="1:10" x14ac:dyDescent="0.3">
      <c r="A17">
        <v>-0.1107772516396953</v>
      </c>
      <c r="B17">
        <v>0.15697286387735401</v>
      </c>
      <c r="C17">
        <v>2.5943035097952821E-7</v>
      </c>
      <c r="D17">
        <v>-0.27243699037578872</v>
      </c>
      <c r="E17">
        <v>-0.24389114934369829</v>
      </c>
      <c r="F17">
        <v>-2.0546177168281332E-3</v>
      </c>
      <c r="G17">
        <f t="shared" si="0"/>
        <v>0.18683005074399997</v>
      </c>
      <c r="H17">
        <f t="shared" si="1"/>
        <v>0.43223841886625486</v>
      </c>
    </row>
    <row r="18" spans="1:10" x14ac:dyDescent="0.3">
      <c r="A18">
        <v>-0.1171058619855789</v>
      </c>
      <c r="B18">
        <v>0.17526680656026519</v>
      </c>
      <c r="C18">
        <v>1.2252435248605309E-6</v>
      </c>
      <c r="D18">
        <v>-0.52892879647120694</v>
      </c>
      <c r="E18">
        <v>2.019460762120678E-2</v>
      </c>
      <c r="F18">
        <v>-2.4182039993021261E-2</v>
      </c>
      <c r="G18">
        <f t="shared" si="0"/>
        <v>0.19423034656964991</v>
      </c>
      <c r="H18">
        <f t="shared" si="1"/>
        <v>0.44071572081064897</v>
      </c>
    </row>
    <row r="19" spans="1:10" x14ac:dyDescent="0.3">
      <c r="A19">
        <v>-0.1198377930395059</v>
      </c>
      <c r="B19">
        <v>0.17577668165923399</v>
      </c>
      <c r="C19">
        <v>-2.3738039489629159E-6</v>
      </c>
      <c r="D19">
        <v>-0.60805479529066497</v>
      </c>
      <c r="E19">
        <v>0.2041037143344813</v>
      </c>
      <c r="F19">
        <v>7.9675725388572705E-3</v>
      </c>
      <c r="G19">
        <f t="shared" si="0"/>
        <v>0.23922178211199999</v>
      </c>
      <c r="H19">
        <f t="shared" si="1"/>
        <v>0.48910303833854885</v>
      </c>
    </row>
    <row r="20" spans="1:10" x14ac:dyDescent="0.3">
      <c r="A20">
        <v>-0.11994464592184149</v>
      </c>
      <c r="B20">
        <v>0.175041035746858</v>
      </c>
      <c r="C20">
        <v>-4.6916138847219457E-6</v>
      </c>
      <c r="D20">
        <v>-0.30645527683281032</v>
      </c>
      <c r="E20">
        <v>0.5882896112662348</v>
      </c>
      <c r="F20">
        <v>-0.12981765452529179</v>
      </c>
      <c r="G20">
        <f t="shared" si="0"/>
        <v>0.22241200595144001</v>
      </c>
      <c r="H20">
        <f t="shared" si="1"/>
        <v>0.47160577387415437</v>
      </c>
    </row>
    <row r="21" spans="1:10" x14ac:dyDescent="0.3">
      <c r="A21">
        <v>-0.1130540169372039</v>
      </c>
      <c r="B21">
        <v>0.16018261724788799</v>
      </c>
      <c r="C21">
        <v>-6.5175942955963961E-6</v>
      </c>
      <c r="D21">
        <v>-0.56459273385041908</v>
      </c>
      <c r="E21">
        <v>0.2441363828606469</v>
      </c>
      <c r="F21">
        <v>-4.3654928976524232E-3</v>
      </c>
      <c r="G21">
        <f t="shared" si="0"/>
        <v>0.21095444829789001</v>
      </c>
      <c r="H21">
        <f t="shared" si="1"/>
        <v>0.45929777737094485</v>
      </c>
    </row>
    <row r="22" spans="1:10" x14ac:dyDescent="0.3">
      <c r="G22">
        <f t="shared" si="0"/>
        <v>0</v>
      </c>
      <c r="H22">
        <f t="shared" si="1"/>
        <v>0</v>
      </c>
    </row>
    <row r="23" spans="1:10" x14ac:dyDescent="0.3">
      <c r="A23">
        <v>-0.1518634175036663</v>
      </c>
      <c r="B23">
        <v>-0.20538943464020981</v>
      </c>
      <c r="C23">
        <v>-2.5265038738009341E-5</v>
      </c>
      <c r="D23">
        <v>-0.57483053885983226</v>
      </c>
      <c r="E23">
        <v>0.2357083517037584</v>
      </c>
      <c r="F23">
        <v>-0.22646033444966099</v>
      </c>
      <c r="G23">
        <f t="shared" si="0"/>
        <v>0.42474128352500018</v>
      </c>
      <c r="H23">
        <f t="shared" si="1"/>
        <v>0.65172178383494306</v>
      </c>
      <c r="I23" t="s">
        <v>30</v>
      </c>
      <c r="J23">
        <f>AVERAGE(H23:H42)</f>
        <v>0.6142822060482358</v>
      </c>
    </row>
    <row r="24" spans="1:10" x14ac:dyDescent="0.3">
      <c r="A24">
        <v>-0.1520627608980375</v>
      </c>
      <c r="B24">
        <v>-0.2110134015989617</v>
      </c>
      <c r="C24">
        <v>-1.5464780060980841E-6</v>
      </c>
      <c r="D24">
        <v>-0.77437709609232197</v>
      </c>
      <c r="E24">
        <v>-0.30674080477820448</v>
      </c>
      <c r="F24">
        <v>-8.4781829523384422E-2</v>
      </c>
      <c r="G24">
        <f t="shared" si="0"/>
        <v>0.40362656390099999</v>
      </c>
      <c r="H24">
        <f t="shared" si="1"/>
        <v>0.63531611336483507</v>
      </c>
    </row>
    <row r="25" spans="1:10" x14ac:dyDescent="0.3">
      <c r="A25">
        <v>-0.1518627920432277</v>
      </c>
      <c r="B25">
        <v>-0.21444648392479071</v>
      </c>
      <c r="C25">
        <v>-4.1820779945744846E-6</v>
      </c>
      <c r="D25">
        <v>-0.60339435387616236</v>
      </c>
      <c r="E25">
        <v>-0.61745278142061499</v>
      </c>
      <c r="F25">
        <v>-0.1060719512466632</v>
      </c>
      <c r="G25">
        <f t="shared" si="0"/>
        <v>0.37754519880900006</v>
      </c>
      <c r="H25">
        <f t="shared" si="1"/>
        <v>0.61444706754040257</v>
      </c>
    </row>
    <row r="26" spans="1:10" x14ac:dyDescent="0.3">
      <c r="A26">
        <v>-0.1555442967245127</v>
      </c>
      <c r="B26">
        <v>-0.21142147086921301</v>
      </c>
      <c r="C26">
        <v>5.5439459285544501E-6</v>
      </c>
      <c r="D26">
        <v>-0.62022142821081672</v>
      </c>
      <c r="E26">
        <v>0.20335843296664691</v>
      </c>
      <c r="F26">
        <v>-0.18266954809613109</v>
      </c>
      <c r="G26">
        <f t="shared" si="0"/>
        <v>0.42133739440500007</v>
      </c>
      <c r="H26">
        <f t="shared" si="1"/>
        <v>0.64910507192980715</v>
      </c>
    </row>
    <row r="27" spans="1:10" x14ac:dyDescent="0.3">
      <c r="A27">
        <v>-0.1518112749984073</v>
      </c>
      <c r="B27">
        <v>-0.21218661159738389</v>
      </c>
      <c r="C27">
        <v>-1.3748965388415971E-7</v>
      </c>
      <c r="D27">
        <v>-0.72038552627040775</v>
      </c>
      <c r="E27">
        <v>-0.33396882440551551</v>
      </c>
      <c r="F27">
        <v>-0.19552920536039031</v>
      </c>
      <c r="G27">
        <f t="shared" si="0"/>
        <v>0.37633920294835999</v>
      </c>
      <c r="H27">
        <f t="shared" si="1"/>
        <v>0.61346491582515128</v>
      </c>
    </row>
    <row r="28" spans="1:10" x14ac:dyDescent="0.3">
      <c r="A28">
        <v>-0.1518112021295602</v>
      </c>
      <c r="B28">
        <v>-0.2109588985437949</v>
      </c>
      <c r="C28">
        <v>3.950520082618425E-6</v>
      </c>
      <c r="D28">
        <v>-0.72529487091975797</v>
      </c>
      <c r="E28">
        <v>-0.3112725502315915</v>
      </c>
      <c r="F28">
        <v>-0.1941779946138413</v>
      </c>
      <c r="G28">
        <f t="shared" si="0"/>
        <v>0.37665297490000005</v>
      </c>
      <c r="H28">
        <f t="shared" si="1"/>
        <v>0.61372060002903606</v>
      </c>
    </row>
    <row r="29" spans="1:10" x14ac:dyDescent="0.3">
      <c r="A29">
        <v>-0.15180843478874631</v>
      </c>
      <c r="B29">
        <v>-0.21097799798965</v>
      </c>
      <c r="C29">
        <v>9.6208193745006554E-6</v>
      </c>
      <c r="D29">
        <v>-0.74510215495011933</v>
      </c>
      <c r="E29">
        <v>-0.19930200980564949</v>
      </c>
      <c r="F29">
        <v>-0.19258634706636621</v>
      </c>
      <c r="G29">
        <f t="shared" si="0"/>
        <v>0.38922697392883981</v>
      </c>
      <c r="H29">
        <f t="shared" si="1"/>
        <v>0.62388057665617369</v>
      </c>
    </row>
    <row r="30" spans="1:10" x14ac:dyDescent="0.3">
      <c r="A30">
        <v>-0.1517695296775759</v>
      </c>
      <c r="B30">
        <v>-0.21459434679681369</v>
      </c>
      <c r="C30">
        <v>3.6954359892149569E-6</v>
      </c>
      <c r="D30">
        <v>-0.72026279860930098</v>
      </c>
      <c r="E30">
        <v>2.6742777461311259E-2</v>
      </c>
      <c r="F30">
        <v>-0.1738104103079052</v>
      </c>
      <c r="G30">
        <f t="shared" si="0"/>
        <v>0.41163954772140998</v>
      </c>
      <c r="H30">
        <f t="shared" si="1"/>
        <v>0.64159141805467601</v>
      </c>
    </row>
    <row r="31" spans="1:10" x14ac:dyDescent="0.3">
      <c r="A31">
        <v>-0.15181029306628921</v>
      </c>
      <c r="B31">
        <v>-0.2111976899585627</v>
      </c>
      <c r="C31">
        <v>-3.3976707558558421E-6</v>
      </c>
      <c r="D31">
        <v>-0.6925326391168064</v>
      </c>
      <c r="E31">
        <v>-0.40402031308418712</v>
      </c>
      <c r="F31">
        <v>-0.19481242851141831</v>
      </c>
      <c r="G31">
        <f t="shared" si="0"/>
        <v>0.36751177800449997</v>
      </c>
      <c r="H31">
        <f t="shared" si="1"/>
        <v>0.60622749690565836</v>
      </c>
    </row>
    <row r="32" spans="1:10" x14ac:dyDescent="0.3">
      <c r="A32">
        <v>-0.1517577730706843</v>
      </c>
      <c r="B32">
        <v>-0.21232310666122811</v>
      </c>
      <c r="C32">
        <v>1.6394857435653169E-5</v>
      </c>
      <c r="D32">
        <v>-0.66558422563890773</v>
      </c>
      <c r="E32">
        <v>0.15714092206584199</v>
      </c>
      <c r="F32">
        <v>-0.1648220192031469</v>
      </c>
      <c r="G32">
        <f t="shared" si="0"/>
        <v>0.4276929946320901</v>
      </c>
      <c r="H32">
        <f t="shared" si="1"/>
        <v>0.65398241156172543</v>
      </c>
    </row>
    <row r="33" spans="1:8" x14ac:dyDescent="0.3">
      <c r="A33">
        <v>-0.15601752368475261</v>
      </c>
      <c r="B33">
        <v>-0.2143145962424533</v>
      </c>
      <c r="C33">
        <v>3.1828791260846152E-5</v>
      </c>
      <c r="D33">
        <v>-0.30273720907098461</v>
      </c>
      <c r="E33">
        <v>0.17448650911037511</v>
      </c>
      <c r="F33">
        <v>-0.17887870564867689</v>
      </c>
      <c r="G33">
        <f t="shared" si="0"/>
        <v>0.20470194493700022</v>
      </c>
      <c r="H33">
        <f t="shared" si="1"/>
        <v>0.45243999042635502</v>
      </c>
    </row>
    <row r="34" spans="1:8" x14ac:dyDescent="0.3">
      <c r="A34">
        <v>-0.15181119158838269</v>
      </c>
      <c r="B34">
        <v>-0.21093273406177021</v>
      </c>
      <c r="C34">
        <v>-4.4712362881060841E-6</v>
      </c>
      <c r="D34">
        <v>-0.51538498324517512</v>
      </c>
      <c r="E34">
        <v>-0.68810787901615023</v>
      </c>
      <c r="F34">
        <v>-9.6531292752743969E-2</v>
      </c>
      <c r="G34">
        <f t="shared" si="0"/>
        <v>0.36919944821400003</v>
      </c>
      <c r="H34">
        <f t="shared" si="1"/>
        <v>0.60761784718192735</v>
      </c>
    </row>
    <row r="35" spans="1:8" x14ac:dyDescent="0.3">
      <c r="A35">
        <v>-0.1555410400793765</v>
      </c>
      <c r="B35">
        <v>-0.2113308162127864</v>
      </c>
      <c r="C35">
        <v>-4.4568246071463591E-6</v>
      </c>
      <c r="D35">
        <v>-0.75976339817520766</v>
      </c>
      <c r="E35">
        <v>-4.6809631985729183E-3</v>
      </c>
      <c r="F35">
        <v>-9.6342173666544628E-2</v>
      </c>
      <c r="G35">
        <f t="shared" si="0"/>
        <v>0.41706977546000018</v>
      </c>
      <c r="H35">
        <f t="shared" si="1"/>
        <v>0.6458093956114298</v>
      </c>
    </row>
    <row r="36" spans="1:8" x14ac:dyDescent="0.3">
      <c r="A36">
        <v>-0.15299026093110479</v>
      </c>
      <c r="B36">
        <v>-0.2086608169015709</v>
      </c>
      <c r="C36">
        <v>-2.035783933029833E-5</v>
      </c>
      <c r="D36">
        <v>-0.45953320426947308</v>
      </c>
      <c r="E36">
        <v>-0.74143542990869349</v>
      </c>
      <c r="F36">
        <v>-3.0228651544213839E-2</v>
      </c>
      <c r="G36">
        <f t="shared" si="0"/>
        <v>0.37872990538399987</v>
      </c>
      <c r="H36">
        <f t="shared" si="1"/>
        <v>0.61541035527849208</v>
      </c>
    </row>
    <row r="37" spans="1:8" x14ac:dyDescent="0.3">
      <c r="A37">
        <v>-0.1518582023579691</v>
      </c>
      <c r="B37">
        <v>-0.21085654278101451</v>
      </c>
      <c r="C37">
        <v>-7.4353430687956754E-6</v>
      </c>
      <c r="D37">
        <v>-0.64858442155758445</v>
      </c>
      <c r="E37">
        <v>-0.55558844893718062</v>
      </c>
      <c r="F37">
        <v>-0.124265088152028</v>
      </c>
      <c r="G37">
        <f t="shared" si="0"/>
        <v>0.38101698824399988</v>
      </c>
      <c r="H37">
        <f t="shared" si="1"/>
        <v>0.61726573551753205</v>
      </c>
    </row>
    <row r="38" spans="1:8" x14ac:dyDescent="0.3">
      <c r="A38">
        <v>-0.15206160756734449</v>
      </c>
      <c r="B38">
        <v>-0.21145684581168861</v>
      </c>
      <c r="C38">
        <v>6.3777717151936031E-7</v>
      </c>
      <c r="D38">
        <v>-0.47992195269943622</v>
      </c>
      <c r="E38">
        <v>-0.72510534645089519</v>
      </c>
      <c r="F38">
        <v>-1.80424035673683E-2</v>
      </c>
      <c r="G38">
        <f t="shared" si="0"/>
        <v>0.37165273946000016</v>
      </c>
      <c r="H38">
        <f t="shared" si="1"/>
        <v>0.60963328276924</v>
      </c>
    </row>
    <row r="39" spans="1:8" x14ac:dyDescent="0.3">
      <c r="A39">
        <v>-0.15602684781579701</v>
      </c>
      <c r="B39">
        <v>-0.2145291951807432</v>
      </c>
      <c r="C39">
        <v>1.177831720999833E-5</v>
      </c>
      <c r="D39">
        <v>-0.57523809448285501</v>
      </c>
      <c r="E39">
        <v>-0.61927999807491729</v>
      </c>
      <c r="F39">
        <v>-2.8460679363372599E-2</v>
      </c>
      <c r="G39">
        <f t="shared" si="0"/>
        <v>0.34037196262200009</v>
      </c>
      <c r="H39">
        <f t="shared" si="1"/>
        <v>0.58341405761431575</v>
      </c>
    </row>
    <row r="40" spans="1:8" x14ac:dyDescent="0.3">
      <c r="A40">
        <v>-0.15186011649671</v>
      </c>
      <c r="B40">
        <v>-0.21218552767339741</v>
      </c>
      <c r="C40">
        <v>-1.9538676063746152E-6</v>
      </c>
      <c r="D40">
        <v>-0.33649974679876388</v>
      </c>
      <c r="E40">
        <v>-0.79767050995164235</v>
      </c>
      <c r="F40">
        <v>-7.4110281905444886E-2</v>
      </c>
      <c r="G40">
        <f t="shared" si="0"/>
        <v>0.38237650183599986</v>
      </c>
      <c r="H40">
        <f t="shared" si="1"/>
        <v>0.61836599343430898</v>
      </c>
    </row>
    <row r="41" spans="1:8" x14ac:dyDescent="0.3">
      <c r="A41">
        <v>-0.1515115086920798</v>
      </c>
      <c r="B41">
        <v>-0.21011727599159821</v>
      </c>
      <c r="C41">
        <v>-5.5615029532773974E-6</v>
      </c>
      <c r="D41">
        <v>-0.72000541616456926</v>
      </c>
      <c r="E41">
        <v>-0.35724502910505501</v>
      </c>
      <c r="F41">
        <v>-0.18851894220099921</v>
      </c>
      <c r="G41">
        <f t="shared" si="0"/>
        <v>0.38036919327176016</v>
      </c>
      <c r="H41">
        <f t="shared" si="1"/>
        <v>0.6167407828835062</v>
      </c>
    </row>
    <row r="42" spans="1:8" x14ac:dyDescent="0.3">
      <c r="A42">
        <v>-0.15151095591409661</v>
      </c>
      <c r="B42">
        <v>-0.2097221923083219</v>
      </c>
      <c r="C42">
        <v>2.1535862275712252E-6</v>
      </c>
      <c r="D42">
        <v>-0.73158281505623601</v>
      </c>
      <c r="E42">
        <v>-0.37550873162353482</v>
      </c>
      <c r="F42">
        <v>-0.1218930766096971</v>
      </c>
      <c r="G42">
        <f t="shared" si="0"/>
        <v>0.3788269855312501</v>
      </c>
      <c r="H42">
        <f t="shared" si="1"/>
        <v>0.61548922454519872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5BBB896423C949BCD69E7D3E8FA0B8" ma:contentTypeVersion="13" ma:contentTypeDescription="Create a new document." ma:contentTypeScope="" ma:versionID="813b57546a193932870df548a4c9c8df">
  <xsd:schema xmlns:xsd="http://www.w3.org/2001/XMLSchema" xmlns:xs="http://www.w3.org/2001/XMLSchema" xmlns:p="http://schemas.microsoft.com/office/2006/metadata/properties" xmlns:ns3="c66183ec-39ba-4d12-85bf-69172f8f98b1" xmlns:ns4="ac73f076-1281-4a7d-a715-0fb9da6a8ce3" targetNamespace="http://schemas.microsoft.com/office/2006/metadata/properties" ma:root="true" ma:fieldsID="823f95a278a41ecc1949f386e9a0f843" ns3:_="" ns4:_="">
    <xsd:import namespace="c66183ec-39ba-4d12-85bf-69172f8f98b1"/>
    <xsd:import namespace="ac73f076-1281-4a7d-a715-0fb9da6a8c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6183ec-39ba-4d12-85bf-69172f8f98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3f076-1281-4a7d-a715-0fb9da6a8c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ED6722-EE3D-4A76-A666-633781F4F6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7F8237-8153-4695-AB1D-2931336343F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1504119-3BA7-4944-87C7-7CCCCF1320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6183ec-39ba-4d12-85bf-69172f8f98b1"/>
    <ds:schemaRef ds:uri="ac73f076-1281-4a7d-a715-0fb9da6a8c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Yunsik Jung</dc:creator>
  <cp:lastModifiedBy>Jung Yunsik</cp:lastModifiedBy>
  <dcterms:created xsi:type="dcterms:W3CDTF">2020-07-31T01:34:20Z</dcterms:created>
  <dcterms:modified xsi:type="dcterms:W3CDTF">2020-08-11T21:22:51Z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0x010100865BBB896423C949BCD69E7D3E8FA0B8</vt:lpwstr>
  </property>
</Properties>
</file>