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хаил\Documents\ИТ\Лабы\Инфа\"/>
    </mc:Choice>
  </mc:AlternateContent>
  <xr:revisionPtr revIDLastSave="0" documentId="13_ncr:1_{719D85DE-21BC-4388-9482-20B91C25D4A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C21" i="1" l="1"/>
  <c r="X21" i="1"/>
  <c r="Y21" i="1"/>
  <c r="Y4" i="1"/>
  <c r="C8" i="1"/>
  <c r="AC56" i="1"/>
  <c r="Y65" i="1"/>
  <c r="Y51" i="1"/>
  <c r="Y30" i="1"/>
  <c r="U65" i="1"/>
  <c r="Q65" i="1"/>
  <c r="M65" i="1"/>
  <c r="I65" i="1"/>
  <c r="F65" i="1"/>
  <c r="U51" i="1"/>
  <c r="Q51" i="1"/>
  <c r="M51" i="1"/>
  <c r="I51" i="1"/>
  <c r="F51" i="1"/>
  <c r="U30" i="1"/>
  <c r="Q30" i="1"/>
  <c r="M30" i="1"/>
  <c r="I30" i="1"/>
  <c r="F30" i="1"/>
  <c r="AC63" i="1"/>
  <c r="AC61" i="1"/>
  <c r="AC60" i="1"/>
  <c r="Y63" i="1"/>
  <c r="X63" i="1" s="1"/>
  <c r="W63" i="1" s="1"/>
  <c r="V63" i="1" s="1"/>
  <c r="T63" i="1" s="1"/>
  <c r="S63" i="1" s="1"/>
  <c r="R63" i="1" s="1"/>
  <c r="Q63" i="1" s="1"/>
  <c r="O63" i="1" s="1"/>
  <c r="N63" i="1" s="1"/>
  <c r="M63" i="1" s="1"/>
  <c r="L63" i="1" s="1"/>
  <c r="J63" i="1" s="1"/>
  <c r="I63" i="1" s="1"/>
  <c r="H63" i="1" s="1"/>
  <c r="G63" i="1" s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G61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G60" i="1"/>
  <c r="AC54" i="1"/>
  <c r="AC53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G54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G53" i="1"/>
  <c r="AC46" i="1"/>
  <c r="AC49" i="1" s="1"/>
  <c r="AC47" i="1"/>
  <c r="Y49" i="1"/>
  <c r="X49" i="1" s="1"/>
  <c r="W49" i="1" s="1"/>
  <c r="V49" i="1" s="1"/>
  <c r="T49" i="1" s="1"/>
  <c r="S49" i="1" s="1"/>
  <c r="R49" i="1" s="1"/>
  <c r="Q49" i="1" s="1"/>
  <c r="O49" i="1" s="1"/>
  <c r="N49" i="1" s="1"/>
  <c r="M49" i="1" s="1"/>
  <c r="L49" i="1" s="1"/>
  <c r="J49" i="1" s="1"/>
  <c r="I49" i="1" s="1"/>
  <c r="H49" i="1" s="1"/>
  <c r="G49" i="1" s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G47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G46" i="1"/>
  <c r="J11" i="1"/>
  <c r="L9" i="1"/>
  <c r="Y11" i="1"/>
  <c r="X11" i="1" s="1"/>
  <c r="Y12" i="1"/>
  <c r="X12" i="1" s="1"/>
  <c r="W12" i="1" s="1"/>
  <c r="V12" i="1" s="1"/>
  <c r="T12" i="1" s="1"/>
  <c r="S12" i="1" s="1"/>
  <c r="R12" i="1" s="1"/>
  <c r="Q12" i="1" s="1"/>
  <c r="O12" i="1" s="1"/>
  <c r="N12" i="1" s="1"/>
  <c r="M12" i="1" s="1"/>
  <c r="L12" i="1" s="1"/>
  <c r="J12" i="1" s="1"/>
  <c r="I12" i="1" s="1"/>
  <c r="H12" i="1" s="1"/>
  <c r="G12" i="1" s="1"/>
  <c r="Y13" i="1"/>
  <c r="X13" i="1" s="1"/>
  <c r="W13" i="1" s="1"/>
  <c r="V13" i="1" s="1"/>
  <c r="T13" i="1" s="1"/>
  <c r="S13" i="1" s="1"/>
  <c r="R13" i="1" s="1"/>
  <c r="Q13" i="1" s="1"/>
  <c r="O13" i="1" s="1"/>
  <c r="N13" i="1" s="1"/>
  <c r="M13" i="1" s="1"/>
  <c r="L13" i="1" s="1"/>
  <c r="J13" i="1" s="1"/>
  <c r="I13" i="1" s="1"/>
  <c r="H13" i="1" s="1"/>
  <c r="G13" i="1" s="1"/>
  <c r="Y14" i="1"/>
  <c r="X14" i="1" s="1"/>
  <c r="W14" i="1" s="1"/>
  <c r="V14" i="1" s="1"/>
  <c r="T14" i="1" s="1"/>
  <c r="S14" i="1" s="1"/>
  <c r="R14" i="1" s="1"/>
  <c r="Q14" i="1" s="1"/>
  <c r="O14" i="1" s="1"/>
  <c r="N14" i="1" s="1"/>
  <c r="M14" i="1" s="1"/>
  <c r="L14" i="1" s="1"/>
  <c r="J14" i="1" s="1"/>
  <c r="I14" i="1" s="1"/>
  <c r="H14" i="1" s="1"/>
  <c r="G14" i="1" s="1"/>
  <c r="Y15" i="1"/>
  <c r="X15" i="1" s="1"/>
  <c r="W15" i="1" s="1"/>
  <c r="V15" i="1" s="1"/>
  <c r="T15" i="1" s="1"/>
  <c r="S15" i="1" s="1"/>
  <c r="R15" i="1" s="1"/>
  <c r="Q15" i="1" s="1"/>
  <c r="O15" i="1" s="1"/>
  <c r="N15" i="1" s="1"/>
  <c r="M15" i="1" s="1"/>
  <c r="G4" i="1"/>
  <c r="AC42" i="1"/>
  <c r="AC40" i="1"/>
  <c r="AC39" i="1"/>
  <c r="K40" i="1"/>
  <c r="P40" i="1"/>
  <c r="U40" i="1"/>
  <c r="Y40" i="1"/>
  <c r="AC35" i="1"/>
  <c r="AC28" i="1"/>
  <c r="AC33" i="1"/>
  <c r="AC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G32" i="1"/>
  <c r="AC26" i="1"/>
  <c r="AC25" i="1"/>
  <c r="AC18" i="1"/>
  <c r="Y28" i="1"/>
  <c r="X28" i="1" s="1"/>
  <c r="W28" i="1" s="1"/>
  <c r="V28" i="1" s="1"/>
  <c r="T28" i="1" s="1"/>
  <c r="S28" i="1" s="1"/>
  <c r="R28" i="1" s="1"/>
  <c r="Q28" i="1" s="1"/>
  <c r="O28" i="1" s="1"/>
  <c r="N28" i="1" s="1"/>
  <c r="M28" i="1" s="1"/>
  <c r="L28" i="1" s="1"/>
  <c r="J28" i="1" s="1"/>
  <c r="I28" i="1" s="1"/>
  <c r="H28" i="1" s="1"/>
  <c r="G28" i="1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G26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G25" i="1"/>
  <c r="U19" i="1"/>
  <c r="P19" i="1"/>
  <c r="K19" i="1"/>
  <c r="U18" i="1"/>
  <c r="P18" i="1"/>
  <c r="K18" i="1"/>
  <c r="W5" i="1"/>
  <c r="S5" i="1"/>
  <c r="M5" i="1"/>
  <c r="H5" i="1"/>
  <c r="C5" i="1"/>
  <c r="V5" i="1" s="1"/>
  <c r="S4" i="1"/>
  <c r="N4" i="1"/>
  <c r="N18" i="1" s="1"/>
  <c r="L4" i="1"/>
  <c r="L18" i="1" s="1"/>
  <c r="J4" i="1"/>
  <c r="J18" i="1" s="1"/>
  <c r="C4" i="1"/>
  <c r="Y53" i="1" l="1"/>
  <c r="Y10" i="1"/>
  <c r="X10" i="1" s="1"/>
  <c r="Y18" i="1"/>
  <c r="L15" i="1"/>
  <c r="J15" i="1" s="1"/>
  <c r="I15" i="1" s="1"/>
  <c r="H15" i="1" s="1"/>
  <c r="G15" i="1" s="1"/>
  <c r="W11" i="1"/>
  <c r="X40" i="1"/>
  <c r="V19" i="1"/>
  <c r="O4" i="1"/>
  <c r="S19" i="1"/>
  <c r="X5" i="1"/>
  <c r="J5" i="1"/>
  <c r="Y5" i="1"/>
  <c r="H19" i="1"/>
  <c r="I5" i="1"/>
  <c r="Q4" i="1"/>
  <c r="R4" i="1"/>
  <c r="L5" i="1"/>
  <c r="C6" i="1"/>
  <c r="C11" i="1"/>
  <c r="S18" i="1"/>
  <c r="W19" i="1"/>
  <c r="T4" i="1"/>
  <c r="O5" i="1"/>
  <c r="W4" i="1"/>
  <c r="Q5" i="1"/>
  <c r="M19" i="1"/>
  <c r="N5" i="1"/>
  <c r="V4" i="1"/>
  <c r="H4" i="1"/>
  <c r="I4" i="1"/>
  <c r="X4" i="1"/>
  <c r="R5" i="1"/>
  <c r="AC19" i="1"/>
  <c r="T5" i="1"/>
  <c r="M4" i="1"/>
  <c r="G5" i="1"/>
  <c r="C10" i="1"/>
  <c r="W10" i="1" l="1"/>
  <c r="V10" i="1" s="1"/>
  <c r="T10" i="1" s="1"/>
  <c r="S10" i="1" s="1"/>
  <c r="R10" i="1" s="1"/>
  <c r="Q10" i="1" s="1"/>
  <c r="X33" i="1"/>
  <c r="X39" i="1"/>
  <c r="Y33" i="1"/>
  <c r="Y39" i="1"/>
  <c r="Y56" i="1"/>
  <c r="X56" i="1" s="1"/>
  <c r="W56" i="1" s="1"/>
  <c r="V56" i="1" s="1"/>
  <c r="V11" i="1"/>
  <c r="W40" i="1"/>
  <c r="Y42" i="1"/>
  <c r="Y35" i="1"/>
  <c r="X35" i="1" s="1"/>
  <c r="W39" i="1"/>
  <c r="L19" i="1"/>
  <c r="G18" i="1"/>
  <c r="R18" i="1"/>
  <c r="Q19" i="1"/>
  <c r="Q18" i="1"/>
  <c r="G19" i="1"/>
  <c r="I19" i="1"/>
  <c r="W18" i="1"/>
  <c r="T18" i="1"/>
  <c r="T19" i="1"/>
  <c r="R19" i="1"/>
  <c r="X18" i="1"/>
  <c r="Y19" i="1"/>
  <c r="O19" i="1"/>
  <c r="I18" i="1"/>
  <c r="J19" i="1"/>
  <c r="O6" i="1"/>
  <c r="N6" i="1"/>
  <c r="C12" i="1"/>
  <c r="C7" i="1"/>
  <c r="L6" i="1"/>
  <c r="V6" i="1"/>
  <c r="Y6" i="1"/>
  <c r="J6" i="1"/>
  <c r="I6" i="1"/>
  <c r="G6" i="1"/>
  <c r="M6" i="1"/>
  <c r="X6" i="1"/>
  <c r="W6" i="1"/>
  <c r="H6" i="1"/>
  <c r="T6" i="1"/>
  <c r="Q6" i="1"/>
  <c r="S6" i="1"/>
  <c r="R6" i="1"/>
  <c r="X19" i="1"/>
  <c r="H18" i="1"/>
  <c r="V18" i="1"/>
  <c r="M18" i="1"/>
  <c r="N19" i="1"/>
  <c r="R8" i="1"/>
  <c r="Q8" i="1"/>
  <c r="N8" i="1"/>
  <c r="I8" i="1"/>
  <c r="C14" i="1"/>
  <c r="M8" i="1"/>
  <c r="X8" i="1"/>
  <c r="O8" i="1"/>
  <c r="L8" i="1"/>
  <c r="Y8" i="1"/>
  <c r="J8" i="1"/>
  <c r="W8" i="1"/>
  <c r="H8" i="1"/>
  <c r="S8" i="1"/>
  <c r="V8" i="1"/>
  <c r="G8" i="1"/>
  <c r="T8" i="1"/>
  <c r="O18" i="1"/>
  <c r="T56" i="1" l="1"/>
  <c r="S56" i="1" s="1"/>
  <c r="R56" i="1" s="1"/>
  <c r="Q56" i="1" s="1"/>
  <c r="Y58" i="1"/>
  <c r="X42" i="1"/>
  <c r="W33" i="1"/>
  <c r="W35" i="1" s="1"/>
  <c r="O10" i="1"/>
  <c r="N10" i="1" s="1"/>
  <c r="M10" i="1" s="1"/>
  <c r="L10" i="1" s="1"/>
  <c r="J10" i="1" s="1"/>
  <c r="I10" i="1" s="1"/>
  <c r="H10" i="1" s="1"/>
  <c r="G10" i="1" s="1"/>
  <c r="V40" i="1"/>
  <c r="T11" i="1"/>
  <c r="W42" i="1"/>
  <c r="V39" i="1"/>
  <c r="V33" i="1"/>
  <c r="X7" i="1"/>
  <c r="I7" i="1"/>
  <c r="W7" i="1"/>
  <c r="H7" i="1"/>
  <c r="V7" i="1"/>
  <c r="G7" i="1"/>
  <c r="T7" i="1"/>
  <c r="S7" i="1"/>
  <c r="C9" i="1"/>
  <c r="R7" i="1"/>
  <c r="O7" i="1"/>
  <c r="Q7" i="1"/>
  <c r="N7" i="1"/>
  <c r="C13" i="1"/>
  <c r="M7" i="1"/>
  <c r="Y7" i="1"/>
  <c r="L7" i="1"/>
  <c r="J7" i="1"/>
  <c r="W21" i="1"/>
  <c r="V21" i="1" s="1"/>
  <c r="Y23" i="1" s="1"/>
  <c r="V35" i="1" l="1"/>
  <c r="Y37" i="1" s="1"/>
  <c r="T21" i="1"/>
  <c r="S21" i="1" s="1"/>
  <c r="R21" i="1" s="1"/>
  <c r="Q21" i="1" s="1"/>
  <c r="U23" i="1" s="1"/>
  <c r="O56" i="1"/>
  <c r="N56" i="1" s="1"/>
  <c r="M56" i="1" s="1"/>
  <c r="L56" i="1" s="1"/>
  <c r="J56" i="1" s="1"/>
  <c r="I56" i="1" s="1"/>
  <c r="H56" i="1" s="1"/>
  <c r="U58" i="1"/>
  <c r="T40" i="1"/>
  <c r="S11" i="1"/>
  <c r="V42" i="1"/>
  <c r="Y44" i="1" s="1"/>
  <c r="U39" i="1"/>
  <c r="U33" i="1"/>
  <c r="C15" i="1"/>
  <c r="M9" i="1"/>
  <c r="Y9" i="1"/>
  <c r="J9" i="1"/>
  <c r="I9" i="1"/>
  <c r="X9" i="1"/>
  <c r="W9" i="1"/>
  <c r="H9" i="1"/>
  <c r="V9" i="1"/>
  <c r="G9" i="1"/>
  <c r="T9" i="1"/>
  <c r="S9" i="1"/>
  <c r="R9" i="1"/>
  <c r="Q9" i="1"/>
  <c r="O9" i="1"/>
  <c r="N9" i="1"/>
  <c r="O21" i="1" l="1"/>
  <c r="N21" i="1" s="1"/>
  <c r="M21" i="1" s="1"/>
  <c r="L21" i="1" s="1"/>
  <c r="J21" i="1" s="1"/>
  <c r="I21" i="1" s="1"/>
  <c r="H21" i="1" s="1"/>
  <c r="G56" i="1"/>
  <c r="M58" i="1"/>
  <c r="S40" i="1"/>
  <c r="R11" i="1"/>
  <c r="T33" i="1"/>
  <c r="T35" i="1" s="1"/>
  <c r="T39" i="1"/>
  <c r="T42" i="1" s="1"/>
  <c r="Q58" i="1" l="1"/>
  <c r="I58" i="1"/>
  <c r="F58" i="1"/>
  <c r="G21" i="1"/>
  <c r="M23" i="1" s="1"/>
  <c r="R40" i="1"/>
  <c r="Q11" i="1"/>
  <c r="S33" i="1"/>
  <c r="S35" i="1" s="1"/>
  <c r="S39" i="1"/>
  <c r="S42" i="1" s="1"/>
  <c r="Q23" i="1" l="1"/>
  <c r="I23" i="1"/>
  <c r="F23" i="1"/>
  <c r="Q40" i="1"/>
  <c r="O11" i="1"/>
  <c r="R33" i="1"/>
  <c r="R35" i="1" s="1"/>
  <c r="R39" i="1"/>
  <c r="R42" i="1" s="1"/>
  <c r="O40" i="1" l="1"/>
  <c r="N11" i="1"/>
  <c r="Q39" i="1"/>
  <c r="Q42" i="1" s="1"/>
  <c r="U44" i="1" s="1"/>
  <c r="Q33" i="1"/>
  <c r="Q35" i="1" s="1"/>
  <c r="U37" i="1" s="1"/>
  <c r="N40" i="1" l="1"/>
  <c r="M11" i="1"/>
  <c r="P39" i="1"/>
  <c r="P33" i="1"/>
  <c r="M40" i="1" l="1"/>
  <c r="L11" i="1"/>
  <c r="O33" i="1"/>
  <c r="O35" i="1" s="1"/>
  <c r="O39" i="1"/>
  <c r="O42" i="1" s="1"/>
  <c r="L40" i="1" l="1"/>
  <c r="N33" i="1"/>
  <c r="N35" i="1" s="1"/>
  <c r="N39" i="1"/>
  <c r="N42" i="1" s="1"/>
  <c r="I11" i="1" l="1"/>
  <c r="J40" i="1"/>
  <c r="M39" i="1"/>
  <c r="M42" i="1" s="1"/>
  <c r="M33" i="1"/>
  <c r="M35" i="1" s="1"/>
  <c r="H11" i="1" l="1"/>
  <c r="I40" i="1"/>
  <c r="L39" i="1"/>
  <c r="L42" i="1" s="1"/>
  <c r="L33" i="1"/>
  <c r="L35" i="1" s="1"/>
  <c r="G11" i="1" l="1"/>
  <c r="G40" i="1" s="1"/>
  <c r="H40" i="1"/>
  <c r="K39" i="1"/>
  <c r="K33" i="1"/>
  <c r="J39" i="1" l="1"/>
  <c r="J42" i="1" s="1"/>
  <c r="J33" i="1"/>
  <c r="J35" i="1" s="1"/>
  <c r="I39" i="1" l="1"/>
  <c r="I42" i="1" s="1"/>
  <c r="I33" i="1"/>
  <c r="I35" i="1" s="1"/>
  <c r="H33" i="1" l="1"/>
  <c r="H39" i="1"/>
  <c r="G33" i="1" l="1"/>
  <c r="G39" i="1"/>
  <c r="H35" i="1"/>
  <c r="G35" i="1" s="1"/>
  <c r="H42" i="1"/>
  <c r="I37" i="1" l="1"/>
  <c r="M37" i="1"/>
  <c r="F37" i="1"/>
  <c r="Q37" i="1"/>
  <c r="G42" i="1"/>
  <c r="Q44" i="1" l="1"/>
  <c r="F44" i="1"/>
  <c r="I44" i="1"/>
  <c r="M44" i="1"/>
</calcChain>
</file>

<file path=xl/sharedStrings.xml><?xml version="1.0" encoding="utf-8"?>
<sst xmlns="http://schemas.openxmlformats.org/spreadsheetml/2006/main" count="374" uniqueCount="95">
  <si>
    <t xml:space="preserve">A = </t>
  </si>
  <si>
    <r>
      <rPr>
        <sz val="11"/>
        <color rgb="FF000000"/>
        <rFont val="Calibri"/>
        <family val="2"/>
        <charset val="204"/>
      </rPr>
      <t>ОДЗ: -2</t>
    </r>
    <r>
      <rPr>
        <vertAlign val="superscript"/>
        <sz val="11"/>
        <color rgb="FF000000"/>
        <rFont val="Calibri"/>
        <family val="2"/>
        <charset val="204"/>
      </rPr>
      <t>15</t>
    </r>
    <r>
      <rPr>
        <sz val="11"/>
        <color rgb="FF000000"/>
        <rFont val="Calibri"/>
        <family val="2"/>
        <charset val="204"/>
      </rPr>
      <t xml:space="preserve"> &lt; B</t>
    </r>
    <r>
      <rPr>
        <vertAlign val="subscript"/>
        <sz val="11"/>
        <color rgb="FF000000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 2</t>
    </r>
    <r>
      <rPr>
        <vertAlign val="superscript"/>
        <sz val="11"/>
        <color rgb="FF000000"/>
        <rFont val="Calibri"/>
        <family val="2"/>
        <charset val="204"/>
      </rPr>
      <t>15</t>
    </r>
    <r>
      <rPr>
        <sz val="11"/>
        <color rgb="FF000000"/>
        <rFont val="Calibri"/>
        <family val="2"/>
        <charset val="204"/>
      </rPr>
      <t xml:space="preserve"> -1</t>
    </r>
  </si>
  <si>
    <t xml:space="preserve">C = </t>
  </si>
  <si>
    <t>X1=</t>
  </si>
  <si>
    <t>B1=</t>
  </si>
  <si>
    <t>.</t>
  </si>
  <si>
    <t>X2=</t>
  </si>
  <si>
    <t>B2=</t>
  </si>
  <si>
    <t>X3=</t>
  </si>
  <si>
    <t xml:space="preserve">A + C = </t>
  </si>
  <si>
    <t>B3=</t>
  </si>
  <si>
    <t>X4=</t>
  </si>
  <si>
    <t>A + C + C =</t>
  </si>
  <si>
    <t>B4=</t>
  </si>
  <si>
    <t>X5=</t>
  </si>
  <si>
    <t>C - A =</t>
  </si>
  <si>
    <t>B5=</t>
  </si>
  <si>
    <t>X6=</t>
  </si>
  <si>
    <t>65536 - X4 =</t>
  </si>
  <si>
    <t>B6=</t>
  </si>
  <si>
    <t>X7=</t>
  </si>
  <si>
    <t>-X1 =</t>
  </si>
  <si>
    <t>B7=</t>
  </si>
  <si>
    <t>-B1 =</t>
  </si>
  <si>
    <t>X8=</t>
  </si>
  <si>
    <t>-X2 =</t>
  </si>
  <si>
    <t>B8=</t>
  </si>
  <si>
    <t>-B2 =</t>
  </si>
  <si>
    <t>X9=</t>
  </si>
  <si>
    <t>-X3 =</t>
  </si>
  <si>
    <t>B9=</t>
  </si>
  <si>
    <t>-B3 =</t>
  </si>
  <si>
    <t>X10=</t>
  </si>
  <si>
    <t>-X4 =</t>
  </si>
  <si>
    <t>B10=</t>
  </si>
  <si>
    <t>-B4 =</t>
  </si>
  <si>
    <t>X11=</t>
  </si>
  <si>
    <t>-X5 =</t>
  </si>
  <si>
    <t>B11=</t>
  </si>
  <si>
    <t>-B5 =</t>
  </si>
  <si>
    <t>X12=</t>
  </si>
  <si>
    <t>-X6 =</t>
  </si>
  <si>
    <t>B12=</t>
  </si>
  <si>
    <t>-B6 =</t>
  </si>
  <si>
    <t>B1</t>
  </si>
  <si>
    <t>X1</t>
  </si>
  <si>
    <t>B2</t>
  </si>
  <si>
    <t>=</t>
  </si>
  <si>
    <t>+X2</t>
  </si>
  <si>
    <t>---</t>
  </si>
  <si>
    <t>-----</t>
  </si>
  <si>
    <t>------------</t>
  </si>
  <si>
    <t>CF</t>
  </si>
  <si>
    <t>OF</t>
  </si>
  <si>
    <t>SF</t>
  </si>
  <si>
    <t>PF</t>
  </si>
  <si>
    <t>AF</t>
  </si>
  <si>
    <t>При сложении двух положительных слагаемых получено положительное число. Результат выполнения операции верный и корректный, совпадает с суммой десятичных эквивалентов.</t>
  </si>
  <si>
    <t>+B2</t>
  </si>
  <si>
    <t>+B3</t>
  </si>
  <si>
    <r>
      <t>(2)</t>
    </r>
    <r>
      <rPr>
        <sz val="11"/>
        <color rgb="FF000000"/>
        <rFont val="Calibri"/>
        <family val="2"/>
        <charset val="204"/>
      </rPr>
      <t xml:space="preserve"> = 25942</t>
    </r>
    <r>
      <rPr>
        <vertAlign val="subscript"/>
        <sz val="11"/>
        <color rgb="FF000000"/>
        <rFont val="Calibri"/>
        <family val="2"/>
        <charset val="204"/>
      </rPr>
      <t>(10)</t>
    </r>
  </si>
  <si>
    <t>X2</t>
  </si>
  <si>
    <t>+X3</t>
  </si>
  <si>
    <t>+B7</t>
  </si>
  <si>
    <r>
      <rPr>
        <vertAlign val="subscript"/>
        <sz val="11"/>
        <color rgb="FF000000"/>
        <rFont val="Calibri"/>
        <family val="2"/>
        <charset val="204"/>
      </rPr>
      <t>(2)</t>
    </r>
    <r>
      <rPr>
        <sz val="11"/>
        <color rgb="FF000000"/>
        <rFont val="Calibri"/>
        <family val="2"/>
        <charset val="204"/>
      </rPr>
      <t xml:space="preserve"> = 25120</t>
    </r>
    <r>
      <rPr>
        <vertAlign val="subscript"/>
        <sz val="11"/>
        <color rgb="FF000000"/>
        <rFont val="Calibri"/>
        <family val="2"/>
        <charset val="204"/>
      </rPr>
      <t>(10)</t>
    </r>
  </si>
  <si>
    <t>+X7</t>
  </si>
  <si>
    <t>--------------</t>
  </si>
  <si>
    <t>B7</t>
  </si>
  <si>
    <t>+B8</t>
  </si>
  <si>
    <r>
      <rPr>
        <vertAlign val="subscript"/>
        <sz val="11"/>
        <color rgb="FF000000"/>
        <rFont val="Calibri"/>
        <family val="2"/>
        <charset val="204"/>
      </rPr>
      <t>(2)</t>
    </r>
    <r>
      <rPr>
        <sz val="11"/>
        <color rgb="FF000000"/>
        <rFont val="Calibri"/>
        <family val="2"/>
        <charset val="204"/>
      </rPr>
      <t xml:space="preserve"> = -25942</t>
    </r>
    <r>
      <rPr>
        <vertAlign val="subscript"/>
        <sz val="11"/>
        <color rgb="FF000000"/>
        <rFont val="Calibri"/>
        <family val="2"/>
        <charset val="204"/>
      </rPr>
      <t>(10)</t>
    </r>
  </si>
  <si>
    <t>X7</t>
  </si>
  <si>
    <t>+X8</t>
  </si>
  <si>
    <t>B8</t>
  </si>
  <si>
    <t>+B9</t>
  </si>
  <si>
    <r>
      <rPr>
        <vertAlign val="subscript"/>
        <sz val="11"/>
        <color rgb="FF000000"/>
        <rFont val="Calibri"/>
        <family val="2"/>
        <charset val="204"/>
      </rPr>
      <t>(2)</t>
    </r>
    <r>
      <rPr>
        <sz val="11"/>
        <color rgb="FF000000"/>
        <rFont val="Calibri"/>
        <family val="2"/>
        <charset val="204"/>
      </rPr>
      <t xml:space="preserve"> = 14063</t>
    </r>
    <r>
      <rPr>
        <vertAlign val="subscript"/>
        <sz val="11"/>
        <color rgb="FF000000"/>
        <rFont val="Calibri"/>
        <family val="2"/>
        <charset val="204"/>
      </rPr>
      <t>(10)</t>
    </r>
  </si>
  <si>
    <t>X8</t>
  </si>
  <si>
    <t>+X9</t>
  </si>
  <si>
    <r>
      <rPr>
        <vertAlign val="subscript"/>
        <sz val="11"/>
        <color rgb="FF000000"/>
        <rFont val="Calibri"/>
        <family val="2"/>
        <charset val="204"/>
      </rPr>
      <t xml:space="preserve">(2) </t>
    </r>
    <r>
      <rPr>
        <sz val="11"/>
        <color rgb="FF000000"/>
        <rFont val="Calibri"/>
        <family val="2"/>
        <charset val="204"/>
      </rPr>
      <t>= -25120</t>
    </r>
    <r>
      <rPr>
        <vertAlign val="subscript"/>
        <sz val="11"/>
        <color rgb="FF000000"/>
        <rFont val="Calibri"/>
        <family val="2"/>
        <charset val="204"/>
      </rPr>
      <t>( 10)</t>
    </r>
  </si>
  <si>
    <t>B11</t>
  </si>
  <si>
    <r>
      <rPr>
        <vertAlign val="subscript"/>
        <sz val="11"/>
        <color rgb="FF000000"/>
        <rFont val="Calibri"/>
        <family val="2"/>
        <charset val="204"/>
      </rPr>
      <t>(2)</t>
    </r>
    <r>
      <rPr>
        <sz val="11"/>
        <color rgb="FF000000"/>
        <rFont val="Calibri"/>
        <family val="2"/>
        <charset val="204"/>
      </rPr>
      <t xml:space="preserve"> = 822</t>
    </r>
    <r>
      <rPr>
        <vertAlign val="subscript"/>
        <sz val="11"/>
        <color rgb="FF000000"/>
        <rFont val="Calibri"/>
        <family val="2"/>
        <charset val="204"/>
      </rPr>
      <t>(10)</t>
    </r>
  </si>
  <si>
    <t>X11</t>
  </si>
  <si>
    <t xml:space="preserve">1) </t>
  </si>
  <si>
    <t>2)</t>
  </si>
  <si>
    <t>3)</t>
  </si>
  <si>
    <t>4)</t>
  </si>
  <si>
    <t>5)</t>
  </si>
  <si>
    <t>6)</t>
  </si>
  <si>
    <t>7)</t>
  </si>
  <si>
    <t>ZF =</t>
  </si>
  <si>
    <r>
      <rPr>
        <vertAlign val="subscript"/>
        <sz val="11"/>
        <color rgb="FF000000"/>
        <rFont val="Calibri"/>
        <family val="2"/>
        <charset val="204"/>
      </rPr>
      <t>(2)</t>
    </r>
    <r>
      <rPr>
        <sz val="11"/>
        <color rgb="FF000000"/>
        <rFont val="Calibri"/>
        <family val="2"/>
        <charset val="204"/>
      </rPr>
      <t xml:space="preserve"> = -14063</t>
    </r>
    <r>
      <rPr>
        <vertAlign val="subscript"/>
        <sz val="11"/>
        <color rgb="FF000000"/>
        <rFont val="Calibri"/>
        <family val="2"/>
        <charset val="204"/>
      </rPr>
      <t>(10)</t>
    </r>
  </si>
  <si>
    <t>При сложении положительного и отрицательного слагаемых получено положительное число. Результат выполнения операции верный и корректный, совпадает с суммой десятичных эквивалентов. При этом наблюдается перенос страршего разряда.</t>
  </si>
  <si>
    <t>При сложении двух отрицательных слагаемых получено отрицательное число. Результат выполнения операции верный и корректный, совпадает с суммой десятичных эквивалентов. При этом наблюдается перенос разряда.</t>
  </si>
  <si>
    <t>При сложении отрицательных слагаемых получено отрицательноеположительное число. Результат выполнения операции неверный и некорректный, из-за получившегося переполнения. Также наблюдается перенос страршего разряда.</t>
  </si>
  <si>
    <t>При сложении положительных слагаемых получено отрицательное число. Результат выполнения операции неверный и некорректный, из-за получившегося переполнения.</t>
  </si>
  <si>
    <t xml:space="preserve">При сложении положительного и отрицательного слагаемых получено отрицательное число. Результат выполнения операции верный и корректный, совпадает с суммой десятичных эквивалентов.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</si>
</sst>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5">
    <dxf>
      <fill>
        <patternFill>
          <bgColor rgb="FF00B0F0"/>
        </patternFill>
      </fill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color rgb="FF00B0F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5"/>
  <sheetViews>
    <sheetView tabSelected="1" showWhiteSpace="0" view="pageLayout" topLeftCell="C1" zoomScale="130" zoomScaleNormal="145" zoomScalePageLayoutView="130" workbookViewId="0">
      <selection activeCell="Z7" sqref="Z7"/>
    </sheetView>
  </sheetViews>
  <sheetFormatPr defaultColWidth="8.453125" defaultRowHeight="14.5" x14ac:dyDescent="0.35"/>
  <cols>
    <col min="1" max="1" width="6.08984375" style="2" customWidth="1"/>
    <col min="2" max="2" width="12" style="2" customWidth="1"/>
    <col min="3" max="4" width="8.453125" style="2"/>
    <col min="5" max="5" width="7.1796875" style="2" customWidth="1"/>
    <col min="6" max="6" width="5.90625" style="2" customWidth="1"/>
    <col min="7" max="7" width="2.6328125" style="2" customWidth="1"/>
    <col min="8" max="8" width="2.54296875" style="2" customWidth="1"/>
    <col min="9" max="9" width="2.1796875" style="2" customWidth="1"/>
    <col min="10" max="10" width="2.54296875" style="2" customWidth="1"/>
    <col min="11" max="11" width="2.6328125" style="2" customWidth="1"/>
    <col min="12" max="13" width="2.54296875" style="2" customWidth="1"/>
    <col min="14" max="14" width="2.36328125" style="2" customWidth="1"/>
    <col min="15" max="15" width="2.453125" style="2" customWidth="1"/>
    <col min="16" max="19" width="2.36328125" style="2" customWidth="1"/>
    <col min="20" max="20" width="2.1796875" style="2" customWidth="1"/>
    <col min="21" max="21" width="2.453125" style="2" customWidth="1"/>
    <col min="22" max="22" width="2.08984375" style="2" customWidth="1"/>
    <col min="23" max="23" width="2.7265625" style="2" customWidth="1"/>
    <col min="24" max="25" width="2.1796875" style="2" customWidth="1"/>
    <col min="26" max="26" width="17.90625" style="2" customWidth="1"/>
    <col min="27" max="27" width="8.453125" style="2"/>
    <col min="28" max="28" width="3.81640625" style="2" customWidth="1"/>
    <col min="29" max="29" width="9.6328125" style="2" bestFit="1" customWidth="1"/>
    <col min="30" max="16384" width="8.453125" style="2"/>
  </cols>
  <sheetData>
    <row r="1" spans="1:26" ht="16.5" x14ac:dyDescent="0.35">
      <c r="B1" s="2" t="s">
        <v>0</v>
      </c>
      <c r="C1" s="2">
        <v>411</v>
      </c>
      <c r="G1" s="2">
        <v>1</v>
      </c>
      <c r="H1" s="2">
        <v>1</v>
      </c>
      <c r="I1" s="2">
        <v>1</v>
      </c>
      <c r="J1" s="2">
        <v>1</v>
      </c>
      <c r="K1" s="2">
        <v>0</v>
      </c>
      <c r="L1" s="2">
        <v>1</v>
      </c>
      <c r="M1" s="2">
        <v>1</v>
      </c>
      <c r="N1" s="2">
        <v>1</v>
      </c>
      <c r="O1" s="2">
        <v>1</v>
      </c>
      <c r="P1" s="2">
        <v>0</v>
      </c>
      <c r="Q1" s="2">
        <v>1</v>
      </c>
      <c r="R1" s="2">
        <v>1</v>
      </c>
      <c r="S1" s="2">
        <v>1</v>
      </c>
      <c r="T1" s="2">
        <v>1</v>
      </c>
      <c r="U1" s="2">
        <v>0</v>
      </c>
      <c r="V1" s="2">
        <v>1</v>
      </c>
      <c r="W1" s="2">
        <v>1</v>
      </c>
      <c r="X1" s="2">
        <v>1</v>
      </c>
      <c r="Y1" s="2">
        <v>1</v>
      </c>
      <c r="Z1" s="2" t="s">
        <v>1</v>
      </c>
    </row>
    <row r="2" spans="1:26" x14ac:dyDescent="0.35">
      <c r="B2" s="2" t="s">
        <v>2</v>
      </c>
      <c r="C2" s="2">
        <v>25531</v>
      </c>
    </row>
    <row r="4" spans="1:26" x14ac:dyDescent="0.35">
      <c r="A4" s="2" t="s">
        <v>3</v>
      </c>
      <c r="B4" s="2" t="s">
        <v>0</v>
      </c>
      <c r="C4" s="2">
        <f>C1</f>
        <v>411</v>
      </c>
      <c r="E4" s="2" t="s">
        <v>4</v>
      </c>
      <c r="G4" s="2">
        <f>MOD(QUOTIENT($C4,POWER(2,(SUM(G$1:$Y$1) - 1))), 2)</f>
        <v>0</v>
      </c>
      <c r="H4" s="2">
        <f>MOD(QUOTIENT($C4,POWER(2,(SUM(H$1:$Y$1) - 1))), 2)</f>
        <v>0</v>
      </c>
      <c r="I4" s="2">
        <f>MOD(QUOTIENT($C4,POWER(2,(SUM(I$1:$Y$1) - 1))), 2)</f>
        <v>0</v>
      </c>
      <c r="J4" s="2">
        <f>MOD(QUOTIENT($C4,POWER(2,(SUM(J$1:$Y$1) - 1))), 2)</f>
        <v>0</v>
      </c>
      <c r="K4" s="2" t="s">
        <v>5</v>
      </c>
      <c r="L4" s="2">
        <f>MOD(QUOTIENT($C4,POWER(2,(SUM(L$1:$Y$1) - 1))), 2)</f>
        <v>0</v>
      </c>
      <c r="M4" s="2">
        <f>MOD(QUOTIENT($C4,POWER(2,(SUM(M$1:$Y$1) - 1))), 2)</f>
        <v>0</v>
      </c>
      <c r="N4" s="2">
        <f>MOD(QUOTIENT($C4,POWER(2,(SUM(N$1:$Y$1) - 1))), 2)</f>
        <v>0</v>
      </c>
      <c r="O4" s="2">
        <f>MOD(QUOTIENT($C4,POWER(2,(SUM(O$1:$Y$1) - 1))), 2)</f>
        <v>1</v>
      </c>
      <c r="P4" s="2" t="s">
        <v>5</v>
      </c>
      <c r="Q4" s="2">
        <f>MOD(QUOTIENT($C4,POWER(2,(SUM(Q$1:$Y$1) - 1))), 2)</f>
        <v>1</v>
      </c>
      <c r="R4" s="2">
        <f>MOD(QUOTIENT($C4,POWER(2,(SUM(R$1:$Y$1) - 1))), 2)</f>
        <v>0</v>
      </c>
      <c r="S4" s="2">
        <f>MOD(QUOTIENT($C4,POWER(2,(SUM(S$1:$Y$1) - 1))), 2)</f>
        <v>0</v>
      </c>
      <c r="T4" s="2">
        <f>MOD(QUOTIENT($C4,POWER(2,(SUM(T$1:$Y$1) - 1))), 2)</f>
        <v>1</v>
      </c>
      <c r="U4" s="2" t="s">
        <v>5</v>
      </c>
      <c r="V4" s="2">
        <f>MOD(QUOTIENT($C4,POWER(2,(SUM(V$1:$Y$1) - 1))), 2)</f>
        <v>1</v>
      </c>
      <c r="W4" s="2">
        <f>MOD(QUOTIENT($C4,POWER(2,(SUM(W$1:$Y$1) - 1))), 2)</f>
        <v>0</v>
      </c>
      <c r="X4" s="2">
        <f>MOD(QUOTIENT($C4,POWER(2,(SUM(X$1:$Y$1) - 1))), 2)</f>
        <v>1</v>
      </c>
      <c r="Y4" s="2">
        <f>MOD(QUOTIENT($C4,POWER(2,(SUM(Y$1:$Y$1) - 1))), 2)</f>
        <v>1</v>
      </c>
    </row>
    <row r="5" spans="1:26" x14ac:dyDescent="0.35">
      <c r="A5" s="2" t="s">
        <v>6</v>
      </c>
      <c r="B5" s="2" t="s">
        <v>2</v>
      </c>
      <c r="C5" s="2">
        <f>C2</f>
        <v>25531</v>
      </c>
      <c r="E5" s="2" t="s">
        <v>7</v>
      </c>
      <c r="G5" s="2">
        <f>MOD(QUOTIENT($C5,POWER(2,(SUM(G$1:$Y$1) - 1))), 2)</f>
        <v>0</v>
      </c>
      <c r="H5" s="2">
        <f>MOD(QUOTIENT($C5,POWER(2,(SUM(H$1:$Y$1) - 1))), 2)</f>
        <v>1</v>
      </c>
      <c r="I5" s="2">
        <f>MOD(QUOTIENT($C5,POWER(2,(SUM(I$1:$Y$1) - 1))), 2)</f>
        <v>1</v>
      </c>
      <c r="J5" s="2">
        <f>MOD(QUOTIENT($C5,POWER(2,(SUM(J$1:$Y$1) - 1))), 2)</f>
        <v>0</v>
      </c>
      <c r="K5" s="2" t="s">
        <v>5</v>
      </c>
      <c r="L5" s="2">
        <f>MOD(QUOTIENT($C5,POWER(2,(SUM(L$1:$Y$1) - 1))), 2)</f>
        <v>0</v>
      </c>
      <c r="M5" s="2">
        <f>MOD(QUOTIENT($C5,POWER(2,(SUM(M$1:$Y$1) - 1))), 2)</f>
        <v>0</v>
      </c>
      <c r="N5" s="2">
        <f>MOD(QUOTIENT($C5,POWER(2,(SUM(N$1:$Y$1) - 1))), 2)</f>
        <v>1</v>
      </c>
      <c r="O5" s="2">
        <f>MOD(QUOTIENT($C5,POWER(2,(SUM(O$1:$Y$1) - 1))), 2)</f>
        <v>1</v>
      </c>
      <c r="P5" s="2" t="s">
        <v>5</v>
      </c>
      <c r="Q5" s="2">
        <f>MOD(QUOTIENT($C5,POWER(2,(SUM(Q$1:$Y$1) - 1))), 2)</f>
        <v>1</v>
      </c>
      <c r="R5" s="2">
        <f>MOD(QUOTIENT($C5,POWER(2,(SUM(R$1:$Y$1) - 1))), 2)</f>
        <v>0</v>
      </c>
      <c r="S5" s="2">
        <f>MOD(QUOTIENT($C5,POWER(2,(SUM(S$1:$Y$1) - 1))), 2)</f>
        <v>1</v>
      </c>
      <c r="T5" s="2">
        <f>MOD(QUOTIENT($C5,POWER(2,(SUM(T$1:$Y$1) - 1))), 2)</f>
        <v>1</v>
      </c>
      <c r="U5" s="2" t="s">
        <v>5</v>
      </c>
      <c r="V5" s="2">
        <f>MOD(QUOTIENT($C5,POWER(2,(SUM(V$1:$Y$1) - 1))), 2)</f>
        <v>1</v>
      </c>
      <c r="W5" s="2">
        <f>MOD(QUOTIENT($C5,POWER(2,(SUM(W$1:$Y$1) - 1))), 2)</f>
        <v>0</v>
      </c>
      <c r="X5" s="2">
        <f>MOD(QUOTIENT($C5,POWER(2,(SUM(X$1:$Y$1) - 1))), 2)</f>
        <v>1</v>
      </c>
      <c r="Y5" s="2">
        <f>MOD(QUOTIENT($C5,POWER(2,(SUM(Y$1:$Y$1) - 1))), 2)</f>
        <v>1</v>
      </c>
    </row>
    <row r="6" spans="1:26" x14ac:dyDescent="0.35">
      <c r="A6" s="2" t="s">
        <v>8</v>
      </c>
      <c r="B6" s="2" t="s">
        <v>9</v>
      </c>
      <c r="C6" s="2">
        <f>C4+C5</f>
        <v>25942</v>
      </c>
      <c r="E6" s="2" t="s">
        <v>10</v>
      </c>
      <c r="G6" s="2">
        <f>MOD(QUOTIENT($C6,POWER(2,(SUM(G$1:$Y$1) - 1))), 2)</f>
        <v>0</v>
      </c>
      <c r="H6" s="2">
        <f>MOD(QUOTIENT($C6,POWER(2,(SUM(H$1:$Y$1) - 1))), 2)</f>
        <v>1</v>
      </c>
      <c r="I6" s="2">
        <f>MOD(QUOTIENT($C6,POWER(2,(SUM(I$1:$Y$1) - 1))), 2)</f>
        <v>1</v>
      </c>
      <c r="J6" s="2">
        <f>MOD(QUOTIENT($C6,POWER(2,(SUM(J$1:$Y$1) - 1))), 2)</f>
        <v>0</v>
      </c>
      <c r="K6" s="2" t="s">
        <v>5</v>
      </c>
      <c r="L6" s="2">
        <f>MOD(QUOTIENT($C6,POWER(2,(SUM(L$1:$Y$1) - 1))), 2)</f>
        <v>0</v>
      </c>
      <c r="M6" s="2">
        <f>MOD(QUOTIENT($C6,POWER(2,(SUM(M$1:$Y$1) - 1))), 2)</f>
        <v>1</v>
      </c>
      <c r="N6" s="2">
        <f>MOD(QUOTIENT($C6,POWER(2,(SUM(N$1:$Y$1) - 1))), 2)</f>
        <v>0</v>
      </c>
      <c r="O6" s="2">
        <f>MOD(QUOTIENT($C6,POWER(2,(SUM(O$1:$Y$1) - 1))), 2)</f>
        <v>1</v>
      </c>
      <c r="P6" s="2" t="s">
        <v>5</v>
      </c>
      <c r="Q6" s="2">
        <f>MOD(QUOTIENT($C6,POWER(2,(SUM(Q$1:$Y$1) - 1))), 2)</f>
        <v>0</v>
      </c>
      <c r="R6" s="2">
        <f>MOD(QUOTIENT($C6,POWER(2,(SUM(R$1:$Y$1) - 1))), 2)</f>
        <v>1</v>
      </c>
      <c r="S6" s="2">
        <f>MOD(QUOTIENT($C6,POWER(2,(SUM(S$1:$Y$1) - 1))), 2)</f>
        <v>0</v>
      </c>
      <c r="T6" s="2">
        <f>MOD(QUOTIENT($C6,POWER(2,(SUM(T$1:$Y$1) - 1))), 2)</f>
        <v>1</v>
      </c>
      <c r="U6" s="2" t="s">
        <v>5</v>
      </c>
      <c r="V6" s="2">
        <f>MOD(QUOTIENT($C6,POWER(2,(SUM(V$1:$Y$1) - 1))), 2)</f>
        <v>0</v>
      </c>
      <c r="W6" s="2">
        <f>MOD(QUOTIENT($C6,POWER(2,(SUM(W$1:$Y$1) - 1))), 2)</f>
        <v>1</v>
      </c>
      <c r="X6" s="2">
        <f>MOD(QUOTIENT($C6,POWER(2,(SUM(X$1:$Y$1) - 1))), 2)</f>
        <v>1</v>
      </c>
      <c r="Y6" s="2">
        <f>MOD(QUOTIENT($C6,POWER(2,(SUM(Y$1:$Y$1) - 1))), 2)</f>
        <v>0</v>
      </c>
    </row>
    <row r="7" spans="1:26" x14ac:dyDescent="0.35">
      <c r="A7" s="2" t="s">
        <v>11</v>
      </c>
      <c r="B7" s="2" t="s">
        <v>12</v>
      </c>
      <c r="C7" s="2">
        <f>C6+C5</f>
        <v>51473</v>
      </c>
      <c r="E7" s="2" t="s">
        <v>13</v>
      </c>
      <c r="G7" s="2">
        <f>MOD(QUOTIENT($C7,POWER(2,(SUM(G$1:$Y$1) - 1))), 2)</f>
        <v>1</v>
      </c>
      <c r="H7" s="2">
        <f>MOD(QUOTIENT($C7,POWER(2,(SUM(H$1:$Y$1) - 1))), 2)</f>
        <v>1</v>
      </c>
      <c r="I7" s="2">
        <f>MOD(QUOTIENT($C7,POWER(2,(SUM(I$1:$Y$1) - 1))), 2)</f>
        <v>0</v>
      </c>
      <c r="J7" s="2">
        <f>MOD(QUOTIENT($C7,POWER(2,(SUM(J$1:$Y$1) - 1))), 2)</f>
        <v>0</v>
      </c>
      <c r="K7" s="2" t="s">
        <v>5</v>
      </c>
      <c r="L7" s="2">
        <f>MOD(QUOTIENT($C7,POWER(2,(SUM(L$1:$Y$1) - 1))), 2)</f>
        <v>1</v>
      </c>
      <c r="M7" s="2">
        <f>MOD(QUOTIENT($C7,POWER(2,(SUM(M$1:$Y$1) - 1))), 2)</f>
        <v>0</v>
      </c>
      <c r="N7" s="2">
        <f>MOD(QUOTIENT($C7,POWER(2,(SUM(N$1:$Y$1) - 1))), 2)</f>
        <v>0</v>
      </c>
      <c r="O7" s="2">
        <f>MOD(QUOTIENT($C7,POWER(2,(SUM(O$1:$Y$1) - 1))), 2)</f>
        <v>1</v>
      </c>
      <c r="P7" s="2" t="s">
        <v>5</v>
      </c>
      <c r="Q7" s="2">
        <f>MOD(QUOTIENT($C7,POWER(2,(SUM(Q$1:$Y$1) - 1))), 2)</f>
        <v>0</v>
      </c>
      <c r="R7" s="2">
        <f>MOD(QUOTIENT($C7,POWER(2,(SUM(R$1:$Y$1) - 1))), 2)</f>
        <v>0</v>
      </c>
      <c r="S7" s="2">
        <f>MOD(QUOTIENT($C7,POWER(2,(SUM(S$1:$Y$1) - 1))), 2)</f>
        <v>0</v>
      </c>
      <c r="T7" s="2">
        <f>MOD(QUOTIENT($C7,POWER(2,(SUM(T$1:$Y$1) - 1))), 2)</f>
        <v>1</v>
      </c>
      <c r="U7" s="2" t="s">
        <v>5</v>
      </c>
      <c r="V7" s="2">
        <f>MOD(QUOTIENT($C7,POWER(2,(SUM(V$1:$Y$1) - 1))), 2)</f>
        <v>0</v>
      </c>
      <c r="W7" s="2">
        <f>MOD(QUOTIENT($C7,POWER(2,(SUM(W$1:$Y$1) - 1))), 2)</f>
        <v>0</v>
      </c>
      <c r="X7" s="2">
        <f>MOD(QUOTIENT($C7,POWER(2,(SUM(X$1:$Y$1) - 1))), 2)</f>
        <v>0</v>
      </c>
      <c r="Y7" s="2">
        <f>MOD(QUOTIENT($C7,POWER(2,(SUM(Y$1:$Y$1) - 1))), 2)</f>
        <v>1</v>
      </c>
    </row>
    <row r="8" spans="1:26" x14ac:dyDescent="0.35">
      <c r="A8" s="2" t="s">
        <v>14</v>
      </c>
      <c r="B8" s="2" t="s">
        <v>15</v>
      </c>
      <c r="C8" s="2">
        <f>C5-C4</f>
        <v>25120</v>
      </c>
      <c r="E8" s="2" t="s">
        <v>16</v>
      </c>
      <c r="G8" s="2">
        <f>MOD(QUOTIENT($C8,POWER(2,(SUM(G$1:$Y$1) - 1))), 2)</f>
        <v>0</v>
      </c>
      <c r="H8" s="2">
        <f>MOD(QUOTIENT($C8,POWER(2,(SUM(H$1:$Y$1) - 1))), 2)</f>
        <v>1</v>
      </c>
      <c r="I8" s="2">
        <f>MOD(QUOTIENT($C8,POWER(2,(SUM(I$1:$Y$1) - 1))), 2)</f>
        <v>1</v>
      </c>
      <c r="J8" s="2">
        <f>MOD(QUOTIENT($C8,POWER(2,(SUM(J$1:$Y$1) - 1))), 2)</f>
        <v>0</v>
      </c>
      <c r="K8" s="2" t="s">
        <v>5</v>
      </c>
      <c r="L8" s="2">
        <f>MOD(QUOTIENT($C8,POWER(2,(SUM(L$1:$Y$1) - 1))), 2)</f>
        <v>0</v>
      </c>
      <c r="M8" s="2">
        <f>MOD(QUOTIENT($C8,POWER(2,(SUM(M$1:$Y$1) - 1))), 2)</f>
        <v>0</v>
      </c>
      <c r="N8" s="2">
        <f>MOD(QUOTIENT($C8,POWER(2,(SUM(N$1:$Y$1) - 1))), 2)</f>
        <v>1</v>
      </c>
      <c r="O8" s="2">
        <f>MOD(QUOTIENT($C8,POWER(2,(SUM(O$1:$Y$1) - 1))), 2)</f>
        <v>0</v>
      </c>
      <c r="P8" s="2" t="s">
        <v>5</v>
      </c>
      <c r="Q8" s="2">
        <f>MOD(QUOTIENT($C8,POWER(2,(SUM(Q$1:$Y$1) - 1))), 2)</f>
        <v>0</v>
      </c>
      <c r="R8" s="2">
        <f>MOD(QUOTIENT($C8,POWER(2,(SUM(R$1:$Y$1) - 1))), 2)</f>
        <v>0</v>
      </c>
      <c r="S8" s="2">
        <f>MOD(QUOTIENT($C8,POWER(2,(SUM(S$1:$Y$1) - 1))), 2)</f>
        <v>1</v>
      </c>
      <c r="T8" s="2">
        <f>MOD(QUOTIENT($C8,POWER(2,(SUM(T$1:$Y$1) - 1))), 2)</f>
        <v>0</v>
      </c>
      <c r="U8" s="2" t="s">
        <v>5</v>
      </c>
      <c r="V8" s="2">
        <f>MOD(QUOTIENT($C8,POWER(2,(SUM(V$1:$Y$1) - 1))), 2)</f>
        <v>0</v>
      </c>
      <c r="W8" s="2">
        <f>MOD(QUOTIENT($C8,POWER(2,(SUM(W$1:$Y$1) - 1))), 2)</f>
        <v>0</v>
      </c>
      <c r="X8" s="2">
        <f>MOD(QUOTIENT($C8,POWER(2,(SUM(X$1:$Y$1) - 1))), 2)</f>
        <v>0</v>
      </c>
      <c r="Y8" s="2">
        <f>MOD(QUOTIENT($C8,POWER(2,(SUM(Y$1:$Y$1) - 1))), 2)</f>
        <v>0</v>
      </c>
    </row>
    <row r="9" spans="1:26" x14ac:dyDescent="0.35">
      <c r="A9" s="2" t="s">
        <v>17</v>
      </c>
      <c r="B9" s="2" t="s">
        <v>18</v>
      </c>
      <c r="C9" s="2">
        <f>65536-C7</f>
        <v>14063</v>
      </c>
      <c r="E9" s="2" t="s">
        <v>19</v>
      </c>
      <c r="G9" s="2">
        <f>MOD(QUOTIENT($C9,POWER(2,(SUM(G$1:$Y$1) - 1))), 2)</f>
        <v>0</v>
      </c>
      <c r="H9" s="2">
        <f>MOD(QUOTIENT($C9,POWER(2,(SUM(H$1:$Y$1) - 1))), 2)</f>
        <v>0</v>
      </c>
      <c r="I9" s="2">
        <f>MOD(QUOTIENT($C9,POWER(2,(SUM(I$1:$Y$1) - 1))), 2)</f>
        <v>1</v>
      </c>
      <c r="J9" s="2">
        <f>MOD(QUOTIENT($C9,POWER(2,(SUM(J$1:$Y$1) - 1))), 2)</f>
        <v>1</v>
      </c>
      <c r="K9" s="2" t="s">
        <v>5</v>
      </c>
      <c r="L9" s="2">
        <f>MOD(QUOTIENT($C9,POWER(2,(SUM(L$1:$Y$1) - 1))), 2)</f>
        <v>0</v>
      </c>
      <c r="M9" s="2">
        <f>MOD(QUOTIENT($C9,POWER(2,(SUM(M$1:$Y$1) - 1))), 2)</f>
        <v>1</v>
      </c>
      <c r="N9" s="2">
        <f>MOD(QUOTIENT($C9,POWER(2,(SUM(N$1:$Y$1) - 1))), 2)</f>
        <v>1</v>
      </c>
      <c r="O9" s="2">
        <f>MOD(QUOTIENT($C9,POWER(2,(SUM(O$1:$Y$1) - 1))), 2)</f>
        <v>0</v>
      </c>
      <c r="P9" s="2" t="s">
        <v>5</v>
      </c>
      <c r="Q9" s="2">
        <f>MOD(QUOTIENT($C9,POWER(2,(SUM(Q$1:$Y$1) - 1))), 2)</f>
        <v>1</v>
      </c>
      <c r="R9" s="2">
        <f>MOD(QUOTIENT($C9,POWER(2,(SUM(R$1:$Y$1) - 1))), 2)</f>
        <v>1</v>
      </c>
      <c r="S9" s="2">
        <f>MOD(QUOTIENT($C9,POWER(2,(SUM(S$1:$Y$1) - 1))), 2)</f>
        <v>1</v>
      </c>
      <c r="T9" s="2">
        <f>MOD(QUOTIENT($C9,POWER(2,(SUM(T$1:$Y$1) - 1))), 2)</f>
        <v>0</v>
      </c>
      <c r="U9" s="2" t="s">
        <v>5</v>
      </c>
      <c r="V9" s="2">
        <f>MOD(QUOTIENT($C9,POWER(2,(SUM(V$1:$Y$1) - 1))), 2)</f>
        <v>1</v>
      </c>
      <c r="W9" s="2">
        <f>MOD(QUOTIENT($C9,POWER(2,(SUM(W$1:$Y$1) - 1))), 2)</f>
        <v>1</v>
      </c>
      <c r="X9" s="2">
        <f>MOD(QUOTIENT($C9,POWER(2,(SUM(X$1:$Y$1) - 1))), 2)</f>
        <v>1</v>
      </c>
      <c r="Y9" s="2">
        <f>MOD(QUOTIENT($C9,POWER(2,(SUM(Y$1:$Y$1) - 1))), 2)</f>
        <v>1</v>
      </c>
    </row>
    <row r="10" spans="1:26" x14ac:dyDescent="0.35">
      <c r="A10" s="2" t="s">
        <v>20</v>
      </c>
      <c r="B10" s="2" t="s">
        <v>21</v>
      </c>
      <c r="C10" s="2">
        <f t="shared" ref="C10:C15" si="0">-C4</f>
        <v>-411</v>
      </c>
      <c r="E10" s="2" t="s">
        <v>22</v>
      </c>
      <c r="F10" s="2" t="s">
        <v>23</v>
      </c>
      <c r="G10" s="2">
        <f>IF((IF(G$4&gt;0,0,1) + IF(H$4+H$10 &lt; 1, 1, 0))&lt; 2,(IF(G$4&gt;0,0,1) + IF(H$4+H$10 &lt; 1, 1, 0)), 0)</f>
        <v>1</v>
      </c>
      <c r="H10" s="2">
        <f t="shared" ref="H10:W10" si="1">IF((IF(H$4&gt;0,0,1) + IF(I$4+I$10 &lt; 1, 1, 0))&lt; 2,(IF(H$4&gt;0,0,1) + IF(I$4+I$10 &lt; 1, 1, 0)), 0)</f>
        <v>1</v>
      </c>
      <c r="I10" s="2">
        <f t="shared" si="1"/>
        <v>1</v>
      </c>
      <c r="J10" s="2">
        <f>IF((IF(J$4&gt;0,0,1) + IF(L$4+L$10 &lt; 1, 1, 0))&lt; 2,(IF(J$4&gt;0,0,1) + IF(L$4+L$10 &lt; 1, 1, 0)), 0)</f>
        <v>1</v>
      </c>
      <c r="K10" s="2" t="s">
        <v>5</v>
      </c>
      <c r="L10" s="2">
        <f t="shared" si="1"/>
        <v>1</v>
      </c>
      <c r="M10" s="2">
        <f t="shared" si="1"/>
        <v>1</v>
      </c>
      <c r="N10" s="2">
        <f>IF((IF(N$4&gt;0,0,1) + IF(O$4+O$10 &lt; 1, 1, 0))&lt; 2,(IF(N$4&gt;0,0,1) + IF(O$4+O$10 &lt; 1, 1, 0)), 0)</f>
        <v>1</v>
      </c>
      <c r="O10" s="2">
        <f>IF((IF(O$4&gt;0,0,1) + IF(Q$4+Q$10 &lt; 1, 1, 0))&lt; 2,(IF(O$4&gt;0,0,1) + IF(Q$4+Q$10 &lt; 1, 1, 0)), 0)</f>
        <v>0</v>
      </c>
      <c r="Q10" s="2">
        <f t="shared" si="1"/>
        <v>0</v>
      </c>
      <c r="R10" s="2">
        <f t="shared" si="1"/>
        <v>1</v>
      </c>
      <c r="S10" s="2">
        <f t="shared" si="1"/>
        <v>1</v>
      </c>
      <c r="T10" s="2">
        <f>IF((IF(T$4&gt;0,0,1) + IF(V$4+V$10 &lt; 1, 1, 0))&lt; 2,(IF(T$4&gt;0,0,1) + IF(V$4+V$10 &lt; 1, 1, 0)), 0)</f>
        <v>0</v>
      </c>
      <c r="U10" s="2" t="s">
        <v>5</v>
      </c>
      <c r="V10" s="2">
        <f t="shared" si="1"/>
        <v>0</v>
      </c>
      <c r="W10" s="2">
        <f t="shared" si="1"/>
        <v>1</v>
      </c>
      <c r="X10" s="2">
        <f>IF((IF(X$4&gt;0,0,1) + IF(Y$4+Y$10 &lt; 1, 1, 0))&lt; 2,(IF(X$4&gt;0,0,1) + IF(Y$4+Y$10 &lt; 1, 1, 0)), 0)</f>
        <v>0</v>
      </c>
      <c r="Y10" s="2">
        <f>IF(IF(Y$4&gt;0,0,1)+1 &lt; 2, IF(Y$4&gt;0,0,1)+1,0)</f>
        <v>1</v>
      </c>
    </row>
    <row r="11" spans="1:26" x14ac:dyDescent="0.35">
      <c r="A11" s="2" t="s">
        <v>24</v>
      </c>
      <c r="B11" s="2" t="s">
        <v>25</v>
      </c>
      <c r="C11" s="2">
        <f t="shared" si="0"/>
        <v>-25531</v>
      </c>
      <c r="E11" s="2" t="s">
        <v>26</v>
      </c>
      <c r="F11" s="2" t="s">
        <v>27</v>
      </c>
      <c r="G11" s="2">
        <f t="shared" ref="G11:I15" si="2">IF((IF(G5&gt;0,0,1) + IF(H5+H11 &lt; 1, 1, 0))&lt; 2,(IF(G5&gt;0,0,1) + IF(H5+H11 &lt; 1, 1, 0)), 0)</f>
        <v>1</v>
      </c>
      <c r="H11" s="2">
        <f t="shared" si="2"/>
        <v>0</v>
      </c>
      <c r="I11" s="2">
        <f t="shared" si="2"/>
        <v>0</v>
      </c>
      <c r="J11" s="2">
        <f>IF((IF(J5&gt;0,0,1) + IF(L5+L11 &lt; 1, 1, 0))&lt; 2,(IF(J5&gt;0,0,1) + IF(L5+L11 &lt; 1, 1, 0)), 0)</f>
        <v>1</v>
      </c>
      <c r="K11" s="2" t="s">
        <v>5</v>
      </c>
      <c r="L11" s="2">
        <f t="shared" ref="L11:N15" si="3">IF((IF(L5&gt;0,0,1) + IF(M5+M11 &lt; 1, 1, 0))&lt; 2,(IF(L5&gt;0,0,1) + IF(M5+M11 &lt; 1, 1, 0)), 0)</f>
        <v>1</v>
      </c>
      <c r="M11" s="2">
        <f t="shared" si="3"/>
        <v>1</v>
      </c>
      <c r="N11" s="2">
        <f t="shared" si="3"/>
        <v>0</v>
      </c>
      <c r="O11" s="2">
        <f t="shared" ref="O11:O15" si="4">IF((IF(O5&gt;0,0,1) + IF(Q5+Q11 &lt; 1, 1, 0))&lt; 2,(IF(O5&gt;0,0,1) + IF(Q5+Q11 &lt; 1, 1, 0)), 0)</f>
        <v>0</v>
      </c>
      <c r="P11" s="2" t="s">
        <v>5</v>
      </c>
      <c r="Q11" s="2">
        <f t="shared" ref="Q11:S15" si="5">IF((IF(Q5&gt;0,0,1) + IF(R5+R11 &lt; 1, 1, 0))&lt; 2,(IF(Q5&gt;0,0,1) + IF(R5+R11 &lt; 1, 1, 0)), 0)</f>
        <v>0</v>
      </c>
      <c r="R11" s="2">
        <f t="shared" si="5"/>
        <v>1</v>
      </c>
      <c r="S11" s="2">
        <f t="shared" si="5"/>
        <v>0</v>
      </c>
      <c r="T11" s="2">
        <f t="shared" ref="T11:T15" si="6">IF((IF(T5&gt;0,0,1) + IF(V5+V11 &lt; 1, 1, 0))&lt; 2,(IF(T5&gt;0,0,1) + IF(V5+V11 &lt; 1, 1, 0)), 0)</f>
        <v>0</v>
      </c>
      <c r="U11" s="2" t="s">
        <v>5</v>
      </c>
      <c r="V11" s="2">
        <f t="shared" ref="V11:X15" si="7">IF((IF(V5&gt;0,0,1) + IF(W5+W11 &lt; 1, 1, 0))&lt; 2,(IF(V5&gt;0,0,1) + IF(W5+W11 &lt; 1, 1, 0)), 0)</f>
        <v>0</v>
      </c>
      <c r="W11" s="2">
        <f t="shared" si="7"/>
        <v>1</v>
      </c>
      <c r="X11" s="2">
        <f t="shared" si="7"/>
        <v>0</v>
      </c>
      <c r="Y11" s="2">
        <f t="shared" ref="Y11:Y15" si="8">IF(IF(Y5&gt;0,0,1)+1 &lt; 2, IF(Y5&gt;0,0,1)+1,0)</f>
        <v>1</v>
      </c>
    </row>
    <row r="12" spans="1:26" x14ac:dyDescent="0.35">
      <c r="A12" s="2" t="s">
        <v>28</v>
      </c>
      <c r="B12" s="2" t="s">
        <v>29</v>
      </c>
      <c r="C12" s="2">
        <f t="shared" si="0"/>
        <v>-25942</v>
      </c>
      <c r="E12" s="2" t="s">
        <v>30</v>
      </c>
      <c r="F12" s="2" t="s">
        <v>31</v>
      </c>
      <c r="G12" s="2">
        <f>IF((IF(G6&gt;0,0,1) + IF(H6+H12 &lt; 1, 1, 0))&lt; 2,(IF(G6&gt;0,0,1) + IF(H6+H12 &lt; 1, 1, 0)), 0)</f>
        <v>1</v>
      </c>
      <c r="H12" s="2">
        <f t="shared" si="2"/>
        <v>0</v>
      </c>
      <c r="I12" s="2">
        <f t="shared" si="2"/>
        <v>0</v>
      </c>
      <c r="J12" s="2">
        <f t="shared" ref="J12:J15" si="9">IF((IF(J6&gt;0,0,1) + IF(L6+L12 &lt; 1, 1, 0))&lt; 2,(IF(J6&gt;0,0,1) + IF(L6+L12 &lt; 1, 1, 0)), 0)</f>
        <v>1</v>
      </c>
      <c r="K12" s="2" t="s">
        <v>5</v>
      </c>
      <c r="L12" s="2">
        <f t="shared" si="3"/>
        <v>1</v>
      </c>
      <c r="M12" s="2">
        <f t="shared" si="3"/>
        <v>0</v>
      </c>
      <c r="N12" s="2">
        <f t="shared" si="3"/>
        <v>1</v>
      </c>
      <c r="O12" s="2">
        <f t="shared" si="4"/>
        <v>0</v>
      </c>
      <c r="P12" s="2" t="s">
        <v>5</v>
      </c>
      <c r="Q12" s="2">
        <f t="shared" si="5"/>
        <v>1</v>
      </c>
      <c r="R12" s="2">
        <f t="shared" si="5"/>
        <v>0</v>
      </c>
      <c r="S12" s="2">
        <f t="shared" si="5"/>
        <v>1</v>
      </c>
      <c r="T12" s="2">
        <f t="shared" si="6"/>
        <v>0</v>
      </c>
      <c r="U12" s="2" t="s">
        <v>5</v>
      </c>
      <c r="V12" s="2">
        <f t="shared" si="7"/>
        <v>1</v>
      </c>
      <c r="W12" s="2">
        <f t="shared" si="7"/>
        <v>0</v>
      </c>
      <c r="X12" s="2">
        <f t="shared" si="7"/>
        <v>1</v>
      </c>
      <c r="Y12" s="2">
        <f t="shared" si="8"/>
        <v>0</v>
      </c>
    </row>
    <row r="13" spans="1:26" x14ac:dyDescent="0.35">
      <c r="A13" s="2" t="s">
        <v>32</v>
      </c>
      <c r="B13" s="2" t="s">
        <v>33</v>
      </c>
      <c r="C13" s="2">
        <f t="shared" si="0"/>
        <v>-51473</v>
      </c>
      <c r="E13" s="2" t="s">
        <v>34</v>
      </c>
      <c r="F13" s="2" t="s">
        <v>35</v>
      </c>
      <c r="G13" s="2">
        <f t="shared" si="2"/>
        <v>0</v>
      </c>
      <c r="H13" s="2">
        <f t="shared" si="2"/>
        <v>0</v>
      </c>
      <c r="I13" s="2">
        <f t="shared" si="2"/>
        <v>1</v>
      </c>
      <c r="J13" s="2">
        <f t="shared" si="9"/>
        <v>1</v>
      </c>
      <c r="K13" s="2" t="s">
        <v>5</v>
      </c>
      <c r="L13" s="2">
        <f t="shared" si="3"/>
        <v>0</v>
      </c>
      <c r="M13" s="2">
        <f t="shared" si="3"/>
        <v>1</v>
      </c>
      <c r="N13" s="2">
        <f t="shared" si="3"/>
        <v>1</v>
      </c>
      <c r="O13" s="2">
        <f t="shared" si="4"/>
        <v>0</v>
      </c>
      <c r="P13" s="2" t="s">
        <v>5</v>
      </c>
      <c r="Q13" s="2">
        <f t="shared" si="5"/>
        <v>1</v>
      </c>
      <c r="R13" s="2">
        <f t="shared" si="5"/>
        <v>1</v>
      </c>
      <c r="S13" s="2">
        <f t="shared" si="5"/>
        <v>1</v>
      </c>
      <c r="T13" s="2">
        <f t="shared" si="6"/>
        <v>0</v>
      </c>
      <c r="U13" s="2" t="s">
        <v>5</v>
      </c>
      <c r="V13" s="2">
        <f t="shared" si="7"/>
        <v>1</v>
      </c>
      <c r="W13" s="2">
        <f t="shared" si="7"/>
        <v>1</v>
      </c>
      <c r="X13" s="2">
        <f t="shared" si="7"/>
        <v>1</v>
      </c>
      <c r="Y13" s="2">
        <f t="shared" si="8"/>
        <v>1</v>
      </c>
    </row>
    <row r="14" spans="1:26" x14ac:dyDescent="0.35">
      <c r="A14" s="2" t="s">
        <v>36</v>
      </c>
      <c r="B14" s="2" t="s">
        <v>37</v>
      </c>
      <c r="C14" s="2">
        <f t="shared" si="0"/>
        <v>-25120</v>
      </c>
      <c r="E14" s="2" t="s">
        <v>38</v>
      </c>
      <c r="F14" s="2" t="s">
        <v>39</v>
      </c>
      <c r="G14" s="2">
        <f t="shared" si="2"/>
        <v>1</v>
      </c>
      <c r="H14" s="2">
        <f t="shared" si="2"/>
        <v>0</v>
      </c>
      <c r="I14" s="2">
        <f t="shared" si="2"/>
        <v>0</v>
      </c>
      <c r="J14" s="2">
        <f t="shared" si="9"/>
        <v>1</v>
      </c>
      <c r="K14" s="2" t="s">
        <v>5</v>
      </c>
      <c r="L14" s="2">
        <f t="shared" si="3"/>
        <v>1</v>
      </c>
      <c r="M14" s="2">
        <f t="shared" si="3"/>
        <v>1</v>
      </c>
      <c r="N14" s="2">
        <f t="shared" si="3"/>
        <v>0</v>
      </c>
      <c r="O14" s="2">
        <f t="shared" si="4"/>
        <v>1</v>
      </c>
      <c r="P14" s="2" t="s">
        <v>5</v>
      </c>
      <c r="Q14" s="2">
        <f t="shared" si="5"/>
        <v>1</v>
      </c>
      <c r="R14" s="2">
        <f t="shared" si="5"/>
        <v>1</v>
      </c>
      <c r="S14" s="2">
        <f t="shared" si="5"/>
        <v>1</v>
      </c>
      <c r="T14" s="2">
        <f t="shared" si="6"/>
        <v>0</v>
      </c>
      <c r="U14" s="2" t="s">
        <v>5</v>
      </c>
      <c r="V14" s="2">
        <f t="shared" si="7"/>
        <v>0</v>
      </c>
      <c r="W14" s="2">
        <f t="shared" si="7"/>
        <v>0</v>
      </c>
      <c r="X14" s="2">
        <f t="shared" si="7"/>
        <v>0</v>
      </c>
      <c r="Y14" s="2">
        <f t="shared" si="8"/>
        <v>0</v>
      </c>
    </row>
    <row r="15" spans="1:26" x14ac:dyDescent="0.35">
      <c r="A15" s="2" t="s">
        <v>40</v>
      </c>
      <c r="B15" s="2" t="s">
        <v>41</v>
      </c>
      <c r="C15" s="2">
        <f t="shared" si="0"/>
        <v>-14063</v>
      </c>
      <c r="E15" s="2" t="s">
        <v>42</v>
      </c>
      <c r="F15" s="2" t="s">
        <v>43</v>
      </c>
      <c r="G15" s="2">
        <f t="shared" si="2"/>
        <v>1</v>
      </c>
      <c r="H15" s="2">
        <f t="shared" si="2"/>
        <v>1</v>
      </c>
      <c r="I15" s="2">
        <f t="shared" si="2"/>
        <v>0</v>
      </c>
      <c r="J15" s="2">
        <f t="shared" si="9"/>
        <v>0</v>
      </c>
      <c r="K15" s="2" t="s">
        <v>5</v>
      </c>
      <c r="L15" s="2">
        <f t="shared" si="3"/>
        <v>1</v>
      </c>
      <c r="M15" s="2">
        <f t="shared" si="3"/>
        <v>0</v>
      </c>
      <c r="N15" s="2">
        <f t="shared" si="3"/>
        <v>0</v>
      </c>
      <c r="O15" s="2">
        <f t="shared" si="4"/>
        <v>1</v>
      </c>
      <c r="P15" s="2" t="s">
        <v>5</v>
      </c>
      <c r="Q15" s="2">
        <f t="shared" si="5"/>
        <v>0</v>
      </c>
      <c r="R15" s="2">
        <f t="shared" si="5"/>
        <v>0</v>
      </c>
      <c r="S15" s="2">
        <f t="shared" si="5"/>
        <v>0</v>
      </c>
      <c r="T15" s="2">
        <f t="shared" si="6"/>
        <v>1</v>
      </c>
      <c r="U15" s="2" t="s">
        <v>5</v>
      </c>
      <c r="V15" s="2">
        <f t="shared" si="7"/>
        <v>0</v>
      </c>
      <c r="W15" s="2">
        <f t="shared" si="7"/>
        <v>0</v>
      </c>
      <c r="X15" s="2">
        <f t="shared" si="7"/>
        <v>0</v>
      </c>
      <c r="Y15" s="2">
        <f t="shared" si="8"/>
        <v>1</v>
      </c>
    </row>
    <row r="18" spans="4:35" x14ac:dyDescent="0.35">
      <c r="D18" s="2" t="s">
        <v>81</v>
      </c>
      <c r="E18" s="2" t="s">
        <v>44</v>
      </c>
      <c r="G18" s="2">
        <f t="shared" ref="G18:Y18" si="10">G4</f>
        <v>0</v>
      </c>
      <c r="H18" s="2">
        <f t="shared" si="10"/>
        <v>0</v>
      </c>
      <c r="I18" s="2">
        <f t="shared" si="10"/>
        <v>0</v>
      </c>
      <c r="J18" s="2">
        <f t="shared" si="10"/>
        <v>0</v>
      </c>
      <c r="K18" s="2" t="str">
        <f t="shared" si="10"/>
        <v>.</v>
      </c>
      <c r="L18" s="2">
        <f t="shared" si="10"/>
        <v>0</v>
      </c>
      <c r="M18" s="2">
        <f t="shared" si="10"/>
        <v>0</v>
      </c>
      <c r="N18" s="2">
        <f t="shared" si="10"/>
        <v>0</v>
      </c>
      <c r="O18" s="2">
        <f t="shared" si="10"/>
        <v>1</v>
      </c>
      <c r="P18" s="2" t="str">
        <f t="shared" si="10"/>
        <v>.</v>
      </c>
      <c r="Q18" s="2">
        <f t="shared" si="10"/>
        <v>1</v>
      </c>
      <c r="R18" s="2">
        <f t="shared" si="10"/>
        <v>0</v>
      </c>
      <c r="S18" s="2">
        <f t="shared" si="10"/>
        <v>0</v>
      </c>
      <c r="T18" s="2">
        <f t="shared" si="10"/>
        <v>1</v>
      </c>
      <c r="U18" s="2" t="str">
        <f t="shared" si="10"/>
        <v>.</v>
      </c>
      <c r="V18" s="2">
        <f t="shared" si="10"/>
        <v>1</v>
      </c>
      <c r="W18" s="2">
        <f t="shared" si="10"/>
        <v>0</v>
      </c>
      <c r="X18" s="2">
        <f t="shared" si="10"/>
        <v>1</v>
      </c>
      <c r="Y18" s="2">
        <f t="shared" si="10"/>
        <v>1</v>
      </c>
      <c r="AB18" s="2" t="s">
        <v>45</v>
      </c>
      <c r="AC18" s="2">
        <f>C4</f>
        <v>411</v>
      </c>
      <c r="AE18" s="6" t="s">
        <v>57</v>
      </c>
      <c r="AF18" s="6"/>
      <c r="AG18" s="6"/>
      <c r="AH18" s="6"/>
      <c r="AI18" s="6"/>
    </row>
    <row r="19" spans="4:35" x14ac:dyDescent="0.35">
      <c r="D19" s="3"/>
      <c r="E19" s="4" t="s">
        <v>58</v>
      </c>
      <c r="G19" s="2">
        <f t="shared" ref="G19:Y19" si="11">G5</f>
        <v>0</v>
      </c>
      <c r="H19" s="2">
        <f t="shared" si="11"/>
        <v>1</v>
      </c>
      <c r="I19" s="2">
        <f t="shared" si="11"/>
        <v>1</v>
      </c>
      <c r="J19" s="2">
        <f t="shared" si="11"/>
        <v>0</v>
      </c>
      <c r="K19" s="2" t="str">
        <f t="shared" si="11"/>
        <v>.</v>
      </c>
      <c r="L19" s="2">
        <f t="shared" si="11"/>
        <v>0</v>
      </c>
      <c r="M19" s="2">
        <f t="shared" si="11"/>
        <v>0</v>
      </c>
      <c r="N19" s="2">
        <f t="shared" si="11"/>
        <v>1</v>
      </c>
      <c r="O19" s="2">
        <f t="shared" si="11"/>
        <v>1</v>
      </c>
      <c r="P19" s="2" t="str">
        <f t="shared" si="11"/>
        <v>.</v>
      </c>
      <c r="Q19" s="2">
        <f t="shared" si="11"/>
        <v>1</v>
      </c>
      <c r="R19" s="2">
        <f t="shared" si="11"/>
        <v>0</v>
      </c>
      <c r="S19" s="2">
        <f t="shared" si="11"/>
        <v>1</v>
      </c>
      <c r="T19" s="2">
        <f t="shared" si="11"/>
        <v>1</v>
      </c>
      <c r="U19" s="2" t="str">
        <f t="shared" si="11"/>
        <v>.</v>
      </c>
      <c r="V19" s="2">
        <f t="shared" si="11"/>
        <v>1</v>
      </c>
      <c r="W19" s="2">
        <f t="shared" si="11"/>
        <v>0</v>
      </c>
      <c r="X19" s="2">
        <f t="shared" si="11"/>
        <v>1</v>
      </c>
      <c r="Y19" s="2">
        <f t="shared" si="11"/>
        <v>1</v>
      </c>
      <c r="AA19" s="2" t="s">
        <v>47</v>
      </c>
      <c r="AB19" s="2" t="s">
        <v>48</v>
      </c>
      <c r="AC19" s="2">
        <f>C5</f>
        <v>25531</v>
      </c>
      <c r="AE19" s="6"/>
      <c r="AF19" s="6"/>
      <c r="AG19" s="6"/>
      <c r="AH19" s="6"/>
      <c r="AI19" s="6"/>
    </row>
    <row r="20" spans="4:35" x14ac:dyDescent="0.35">
      <c r="D20" s="3"/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AB20" s="2" t="s">
        <v>50</v>
      </c>
      <c r="AC20" s="2" t="s">
        <v>51</v>
      </c>
      <c r="AE20" s="6"/>
      <c r="AF20" s="6"/>
      <c r="AG20" s="6"/>
      <c r="AH20" s="6"/>
      <c r="AI20" s="6"/>
    </row>
    <row r="21" spans="4:35" ht="16.5" x14ac:dyDescent="0.35">
      <c r="G21" s="2">
        <f>IF((IF(H18+H19&gt;H21,1,0) + G18+G19) &lt; 2,IF(H18+H19&gt;H21,1,0) + G18+G19,IF(H18+H19&gt;H21,1,0) + G18+G19 - 2)</f>
        <v>0</v>
      </c>
      <c r="H21" s="2">
        <f>IF((IF(I18+I19&gt;I21,1,0) + H18+H19) &lt; 2,IF(I18+I19&gt;I21,1,0) + H18+H19,IF(I18+I19&gt;I21,1,0) + H18+H19 - 2)</f>
        <v>1</v>
      </c>
      <c r="I21" s="2">
        <f>IF((IF(J18+J19&gt;J21,1,0) + I18+I19) &lt; 2,IF(J18+J19&gt;J21,1,0) + I18+I19,IF(J18+J19&gt;J21,1,0) + I18+I19 - 2)</f>
        <v>1</v>
      </c>
      <c r="J21" s="2">
        <f>IF((IF(L18+L19&gt;L21,1,0) + J18+J19) &lt; 2,IF(L18+L19&gt;L21,1,0) + J18+J19,IF(L18+L19&gt;L21,1,0) + J18+J19 - 2)</f>
        <v>0</v>
      </c>
      <c r="L21" s="2">
        <f>IF((IF(M18+M19&gt;M21,1,0) + L18+L19) &lt; 2,IF(M18+M19&gt;M21,1,0) + L18+L19,IF(M18+M19&gt;M21,1,0) + L18+L19 - 2)</f>
        <v>0</v>
      </c>
      <c r="M21" s="2">
        <f>IF((IF(N18+N19&gt;N21,1,0) + M18+M19) &lt; 2,IF(N18+N19&gt;N21,1,0) + M18+M19,IF(N18+N19&gt;N21,1,0) + M18+M19 - 2)</f>
        <v>1</v>
      </c>
      <c r="N21" s="2">
        <f>IF((IF(O18+O19&gt;O21,1,0) + N18+N19) &lt; 2,IF(O18+O19&gt;O21,1,0) + N18+N19,IF(O18+O19&gt;O21,1,0) + N18+N19 - 2)</f>
        <v>0</v>
      </c>
      <c r="O21" s="2">
        <f>IF((IF(Q18+Q19&gt;Q21,1,0) + O18+O19) &lt; 2,IF(Q18+Q19&gt;Q21,1,0) + O18+O19,IF(Q18+Q19&gt;Q21,1,0) + O18+O19 - 2)</f>
        <v>1</v>
      </c>
      <c r="P21" s="2" t="s">
        <v>5</v>
      </c>
      <c r="Q21" s="2">
        <f>IF((IF(R18+R19&gt;R21,1,0) + Q18+Q19) &lt; 2,IF(R18+R19&gt;R21,1,0) + Q18+Q19,IF(R18+R19&gt;R21,1,0) + Q18+Q19 - 2)</f>
        <v>0</v>
      </c>
      <c r="R21" s="2">
        <f>IF((IF(S18+S19&gt;S21,1,0) + R18+R19) &lt; 2,IF(S18+S19&gt;S21,1,0) + R18+R19,IF(S18+S19&gt;S21,1,0) + R18+R19 - 2)</f>
        <v>1</v>
      </c>
      <c r="S21" s="2">
        <f>IF((IF(T18+T19&gt;T21,1,0) + S18+S19) &lt; 2,IF(T18+T19&gt;T21,1,0) + S18+S19,IF(T18+T19&gt;T21,1,0) + S18+S19 - 2)</f>
        <v>0</v>
      </c>
      <c r="T21" s="2">
        <f>IF((IF(V18+V19&gt;V21,1,0) + T18+T19) &lt; 2,IF(V18+V19&gt;V21,1,0) + T18+T19,IF(V18+V19&gt;V21,1,0) + T18+T19 - 2)</f>
        <v>1</v>
      </c>
      <c r="U21" s="2" t="s">
        <v>5</v>
      </c>
      <c r="V21" s="2">
        <f>IF((IF(W18+W19&gt;W21,1,0) + V18+V19) &lt; 2,IF(W18+W19&gt;W21,1,0) + V18+V19,IF(W18+W19&gt;W21,1,0) + V18+V19 - 2)</f>
        <v>0</v>
      </c>
      <c r="W21" s="2">
        <f>IF((IF(X18+X19&gt;X21,1,0) + W18+W19) &lt; 2,IF(X18+X19&gt;X21,1,0) + W18+W19,IF(X18+X19&gt;X21,1,0) + W18+W19 - 2)</f>
        <v>1</v>
      </c>
      <c r="X21" s="2">
        <f>IF((IF(Y18+Y19&gt;Y21,1,0) + X18+X19) &lt; 2,IF(Y18+Y19&gt;Y21,1,0) + X18+X19,IF(Y18+Y19&gt;Y21,1,0) + X18+X19 - 2)</f>
        <v>1</v>
      </c>
      <c r="Y21" s="2">
        <f>IF((Y18+Y19)&lt;2,Y18+Y19,0)</f>
        <v>0</v>
      </c>
      <c r="Z21" s="5" t="s">
        <v>60</v>
      </c>
      <c r="AC21" s="2">
        <f>AC18+AC19</f>
        <v>25942</v>
      </c>
      <c r="AE21" s="6"/>
      <c r="AF21" s="6"/>
      <c r="AG21" s="6"/>
      <c r="AH21" s="6"/>
      <c r="AI21" s="6"/>
    </row>
    <row r="22" spans="4:35" x14ac:dyDescent="0.35">
      <c r="AE22" s="6"/>
      <c r="AF22" s="6"/>
      <c r="AG22" s="6"/>
      <c r="AH22" s="6"/>
      <c r="AI22" s="6"/>
    </row>
    <row r="23" spans="4:35" x14ac:dyDescent="0.35">
      <c r="E23" s="3" t="s">
        <v>88</v>
      </c>
      <c r="F23" s="1">
        <f>IF(COUNT(G21:Y21)&gt;0,0,1)</f>
        <v>0</v>
      </c>
      <c r="G23" s="2" t="s">
        <v>52</v>
      </c>
      <c r="H23" s="2" t="s">
        <v>47</v>
      </c>
      <c r="I23" s="2">
        <f>IF((G18+G19)&gt;G21,1,0)</f>
        <v>0</v>
      </c>
      <c r="K23" s="2" t="s">
        <v>53</v>
      </c>
      <c r="L23" s="2" t="s">
        <v>47</v>
      </c>
      <c r="M23" s="2">
        <f>IF((IF((H18+H19)&gt;H21,1,0)) = (IF((G18+G19)&gt;G21,1,0)),0,1)</f>
        <v>0</v>
      </c>
      <c r="O23" s="2" t="s">
        <v>54</v>
      </c>
      <c r="P23" s="2" t="s">
        <v>47</v>
      </c>
      <c r="Q23" s="2">
        <f>G21</f>
        <v>0</v>
      </c>
      <c r="S23" s="2" t="s">
        <v>55</v>
      </c>
      <c r="T23" s="2" t="s">
        <v>47</v>
      </c>
      <c r="U23" s="2">
        <f>MOD((SUM(Q21:Y21) + 1),2)</f>
        <v>1</v>
      </c>
      <c r="W23" s="2" t="s">
        <v>56</v>
      </c>
      <c r="X23" s="2" t="s">
        <v>47</v>
      </c>
      <c r="Y23" s="2">
        <f>IF((V18+V19)&gt;V21,1,0)</f>
        <v>1</v>
      </c>
      <c r="AE23" s="6"/>
      <c r="AF23" s="6"/>
      <c r="AG23" s="6"/>
      <c r="AH23" s="6"/>
      <c r="AI23" s="6"/>
    </row>
    <row r="25" spans="4:35" x14ac:dyDescent="0.35">
      <c r="D25" s="2" t="s">
        <v>82</v>
      </c>
      <c r="E25" s="2" t="s">
        <v>46</v>
      </c>
      <c r="G25" s="2">
        <f>G5</f>
        <v>0</v>
      </c>
      <c r="H25" s="2">
        <f t="shared" ref="H25:Y25" si="12">H5</f>
        <v>1</v>
      </c>
      <c r="I25" s="2">
        <f t="shared" si="12"/>
        <v>1</v>
      </c>
      <c r="J25" s="2">
        <f t="shared" si="12"/>
        <v>0</v>
      </c>
      <c r="K25" s="2" t="str">
        <f t="shared" si="12"/>
        <v>.</v>
      </c>
      <c r="L25" s="2">
        <f t="shared" si="12"/>
        <v>0</v>
      </c>
      <c r="M25" s="2">
        <f t="shared" si="12"/>
        <v>0</v>
      </c>
      <c r="N25" s="2">
        <f t="shared" si="12"/>
        <v>1</v>
      </c>
      <c r="O25" s="2">
        <f t="shared" si="12"/>
        <v>1</v>
      </c>
      <c r="P25" s="2" t="str">
        <f t="shared" si="12"/>
        <v>.</v>
      </c>
      <c r="Q25" s="2">
        <f t="shared" si="12"/>
        <v>1</v>
      </c>
      <c r="R25" s="2">
        <f t="shared" si="12"/>
        <v>0</v>
      </c>
      <c r="S25" s="2">
        <f t="shared" si="12"/>
        <v>1</v>
      </c>
      <c r="T25" s="2">
        <f t="shared" si="12"/>
        <v>1</v>
      </c>
      <c r="U25" s="2" t="str">
        <f t="shared" si="12"/>
        <v>.</v>
      </c>
      <c r="V25" s="2">
        <f t="shared" si="12"/>
        <v>1</v>
      </c>
      <c r="W25" s="2">
        <f t="shared" si="12"/>
        <v>0</v>
      </c>
      <c r="X25" s="2">
        <f t="shared" si="12"/>
        <v>1</v>
      </c>
      <c r="Y25" s="2">
        <f t="shared" si="12"/>
        <v>1</v>
      </c>
      <c r="AB25" s="2" t="s">
        <v>61</v>
      </c>
      <c r="AC25" s="2">
        <f>C5</f>
        <v>25531</v>
      </c>
      <c r="AE25" s="6" t="s">
        <v>93</v>
      </c>
      <c r="AF25" s="6"/>
      <c r="AG25" s="6"/>
      <c r="AH25" s="6"/>
      <c r="AI25" s="6"/>
    </row>
    <row r="26" spans="4:35" x14ac:dyDescent="0.35">
      <c r="E26" s="4" t="s">
        <v>59</v>
      </c>
      <c r="G26" s="2">
        <f>G6</f>
        <v>0</v>
      </c>
      <c r="H26" s="2">
        <f t="shared" ref="H26:Y26" si="13">H6</f>
        <v>1</v>
      </c>
      <c r="I26" s="2">
        <f t="shared" si="13"/>
        <v>1</v>
      </c>
      <c r="J26" s="2">
        <f t="shared" si="13"/>
        <v>0</v>
      </c>
      <c r="K26" s="2" t="str">
        <f t="shared" si="13"/>
        <v>.</v>
      </c>
      <c r="L26" s="2">
        <f t="shared" si="13"/>
        <v>0</v>
      </c>
      <c r="M26" s="2">
        <f t="shared" si="13"/>
        <v>1</v>
      </c>
      <c r="N26" s="2">
        <f t="shared" si="13"/>
        <v>0</v>
      </c>
      <c r="O26" s="2">
        <f t="shared" si="13"/>
        <v>1</v>
      </c>
      <c r="P26" s="2" t="str">
        <f t="shared" si="13"/>
        <v>.</v>
      </c>
      <c r="Q26" s="2">
        <f t="shared" si="13"/>
        <v>0</v>
      </c>
      <c r="R26" s="2">
        <f t="shared" si="13"/>
        <v>1</v>
      </c>
      <c r="S26" s="2">
        <f t="shared" si="13"/>
        <v>0</v>
      </c>
      <c r="T26" s="2">
        <f t="shared" si="13"/>
        <v>1</v>
      </c>
      <c r="U26" s="2" t="str">
        <f t="shared" si="13"/>
        <v>.</v>
      </c>
      <c r="V26" s="2">
        <f t="shared" si="13"/>
        <v>0</v>
      </c>
      <c r="W26" s="2">
        <f t="shared" si="13"/>
        <v>1</v>
      </c>
      <c r="X26" s="2">
        <f t="shared" si="13"/>
        <v>1</v>
      </c>
      <c r="Y26" s="2">
        <f t="shared" si="13"/>
        <v>0</v>
      </c>
      <c r="AA26" s="2" t="s">
        <v>47</v>
      </c>
      <c r="AB26" s="4" t="s">
        <v>62</v>
      </c>
      <c r="AC26" s="2">
        <f>C6</f>
        <v>25942</v>
      </c>
      <c r="AE26" s="6"/>
      <c r="AF26" s="6"/>
      <c r="AG26" s="6"/>
      <c r="AH26" s="6"/>
      <c r="AI26" s="6"/>
    </row>
    <row r="27" spans="4:35" x14ac:dyDescent="0.35"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49</v>
      </c>
      <c r="O27" s="4" t="s">
        <v>49</v>
      </c>
      <c r="P27" s="4" t="s">
        <v>49</v>
      </c>
      <c r="Q27" s="4" t="s">
        <v>49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4" t="s">
        <v>49</v>
      </c>
      <c r="X27" s="4" t="s">
        <v>49</v>
      </c>
      <c r="Y27" s="4" t="s">
        <v>49</v>
      </c>
      <c r="AB27" s="4" t="s">
        <v>50</v>
      </c>
      <c r="AC27" s="4" t="s">
        <v>51</v>
      </c>
      <c r="AE27" s="6"/>
      <c r="AF27" s="6"/>
      <c r="AG27" s="6"/>
      <c r="AH27" s="6"/>
      <c r="AI27" s="6"/>
    </row>
    <row r="28" spans="4:35" ht="16.5" x14ac:dyDescent="0.35">
      <c r="G28" s="2">
        <f>IF((IF(H25+H26&gt;H28,1,0) + G25+G26) &lt; 2,IF(H25+H26&gt;H28,1,0) + G25+G26,IF(H25+H26&gt;H28,1,0) + G25+G26 - 2)</f>
        <v>1</v>
      </c>
      <c r="H28" s="2">
        <f>IF((IF(I25+I26&gt;I28,1,0) + H25+H26) &lt; 2,IF(I25+I26&gt;I28,1,0) + H25+H26,IF(I25+I26&gt;I28,1,0) + H25+H26 - 2)</f>
        <v>1</v>
      </c>
      <c r="I28" s="2">
        <f>IF((IF(J25+J26&gt;J28,1,0) + I25+I26) &lt; 2,IF(J25+J26&gt;J28,1,0) + I25+I26,IF(J25+J26&gt;J28,1,0) + I25+I26 - 2)</f>
        <v>0</v>
      </c>
      <c r="J28" s="2">
        <f>IF((IF(L25+L26&gt;L28,1,0) + J25+J26) &lt; 2,IF(L25+L26&gt;L28,1,0) + J25+J26,IF(L25+L26&gt;L28,1,0) + J25+J26 - 2)</f>
        <v>0</v>
      </c>
      <c r="L28" s="2">
        <f>IF((IF(M25+M26&gt;M28,1,0) + L25+L26) &lt; 2,IF(M25+M26&gt;M28,1,0) + L25+L26,IF(M25+M26&gt;M28,1,0) + L25+L26 - 2)</f>
        <v>1</v>
      </c>
      <c r="M28" s="2">
        <f>IF((IF(N25+N26&gt;N28,1,0) + M25+M26) &lt; 2,IF(N25+N26&gt;N28,1,0) + M25+M26,IF(N25+N26&gt;N28,1,0) + M25+M26 - 2)</f>
        <v>0</v>
      </c>
      <c r="N28" s="2">
        <f>IF((IF(O25+O26&gt;O28,1,0) + N25+N26) &lt; 2,IF(O25+O26&gt;O28,1,0) + N25+N26,IF(O25+O26&gt;O28,1,0) + N25+N26 - 2)</f>
        <v>0</v>
      </c>
      <c r="O28" s="2">
        <f>IF((IF(Q25+Q26&gt;Q28,1,0) + O25+O26) &lt; 2,IF(Q25+Q26&gt;Q28,1,0) + O25+O26,IF(Q25+Q26&gt;Q28,1,0) + O25+O26 - 2)</f>
        <v>1</v>
      </c>
      <c r="P28" s="2" t="s">
        <v>5</v>
      </c>
      <c r="Q28" s="2">
        <f>IF((IF(R25+R26&gt;R28,1,0) + Q25+Q26) &lt; 2,IF(R25+R26&gt;R28,1,0) + Q25+Q26,IF(R25+R26&gt;R28,1,0) + Q25+Q26 - 2)</f>
        <v>0</v>
      </c>
      <c r="R28" s="2">
        <f>IF((IF(S25+S26&gt;S28,1,0) + R25+R26) &lt; 2,IF(S25+S26&gt;S28,1,0) + R25+R26,IF(S25+S26&gt;S28,1,0) + R25+R26 - 2)</f>
        <v>0</v>
      </c>
      <c r="S28" s="2">
        <f>IF((IF(T25+T26&gt;T28,1,0) + S25+S26) &lt; 2,IF(T25+T26&gt;T28,1,0) + S25+S26,IF(T25+T26&gt;T28,1,0) + S25+S26 - 2)</f>
        <v>0</v>
      </c>
      <c r="T28" s="2">
        <f>IF((IF(V25+V26&gt;V28,1,0) + T25+T26) &lt; 2,IF(V25+V26&gt;V28,1,0) + T25+T26,IF(V25+V26&gt;V28,1,0) + T25+T26 - 2)</f>
        <v>1</v>
      </c>
      <c r="U28" s="2" t="s">
        <v>5</v>
      </c>
      <c r="V28" s="2">
        <f>IF((IF(W25+W26&gt;W28,1,0) + V25+V26) &lt; 2,IF(W25+W26&gt;W28,1,0) + V25+V26,IF(W25+W26&gt;W28,1,0) + V25+V26 - 2)</f>
        <v>0</v>
      </c>
      <c r="W28" s="2">
        <f>IF((IF(X25+X26&gt;X28,1,0) + W25+W26) &lt; 2,IF(X25+X26&gt;X28,1,0) + W25+W26,IF(X25+X26&gt;X28,1,0) + W25+W26 - 2)</f>
        <v>0</v>
      </c>
      <c r="X28" s="2">
        <f>IF((IF(Y25+Y26&gt;Y28,1,0) + X25+X26) &lt; 2,IF(Y25+Y26&gt;Y28,1,0) + X25+X26,IF(Y25+Y26&gt;Y28,1,0) + X25+X26 - 2)</f>
        <v>0</v>
      </c>
      <c r="Y28" s="2">
        <f>IF((Y25+Y26)&lt;2,Y25+Y26,0)</f>
        <v>1</v>
      </c>
      <c r="Z28" s="2" t="s">
        <v>89</v>
      </c>
      <c r="AC28" s="2">
        <f>AC25+AC26</f>
        <v>51473</v>
      </c>
      <c r="AE28" s="6"/>
      <c r="AF28" s="6"/>
      <c r="AG28" s="6"/>
      <c r="AH28" s="6"/>
      <c r="AI28" s="6"/>
    </row>
    <row r="29" spans="4:35" x14ac:dyDescent="0.35">
      <c r="AE29" s="6"/>
      <c r="AF29" s="6"/>
      <c r="AG29" s="6"/>
      <c r="AH29" s="6"/>
      <c r="AI29" s="6"/>
    </row>
    <row r="30" spans="4:35" x14ac:dyDescent="0.35">
      <c r="E30" s="3" t="s">
        <v>88</v>
      </c>
      <c r="F30" s="1">
        <f>IF(COUNT(G28:Y28)&gt;0,0,1)</f>
        <v>0</v>
      </c>
      <c r="G30" s="2" t="s">
        <v>52</v>
      </c>
      <c r="H30" s="2" t="s">
        <v>47</v>
      </c>
      <c r="I30" s="2">
        <f>IF((G25+G26)&gt;G28,1,0)</f>
        <v>0</v>
      </c>
      <c r="K30" s="2" t="s">
        <v>53</v>
      </c>
      <c r="L30" s="2" t="s">
        <v>47</v>
      </c>
      <c r="M30" s="2">
        <f>IF((IF((H25+H26)&gt;H28,1,0)) = (IF((G25+G26)&gt;G28,1,0)),0,1)</f>
        <v>1</v>
      </c>
      <c r="O30" s="2" t="s">
        <v>54</v>
      </c>
      <c r="P30" s="2" t="s">
        <v>47</v>
      </c>
      <c r="Q30" s="2">
        <f>G28</f>
        <v>1</v>
      </c>
      <c r="S30" s="2" t="s">
        <v>55</v>
      </c>
      <c r="T30" s="2" t="s">
        <v>47</v>
      </c>
      <c r="U30" s="2">
        <f>MOD((SUM(Q28:Y28) + 1),2)</f>
        <v>1</v>
      </c>
      <c r="W30" s="2" t="s">
        <v>56</v>
      </c>
      <c r="X30" s="2" t="s">
        <v>47</v>
      </c>
      <c r="Y30" s="2">
        <f>IF((V25+V26)&gt;V28,1,0)</f>
        <v>1</v>
      </c>
      <c r="AE30" s="6"/>
      <c r="AF30" s="6"/>
      <c r="AG30" s="6"/>
      <c r="AH30" s="6"/>
      <c r="AI30" s="6"/>
    </row>
    <row r="32" spans="4:35" x14ac:dyDescent="0.35">
      <c r="D32" s="2" t="s">
        <v>83</v>
      </c>
      <c r="E32" s="2" t="s">
        <v>46</v>
      </c>
      <c r="G32" s="2">
        <f>G5</f>
        <v>0</v>
      </c>
      <c r="H32" s="2">
        <f t="shared" ref="H32:Y32" si="14">H5</f>
        <v>1</v>
      </c>
      <c r="I32" s="2">
        <f t="shared" si="14"/>
        <v>1</v>
      </c>
      <c r="J32" s="2">
        <f t="shared" si="14"/>
        <v>0</v>
      </c>
      <c r="K32" s="2" t="str">
        <f t="shared" si="14"/>
        <v>.</v>
      </c>
      <c r="L32" s="2">
        <f t="shared" si="14"/>
        <v>0</v>
      </c>
      <c r="M32" s="2">
        <f t="shared" si="14"/>
        <v>0</v>
      </c>
      <c r="N32" s="2">
        <f t="shared" si="14"/>
        <v>1</v>
      </c>
      <c r="O32" s="2">
        <f t="shared" si="14"/>
        <v>1</v>
      </c>
      <c r="P32" s="2" t="str">
        <f t="shared" si="14"/>
        <v>.</v>
      </c>
      <c r="Q32" s="2">
        <f t="shared" si="14"/>
        <v>1</v>
      </c>
      <c r="R32" s="2">
        <f t="shared" si="14"/>
        <v>0</v>
      </c>
      <c r="S32" s="2">
        <f t="shared" si="14"/>
        <v>1</v>
      </c>
      <c r="T32" s="2">
        <f t="shared" si="14"/>
        <v>1</v>
      </c>
      <c r="U32" s="2" t="str">
        <f t="shared" si="14"/>
        <v>.</v>
      </c>
      <c r="V32" s="2">
        <f t="shared" si="14"/>
        <v>1</v>
      </c>
      <c r="W32" s="2">
        <f t="shared" si="14"/>
        <v>0</v>
      </c>
      <c r="X32" s="2">
        <f t="shared" si="14"/>
        <v>1</v>
      </c>
      <c r="Y32" s="2">
        <f t="shared" si="14"/>
        <v>1</v>
      </c>
      <c r="AB32" s="2" t="s">
        <v>61</v>
      </c>
      <c r="AC32" s="2">
        <f>C5</f>
        <v>25531</v>
      </c>
      <c r="AE32" s="6" t="s">
        <v>90</v>
      </c>
      <c r="AF32" s="6"/>
      <c r="AG32" s="6"/>
      <c r="AH32" s="6"/>
      <c r="AI32" s="6"/>
    </row>
    <row r="33" spans="4:35" x14ac:dyDescent="0.35">
      <c r="E33" s="4" t="s">
        <v>63</v>
      </c>
      <c r="G33" s="2">
        <f>G10</f>
        <v>1</v>
      </c>
      <c r="H33" s="2">
        <f t="shared" ref="H33:Y33" si="15">H10</f>
        <v>1</v>
      </c>
      <c r="I33" s="2">
        <f t="shared" si="15"/>
        <v>1</v>
      </c>
      <c r="J33" s="2">
        <f t="shared" si="15"/>
        <v>1</v>
      </c>
      <c r="K33" s="2" t="str">
        <f t="shared" si="15"/>
        <v>.</v>
      </c>
      <c r="L33" s="2">
        <f t="shared" si="15"/>
        <v>1</v>
      </c>
      <c r="M33" s="2">
        <f t="shared" si="15"/>
        <v>1</v>
      </c>
      <c r="N33" s="2">
        <f t="shared" si="15"/>
        <v>1</v>
      </c>
      <c r="O33" s="2">
        <f t="shared" si="15"/>
        <v>0</v>
      </c>
      <c r="P33" s="2">
        <f t="shared" si="15"/>
        <v>0</v>
      </c>
      <c r="Q33" s="2">
        <f t="shared" si="15"/>
        <v>0</v>
      </c>
      <c r="R33" s="2">
        <f t="shared" si="15"/>
        <v>1</v>
      </c>
      <c r="S33" s="2">
        <f t="shared" si="15"/>
        <v>1</v>
      </c>
      <c r="T33" s="2">
        <f t="shared" si="15"/>
        <v>0</v>
      </c>
      <c r="U33" s="2" t="str">
        <f t="shared" si="15"/>
        <v>.</v>
      </c>
      <c r="V33" s="2">
        <f t="shared" si="15"/>
        <v>0</v>
      </c>
      <c r="W33" s="2">
        <f t="shared" si="15"/>
        <v>1</v>
      </c>
      <c r="X33" s="2">
        <f t="shared" si="15"/>
        <v>0</v>
      </c>
      <c r="Y33" s="2">
        <f t="shared" si="15"/>
        <v>1</v>
      </c>
      <c r="AA33" s="2" t="s">
        <v>47</v>
      </c>
      <c r="AB33" s="4" t="s">
        <v>65</v>
      </c>
      <c r="AC33" s="2">
        <f>C10</f>
        <v>-411</v>
      </c>
      <c r="AE33" s="6"/>
      <c r="AF33" s="6"/>
      <c r="AG33" s="6"/>
      <c r="AH33" s="6"/>
      <c r="AI33" s="6"/>
    </row>
    <row r="34" spans="4:35" x14ac:dyDescent="0.35">
      <c r="G34" s="4" t="s">
        <v>49</v>
      </c>
      <c r="H34" s="4" t="s">
        <v>49</v>
      </c>
      <c r="I34" s="4" t="s">
        <v>49</v>
      </c>
      <c r="J34" s="4" t="s">
        <v>49</v>
      </c>
      <c r="K34" s="4" t="s">
        <v>49</v>
      </c>
      <c r="L34" s="4" t="s">
        <v>49</v>
      </c>
      <c r="M34" s="4" t="s">
        <v>49</v>
      </c>
      <c r="N34" s="4" t="s">
        <v>49</v>
      </c>
      <c r="O34" s="4" t="s">
        <v>49</v>
      </c>
      <c r="P34" s="4" t="s">
        <v>49</v>
      </c>
      <c r="Q34" s="4" t="s">
        <v>49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4" t="s">
        <v>49</v>
      </c>
      <c r="X34" s="4" t="s">
        <v>49</v>
      </c>
      <c r="Y34" s="4" t="s">
        <v>49</v>
      </c>
      <c r="AB34" s="4" t="s">
        <v>50</v>
      </c>
      <c r="AC34" s="4" t="s">
        <v>66</v>
      </c>
      <c r="AE34" s="6"/>
      <c r="AF34" s="6"/>
      <c r="AG34" s="6"/>
      <c r="AH34" s="6"/>
      <c r="AI34" s="6"/>
    </row>
    <row r="35" spans="4:35" ht="16.5" x14ac:dyDescent="0.35">
      <c r="G35" s="2">
        <f>IF((IF(H32+H33&gt;H35,1,0) + G32+G33) &lt; 2,IF(H32+H33&gt;H35,1,0) + G32+G33,IF(H32+H33&gt;H35,1,0) + G32+G33 - 2)</f>
        <v>0</v>
      </c>
      <c r="H35" s="2">
        <f>IF((IF(I32+I33&gt;I35,1,0) + H32+H33) &lt; 2,IF(I32+I33&gt;I35,1,0) + H32+H33,IF(I32+I33&gt;I35,1,0) + H32+H33 - 2)</f>
        <v>1</v>
      </c>
      <c r="I35" s="2">
        <f>IF((IF(J32+J33&gt;J35,1,0) + I32+I33) &lt; 2,IF(J32+J33&gt;J35,1,0) + I32+I33,IF(J32+J33&gt;J35,1,0) + I32+I33 - 2)</f>
        <v>1</v>
      </c>
      <c r="J35" s="2">
        <f>IF((IF(L32+L33&gt;L35,1,0) + J32+J33) &lt; 2,IF(L32+L33&gt;L35,1,0) + J32+J33,IF(L32+L33&gt;L35,1,0) + J32+J33 - 2)</f>
        <v>0</v>
      </c>
      <c r="L35" s="2">
        <f>IF((IF(M32+M33&gt;M35,1,0) + L32+L33) &lt; 2,IF(M32+M33&gt;M35,1,0) + L32+L33,IF(M32+M33&gt;M35,1,0) + L32+L33 - 2)</f>
        <v>0</v>
      </c>
      <c r="M35" s="2">
        <f>IF((IF(N32+N33&gt;N35,1,0) + M32+M33) &lt; 2,IF(N32+N33&gt;N35,1,0) + M32+M33,IF(N32+N33&gt;N35,1,0) + M32+M33 - 2)</f>
        <v>0</v>
      </c>
      <c r="N35" s="2">
        <f>IF((IF(O32+O33&gt;O35,1,0) + N32+N33) &lt; 2,IF(O32+O33&gt;O35,1,0) + N32+N33,IF(O32+O33&gt;O35,1,0) + N32+N33 - 2)</f>
        <v>1</v>
      </c>
      <c r="O35" s="2">
        <f>IF((IF(Q32+Q33&gt;Q35,1,0) + O32+O33) &lt; 2,IF(Q32+Q33&gt;Q35,1,0) + O32+O33,IF(Q32+Q33&gt;Q35,1,0) + O32+O33 - 2)</f>
        <v>0</v>
      </c>
      <c r="P35" s="2" t="s">
        <v>5</v>
      </c>
      <c r="Q35" s="2">
        <f>IF((IF(R32+R33&gt;R35,1,0) + Q32+Q33) &lt; 2,IF(R32+R33&gt;R35,1,0) + Q32+Q33,IF(R32+R33&gt;R35,1,0) + Q32+Q33 - 2)</f>
        <v>0</v>
      </c>
      <c r="R35" s="2">
        <f>IF((IF(S32+S33&gt;S35,1,0) + R32+R33) &lt; 2,IF(S32+S33&gt;S35,1,0) + R32+R33,IF(S32+S33&gt;S35,1,0) + R32+R33 - 2)</f>
        <v>0</v>
      </c>
      <c r="S35" s="2">
        <f>IF((IF(T32+T33&gt;T35,1,0) + S32+S33) &lt; 2,IF(T32+T33&gt;T35,1,0) + S32+S33,IF(T32+T33&gt;T35,1,0) + S32+S33 - 2)</f>
        <v>1</v>
      </c>
      <c r="T35" s="2">
        <f>IF((IF(V32+V33&gt;V35,1,0) + T32+T33) &lt; 2,IF(V32+V33&gt;V35,1,0) + T32+T33,IF(V32+V33&gt;V35,1,0) + T32+T33 - 2)</f>
        <v>0</v>
      </c>
      <c r="U35" s="2" t="s">
        <v>5</v>
      </c>
      <c r="V35" s="2">
        <f>IF((IF(W32+W33&gt;W35,1,0) + V32+V33) &lt; 2,IF(W32+W33&gt;W35,1,0) + V32+V33,IF(W32+W33&gt;W35,1,0) + V32+V33 - 2)</f>
        <v>0</v>
      </c>
      <c r="W35" s="2">
        <f>IF((IF(X32+X33&gt;X35,1,0) + W32+W33) &lt; 2,IF(X32+X33&gt;X35,1,0) + W32+W33,IF(X32+X33&gt;X35,1,0) + W32+W33 - 2)</f>
        <v>0</v>
      </c>
      <c r="X35" s="2">
        <f>IF((IF(Y32+Y33&gt;Y35,1,0) + X32+X33) &lt; 2,IF(Y32+Y33&gt;Y35,1,0) + X32+X33,IF(Y32+Y33&gt;Y35,1,0) + X32+X33 - 2)</f>
        <v>0</v>
      </c>
      <c r="Y35" s="2">
        <f>IF((Y32+Y33)&lt;2,Y32+Y33,0)</f>
        <v>0</v>
      </c>
      <c r="Z35" s="2" t="s">
        <v>64</v>
      </c>
      <c r="AC35" s="2">
        <f>AC32+AC33</f>
        <v>25120</v>
      </c>
      <c r="AE35" s="6"/>
      <c r="AF35" s="6"/>
      <c r="AG35" s="6"/>
      <c r="AH35" s="6"/>
      <c r="AI35" s="6"/>
    </row>
    <row r="36" spans="4:35" x14ac:dyDescent="0.35">
      <c r="AE36" s="6"/>
      <c r="AF36" s="6"/>
      <c r="AG36" s="6"/>
      <c r="AH36" s="6"/>
      <c r="AI36" s="6"/>
    </row>
    <row r="37" spans="4:35" x14ac:dyDescent="0.35">
      <c r="E37" s="3" t="s">
        <v>88</v>
      </c>
      <c r="F37" s="1">
        <f>IF(COUNT(G35:Y35)&gt;0,0,1)</f>
        <v>0</v>
      </c>
      <c r="G37" s="2" t="s">
        <v>52</v>
      </c>
      <c r="H37" s="2" t="s">
        <v>47</v>
      </c>
      <c r="I37" s="2">
        <f>IF((G32+G33)&gt;G35,1,0)</f>
        <v>1</v>
      </c>
      <c r="K37" s="2" t="s">
        <v>53</v>
      </c>
      <c r="L37" s="2" t="s">
        <v>47</v>
      </c>
      <c r="M37" s="2">
        <f>IF((IF((H32+H33)&gt;H35,1,0)) = (IF((G32+G33)&gt;G35,1,0)),0,1)</f>
        <v>0</v>
      </c>
      <c r="O37" s="2" t="s">
        <v>54</v>
      </c>
      <c r="P37" s="2" t="s">
        <v>47</v>
      </c>
      <c r="Q37" s="2">
        <f>G35</f>
        <v>0</v>
      </c>
      <c r="S37" s="2" t="s">
        <v>55</v>
      </c>
      <c r="T37" s="2" t="s">
        <v>47</v>
      </c>
      <c r="U37" s="2">
        <f>MOD((SUM(Q35:Y35) + 1),2)</f>
        <v>0</v>
      </c>
      <c r="W37" s="2" t="s">
        <v>56</v>
      </c>
      <c r="X37" s="2" t="s">
        <v>47</v>
      </c>
      <c r="Y37" s="2">
        <f>IF((V32+V33)&gt;V35,1,0)</f>
        <v>1</v>
      </c>
      <c r="AE37" s="6"/>
      <c r="AF37" s="6"/>
      <c r="AG37" s="6"/>
      <c r="AH37" s="6"/>
      <c r="AI37" s="6"/>
    </row>
    <row r="39" spans="4:35" x14ac:dyDescent="0.35">
      <c r="D39" s="2" t="s">
        <v>84</v>
      </c>
      <c r="E39" s="2" t="s">
        <v>67</v>
      </c>
      <c r="G39" s="2">
        <f>G10</f>
        <v>1</v>
      </c>
      <c r="H39" s="2">
        <f t="shared" ref="H39:Y39" si="16">H10</f>
        <v>1</v>
      </c>
      <c r="I39" s="2">
        <f t="shared" si="16"/>
        <v>1</v>
      </c>
      <c r="J39" s="2">
        <f t="shared" si="16"/>
        <v>1</v>
      </c>
      <c r="K39" s="2" t="str">
        <f t="shared" si="16"/>
        <v>.</v>
      </c>
      <c r="L39" s="2">
        <f t="shared" si="16"/>
        <v>1</v>
      </c>
      <c r="M39" s="2">
        <f t="shared" si="16"/>
        <v>1</v>
      </c>
      <c r="N39" s="2">
        <f t="shared" si="16"/>
        <v>1</v>
      </c>
      <c r="O39" s="2">
        <f t="shared" si="16"/>
        <v>0</v>
      </c>
      <c r="P39" s="2">
        <f t="shared" si="16"/>
        <v>0</v>
      </c>
      <c r="Q39" s="2">
        <f t="shared" si="16"/>
        <v>0</v>
      </c>
      <c r="R39" s="2">
        <f t="shared" si="16"/>
        <v>1</v>
      </c>
      <c r="S39" s="2">
        <f t="shared" si="16"/>
        <v>1</v>
      </c>
      <c r="T39" s="2">
        <f t="shared" si="16"/>
        <v>0</v>
      </c>
      <c r="U39" s="2" t="str">
        <f t="shared" si="16"/>
        <v>.</v>
      </c>
      <c r="V39" s="2">
        <f t="shared" si="16"/>
        <v>0</v>
      </c>
      <c r="W39" s="2">
        <f t="shared" si="16"/>
        <v>1</v>
      </c>
      <c r="X39" s="2">
        <f t="shared" si="16"/>
        <v>0</v>
      </c>
      <c r="Y39" s="2">
        <f t="shared" si="16"/>
        <v>1</v>
      </c>
      <c r="AA39" s="2" t="s">
        <v>47</v>
      </c>
      <c r="AB39" s="2" t="s">
        <v>70</v>
      </c>
      <c r="AC39" s="2">
        <f>C10</f>
        <v>-411</v>
      </c>
      <c r="AE39" s="6" t="s">
        <v>91</v>
      </c>
      <c r="AF39" s="6"/>
      <c r="AG39" s="6"/>
      <c r="AH39" s="6"/>
      <c r="AI39" s="6"/>
    </row>
    <row r="40" spans="4:35" x14ac:dyDescent="0.35">
      <c r="E40" s="4" t="s">
        <v>68</v>
      </c>
      <c r="G40" s="2">
        <f>G11</f>
        <v>1</v>
      </c>
      <c r="H40" s="2">
        <f t="shared" ref="H40:Y40" si="17">H11</f>
        <v>0</v>
      </c>
      <c r="I40" s="2">
        <f t="shared" si="17"/>
        <v>0</v>
      </c>
      <c r="J40" s="2">
        <f t="shared" si="17"/>
        <v>1</v>
      </c>
      <c r="K40" s="2" t="str">
        <f t="shared" si="17"/>
        <v>.</v>
      </c>
      <c r="L40" s="2">
        <f t="shared" si="17"/>
        <v>1</v>
      </c>
      <c r="M40" s="2">
        <f t="shared" si="17"/>
        <v>1</v>
      </c>
      <c r="N40" s="2">
        <f t="shared" si="17"/>
        <v>0</v>
      </c>
      <c r="O40" s="2">
        <f t="shared" si="17"/>
        <v>0</v>
      </c>
      <c r="P40" s="2" t="str">
        <f t="shared" si="17"/>
        <v>.</v>
      </c>
      <c r="Q40" s="2">
        <f t="shared" si="17"/>
        <v>0</v>
      </c>
      <c r="R40" s="2">
        <f t="shared" si="17"/>
        <v>1</v>
      </c>
      <c r="S40" s="2">
        <f t="shared" si="17"/>
        <v>0</v>
      </c>
      <c r="T40" s="2">
        <f t="shared" si="17"/>
        <v>0</v>
      </c>
      <c r="U40" s="2" t="str">
        <f t="shared" si="17"/>
        <v>.</v>
      </c>
      <c r="V40" s="2">
        <f t="shared" si="17"/>
        <v>0</v>
      </c>
      <c r="W40" s="2">
        <f t="shared" si="17"/>
        <v>1</v>
      </c>
      <c r="X40" s="2">
        <f t="shared" si="17"/>
        <v>0</v>
      </c>
      <c r="Y40" s="2">
        <f t="shared" si="17"/>
        <v>1</v>
      </c>
      <c r="AB40" s="4" t="s">
        <v>71</v>
      </c>
      <c r="AC40" s="2">
        <f>C11</f>
        <v>-25531</v>
      </c>
      <c r="AE40" s="6"/>
      <c r="AF40" s="6"/>
      <c r="AG40" s="6"/>
      <c r="AH40" s="6"/>
      <c r="AI40" s="6"/>
    </row>
    <row r="41" spans="4:35" x14ac:dyDescent="0.35">
      <c r="G41" s="4" t="s">
        <v>49</v>
      </c>
      <c r="H41" s="4" t="s">
        <v>49</v>
      </c>
      <c r="I41" s="4" t="s">
        <v>49</v>
      </c>
      <c r="J41" s="4" t="s">
        <v>49</v>
      </c>
      <c r="K41" s="4" t="s">
        <v>49</v>
      </c>
      <c r="L41" s="4" t="s">
        <v>49</v>
      </c>
      <c r="M41" s="4" t="s">
        <v>49</v>
      </c>
      <c r="N41" s="4" t="s">
        <v>49</v>
      </c>
      <c r="O41" s="4" t="s">
        <v>49</v>
      </c>
      <c r="P41" s="4" t="s">
        <v>49</v>
      </c>
      <c r="Q41" s="4" t="s">
        <v>49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4" t="s">
        <v>49</v>
      </c>
      <c r="X41" s="4" t="s">
        <v>49</v>
      </c>
      <c r="Y41" s="4" t="s">
        <v>49</v>
      </c>
      <c r="AB41" s="4" t="s">
        <v>50</v>
      </c>
      <c r="AC41" s="4" t="s">
        <v>66</v>
      </c>
      <c r="AE41" s="6"/>
      <c r="AF41" s="6"/>
      <c r="AG41" s="6"/>
      <c r="AH41" s="6"/>
      <c r="AI41" s="6"/>
    </row>
    <row r="42" spans="4:35" ht="16.5" x14ac:dyDescent="0.35">
      <c r="G42" s="2">
        <f>IF((IF(H39+H40&gt;H42,1,0) + G39+G40) &lt; 2,IF(H39+H40&gt;H42,1,0) + G39+G40,IF(H39+H40&gt;H42,1,0) + G39+G40 - 2)</f>
        <v>1</v>
      </c>
      <c r="H42" s="2">
        <f>IF((IF(I39+I40&gt;I42,1,0) + H39+H40) &lt; 2,IF(I39+I40&gt;I42,1,0) + H39+H40,IF(I39+I40&gt;I42,1,0) + H39+H40 - 2)</f>
        <v>0</v>
      </c>
      <c r="I42" s="2">
        <f>IF((IF(J39+J40&gt;J42,1,0) + I39+I40) &lt; 2,IF(J39+J40&gt;J42,1,0) + I39+I40,IF(J39+J40&gt;J42,1,0) + I39+I40 - 2)</f>
        <v>0</v>
      </c>
      <c r="J42" s="2">
        <f>IF((IF(L39+L40&gt;L42,1,0) + J39+J40) &lt; 2,IF(L39+L40&gt;L42,1,0) + J39+J40,IF(L39+L40&gt;L42,1,0) + J39+J40 - 2)</f>
        <v>1</v>
      </c>
      <c r="L42" s="2">
        <f>IF((IF(M39+M40&gt;M42,1,0) + L39+L40) &lt; 2,IF(M39+M40&gt;M42,1,0) + L39+L40,IF(M39+M40&gt;M42,1,0) + L39+L40 - 2)</f>
        <v>1</v>
      </c>
      <c r="M42" s="2">
        <f>IF((IF(N39+N40&gt;N42,1,0) + M39+M40) &lt; 2,IF(N39+N40&gt;N42,1,0) + M39+M40,IF(N39+N40&gt;N42,1,0) + M39+M40 - 2)</f>
        <v>0</v>
      </c>
      <c r="N42" s="2">
        <f>IF((IF(O39+O40&gt;O42,1,0) + N39+N40) &lt; 2,IF(O39+O40&gt;O42,1,0) + N39+N40,IF(O39+O40&gt;O42,1,0) + N39+N40 - 2)</f>
        <v>1</v>
      </c>
      <c r="O42" s="2">
        <f>IF((IF(Q39+Q40&gt;Q42,1,0) + O39+O40) &lt; 2,IF(Q39+Q40&gt;Q42,1,0) + O39+O40,IF(Q39+Q40&gt;Q42,1,0) + O39+O40 - 2)</f>
        <v>0</v>
      </c>
      <c r="P42" s="2" t="s">
        <v>5</v>
      </c>
      <c r="Q42" s="2">
        <f>IF((IF(R39+R40&gt;R42,1,0) + Q39+Q40) &lt; 2,IF(R39+R40&gt;R42,1,0) + Q39+Q40,IF(R39+R40&gt;R42,1,0) + Q39+Q40 - 2)</f>
        <v>1</v>
      </c>
      <c r="R42" s="2">
        <f>IF((IF(S39+S40&gt;S42,1,0) + R39+R40) &lt; 2,IF(S39+S40&gt;S42,1,0) + R39+R40,IF(S39+S40&gt;S42,1,0) + R39+R40 - 2)</f>
        <v>0</v>
      </c>
      <c r="S42" s="2">
        <f>IF((IF(T39+T40&gt;T42,1,0) + S39+S40) &lt; 2,IF(T39+T40&gt;T42,1,0) + S39+S40,IF(T39+T40&gt;T42,1,0) + S39+S40 - 2)</f>
        <v>1</v>
      </c>
      <c r="T42" s="2">
        <f>IF((IF(V39+V40&gt;V42,1,0) + T39+T40) &lt; 2,IF(V39+V40&gt;V42,1,0) + T39+T40,IF(V39+V40&gt;V42,1,0) + T39+T40 - 2)</f>
        <v>0</v>
      </c>
      <c r="U42" s="2" t="s">
        <v>5</v>
      </c>
      <c r="V42" s="2">
        <f>IF((IF(W39+W40&gt;W42,1,0) + V39+V40) &lt; 2,IF(W39+W40&gt;W42,1,0) + V39+V40,IF(W39+W40&gt;W42,1,0) + V39+V40 - 2)</f>
        <v>1</v>
      </c>
      <c r="W42" s="2">
        <f>IF((IF(X39+X40&gt;X42,1,0) + W39+W40) &lt; 2,IF(X39+X40&gt;X42,1,0) + W39+W40,IF(X39+X40&gt;X42,1,0) + W39+W40 - 2)</f>
        <v>0</v>
      </c>
      <c r="X42" s="2">
        <f>IF((IF(Y39+Y40&gt;Y42,1,0) + X39+X40) &lt; 2,IF(Y39+Y40&gt;Y42,1,0) + X39+X40,IF(Y39+Y40&gt;Y42,1,0) + X39+X40 - 2)</f>
        <v>1</v>
      </c>
      <c r="Y42" s="2">
        <f>IF((Y39+Y40)&lt;2,Y39+Y40,0)</f>
        <v>0</v>
      </c>
      <c r="Z42" s="2" t="s">
        <v>69</v>
      </c>
      <c r="AC42" s="2">
        <f>AC39+AC40</f>
        <v>-25942</v>
      </c>
      <c r="AE42" s="6"/>
      <c r="AF42" s="6"/>
      <c r="AG42" s="6"/>
      <c r="AH42" s="6"/>
      <c r="AI42" s="6"/>
    </row>
    <row r="43" spans="4:35" x14ac:dyDescent="0.35">
      <c r="AE43" s="6"/>
      <c r="AF43" s="6"/>
      <c r="AG43" s="6"/>
      <c r="AH43" s="6"/>
      <c r="AI43" s="6"/>
    </row>
    <row r="44" spans="4:35" x14ac:dyDescent="0.35">
      <c r="E44" s="3" t="s">
        <v>88</v>
      </c>
      <c r="F44" s="1">
        <f>IF(COUNT(G42:Y42)&gt;0,0,1)</f>
        <v>0</v>
      </c>
      <c r="G44" s="2" t="s">
        <v>52</v>
      </c>
      <c r="H44" s="2" t="s">
        <v>47</v>
      </c>
      <c r="I44" s="2">
        <f>IF((G39+G40)&gt;G42,1,0)</f>
        <v>1</v>
      </c>
      <c r="K44" s="2" t="s">
        <v>53</v>
      </c>
      <c r="L44" s="2" t="s">
        <v>47</v>
      </c>
      <c r="M44" s="2">
        <f>IF((IF((H39+H40)&gt;H42,1,0)) = (IF((G39+G40)&gt;G42,1,0)),0,1)</f>
        <v>0</v>
      </c>
      <c r="O44" s="2" t="s">
        <v>54</v>
      </c>
      <c r="P44" s="2" t="s">
        <v>47</v>
      </c>
      <c r="Q44" s="2">
        <f>G42</f>
        <v>1</v>
      </c>
      <c r="S44" s="2" t="s">
        <v>55</v>
      </c>
      <c r="T44" s="2" t="s">
        <v>47</v>
      </c>
      <c r="U44" s="2">
        <f>MOD((SUM(Q42:Y42) + 1),2)</f>
        <v>1</v>
      </c>
      <c r="W44" s="2" t="s">
        <v>56</v>
      </c>
      <c r="X44" s="2" t="s">
        <v>47</v>
      </c>
      <c r="Y44" s="2">
        <f>IF((V39+V40)&gt;V42,1,0)</f>
        <v>0</v>
      </c>
      <c r="AE44" s="6"/>
      <c r="AF44" s="6"/>
      <c r="AG44" s="6"/>
      <c r="AH44" s="6"/>
      <c r="AI44" s="6"/>
    </row>
    <row r="46" spans="4:35" x14ac:dyDescent="0.35">
      <c r="D46" s="2" t="s">
        <v>85</v>
      </c>
      <c r="E46" s="2" t="s">
        <v>72</v>
      </c>
      <c r="G46" s="2">
        <f>G11</f>
        <v>1</v>
      </c>
      <c r="H46" s="2">
        <f t="shared" ref="H46:Y46" si="18">H11</f>
        <v>0</v>
      </c>
      <c r="I46" s="2">
        <f t="shared" si="18"/>
        <v>0</v>
      </c>
      <c r="J46" s="2">
        <f t="shared" si="18"/>
        <v>1</v>
      </c>
      <c r="K46" s="2" t="str">
        <f t="shared" si="18"/>
        <v>.</v>
      </c>
      <c r="L46" s="2">
        <f t="shared" si="18"/>
        <v>1</v>
      </c>
      <c r="M46" s="2">
        <f t="shared" si="18"/>
        <v>1</v>
      </c>
      <c r="N46" s="2">
        <f t="shared" si="18"/>
        <v>0</v>
      </c>
      <c r="O46" s="2">
        <f t="shared" si="18"/>
        <v>0</v>
      </c>
      <c r="P46" s="2" t="str">
        <f t="shared" si="18"/>
        <v>.</v>
      </c>
      <c r="Q46" s="2">
        <f t="shared" si="18"/>
        <v>0</v>
      </c>
      <c r="R46" s="2">
        <f t="shared" si="18"/>
        <v>1</v>
      </c>
      <c r="S46" s="2">
        <f t="shared" si="18"/>
        <v>0</v>
      </c>
      <c r="T46" s="2">
        <f t="shared" si="18"/>
        <v>0</v>
      </c>
      <c r="U46" s="2" t="str">
        <f t="shared" si="18"/>
        <v>.</v>
      </c>
      <c r="V46" s="2">
        <f t="shared" si="18"/>
        <v>0</v>
      </c>
      <c r="W46" s="2">
        <f t="shared" si="18"/>
        <v>1</v>
      </c>
      <c r="X46" s="2">
        <f t="shared" si="18"/>
        <v>0</v>
      </c>
      <c r="Y46" s="2">
        <f t="shared" si="18"/>
        <v>1</v>
      </c>
      <c r="AA46" s="2" t="s">
        <v>47</v>
      </c>
      <c r="AB46" s="2" t="s">
        <v>75</v>
      </c>
      <c r="AC46" s="2">
        <f>C11</f>
        <v>-25531</v>
      </c>
      <c r="AE46" s="6" t="s">
        <v>92</v>
      </c>
      <c r="AF46" s="6"/>
      <c r="AG46" s="6"/>
      <c r="AH46" s="6"/>
      <c r="AI46" s="6"/>
    </row>
    <row r="47" spans="4:35" x14ac:dyDescent="0.35">
      <c r="E47" s="4" t="s">
        <v>73</v>
      </c>
      <c r="G47" s="2">
        <f>G12</f>
        <v>1</v>
      </c>
      <c r="H47" s="2">
        <f t="shared" ref="H47:Y47" si="19">H12</f>
        <v>0</v>
      </c>
      <c r="I47" s="2">
        <f t="shared" si="19"/>
        <v>0</v>
      </c>
      <c r="J47" s="2">
        <f t="shared" si="19"/>
        <v>1</v>
      </c>
      <c r="K47" s="2" t="str">
        <f t="shared" si="19"/>
        <v>.</v>
      </c>
      <c r="L47" s="2">
        <f t="shared" si="19"/>
        <v>1</v>
      </c>
      <c r="M47" s="2">
        <f t="shared" si="19"/>
        <v>0</v>
      </c>
      <c r="N47" s="2">
        <f t="shared" si="19"/>
        <v>1</v>
      </c>
      <c r="O47" s="2">
        <f t="shared" si="19"/>
        <v>0</v>
      </c>
      <c r="P47" s="2" t="str">
        <f t="shared" si="19"/>
        <v>.</v>
      </c>
      <c r="Q47" s="2">
        <f t="shared" si="19"/>
        <v>1</v>
      </c>
      <c r="R47" s="2">
        <f t="shared" si="19"/>
        <v>0</v>
      </c>
      <c r="S47" s="2">
        <f t="shared" si="19"/>
        <v>1</v>
      </c>
      <c r="T47" s="2">
        <f t="shared" si="19"/>
        <v>0</v>
      </c>
      <c r="U47" s="2" t="str">
        <f t="shared" si="19"/>
        <v>.</v>
      </c>
      <c r="V47" s="2">
        <f t="shared" si="19"/>
        <v>1</v>
      </c>
      <c r="W47" s="2">
        <f t="shared" si="19"/>
        <v>0</v>
      </c>
      <c r="X47" s="2">
        <f t="shared" si="19"/>
        <v>1</v>
      </c>
      <c r="Y47" s="2">
        <f t="shared" si="19"/>
        <v>0</v>
      </c>
      <c r="AB47" s="4" t="s">
        <v>76</v>
      </c>
      <c r="AC47" s="2">
        <f>C12</f>
        <v>-25942</v>
      </c>
      <c r="AE47" s="6"/>
      <c r="AF47" s="6"/>
      <c r="AG47" s="6"/>
      <c r="AH47" s="6"/>
      <c r="AI47" s="6"/>
    </row>
    <row r="48" spans="4:35" x14ac:dyDescent="0.35">
      <c r="G48" s="4" t="s">
        <v>49</v>
      </c>
      <c r="H48" s="4" t="s">
        <v>49</v>
      </c>
      <c r="I48" s="4" t="s">
        <v>49</v>
      </c>
      <c r="J48" s="4" t="s">
        <v>49</v>
      </c>
      <c r="K48" s="4" t="s">
        <v>49</v>
      </c>
      <c r="L48" s="4" t="s">
        <v>49</v>
      </c>
      <c r="M48" s="4" t="s">
        <v>49</v>
      </c>
      <c r="N48" s="4" t="s">
        <v>49</v>
      </c>
      <c r="O48" s="4" t="s">
        <v>49</v>
      </c>
      <c r="P48" s="4" t="s">
        <v>49</v>
      </c>
      <c r="Q48" s="4" t="s">
        <v>49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4" t="s">
        <v>49</v>
      </c>
      <c r="X48" s="4" t="s">
        <v>49</v>
      </c>
      <c r="Y48" s="4" t="s">
        <v>49</v>
      </c>
      <c r="AB48" s="4" t="s">
        <v>50</v>
      </c>
      <c r="AC48" s="4" t="s">
        <v>66</v>
      </c>
      <c r="AE48" s="6"/>
      <c r="AF48" s="6"/>
      <c r="AG48" s="6"/>
      <c r="AH48" s="6"/>
      <c r="AI48" s="6"/>
    </row>
    <row r="49" spans="4:35" ht="16.5" x14ac:dyDescent="0.35">
      <c r="G49" s="2">
        <f>IF((IF(H46+H47&gt;H49,1,0) + G46+G47) &lt; 2,IF(H46+H47&gt;H49,1,0) + G46+G47,IF(H46+H47&gt;H49,1,0) + G46+G47 - 2)</f>
        <v>0</v>
      </c>
      <c r="H49" s="2">
        <f>IF((IF(I46+I47&gt;I49,1,0) + H46+H47) &lt; 2,IF(I46+I47&gt;I49,1,0) + H46+H47,IF(I46+I47&gt;I49,1,0) + H46+H47 - 2)</f>
        <v>0</v>
      </c>
      <c r="I49" s="2">
        <f>IF((IF(J46+J47&gt;J49,1,0) + I46+I47) &lt; 2,IF(J46+J47&gt;J49,1,0) + I46+I47,IF(J46+J47&gt;J49,1,0) + I46+I47 - 2)</f>
        <v>1</v>
      </c>
      <c r="J49" s="2">
        <f>IF((IF(L46+L47&gt;L49,1,0) + J46+J47) &lt; 2,IF(L46+L47&gt;L49,1,0) + J46+J47,IF(L46+L47&gt;L49,1,0) + J46+J47 - 2)</f>
        <v>1</v>
      </c>
      <c r="L49" s="2">
        <f>IF((IF(M46+M47&gt;M49,1,0) + L46+L47) &lt; 2,IF(M46+M47&gt;M49,1,0) + L46+L47,IF(M46+M47&gt;M49,1,0) + L46+L47 - 2)</f>
        <v>0</v>
      </c>
      <c r="M49" s="2">
        <f>IF((IF(N46+N47&gt;N49,1,0) + M46+M47) &lt; 2,IF(N46+N47&gt;N49,1,0) + M46+M47,IF(N46+N47&gt;N49,1,0) + M46+M47 - 2)</f>
        <v>1</v>
      </c>
      <c r="N49" s="2">
        <f>IF((IF(O46+O47&gt;O49,1,0) + N46+N47) &lt; 2,IF(O46+O47&gt;O49,1,0) + N46+N47,IF(O46+O47&gt;O49,1,0) + N46+N47 - 2)</f>
        <v>1</v>
      </c>
      <c r="O49" s="2">
        <f>IF((IF(Q46+Q47&gt;Q49,1,0) + O46+O47) &lt; 2,IF(Q46+Q47&gt;Q49,1,0) + O46+O47,IF(Q46+Q47&gt;Q49,1,0) + O46+O47 - 2)</f>
        <v>0</v>
      </c>
      <c r="P49" s="2" t="s">
        <v>5</v>
      </c>
      <c r="Q49" s="2">
        <f>IF((IF(R46+R47&gt;R49,1,0) + Q46+Q47) &lt; 2,IF(R46+R47&gt;R49,1,0) + Q46+Q47,IF(R46+R47&gt;R49,1,0) + Q46+Q47 - 2)</f>
        <v>1</v>
      </c>
      <c r="R49" s="2">
        <f>IF((IF(S46+S47&gt;S49,1,0) + R46+R47) &lt; 2,IF(S46+S47&gt;S49,1,0) + R46+R47,IF(S46+S47&gt;S49,1,0) + R46+R47 - 2)</f>
        <v>1</v>
      </c>
      <c r="S49" s="2">
        <f>IF((IF(T46+T47&gt;T49,1,0) + S46+S47) &lt; 2,IF(T46+T47&gt;T49,1,0) + S46+S47,IF(T46+T47&gt;T49,1,0) + S46+S47 - 2)</f>
        <v>1</v>
      </c>
      <c r="T49" s="2">
        <f>IF((IF(V46+V47&gt;V49,1,0) + T46+T47) &lt; 2,IF(V46+V47&gt;V49,1,0) + T46+T47,IF(V46+V47&gt;V49,1,0) + T46+T47 - 2)</f>
        <v>0</v>
      </c>
      <c r="U49" s="2" t="s">
        <v>5</v>
      </c>
      <c r="V49" s="2">
        <f>IF((IF(W46+W47&gt;W49,1,0) + V46+V47) &lt; 2,IF(W46+W47&gt;W49,1,0) + V46+V47,IF(W46+W47&gt;W49,1,0) + V46+V47 - 2)</f>
        <v>1</v>
      </c>
      <c r="W49" s="2">
        <f>IF((IF(X46+X47&gt;X49,1,0) + W46+W47) &lt; 2,IF(X46+X47&gt;X49,1,0) + W46+W47,IF(X46+X47&gt;X49,1,0) + W46+W47 - 2)</f>
        <v>1</v>
      </c>
      <c r="X49" s="2">
        <f>IF((IF(Y46+Y47&gt;Y49,1,0) + X46+X47) &lt; 2,IF(Y46+Y47&gt;Y49,1,0) + X46+X47,IF(Y46+Y47&gt;Y49,1,0) + X46+X47 - 2)</f>
        <v>1</v>
      </c>
      <c r="Y49" s="2">
        <f>IF((Y46+Y47)&lt;2,Y46+Y47,0)</f>
        <v>1</v>
      </c>
      <c r="Z49" s="2" t="s">
        <v>74</v>
      </c>
      <c r="AC49" s="2">
        <f>AC46+AC47</f>
        <v>-51473</v>
      </c>
      <c r="AE49" s="6"/>
      <c r="AF49" s="6"/>
      <c r="AG49" s="6"/>
      <c r="AH49" s="6"/>
      <c r="AI49" s="6"/>
    </row>
    <row r="50" spans="4:35" x14ac:dyDescent="0.35">
      <c r="AE50" s="6"/>
      <c r="AF50" s="6"/>
      <c r="AG50" s="6"/>
      <c r="AH50" s="6"/>
      <c r="AI50" s="6"/>
    </row>
    <row r="51" spans="4:35" x14ac:dyDescent="0.35">
      <c r="E51" s="3" t="s">
        <v>88</v>
      </c>
      <c r="F51" s="1">
        <f>IF(COUNT(G49:Y49)&gt;0,0,1)</f>
        <v>0</v>
      </c>
      <c r="G51" s="2" t="s">
        <v>52</v>
      </c>
      <c r="H51" s="2" t="s">
        <v>47</v>
      </c>
      <c r="I51" s="2">
        <f>IF((G46+G47)&gt;G49,1,0)</f>
        <v>1</v>
      </c>
      <c r="K51" s="2" t="s">
        <v>53</v>
      </c>
      <c r="L51" s="2" t="s">
        <v>47</v>
      </c>
      <c r="M51" s="2">
        <f>IF((IF((H46+H47)&gt;H49,1,0)) = (IF((G46+G47)&gt;G49,1,0)),0,1)</f>
        <v>1</v>
      </c>
      <c r="O51" s="2" t="s">
        <v>54</v>
      </c>
      <c r="P51" s="2" t="s">
        <v>47</v>
      </c>
      <c r="Q51" s="2">
        <f>G49</f>
        <v>0</v>
      </c>
      <c r="S51" s="2" t="s">
        <v>55</v>
      </c>
      <c r="T51" s="2" t="s">
        <v>47</v>
      </c>
      <c r="U51" s="2">
        <f>MOD((SUM(Q49:Y49) + 1),2)</f>
        <v>0</v>
      </c>
      <c r="W51" s="2" t="s">
        <v>56</v>
      </c>
      <c r="X51" s="2" t="s">
        <v>47</v>
      </c>
      <c r="Y51" s="2">
        <f>IF((V46+V47)&gt;V49,1,0)</f>
        <v>0</v>
      </c>
      <c r="AE51" s="6"/>
      <c r="AF51" s="6"/>
      <c r="AG51" s="6"/>
      <c r="AH51" s="6"/>
      <c r="AI51" s="6"/>
    </row>
    <row r="53" spans="4:35" x14ac:dyDescent="0.35">
      <c r="D53" s="2" t="s">
        <v>86</v>
      </c>
      <c r="E53" s="2" t="s">
        <v>44</v>
      </c>
      <c r="G53" s="2">
        <f>G4</f>
        <v>0</v>
      </c>
      <c r="H53" s="2">
        <f t="shared" ref="H53:Y53" si="20">H4</f>
        <v>0</v>
      </c>
      <c r="I53" s="2">
        <f t="shared" si="20"/>
        <v>0</v>
      </c>
      <c r="J53" s="2">
        <f t="shared" si="20"/>
        <v>0</v>
      </c>
      <c r="K53" s="2" t="str">
        <f t="shared" si="20"/>
        <v>.</v>
      </c>
      <c r="L53" s="2">
        <f t="shared" si="20"/>
        <v>0</v>
      </c>
      <c r="M53" s="2">
        <f t="shared" si="20"/>
        <v>0</v>
      </c>
      <c r="N53" s="2">
        <f t="shared" si="20"/>
        <v>0</v>
      </c>
      <c r="O53" s="2">
        <f t="shared" si="20"/>
        <v>1</v>
      </c>
      <c r="P53" s="2" t="str">
        <f t="shared" si="20"/>
        <v>.</v>
      </c>
      <c r="Q53" s="2">
        <f t="shared" si="20"/>
        <v>1</v>
      </c>
      <c r="R53" s="2">
        <f t="shared" si="20"/>
        <v>0</v>
      </c>
      <c r="S53" s="2">
        <f t="shared" si="20"/>
        <v>0</v>
      </c>
      <c r="T53" s="2">
        <f t="shared" si="20"/>
        <v>1</v>
      </c>
      <c r="U53" s="2" t="str">
        <f t="shared" si="20"/>
        <v>.</v>
      </c>
      <c r="V53" s="2">
        <f t="shared" si="20"/>
        <v>1</v>
      </c>
      <c r="W53" s="2">
        <f t="shared" si="20"/>
        <v>0</v>
      </c>
      <c r="X53" s="2">
        <f t="shared" si="20"/>
        <v>1</v>
      </c>
      <c r="Y53" s="2">
        <f t="shared" si="20"/>
        <v>1</v>
      </c>
      <c r="AA53" s="2" t="s">
        <v>47</v>
      </c>
      <c r="AB53" s="2" t="s">
        <v>45</v>
      </c>
      <c r="AC53" s="2">
        <f>C4</f>
        <v>411</v>
      </c>
      <c r="AE53" s="6" t="s">
        <v>94</v>
      </c>
      <c r="AF53" s="6"/>
      <c r="AG53" s="6"/>
      <c r="AH53" s="6"/>
      <c r="AI53" s="6"/>
    </row>
    <row r="54" spans="4:35" x14ac:dyDescent="0.35">
      <c r="E54" s="4" t="s">
        <v>68</v>
      </c>
      <c r="G54" s="2">
        <f>G11</f>
        <v>1</v>
      </c>
      <c r="H54" s="2">
        <f t="shared" ref="H54:Y54" si="21">H11</f>
        <v>0</v>
      </c>
      <c r="I54" s="2">
        <f t="shared" si="21"/>
        <v>0</v>
      </c>
      <c r="J54" s="2">
        <f t="shared" si="21"/>
        <v>1</v>
      </c>
      <c r="K54" s="2" t="str">
        <f t="shared" si="21"/>
        <v>.</v>
      </c>
      <c r="L54" s="2">
        <f t="shared" si="21"/>
        <v>1</v>
      </c>
      <c r="M54" s="2">
        <f t="shared" si="21"/>
        <v>1</v>
      </c>
      <c r="N54" s="2">
        <f t="shared" si="21"/>
        <v>0</v>
      </c>
      <c r="O54" s="2">
        <f t="shared" si="21"/>
        <v>0</v>
      </c>
      <c r="P54" s="2" t="str">
        <f t="shared" si="21"/>
        <v>.</v>
      </c>
      <c r="Q54" s="2">
        <f t="shared" si="21"/>
        <v>0</v>
      </c>
      <c r="R54" s="2">
        <f t="shared" si="21"/>
        <v>1</v>
      </c>
      <c r="S54" s="2">
        <f t="shared" si="21"/>
        <v>0</v>
      </c>
      <c r="T54" s="2">
        <f t="shared" si="21"/>
        <v>0</v>
      </c>
      <c r="U54" s="2" t="str">
        <f t="shared" si="21"/>
        <v>.</v>
      </c>
      <c r="V54" s="2">
        <f t="shared" si="21"/>
        <v>0</v>
      </c>
      <c r="W54" s="2">
        <f t="shared" si="21"/>
        <v>1</v>
      </c>
      <c r="X54" s="2">
        <f t="shared" si="21"/>
        <v>0</v>
      </c>
      <c r="Y54" s="2">
        <f t="shared" si="21"/>
        <v>1</v>
      </c>
      <c r="AB54" s="4" t="s">
        <v>71</v>
      </c>
      <c r="AC54" s="2">
        <f>C11</f>
        <v>-25531</v>
      </c>
      <c r="AE54" s="6"/>
      <c r="AF54" s="6"/>
      <c r="AG54" s="6"/>
      <c r="AH54" s="6"/>
      <c r="AI54" s="6"/>
    </row>
    <row r="55" spans="4:35" x14ac:dyDescent="0.35">
      <c r="G55" s="4" t="s">
        <v>49</v>
      </c>
      <c r="H55" s="4" t="s">
        <v>49</v>
      </c>
      <c r="I55" s="4" t="s">
        <v>49</v>
      </c>
      <c r="J55" s="4" t="s">
        <v>49</v>
      </c>
      <c r="K55" s="4" t="s">
        <v>49</v>
      </c>
      <c r="L55" s="4" t="s">
        <v>49</v>
      </c>
      <c r="M55" s="4" t="s">
        <v>49</v>
      </c>
      <c r="N55" s="4" t="s">
        <v>49</v>
      </c>
      <c r="O55" s="4" t="s">
        <v>49</v>
      </c>
      <c r="P55" s="4" t="s">
        <v>49</v>
      </c>
      <c r="Q55" s="4" t="s">
        <v>49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4" t="s">
        <v>49</v>
      </c>
      <c r="X55" s="4" t="s">
        <v>49</v>
      </c>
      <c r="Y55" s="4" t="s">
        <v>49</v>
      </c>
      <c r="AB55" s="4" t="s">
        <v>50</v>
      </c>
      <c r="AC55" s="4" t="s">
        <v>66</v>
      </c>
      <c r="AE55" s="6"/>
      <c r="AF55" s="6"/>
      <c r="AG55" s="6"/>
      <c r="AH55" s="6"/>
      <c r="AI55" s="6"/>
    </row>
    <row r="56" spans="4:35" ht="16.5" x14ac:dyDescent="0.35">
      <c r="G56" s="2">
        <f>IF((IF(H53+H54&gt;H56,1,0) + G53+G54) &lt; 2,IF(H53+H54&gt;H56,1,0) + G53+G54,IF(H53+H54&gt;H56,1,0) + G53+G54 - 2)</f>
        <v>1</v>
      </c>
      <c r="H56" s="2">
        <f>IF((IF(I53+I54&gt;I56,1,0) + H53+H54) &lt; 2,IF(I53+I54&gt;I56,1,0) + H53+H54,IF(I53+I54&gt;I56,1,0) + H53+H54 - 2)</f>
        <v>0</v>
      </c>
      <c r="I56" s="2">
        <f>IF((IF(J53+J54&gt;J56,1,0) + I53+I54) &lt; 2,IF(J53+J54&gt;J56,1,0) + I53+I54,IF(J53+J54&gt;J56,1,0) + I53+I54 - 2)</f>
        <v>0</v>
      </c>
      <c r="J56" s="2">
        <f>IF((IF(L53+L54&gt;L56,1,0) + J53+J54) &lt; 2,IF(L53+L54&gt;L56,1,0) + J53+J54,IF(L53+L54&gt;L56,1,0) + J53+J54 - 2)</f>
        <v>1</v>
      </c>
      <c r="L56" s="2">
        <f>IF((IF(M53+M54&gt;M56,1,0) + L53+L54) &lt; 2,IF(M53+M54&gt;M56,1,0) + L53+L54,IF(M53+M54&gt;M56,1,0) + L53+L54 - 2)</f>
        <v>1</v>
      </c>
      <c r="M56" s="2">
        <f>IF((IF(N53+N54&gt;N56,1,0) + M53+M54) &lt; 2,IF(N53+N54&gt;N56,1,0) + M53+M54,IF(N53+N54&gt;N56,1,0) + M53+M54 - 2)</f>
        <v>1</v>
      </c>
      <c r="N56" s="2">
        <f>IF((IF(O53+O54&gt;O56,1,0) + N53+N54) &lt; 2,IF(O53+O54&gt;O56,1,0) + N53+N54,IF(O53+O54&gt;O56,1,0) + N53+N54 - 2)</f>
        <v>0</v>
      </c>
      <c r="O56" s="2">
        <f>IF((IF(Q53+Q54&gt;Q56,1,0) + O53+O54) &lt; 2,IF(Q53+Q54&gt;Q56,1,0) + O53+O54,IF(Q53+Q54&gt;Q56,1,0) + O53+O54 - 2)</f>
        <v>1</v>
      </c>
      <c r="P56" s="2" t="s">
        <v>5</v>
      </c>
      <c r="Q56" s="2">
        <f>IF((IF(R53+R54&gt;R56,1,0) + Q53+Q54) &lt; 2,IF(R53+R54&gt;R56,1,0) + Q53+Q54,IF(R53+R54&gt;R56,1,0) + Q53+Q54 - 2)</f>
        <v>1</v>
      </c>
      <c r="R56" s="2">
        <f>IF((IF(S53+S54&gt;S56,1,0) + R53+R54) &lt; 2,IF(S53+S54&gt;S56,1,0) + R53+R54,IF(S53+S54&gt;S56,1,0) + R53+R54 - 2)</f>
        <v>1</v>
      </c>
      <c r="S56" s="2">
        <f>IF((IF(T53+T54&gt;T56,1,0) + S53+S54) &lt; 2,IF(T53+T54&gt;T56,1,0) + S53+S54,IF(T53+T54&gt;T56,1,0) + S53+S54 - 2)</f>
        <v>1</v>
      </c>
      <c r="T56" s="2">
        <f>IF((IF(V53+V54&gt;V56,1,0) + T53+T54) &lt; 2,IF(V53+V54&gt;V56,1,0) + T53+T54,IF(V53+V54&gt;V56,1,0) + T53+T54 - 2)</f>
        <v>0</v>
      </c>
      <c r="U56" s="2" t="s">
        <v>5</v>
      </c>
      <c r="V56" s="2">
        <f>IF((IF(W53+W54&gt;W56,1,0) + V53+V54) &lt; 2,IF(W53+W54&gt;W56,1,0) + V53+V54,IF(W53+W54&gt;W56,1,0) + V53+V54 - 2)</f>
        <v>0</v>
      </c>
      <c r="W56" s="2">
        <f>IF((IF(X53+X54&gt;X56,1,0) + W53+W54) &lt; 2,IF(X53+X54&gt;X56,1,0) + W53+W54,IF(X53+X54&gt;X56,1,0) + W53+W54 - 2)</f>
        <v>0</v>
      </c>
      <c r="X56" s="2">
        <f>IF((IF(Y53+Y54&gt;Y56,1,0) + X53+X54) &lt; 2,IF(Y53+Y54&gt;Y56,1,0) + X53+X54,IF(Y53+Y54&gt;Y56,1,0) + X53+X54 - 2)</f>
        <v>0</v>
      </c>
      <c r="Y56" s="2">
        <f>IF((Y53+Y54)&lt;2,Y53+Y54,0)</f>
        <v>0</v>
      </c>
      <c r="Z56" s="2" t="s">
        <v>77</v>
      </c>
      <c r="AC56" s="2">
        <f>AC53+AC54</f>
        <v>-25120</v>
      </c>
      <c r="AE56" s="6"/>
      <c r="AF56" s="6"/>
      <c r="AG56" s="6"/>
      <c r="AH56" s="6"/>
      <c r="AI56" s="6"/>
    </row>
    <row r="57" spans="4:35" x14ac:dyDescent="0.35">
      <c r="AE57" s="6"/>
      <c r="AF57" s="6"/>
      <c r="AG57" s="6"/>
      <c r="AH57" s="6"/>
      <c r="AI57" s="6"/>
    </row>
    <row r="58" spans="4:35" x14ac:dyDescent="0.35">
      <c r="E58" s="3" t="s">
        <v>88</v>
      </c>
      <c r="F58" s="1">
        <f>IF(COUNT(G56:Y56)&gt;0,0,1)</f>
        <v>0</v>
      </c>
      <c r="G58" s="2" t="s">
        <v>52</v>
      </c>
      <c r="H58" s="2" t="s">
        <v>47</v>
      </c>
      <c r="I58" s="2">
        <f>IF((G53+G54)&gt;G56,1,0)</f>
        <v>0</v>
      </c>
      <c r="K58" s="2" t="s">
        <v>53</v>
      </c>
      <c r="L58" s="2" t="s">
        <v>47</v>
      </c>
      <c r="M58" s="2">
        <f>IF((IF((H53+H54)&gt;H56,1,0)) = (IF((G53+G54)&gt;G56,1,0)),0,1)</f>
        <v>0</v>
      </c>
      <c r="O58" s="2" t="s">
        <v>54</v>
      </c>
      <c r="P58" s="2" t="s">
        <v>47</v>
      </c>
      <c r="Q58" s="2">
        <f>G56</f>
        <v>1</v>
      </c>
      <c r="S58" s="2" t="s">
        <v>55</v>
      </c>
      <c r="T58" s="2" t="s">
        <v>47</v>
      </c>
      <c r="U58" s="2">
        <f>MOD((SUM(Q56:Y56) + 1),2)</f>
        <v>0</v>
      </c>
      <c r="W58" s="2" t="s">
        <v>56</v>
      </c>
      <c r="X58" s="2" t="s">
        <v>47</v>
      </c>
      <c r="Y58" s="2">
        <f>IF((V53+V54)&gt;V56,1,0)</f>
        <v>1</v>
      </c>
      <c r="AE58" s="6"/>
      <c r="AF58" s="6"/>
      <c r="AG58" s="6"/>
      <c r="AH58" s="6"/>
      <c r="AI58" s="6"/>
    </row>
    <row r="60" spans="4:35" x14ac:dyDescent="0.35">
      <c r="D60" s="2" t="s">
        <v>87</v>
      </c>
      <c r="E60" s="2" t="s">
        <v>78</v>
      </c>
      <c r="G60" s="2">
        <f>G14</f>
        <v>1</v>
      </c>
      <c r="H60" s="2">
        <f t="shared" ref="H60:Y60" si="22">H14</f>
        <v>0</v>
      </c>
      <c r="I60" s="2">
        <f t="shared" si="22"/>
        <v>0</v>
      </c>
      <c r="J60" s="2">
        <f t="shared" si="22"/>
        <v>1</v>
      </c>
      <c r="K60" s="2" t="str">
        <f t="shared" si="22"/>
        <v>.</v>
      </c>
      <c r="L60" s="2">
        <f t="shared" si="22"/>
        <v>1</v>
      </c>
      <c r="M60" s="2">
        <f t="shared" si="22"/>
        <v>1</v>
      </c>
      <c r="N60" s="2">
        <f t="shared" si="22"/>
        <v>0</v>
      </c>
      <c r="O60" s="2">
        <f t="shared" si="22"/>
        <v>1</v>
      </c>
      <c r="P60" s="2" t="str">
        <f t="shared" si="22"/>
        <v>.</v>
      </c>
      <c r="Q60" s="2">
        <f t="shared" si="22"/>
        <v>1</v>
      </c>
      <c r="R60" s="2">
        <f t="shared" si="22"/>
        <v>1</v>
      </c>
      <c r="S60" s="2">
        <f t="shared" si="22"/>
        <v>1</v>
      </c>
      <c r="T60" s="2">
        <f t="shared" si="22"/>
        <v>0</v>
      </c>
      <c r="U60" s="2" t="str">
        <f t="shared" si="22"/>
        <v>.</v>
      </c>
      <c r="V60" s="2">
        <f t="shared" si="22"/>
        <v>0</v>
      </c>
      <c r="W60" s="2">
        <f t="shared" si="22"/>
        <v>0</v>
      </c>
      <c r="X60" s="2">
        <f t="shared" si="22"/>
        <v>0</v>
      </c>
      <c r="Y60" s="2">
        <f t="shared" si="22"/>
        <v>0</v>
      </c>
      <c r="AA60" s="2" t="s">
        <v>47</v>
      </c>
      <c r="AB60" s="2" t="s">
        <v>80</v>
      </c>
      <c r="AC60" s="2">
        <f>C14</f>
        <v>-25120</v>
      </c>
      <c r="AE60" s="6" t="s">
        <v>90</v>
      </c>
      <c r="AF60" s="6"/>
      <c r="AG60" s="6"/>
      <c r="AH60" s="6"/>
      <c r="AI60" s="6"/>
    </row>
    <row r="61" spans="4:35" x14ac:dyDescent="0.35">
      <c r="E61" s="4" t="s">
        <v>59</v>
      </c>
      <c r="G61" s="2">
        <f>G6</f>
        <v>0</v>
      </c>
      <c r="H61" s="2">
        <f t="shared" ref="H61:Y61" si="23">H6</f>
        <v>1</v>
      </c>
      <c r="I61" s="2">
        <f t="shared" si="23"/>
        <v>1</v>
      </c>
      <c r="J61" s="2">
        <f t="shared" si="23"/>
        <v>0</v>
      </c>
      <c r="K61" s="2" t="str">
        <f t="shared" si="23"/>
        <v>.</v>
      </c>
      <c r="L61" s="2">
        <f t="shared" si="23"/>
        <v>0</v>
      </c>
      <c r="M61" s="2">
        <f t="shared" si="23"/>
        <v>1</v>
      </c>
      <c r="N61" s="2">
        <f t="shared" si="23"/>
        <v>0</v>
      </c>
      <c r="O61" s="2">
        <f t="shared" si="23"/>
        <v>1</v>
      </c>
      <c r="P61" s="2" t="str">
        <f t="shared" si="23"/>
        <v>.</v>
      </c>
      <c r="Q61" s="2">
        <f t="shared" si="23"/>
        <v>0</v>
      </c>
      <c r="R61" s="2">
        <f t="shared" si="23"/>
        <v>1</v>
      </c>
      <c r="S61" s="2">
        <f t="shared" si="23"/>
        <v>0</v>
      </c>
      <c r="T61" s="2">
        <f t="shared" si="23"/>
        <v>1</v>
      </c>
      <c r="U61" s="2" t="str">
        <f t="shared" si="23"/>
        <v>.</v>
      </c>
      <c r="V61" s="2">
        <f t="shared" si="23"/>
        <v>0</v>
      </c>
      <c r="W61" s="2">
        <f t="shared" si="23"/>
        <v>1</v>
      </c>
      <c r="X61" s="2">
        <f t="shared" si="23"/>
        <v>1</v>
      </c>
      <c r="Y61" s="2">
        <f t="shared" si="23"/>
        <v>0</v>
      </c>
      <c r="AB61" s="4" t="s">
        <v>62</v>
      </c>
      <c r="AC61" s="2">
        <f>C6</f>
        <v>25942</v>
      </c>
      <c r="AE61" s="6"/>
      <c r="AF61" s="6"/>
      <c r="AG61" s="6"/>
      <c r="AH61" s="6"/>
      <c r="AI61" s="6"/>
    </row>
    <row r="62" spans="4:35" x14ac:dyDescent="0.35">
      <c r="G62" s="4" t="s">
        <v>49</v>
      </c>
      <c r="H62" s="4" t="s">
        <v>49</v>
      </c>
      <c r="I62" s="4" t="s">
        <v>49</v>
      </c>
      <c r="J62" s="4" t="s">
        <v>49</v>
      </c>
      <c r="K62" s="4" t="s">
        <v>49</v>
      </c>
      <c r="L62" s="4" t="s">
        <v>49</v>
      </c>
      <c r="M62" s="4" t="s">
        <v>49</v>
      </c>
      <c r="N62" s="4" t="s">
        <v>49</v>
      </c>
      <c r="O62" s="4" t="s">
        <v>49</v>
      </c>
      <c r="P62" s="4" t="s">
        <v>49</v>
      </c>
      <c r="Q62" s="4" t="s">
        <v>49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4" t="s">
        <v>49</v>
      </c>
      <c r="X62" s="4" t="s">
        <v>49</v>
      </c>
      <c r="Y62" s="4" t="s">
        <v>49</v>
      </c>
      <c r="AB62" s="4" t="s">
        <v>50</v>
      </c>
      <c r="AC62" s="4" t="s">
        <v>66</v>
      </c>
      <c r="AE62" s="6"/>
      <c r="AF62" s="6"/>
      <c r="AG62" s="6"/>
      <c r="AH62" s="6"/>
      <c r="AI62" s="6"/>
    </row>
    <row r="63" spans="4:35" ht="16.5" x14ac:dyDescent="0.35">
      <c r="G63" s="2">
        <f>IF((IF(H60+H61&gt;H63,1,0) + G60+G61) &lt; 2,IF(H60+H61&gt;H63,1,0) + G60+G61,IF(H60+H61&gt;H63,1,0) + G60+G61 - 2)</f>
        <v>0</v>
      </c>
      <c r="H63" s="2">
        <f>IF((IF(I60+I61&gt;I63,1,0) + H60+H61) &lt; 2,IF(I60+I61&gt;I63,1,0) + H60+H61,IF(I60+I61&gt;I63,1,0) + H60+H61 - 2)</f>
        <v>0</v>
      </c>
      <c r="I63" s="2">
        <f>IF((IF(J60+J61&gt;J63,1,0) + I60+I61) &lt; 2,IF(J60+J61&gt;J63,1,0) + I60+I61,IF(J60+J61&gt;J63,1,0) + I60+I61 - 2)</f>
        <v>0</v>
      </c>
      <c r="J63" s="2">
        <f>IF((IF(L60+L61&gt;L63,1,0) + J60+J61) &lt; 2,IF(L60+L61&gt;L63,1,0) + J60+J61,IF(L60+L61&gt;L63,1,0) + J60+J61 - 2)</f>
        <v>0</v>
      </c>
      <c r="L63" s="2">
        <f>IF((IF(M60+M61&gt;M63,1,0) + L60+L61) &lt; 2,IF(M60+M61&gt;M63,1,0) + L60+L61,IF(M60+M61&gt;M63,1,0) + L60+L61 - 2)</f>
        <v>0</v>
      </c>
      <c r="M63" s="2">
        <f>IF((IF(N60+N61&gt;N63,1,0) + M60+M61) &lt; 2,IF(N60+N61&gt;N63,1,0) + M60+M61,IF(N60+N61&gt;N63,1,0) + M60+M61 - 2)</f>
        <v>0</v>
      </c>
      <c r="N63" s="2">
        <f>IF((IF(O60+O61&gt;O63,1,0) + N60+N61) &lt; 2,IF(O60+O61&gt;O63,1,0) + N60+N61,IF(O60+O61&gt;O63,1,0) + N60+N61 - 2)</f>
        <v>1</v>
      </c>
      <c r="O63" s="2">
        <f>IF((IF(Q60+Q61&gt;Q63,1,0) + O60+O61) &lt; 2,IF(Q60+Q61&gt;Q63,1,0) + O60+O61,IF(Q60+Q61&gt;Q63,1,0) + O60+O61 - 2)</f>
        <v>1</v>
      </c>
      <c r="P63" s="2" t="s">
        <v>5</v>
      </c>
      <c r="Q63" s="2">
        <f>IF((IF(R60+R61&gt;R63,1,0) + Q60+Q61) &lt; 2,IF(R60+R61&gt;R63,1,0) + Q60+Q61,IF(R60+R61&gt;R63,1,0) + Q60+Q61 - 2)</f>
        <v>0</v>
      </c>
      <c r="R63" s="2">
        <f>IF((IF(S60+S61&gt;S63,1,0) + R60+R61) &lt; 2,IF(S60+S61&gt;S63,1,0) + R60+R61,IF(S60+S61&gt;S63,1,0) + R60+R61 - 2)</f>
        <v>0</v>
      </c>
      <c r="S63" s="2">
        <f>IF((IF(T60+T61&gt;T63,1,0) + S60+S61) &lt; 2,IF(T60+T61&gt;T63,1,0) + S60+S61,IF(T60+T61&gt;T63,1,0) + S60+S61 - 2)</f>
        <v>1</v>
      </c>
      <c r="T63" s="2">
        <f>IF((IF(V60+V61&gt;V63,1,0) + T60+T61) &lt; 2,IF(V60+V61&gt;V63,1,0) + T60+T61,IF(V60+V61&gt;V63,1,0) + T60+T61 - 2)</f>
        <v>1</v>
      </c>
      <c r="U63" s="2" t="s">
        <v>5</v>
      </c>
      <c r="V63" s="2">
        <f>IF((IF(W60+W61&gt;W63,1,0) + V60+V61) &lt; 2,IF(W60+W61&gt;W63,1,0) + V60+V61,IF(W60+W61&gt;W63,1,0) + V60+V61 - 2)</f>
        <v>0</v>
      </c>
      <c r="W63" s="2">
        <f>IF((IF(X60+X61&gt;X63,1,0) + W60+W61) &lt; 2,IF(X60+X61&gt;X63,1,0) + W60+W61,IF(X60+X61&gt;X63,1,0) + W60+W61 - 2)</f>
        <v>1</v>
      </c>
      <c r="X63" s="2">
        <f>IF((IF(Y60+Y61&gt;Y63,1,0) + X60+X61) &lt; 2,IF(Y60+Y61&gt;Y63,1,0) + X60+X61,IF(Y60+Y61&gt;Y63,1,0) + X60+X61 - 2)</f>
        <v>1</v>
      </c>
      <c r="Y63" s="2">
        <f>IF((Y60+Y61)&lt;2,Y60+Y61,0)</f>
        <v>0</v>
      </c>
      <c r="Z63" s="2" t="s">
        <v>79</v>
      </c>
      <c r="AC63" s="2">
        <f>AC60+AC61</f>
        <v>822</v>
      </c>
      <c r="AE63" s="6"/>
      <c r="AF63" s="6"/>
      <c r="AG63" s="6"/>
      <c r="AH63" s="6"/>
      <c r="AI63" s="6"/>
    </row>
    <row r="64" spans="4:35" x14ac:dyDescent="0.35">
      <c r="AE64" s="6"/>
      <c r="AF64" s="6"/>
      <c r="AG64" s="6"/>
      <c r="AH64" s="6"/>
      <c r="AI64" s="6"/>
    </row>
    <row r="65" spans="5:35" x14ac:dyDescent="0.35">
      <c r="E65" s="3" t="s">
        <v>88</v>
      </c>
      <c r="F65" s="1">
        <f>IF(COUNT(G63:Y63)&gt;0,0,1)</f>
        <v>0</v>
      </c>
      <c r="G65" s="2" t="s">
        <v>52</v>
      </c>
      <c r="H65" s="2" t="s">
        <v>47</v>
      </c>
      <c r="I65" s="2">
        <f>IF((G60+G61)&gt;G63,1,0)</f>
        <v>1</v>
      </c>
      <c r="K65" s="2" t="s">
        <v>53</v>
      </c>
      <c r="L65" s="2" t="s">
        <v>47</v>
      </c>
      <c r="M65" s="2">
        <f>IF((IF((H60+H61)&gt;H63,1,0)) = (IF((G60+G61)&gt;G63,1,0)),0,1)</f>
        <v>0</v>
      </c>
      <c r="O65" s="2" t="s">
        <v>54</v>
      </c>
      <c r="P65" s="2" t="s">
        <v>47</v>
      </c>
      <c r="Q65" s="2">
        <f>G63</f>
        <v>0</v>
      </c>
      <c r="S65" s="2" t="s">
        <v>55</v>
      </c>
      <c r="T65" s="2" t="s">
        <v>47</v>
      </c>
      <c r="U65" s="2">
        <f>MOD((SUM(Q63:Y63) + 1),2)</f>
        <v>1</v>
      </c>
      <c r="W65" s="2" t="s">
        <v>56</v>
      </c>
      <c r="X65" s="2" t="s">
        <v>47</v>
      </c>
      <c r="Y65" s="2">
        <f>IF((V60+V61)&gt;V63,1,0)</f>
        <v>0</v>
      </c>
      <c r="AE65" s="6"/>
      <c r="AF65" s="6"/>
      <c r="AG65" s="6"/>
      <c r="AH65" s="6"/>
      <c r="AI65" s="6"/>
    </row>
  </sheetData>
  <mergeCells count="7">
    <mergeCell ref="AE18:AI23"/>
    <mergeCell ref="AE60:AI65"/>
    <mergeCell ref="AE39:AI44"/>
    <mergeCell ref="AE25:AI30"/>
    <mergeCell ref="AE32:AI37"/>
    <mergeCell ref="AE46:AI51"/>
    <mergeCell ref="AE53:AI58"/>
  </mergeCells>
  <conditionalFormatting sqref="G4:Y7">
    <cfRule type="cellIs" dxfId="2" priority="2" operator="equal">
      <formula>1</formula>
    </cfRule>
  </conditionalFormatting>
  <conditionalFormatting sqref="G4:Y9">
    <cfRule type="cellIs" dxfId="0" priority="1" operator="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headerFooter>
    <oddHeader>&amp;LАгей Михаил Александрович&amp;CВариант 9&amp;RИнформатика Л5</oddHeader>
    <oddFooter>&amp;L24 ноября 2022&amp;R12:00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</dc:creator>
  <dc:description/>
  <cp:lastModifiedBy>Михаил</cp:lastModifiedBy>
  <cp:revision>1</cp:revision>
  <dcterms:created xsi:type="dcterms:W3CDTF">2022-11-23T11:41:25Z</dcterms:created>
  <dcterms:modified xsi:type="dcterms:W3CDTF">2022-12-01T05:57:16Z</dcterms:modified>
  <dc:language>ru-RU</dc:language>
</cp:coreProperties>
</file>