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42CFF2C4-4269-4FA1-B9D1-B035B1114116}" xr6:coauthVersionLast="41" xr6:coauthVersionMax="41" xr10:uidLastSave="{00000000-0000-0000-0000-000000000000}"/>
  <bookViews>
    <workbookView xWindow="-120" yWindow="-120" windowWidth="20730" windowHeight="11160" xr2:uid="{7C060E7D-ACE9-432F-B087-131125A24260}"/>
  </bookViews>
  <sheets>
    <sheet name="2020_06_1439793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3" i="1"/>
  <c r="V12" i="1"/>
  <c r="V14" i="1" s="1"/>
  <c r="V16" i="1" s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<sst xmlns="http://schemas.openxmlformats.org/spreadsheetml/2006/main" count="3884" uniqueCount="748">
  <si>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</si>
  <si>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</si>
  <si>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</si>
  <si>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</si>
  <si>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</si>
  <si>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</si>
  <si>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</si>
  <si>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</si>
  <si>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</si>
  <si>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</si>
  <si>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</si>
  <si>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</si>
  <si>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</si>
  <si>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</si>
  <si>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</si>
  <si>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</si>
  <si>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</si>
  <si>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</si>
  <si>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</si>
  <si>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2020_06_14397938</t>
  </si>
  <si>
    <t>TORRES CONTRERAS CESAR RODRIGO</t>
  </si>
  <si>
    <t>CT</t>
  </si>
  <si>
    <t>14397938-5</t>
  </si>
  <si>
    <t xml:space="preserve">FILTRO AIRE SECUN. DONALDSON </t>
  </si>
  <si>
    <t>CV-A-0000-00214440</t>
  </si>
  <si>
    <t xml:space="preserve">TALCA </t>
  </si>
  <si>
    <t>0076259688-1-0</t>
  </si>
  <si>
    <t xml:space="preserve">COMERCIAL Y SERVICIOS TOLOZA LIMITADA </t>
  </si>
  <si>
    <t>Repuestos</t>
  </si>
  <si>
    <t>Otros meses</t>
  </si>
  <si>
    <t>Nota Crédito</t>
  </si>
  <si>
    <t>Venta Pendiente</t>
  </si>
  <si>
    <t xml:space="preserve">FILTRO AIRE DONALDSON </t>
  </si>
  <si>
    <t xml:space="preserve">11R22.5 16PR 148/145M CR926DW GOODR </t>
  </si>
  <si>
    <t>CV-A-0000-00216451</t>
  </si>
  <si>
    <t>0076243848-8-0</t>
  </si>
  <si>
    <t xml:space="preserve">COMPANIA DE TRANSPORTE E INGENIERIA FAMU </t>
  </si>
  <si>
    <t>Neumaticos</t>
  </si>
  <si>
    <t>Nombre</t>
  </si>
  <si>
    <t xml:space="preserve">205/60R15 91H RP28 GOODRIDE </t>
  </si>
  <si>
    <t>CV-A-0000-00216809</t>
  </si>
  <si>
    <t>0016454157-6-0</t>
  </si>
  <si>
    <t xml:space="preserve">POBLETE VALDIVIA CARLOS MANUEL </t>
  </si>
  <si>
    <t>Cod Vendedor</t>
  </si>
  <si>
    <t xml:space="preserve">C2023 </t>
  </si>
  <si>
    <t xml:space="preserve">SOPORTE SUSPENSION TRASERO 3" </t>
  </si>
  <si>
    <t>CV-A-0000-00216814</t>
  </si>
  <si>
    <t>0012544973-5-0</t>
  </si>
  <si>
    <t xml:space="preserve">SEPULVEDA RODRIGUEZ EDUARDO </t>
  </si>
  <si>
    <t>Rut</t>
  </si>
  <si>
    <t xml:space="preserve">C1020 </t>
  </si>
  <si>
    <t>BUJE NYLON SOP. EJE LEVA 10 ES / DI 38MM</t>
  </si>
  <si>
    <t>CV-A-0000-00216986</t>
  </si>
  <si>
    <t>0076237660-1-0</t>
  </si>
  <si>
    <t xml:space="preserve">SOC.TRASP. EL BOSQUE LTDA </t>
  </si>
  <si>
    <t>Mes Pago</t>
  </si>
  <si>
    <t xml:space="preserve">C1021 </t>
  </si>
  <si>
    <t>CV-A-0000-00216988</t>
  </si>
  <si>
    <t xml:space="preserve">S2102 </t>
  </si>
  <si>
    <t xml:space="preserve">TAPA ENFRIADOR DE ACEITE "ESC" </t>
  </si>
  <si>
    <t>CV-A-0000-00217076</t>
  </si>
  <si>
    <t>0010836714-8-0</t>
  </si>
  <si>
    <t xml:space="preserve">BRAVO CASTRO HERNAN ANTONIO </t>
  </si>
  <si>
    <t>COMISION REPUESTOS</t>
  </si>
  <si>
    <t>Tabla de Cumplimiento Repuestos</t>
  </si>
  <si>
    <t xml:space="preserve">BOMBA DIRECCION HIDRAULICA </t>
  </si>
  <si>
    <t>CV-A-0000-00217182</t>
  </si>
  <si>
    <t>0007852346-8-0</t>
  </si>
  <si>
    <t xml:space="preserve">GONZALEZ JARA CLODOMIRO DEL CARMEN </t>
  </si>
  <si>
    <t>VENTA TOTAL PERIODO ACTUAL</t>
  </si>
  <si>
    <t>Ventas</t>
  </si>
  <si>
    <t>% Comisión</t>
  </si>
  <si>
    <t xml:space="preserve">1000R20 18PR 149/146F SET CB972W GOODR </t>
  </si>
  <si>
    <t>CV-A-0000-00217190</t>
  </si>
  <si>
    <t>0077638760-6-0</t>
  </si>
  <si>
    <t xml:space="preserve">SOC.ASFALTOS DEL MAULE INGENIERIA Y CONS </t>
  </si>
  <si>
    <t>VENTA NORMAL</t>
  </si>
  <si>
    <t>Desde</t>
  </si>
  <si>
    <t>Hasta</t>
  </si>
  <si>
    <t xml:space="preserve">METAL BIELA STD P/PUNO </t>
  </si>
  <si>
    <t>CV-A-0000-00217291</t>
  </si>
  <si>
    <t>0010783382-K-0</t>
  </si>
  <si>
    <t xml:space="preserve">NORAMBUENA POBLETE JAQUELINE DE LAS MERC </t>
  </si>
  <si>
    <t>COMISION NORMAL (%)</t>
  </si>
  <si>
    <t>o mas</t>
  </si>
  <si>
    <t xml:space="preserve">S2703 </t>
  </si>
  <si>
    <t>VALVULA SOLENOIDE C/C (GAMA) 1334037</t>
  </si>
  <si>
    <t>CV-A-0000-00217299</t>
  </si>
  <si>
    <t>0011894980-3-0</t>
  </si>
  <si>
    <t xml:space="preserve">YATES ARRIAGADA CRISTIAN ESTEBAN </t>
  </si>
  <si>
    <t>COMISION NORMAL ($)</t>
  </si>
  <si>
    <t xml:space="preserve">CREMALLERA ALZA VIDRIO IZQ. </t>
  </si>
  <si>
    <t>CV-A-0000-00217397</t>
  </si>
  <si>
    <t>0076220541-6-0</t>
  </si>
  <si>
    <t xml:space="preserve">TRANSMASUR SPA F5 </t>
  </si>
  <si>
    <t xml:space="preserve">C3065 </t>
  </si>
  <si>
    <t xml:space="preserve">PULMON SUSPENSION 1T19L-11/6364 </t>
  </si>
  <si>
    <t>CV-A-0000-00217463</t>
  </si>
  <si>
    <t>0076164807-1-0</t>
  </si>
  <si>
    <t xml:space="preserve">TRANSEDUAR LTDA </t>
  </si>
  <si>
    <t>TOTAL COMISION REPUESTOS</t>
  </si>
  <si>
    <t xml:space="preserve">215/70R16 100S SL369 GOODRIDE </t>
  </si>
  <si>
    <t>CV-A-0000-00217524</t>
  </si>
  <si>
    <t>0015598032-K-0</t>
  </si>
  <si>
    <t xml:space="preserve">KAREM FRANCISCA MEZA ASTUDILLO </t>
  </si>
  <si>
    <t>VENTA POR DOCUMENTAR  A LA FECHA DE CORTE</t>
  </si>
  <si>
    <t xml:space="preserve">DISCO EMBRAGUE </t>
  </si>
  <si>
    <t>CV-A-0000-00217733</t>
  </si>
  <si>
    <t>0076341309-8-0</t>
  </si>
  <si>
    <t xml:space="preserve">TRANSPORTES SANTA MONICA SPA </t>
  </si>
  <si>
    <t xml:space="preserve">S3321 </t>
  </si>
  <si>
    <t xml:space="preserve">VALVULA C/CAMBIO PUNTO NEUTRO </t>
  </si>
  <si>
    <t>CV-A-0000-00217761</t>
  </si>
  <si>
    <t>0015138718-7-0</t>
  </si>
  <si>
    <t xml:space="preserve">CASTRO HENRIQUEZ NORTON ADOLFO </t>
  </si>
  <si>
    <t xml:space="preserve">W0296 </t>
  </si>
  <si>
    <t xml:space="preserve">FILTRO SEPARADOR TECFIL </t>
  </si>
  <si>
    <t>CV-A-0000-00217782</t>
  </si>
  <si>
    <t>0077033466-7-0</t>
  </si>
  <si>
    <t xml:space="preserve">TRANSPORTES CONSTRUCCION Y OTROS FLORENC </t>
  </si>
  <si>
    <t>COMISION NEUMATICOS, LUBRICANTES, BATERIAS Y REMOLQUE</t>
  </si>
  <si>
    <t>Tabla de Cumplimiento Neumaticos, Lubricantes, Baterias y Remolques</t>
  </si>
  <si>
    <t xml:space="preserve">VISCOSO VENTILADOR "ESC" </t>
  </si>
  <si>
    <t>CV-A-0000-00219120</t>
  </si>
  <si>
    <t>0076222468-2-0</t>
  </si>
  <si>
    <t xml:space="preserve">LOGISTICA Y TRANSPORTES RIO CLARO LTDA. </t>
  </si>
  <si>
    <t>Venta Normal</t>
  </si>
  <si>
    <t xml:space="preserve">METAL BIELA 0.50 P/PUNO (8CIL)KS </t>
  </si>
  <si>
    <t>CV-A-0000-00220408</t>
  </si>
  <si>
    <t>0092475000-6-T</t>
  </si>
  <si>
    <t xml:space="preserve">KAUFMANN S.A.VEHICULOS MOTORIZADOS </t>
  </si>
  <si>
    <t xml:space="preserve">EMPAQ.CULATA JGO 1LAMINA S/RET.SABO </t>
  </si>
  <si>
    <t>FV-A-0000-02095937</t>
  </si>
  <si>
    <t>0007325703-4-0</t>
  </si>
  <si>
    <t xml:space="preserve">PAVEZ GONZALEZ FLAVIO </t>
  </si>
  <si>
    <t>Factura</t>
  </si>
  <si>
    <t xml:space="preserve">FILTRO LUBRICANTE TECFIL </t>
  </si>
  <si>
    <t>FV-A-0000-02117745</t>
  </si>
  <si>
    <t xml:space="preserve">AMORTIG.CABINA TRAS (USA2) OJO/OJO </t>
  </si>
  <si>
    <t>FV-A-0000-02149562</t>
  </si>
  <si>
    <t>0079918630-6-0</t>
  </si>
  <si>
    <t xml:space="preserve">TRANSANCAR Y CIA LTDA. </t>
  </si>
  <si>
    <t xml:space="preserve">AMORTIG.CABINA.DEL.VIBRACIONES (USA2) </t>
  </si>
  <si>
    <t>FV-A-0000-02150275</t>
  </si>
  <si>
    <t>TOTAL COMISION NEU / LUB / BAT / REM</t>
  </si>
  <si>
    <t xml:space="preserve">ANILLO SINCRONIZADOR 3RA A 6TA </t>
  </si>
  <si>
    <t>FV-A-0000-02152640</t>
  </si>
  <si>
    <t>0009125149-3-0</t>
  </si>
  <si>
    <t xml:space="preserve">GONZALEZ ROJAS JOSE EDUARDO </t>
  </si>
  <si>
    <t xml:space="preserve">CONO SINCRONIZADOR </t>
  </si>
  <si>
    <t xml:space="preserve">CONO SINCRONIZADOR 2DA </t>
  </si>
  <si>
    <t xml:space="preserve">TACO SINCRONIZADOR C/CAMBIO (9XCAJA) </t>
  </si>
  <si>
    <t>FV-A-0000-02152641</t>
  </si>
  <si>
    <t>COMISION SERVICIOS</t>
  </si>
  <si>
    <t>Tabla de Cumplimiento Servicios</t>
  </si>
  <si>
    <t xml:space="preserve">EMPAQ.C/CAMBIO S/RETENES JGO </t>
  </si>
  <si>
    <t>FV-A-0000-02152766</t>
  </si>
  <si>
    <t>Comisión</t>
  </si>
  <si>
    <t xml:space="preserve">CUERPO EXT.SINCRONIZADOR 3RA 6TA </t>
  </si>
  <si>
    <t xml:space="preserve">ANILLO SINCRONIZADOR 1RA 2DA </t>
  </si>
  <si>
    <t>TOTAL VARIABLE</t>
  </si>
  <si>
    <t xml:space="preserve">EJE PILOTO 28 D C/CAMBIO </t>
  </si>
  <si>
    <t xml:space="preserve">CONO SINCRONIZADOR 6TA </t>
  </si>
  <si>
    <t xml:space="preserve">RODAMIENTO AGUJA 1RA-3RA CAJA CAMBIO ZF </t>
  </si>
  <si>
    <t>TOTAL COMISION SERVICIOS</t>
  </si>
  <si>
    <t xml:space="preserve">RODTO EJE PILOTO INT/C/CAMBIO 30X68X26 </t>
  </si>
  <si>
    <t xml:space="preserve">RODTO POLIN EJE CENTRAL </t>
  </si>
  <si>
    <t xml:space="preserve">RETEN C/CAMBIO TRASERO 85X105X10 </t>
  </si>
  <si>
    <t xml:space="preserve">RETEN C/CAMBIO DEL.55X75X8 </t>
  </si>
  <si>
    <t>FV-A-0000-02154599</t>
  </si>
  <si>
    <t xml:space="preserve">V5317 </t>
  </si>
  <si>
    <t xml:space="preserve">DISCO FRENO DELANTERO VENTILADO </t>
  </si>
  <si>
    <t>FV-A-0000-02157823</t>
  </si>
  <si>
    <t>0077973560-5-0</t>
  </si>
  <si>
    <t xml:space="preserve">SOC.COMERCIAL SAN CRISTOBAL LIMITADA </t>
  </si>
  <si>
    <t xml:space="preserve">U1704 </t>
  </si>
  <si>
    <t>BOMBA AGUA "ESC"</t>
  </si>
  <si>
    <t>FV-A-0000-02158188</t>
  </si>
  <si>
    <t xml:space="preserve">225/75R16 10PR 115/112Q SL369 GOODR </t>
  </si>
  <si>
    <t>FV-A-0000-02159802</t>
  </si>
  <si>
    <t>0086431800-2-0</t>
  </si>
  <si>
    <t xml:space="preserve">BRINKS CHILE S.A </t>
  </si>
  <si>
    <t xml:space="preserve">TERMOSTATO 83 GRADOS </t>
  </si>
  <si>
    <t>FV-A-0000-02166168</t>
  </si>
  <si>
    <t xml:space="preserve">11R22.5 16PR 148/145J CB972W GOODR </t>
  </si>
  <si>
    <t>FV-A-0000-02168658</t>
  </si>
  <si>
    <t>FV-A-0000-02168661</t>
  </si>
  <si>
    <t>FV-A-0000-02168662</t>
  </si>
  <si>
    <t>FV-A-0000-02168663</t>
  </si>
  <si>
    <t xml:space="preserve">TAMBOR TRASERO S/MAZA </t>
  </si>
  <si>
    <t>FV-A-0000-02170022</t>
  </si>
  <si>
    <t>0079722050-7-0</t>
  </si>
  <si>
    <t xml:space="preserve">SOC DE TRANSPORTES LATINO LTDA </t>
  </si>
  <si>
    <t xml:space="preserve">14-17.5-14PR CL723 TL GOODR </t>
  </si>
  <si>
    <t>FV-A-0000-02170388</t>
  </si>
  <si>
    <t>0076100349-6-0</t>
  </si>
  <si>
    <t xml:space="preserve">AGRICOLA LAS RASTRAS SPA </t>
  </si>
  <si>
    <t xml:space="preserve">V1688 </t>
  </si>
  <si>
    <t xml:space="preserve">CONO SINCRONIZADOR AT2412E </t>
  </si>
  <si>
    <t>FV-A-0000-02170542</t>
  </si>
  <si>
    <t>0011285649-8-0</t>
  </si>
  <si>
    <t xml:space="preserve">GAJARDO ZAMUDIO ANDRES RICARDO </t>
  </si>
  <si>
    <t xml:space="preserve">V1692 </t>
  </si>
  <si>
    <t xml:space="preserve">ANILLO SINCRONIZADOR AT2412E </t>
  </si>
  <si>
    <t xml:space="preserve">V1946 </t>
  </si>
  <si>
    <t xml:space="preserve">PORTA SINCRONIZADOR AT2412E </t>
  </si>
  <si>
    <t xml:space="preserve">PINON 3RA 29 DIENTES </t>
  </si>
  <si>
    <t>FV-A-0000-02170627</t>
  </si>
  <si>
    <t>FV-A-0000-02170865</t>
  </si>
  <si>
    <t>0076315895-0-0</t>
  </si>
  <si>
    <t xml:space="preserve">CONSTRUCTORA E INMOBILIARIA BULLILEO LTD </t>
  </si>
  <si>
    <t>FV-A-0000-02171423</t>
  </si>
  <si>
    <t>FV-A-0000-02171424</t>
  </si>
  <si>
    <t>FV-A-0000-02171425</t>
  </si>
  <si>
    <t>LLANTA 8.25X22.5 10H TUB.LISO DISCO EURO</t>
  </si>
  <si>
    <t>FV-A-0000-02171551</t>
  </si>
  <si>
    <t xml:space="preserve">C5067 </t>
  </si>
  <si>
    <t xml:space="preserve">PORTA NEUMATICO REPUESTO (AMERICANO) </t>
  </si>
  <si>
    <t>FV-A-0000-02171733</t>
  </si>
  <si>
    <t>FV-A-0000-02172066</t>
  </si>
  <si>
    <t xml:space="preserve">255/70R22.5 16PR 140/137M CR976A GOODR </t>
  </si>
  <si>
    <t>FV-A-0000-02172133</t>
  </si>
  <si>
    <t xml:space="preserve">BT028 </t>
  </si>
  <si>
    <t xml:space="preserve">BAT. DARK BEAR 100 AMP (- +) 820 CCA </t>
  </si>
  <si>
    <t>FV-A-0000-02172736</t>
  </si>
  <si>
    <t>0013787163-7-0</t>
  </si>
  <si>
    <t xml:space="preserve">MANCILLA MUNOZ MAURICIO ALEJANDRO </t>
  </si>
  <si>
    <t xml:space="preserve">METAL BIELA 0.50 P/PUNO (6CIL)KS </t>
  </si>
  <si>
    <t>FV-A-0000-02173221</t>
  </si>
  <si>
    <t xml:space="preserve">W2410 </t>
  </si>
  <si>
    <t>FV-A-0000-02174911</t>
  </si>
  <si>
    <t xml:space="preserve">FILTRO COMBUSTIBLE DONALDSON </t>
  </si>
  <si>
    <t xml:space="preserve">U0563 </t>
  </si>
  <si>
    <t xml:space="preserve">METAL BIELA STD JGO </t>
  </si>
  <si>
    <t>FV-A-0000-02174954</t>
  </si>
  <si>
    <t xml:space="preserve">U0620 </t>
  </si>
  <si>
    <t xml:space="preserve">EMPAQ.CULATA MOTOR </t>
  </si>
  <si>
    <t xml:space="preserve">U0627 </t>
  </si>
  <si>
    <t xml:space="preserve">CAMISA CILIND.MOTOR/STD (CORTA) </t>
  </si>
  <si>
    <t xml:space="preserve">U0911 </t>
  </si>
  <si>
    <t xml:space="preserve">GOMA CAMISA MOTOR </t>
  </si>
  <si>
    <t xml:space="preserve">U1662 </t>
  </si>
  <si>
    <t xml:space="preserve">ANILLO MOTOR STD 1 CIL </t>
  </si>
  <si>
    <t xml:space="preserve">U1918 </t>
  </si>
  <si>
    <t>FV-A-0000-02175695</t>
  </si>
  <si>
    <t xml:space="preserve">F3868 </t>
  </si>
  <si>
    <t xml:space="preserve">REP.COMPRESOR WABCO COMPLETO </t>
  </si>
  <si>
    <t>FV-A-0000-02177377</t>
  </si>
  <si>
    <t>FV-A-0000-02179326</t>
  </si>
  <si>
    <t xml:space="preserve">165R13C 8PR 94/92Q H188 GOODR </t>
  </si>
  <si>
    <t>BV-A-0000-00292933</t>
  </si>
  <si>
    <t>0015343853-6-0</t>
  </si>
  <si>
    <t xml:space="preserve">LUIS HUMBERTO BUSTAMANTE BARRERA </t>
  </si>
  <si>
    <t>Actual</t>
  </si>
  <si>
    <t>Boleta</t>
  </si>
  <si>
    <t xml:space="preserve">C5074 </t>
  </si>
  <si>
    <t>CINTA C/RATCHET 2" C/GANCHO TIPO JJ 9MTS</t>
  </si>
  <si>
    <t>BV-A-0000-00293036</t>
  </si>
  <si>
    <t>0005754956-4-0</t>
  </si>
  <si>
    <t xml:space="preserve">RETAMAL LETELIER MARIO ANTONIO </t>
  </si>
  <si>
    <t xml:space="preserve">WILLIAMS HYDRAULIC AW 68 BALDE 19 LT </t>
  </si>
  <si>
    <t>BV-A-0000-00293189</t>
  </si>
  <si>
    <t>0014398140-1-0</t>
  </si>
  <si>
    <t xml:space="preserve">RAUL CASTRO ARELLANO </t>
  </si>
  <si>
    <t>Lubricantes</t>
  </si>
  <si>
    <t xml:space="preserve">HYDRAULIC AW ISO 68 BL 19 LT </t>
  </si>
  <si>
    <t>BV-A-0000-00293190</t>
  </si>
  <si>
    <t xml:space="preserve">TUERCA MU¥ON </t>
  </si>
  <si>
    <t>BV-A-0000-00293213</t>
  </si>
  <si>
    <t>0011766162-8-0</t>
  </si>
  <si>
    <t xml:space="preserve">SEPULVEDA GAJARDO SERGIO </t>
  </si>
  <si>
    <t xml:space="preserve">PASTILLA FRENO DEL.TRAS.(JGO) </t>
  </si>
  <si>
    <t xml:space="preserve">DISCO FRENO TRASERO </t>
  </si>
  <si>
    <t>BV-A-0000-00293250</t>
  </si>
  <si>
    <t>0014344129-6-0</t>
  </si>
  <si>
    <t xml:space="preserve">JUAN MANUEL MONSALVE DIAZ </t>
  </si>
  <si>
    <t>BV-A-0000-00293297</t>
  </si>
  <si>
    <t xml:space="preserve">ADBLUE BY ADQUIM BIDON 10 LTS </t>
  </si>
  <si>
    <t>BV-A-0000-00293542</t>
  </si>
  <si>
    <t>0010388064-5-0</t>
  </si>
  <si>
    <t xml:space="preserve">VALDES MORAGA PEDRO ALEJANDRINO </t>
  </si>
  <si>
    <t xml:space="preserve">700R15 10PR 110/106N ST303 GOODR </t>
  </si>
  <si>
    <t>BV-A-0000-00293672</t>
  </si>
  <si>
    <t>0015997848-6-0</t>
  </si>
  <si>
    <t xml:space="preserve">RICARDO ANTONIO MONDACA OYARCE </t>
  </si>
  <si>
    <t>BV-A-0000-00293861</t>
  </si>
  <si>
    <t>0012371662-0-0</t>
  </si>
  <si>
    <t xml:space="preserve">VILLEGA NUñEZ CARLOS ANTONIO </t>
  </si>
  <si>
    <t xml:space="preserve">MOBILUBE HD PLUS 80W-90 GL5 19LT </t>
  </si>
  <si>
    <t>CV-A-0000-00220727</t>
  </si>
  <si>
    <t>0076413223-8-0</t>
  </si>
  <si>
    <t xml:space="preserve">SOCIEDAD C&amp;G SERVICIOS DE INGENIERIA Y C </t>
  </si>
  <si>
    <t>CV-A-0000-00220966</t>
  </si>
  <si>
    <t xml:space="preserve">CHICHARRA F/AIRE DEL IZQ.DER. </t>
  </si>
  <si>
    <t>CV-A-0000-00221214</t>
  </si>
  <si>
    <t>PASADOR MUNON 30.10 SM IZQUIERDO T/ORIG</t>
  </si>
  <si>
    <t>CV-A-0000-00221235</t>
  </si>
  <si>
    <t>0076543154-9-0</t>
  </si>
  <si>
    <t xml:space="preserve">MUNDO CAR SPA </t>
  </si>
  <si>
    <t xml:space="preserve">PASADOR MUNON 30.10 SM DERECHO T/ORIG. </t>
  </si>
  <si>
    <t>CV-A-0000-00221370</t>
  </si>
  <si>
    <t>0013206054-1-0</t>
  </si>
  <si>
    <t xml:space="preserve">GONZALEZ CACERES OLIVIA DE LAS ROSAS </t>
  </si>
  <si>
    <t xml:space="preserve">FILTRO AIRE FRAM </t>
  </si>
  <si>
    <t>CV-A-0000-00221380</t>
  </si>
  <si>
    <t>0076379732-5-0</t>
  </si>
  <si>
    <t xml:space="preserve">TRANSPORTES HECTOR PATRICIO CANCINO FLOR </t>
  </si>
  <si>
    <t>CV-A-0000-00221384</t>
  </si>
  <si>
    <t>CV-A-0000-00221410</t>
  </si>
  <si>
    <t xml:space="preserve">295/80R22.5 18PR 152/149M AT127S AUSTO </t>
  </si>
  <si>
    <t>FV-A-0000-02181398</t>
  </si>
  <si>
    <t>0076486789-0-0</t>
  </si>
  <si>
    <t xml:space="preserve">TRANSPORTES FMC LTDA </t>
  </si>
  <si>
    <t xml:space="preserve">V2078 </t>
  </si>
  <si>
    <t xml:space="preserve">RODTO. PASADOR MUNON </t>
  </si>
  <si>
    <t>FV-A-0000-02181532</t>
  </si>
  <si>
    <t>0076303448-8-0</t>
  </si>
  <si>
    <t xml:space="preserve">SOC. DE TRANSPORTES ISRAEL YEVENES ANDAU </t>
  </si>
  <si>
    <t xml:space="preserve">V1091 </t>
  </si>
  <si>
    <t xml:space="preserve">PASADOR MUNON 60.MM JGO. S/RDTO. </t>
  </si>
  <si>
    <t>FV-A-0000-02181537</t>
  </si>
  <si>
    <t xml:space="preserve">V3354 </t>
  </si>
  <si>
    <t xml:space="preserve">TAPA CILINDRO RANGE </t>
  </si>
  <si>
    <t xml:space="preserve">E1155 </t>
  </si>
  <si>
    <t xml:space="preserve">VALVULA SELENOIDE </t>
  </si>
  <si>
    <t>FV-A-0000-02181738</t>
  </si>
  <si>
    <t>0012184218-1-0</t>
  </si>
  <si>
    <t xml:space="preserve">MARCO ANTONIO MUNOZ HENRIQUEZ </t>
  </si>
  <si>
    <t xml:space="preserve">MOTOR ALZAVIDRIO IZQUIERDO </t>
  </si>
  <si>
    <t>FV-A-0000-02181822</t>
  </si>
  <si>
    <t xml:space="preserve">ADBLUE BY ADQUIM BIDON 20 LTS </t>
  </si>
  <si>
    <t>FV-A-0000-02181917</t>
  </si>
  <si>
    <t>0076196537-9-0</t>
  </si>
  <si>
    <t xml:space="preserve">MYG MAQUINARIA EIRL </t>
  </si>
  <si>
    <t xml:space="preserve">12R22.5 18PR 152/149L CR926W GOODR </t>
  </si>
  <si>
    <t>FV-A-0000-02181986</t>
  </si>
  <si>
    <t>0009849511-8-0</t>
  </si>
  <si>
    <t xml:space="preserve">FUENTES GONZALEZ INGRID ELIZABET </t>
  </si>
  <si>
    <t xml:space="preserve">ALL ENGINE 20W50 CG-4 BL 19 LT </t>
  </si>
  <si>
    <t>FV-A-0000-02182205</t>
  </si>
  <si>
    <t>0012589718-5-0</t>
  </si>
  <si>
    <t xml:space="preserve">GAETE PEREIRA JUAN CARLOS </t>
  </si>
  <si>
    <t>FV-A-0000-02182235</t>
  </si>
  <si>
    <t xml:space="preserve">11R22.5 16PR 148/145M AT127 AUSTO </t>
  </si>
  <si>
    <t>FV-A-0000-02182305</t>
  </si>
  <si>
    <t>0076952962-4-0</t>
  </si>
  <si>
    <t xml:space="preserve">TRANSPORTES MAN SPA </t>
  </si>
  <si>
    <t xml:space="preserve">FILTRO LUBRICANTE DONALDSON </t>
  </si>
  <si>
    <t>FV-A-0000-02182555</t>
  </si>
  <si>
    <t xml:space="preserve">FILTRO AIRE DONALDSON "ESC" </t>
  </si>
  <si>
    <t xml:space="preserve">FILTRO SEPARADOR DONALDSON </t>
  </si>
  <si>
    <t>FV-A-0000-02182589</t>
  </si>
  <si>
    <t>0005241433-4-0</t>
  </si>
  <si>
    <t xml:space="preserve">MUNOZ RETAMAL JOSE AVELINO </t>
  </si>
  <si>
    <t>FV-A-0000-02182776</t>
  </si>
  <si>
    <t xml:space="preserve">METAL COMPRESOR 0,25 JGO 77 M/M KS </t>
  </si>
  <si>
    <t>FV-A-0000-02182988</t>
  </si>
  <si>
    <t>0009162548-2-0</t>
  </si>
  <si>
    <t xml:space="preserve">ABACA GARRIDO MANUEL RAFAEL </t>
  </si>
  <si>
    <t xml:space="preserve">W5152 </t>
  </si>
  <si>
    <t xml:space="preserve">VALVULA RETENCION AIRE RESERVATORIO </t>
  </si>
  <si>
    <t>FV-A-0000-02183197</t>
  </si>
  <si>
    <t>0012787556-1-0</t>
  </si>
  <si>
    <t xml:space="preserve">GAJARDO GOMEZ CESAR ALEJANDRO </t>
  </si>
  <si>
    <t>RIMULA R4X 15W40 CI-4/E7/DH-1 BALDE 20LT</t>
  </si>
  <si>
    <t>FV-A-0000-02183257</t>
  </si>
  <si>
    <t>0076320902-4-0</t>
  </si>
  <si>
    <t xml:space="preserve">CONSTRUCTORA ALADIN MORALES EIRL </t>
  </si>
  <si>
    <t xml:space="preserve">VALVOLINE A.T.F. D.II BL.19 LT </t>
  </si>
  <si>
    <t>FV-A-0000-02183258</t>
  </si>
  <si>
    <t>0009270186-7-0</t>
  </si>
  <si>
    <t xml:space="preserve">ALBORNOZ CASTRO SERGIO ANTONIO </t>
  </si>
  <si>
    <t xml:space="preserve">WILLIAMS SUPER GEAR LUBE 80W90 GL-4 19L </t>
  </si>
  <si>
    <t>FV-A-0000-02183304</t>
  </si>
  <si>
    <t xml:space="preserve">S8522 </t>
  </si>
  <si>
    <t xml:space="preserve">CONO AJUSTE BARRA LARGA DE DIRECCION </t>
  </si>
  <si>
    <t>FV-A-0000-02183533</t>
  </si>
  <si>
    <t>0012785037-2-0</t>
  </si>
  <si>
    <t xml:space="preserve">DARAT CANDIA FERNANDO </t>
  </si>
  <si>
    <t xml:space="preserve">TERMOSTATO 79/80 GRADOS PLATILLO CHICO </t>
  </si>
  <si>
    <t>FV-A-0000-02183544</t>
  </si>
  <si>
    <t>0078880570-5-0</t>
  </si>
  <si>
    <t xml:space="preserve">NEBIOLO Y LARDINOIS LTDA </t>
  </si>
  <si>
    <t xml:space="preserve">BISEL FAROL DELANTERO IZQUIERDO </t>
  </si>
  <si>
    <t>FV-A-0000-02183614</t>
  </si>
  <si>
    <t>0077097170-5-0</t>
  </si>
  <si>
    <t xml:space="preserve">FORESTAL MARSIL LTDA. </t>
  </si>
  <si>
    <t xml:space="preserve">BISEL FAROL DELANTERO DERECHO </t>
  </si>
  <si>
    <t xml:space="preserve">BT026 </t>
  </si>
  <si>
    <t xml:space="preserve">BAT. DARK BEAR 90 AMP (+ -) 730 CCA </t>
  </si>
  <si>
    <t>FV-A-0000-02183711</t>
  </si>
  <si>
    <t>0076859007-9-0</t>
  </si>
  <si>
    <t xml:space="preserve">COMERCIAL ISIDORA CROS SPA. </t>
  </si>
  <si>
    <t>FV-A-0000-02183824</t>
  </si>
  <si>
    <t>0008579638-0-0</t>
  </si>
  <si>
    <t xml:space="preserve">VALDES OPAZO TEGUALDA DEL CARMEN </t>
  </si>
  <si>
    <t xml:space="preserve">U1908 </t>
  </si>
  <si>
    <t xml:space="preserve">BOMBA ACEITE </t>
  </si>
  <si>
    <t>FV-A-0000-02184096</t>
  </si>
  <si>
    <t>0015149082-4-0</t>
  </si>
  <si>
    <t xml:space="preserve">IRENE ELISE BUSTAMANTE ROJAS </t>
  </si>
  <si>
    <t>FV-A-0000-02184245</t>
  </si>
  <si>
    <t>0013505134-9-0</t>
  </si>
  <si>
    <t xml:space="preserve">LOYOLA FUENTES PATRICIO MIGUEL </t>
  </si>
  <si>
    <t xml:space="preserve">V1909 </t>
  </si>
  <si>
    <t xml:space="preserve">CORREA ALTERNADOR 8PK1565 </t>
  </si>
  <si>
    <t>FV-A-0000-02184307</t>
  </si>
  <si>
    <t>0076177853-6-0</t>
  </si>
  <si>
    <t xml:space="preserve">SOCIEDAD DE TRANSPORTES DAVISTRANS LTDA </t>
  </si>
  <si>
    <t>FV-A-0000-02184359</t>
  </si>
  <si>
    <t>FV-A-0000-02184439</t>
  </si>
  <si>
    <t xml:space="preserve">U1073 </t>
  </si>
  <si>
    <t xml:space="preserve">PISTON MOTOR STD ECO CAM 56MM ANODIZADO </t>
  </si>
  <si>
    <t xml:space="preserve">CILINDRO COMPRESOR 90 MM COMPL.REF.AGUA </t>
  </si>
  <si>
    <t>FV-A-0000-02184501</t>
  </si>
  <si>
    <t>0012145177-8-0</t>
  </si>
  <si>
    <t xml:space="preserve">AGUILAR AZOCAR ROBERTO ANTONIO </t>
  </si>
  <si>
    <t xml:space="preserve">RETEN BRIDA 85X145X12/37 </t>
  </si>
  <si>
    <t>REFRIGERANTE ANTICONGELANTE -10BIDON 20L</t>
  </si>
  <si>
    <t>FV-A-0000-02184780</t>
  </si>
  <si>
    <t>0076919465-7-0</t>
  </si>
  <si>
    <t xml:space="preserve">MAQAGRI SPA </t>
  </si>
  <si>
    <t>FV-A-0000-02184805</t>
  </si>
  <si>
    <t xml:space="preserve">V1892 </t>
  </si>
  <si>
    <t xml:space="preserve">TAPA ESTANQUE PETRO. 80MM C/LLAVE </t>
  </si>
  <si>
    <t>FV-A-0000-02184816</t>
  </si>
  <si>
    <t>0010537933-1-0</t>
  </si>
  <si>
    <t xml:space="preserve">PASTENE FRIAS MANUEL ANTONIO </t>
  </si>
  <si>
    <t>SILICONA ROJA ALTA TEMP 596 LOCTITE 80ML</t>
  </si>
  <si>
    <t>FV-A-0000-02184885</t>
  </si>
  <si>
    <t>0005774548-7-0</t>
  </si>
  <si>
    <t xml:space="preserve">ILUFI QUIROZ RICARDO HERNAN </t>
  </si>
  <si>
    <t xml:space="preserve">W0951 </t>
  </si>
  <si>
    <t xml:space="preserve">EMPAQ.CULATA </t>
  </si>
  <si>
    <t xml:space="preserve">W0957 </t>
  </si>
  <si>
    <t xml:space="preserve">EMPAQ.MULTIPLE ADM/ESC. </t>
  </si>
  <si>
    <t>FV-A-0000-02184890</t>
  </si>
  <si>
    <t xml:space="preserve">C5206 </t>
  </si>
  <si>
    <t xml:space="preserve">GUARDAFANGO PLASTICO ENVOLVENTE 5 MM </t>
  </si>
  <si>
    <t>FV-A-0000-02184930</t>
  </si>
  <si>
    <t>0077053664-2-0</t>
  </si>
  <si>
    <t xml:space="preserve">TRANSPORTES EL ROMERAL LTDA </t>
  </si>
  <si>
    <t xml:space="preserve">REP.CAJA DIRECCION </t>
  </si>
  <si>
    <t>FV-A-0000-02185901</t>
  </si>
  <si>
    <t>0076396851-0-0</t>
  </si>
  <si>
    <t xml:space="preserve">TRANSUR LTDA </t>
  </si>
  <si>
    <t xml:space="preserve">C2274 </t>
  </si>
  <si>
    <t xml:space="preserve">FOCO LED LAT.AMARILLO 2 1/2" C/SOPT. MV </t>
  </si>
  <si>
    <t>FV-A-0000-02186265</t>
  </si>
  <si>
    <t>0076441380-6-0</t>
  </si>
  <si>
    <t xml:space="preserve">SOCIEDAD AGRICOLA GANADERA Y TRANSPORTES </t>
  </si>
  <si>
    <t xml:space="preserve">W1456 </t>
  </si>
  <si>
    <t xml:space="preserve">TERMOSTATO 71 GRADOS </t>
  </si>
  <si>
    <t>FV-A-0000-02186333</t>
  </si>
  <si>
    <t>0076547478-7-0</t>
  </si>
  <si>
    <t xml:space="preserve">SERVICIOS JUAN ROJAS SAN MARTIN EIRL </t>
  </si>
  <si>
    <t xml:space="preserve">RODTO EJE PILOTO INTER.30X60X26 </t>
  </si>
  <si>
    <t>FV-A-0000-02186334</t>
  </si>
  <si>
    <t>0009378946-6-0</t>
  </si>
  <si>
    <t xml:space="preserve">CHAMORRO ESCALONA DANIEL ENRIQUE </t>
  </si>
  <si>
    <t>FV-A-0000-02186426</t>
  </si>
  <si>
    <t xml:space="preserve">EURODIESEL E-4 15W40 CI-4 BL 19 LT </t>
  </si>
  <si>
    <t>FV-A-0000-02186530</t>
  </si>
  <si>
    <t>0077233590-3-0</t>
  </si>
  <si>
    <t xml:space="preserve">SOC COMERCIAL ARIDOS LOS MAITENES LTDA </t>
  </si>
  <si>
    <t xml:space="preserve">V2820 </t>
  </si>
  <si>
    <t xml:space="preserve">SOPORTE PAQ.RESORTE TRAS.(ACORDEON) </t>
  </si>
  <si>
    <t>FV-A-0000-02186690</t>
  </si>
  <si>
    <t>0076200200-0-0</t>
  </si>
  <si>
    <t xml:space="preserve">EMPRETERRA MAQUINARIAS LTDA. </t>
  </si>
  <si>
    <t>FV-A-0000-02186744</t>
  </si>
  <si>
    <t xml:space="preserve">C5002 </t>
  </si>
  <si>
    <t>MUELA DE ARRASTRE ALEMANA "ESC"</t>
  </si>
  <si>
    <t>FV-A-0000-02186806</t>
  </si>
  <si>
    <t>0006659119-0-0</t>
  </si>
  <si>
    <t xml:space="preserve">ARRIAGADA MUNOZ CARLOS ALBERTO </t>
  </si>
  <si>
    <t>FV-A-0000-02186967</t>
  </si>
  <si>
    <t xml:space="preserve">METAL BIELA 0.75 P/PU¥O KS </t>
  </si>
  <si>
    <t>FV-A-0000-02187242</t>
  </si>
  <si>
    <t>0018225734-6-0</t>
  </si>
  <si>
    <t xml:space="preserve">GONZALEZ LINEROS FRANCISCO ESTEBAN </t>
  </si>
  <si>
    <t xml:space="preserve">FILTRO COMBUSTIBLE TECFIL </t>
  </si>
  <si>
    <t xml:space="preserve">SILICONA GASKET GRAY 85GRS ELRING GRIS </t>
  </si>
  <si>
    <t xml:space="preserve">PASADOR MUNON 50 X 51,5X 223 M/M </t>
  </si>
  <si>
    <t>FV-A-0000-02187267</t>
  </si>
  <si>
    <t>FV-A-0000-02187304</t>
  </si>
  <si>
    <t xml:space="preserve">CHICHARRA F/AIRE TRAS.IZQ. </t>
  </si>
  <si>
    <t>FV-A-0000-02187345</t>
  </si>
  <si>
    <t xml:space="preserve">CHICHARRA F/AIRE TRAS.DER. </t>
  </si>
  <si>
    <t xml:space="preserve">REP.BARRA ESTABIL.TRASERA EN V 100 M/M </t>
  </si>
  <si>
    <t>FV-A-0000-02187475</t>
  </si>
  <si>
    <t>0014290240-0-0</t>
  </si>
  <si>
    <t xml:space="preserve">PARADA CANCINO JAVIER SEGUNDO </t>
  </si>
  <si>
    <t xml:space="preserve">BOMBA AGUA S/TAPA TRAS. </t>
  </si>
  <si>
    <t>FV-A-0000-02187504</t>
  </si>
  <si>
    <t>0011561817-2-0</t>
  </si>
  <si>
    <t xml:space="preserve">MARIO ANTONIO VALDES ROJAS </t>
  </si>
  <si>
    <t xml:space="preserve">F0247 </t>
  </si>
  <si>
    <t xml:space="preserve">CILINDRO INF.EMBRAGUE </t>
  </si>
  <si>
    <t>FV-A-0000-02187552</t>
  </si>
  <si>
    <t xml:space="preserve">V2991 </t>
  </si>
  <si>
    <t xml:space="preserve">FILTRO AIRE MAHLE </t>
  </si>
  <si>
    <t>FV-A-0000-02187605</t>
  </si>
  <si>
    <t>0017825517-7-0</t>
  </si>
  <si>
    <t xml:space="preserve">OPAZO PADILLA EDGARDO ANTONIO </t>
  </si>
  <si>
    <t>FV-A-0000-02187899</t>
  </si>
  <si>
    <t>FV-A-0000-02188299</t>
  </si>
  <si>
    <t>0076490300-5-0</t>
  </si>
  <si>
    <t xml:space="preserve">MATERIAS PRIMAS CLAUDIA ESCOBAR SA </t>
  </si>
  <si>
    <t xml:space="preserve">BT020 </t>
  </si>
  <si>
    <t xml:space="preserve">BAT. DARK BEAR 55 AMP (+ -) 480 CCA </t>
  </si>
  <si>
    <t>FV-A-0000-02188319</t>
  </si>
  <si>
    <t>0076395835-3-0</t>
  </si>
  <si>
    <t xml:space="preserve">TRANS.ANGEL CUSTODIO SOTO CARRASCO </t>
  </si>
  <si>
    <t>FV-A-0000-02188322</t>
  </si>
  <si>
    <t>0014398557-1-0</t>
  </si>
  <si>
    <t xml:space="preserve">RAMIREZ HASBUN ALVARO IVAN </t>
  </si>
  <si>
    <t xml:space="preserve">METAL BANCADA 0.50 JGO KS </t>
  </si>
  <si>
    <t>FV-A-0000-02188340</t>
  </si>
  <si>
    <t>FV-A-0000-02188361</t>
  </si>
  <si>
    <t>0076383445-K-0</t>
  </si>
  <si>
    <t xml:space="preserve">TRANSPORTES CRISTIAN VIAL ORUETA EIRL </t>
  </si>
  <si>
    <t>FV-A-0000-02188655</t>
  </si>
  <si>
    <t>0004351479-2-0</t>
  </si>
  <si>
    <t xml:space="preserve">MEJIAS OLAVE RAUL ALVARO </t>
  </si>
  <si>
    <t xml:space="preserve">BUJE BIELA MOTOR SEMI KS 39.20 M/M </t>
  </si>
  <si>
    <t>FV-A-0000-02188668</t>
  </si>
  <si>
    <t>0015396331-2-0</t>
  </si>
  <si>
    <t xml:space="preserve">NAVARRETE NAVRRETE MARILYN DEL CARMEN </t>
  </si>
  <si>
    <t xml:space="preserve">METAL EJE LEVA STD JGO KS </t>
  </si>
  <si>
    <t xml:space="preserve">INTERRUPTOR LUCES </t>
  </si>
  <si>
    <t>FV-A-0000-02188775</t>
  </si>
  <si>
    <t>0079754570-8-0</t>
  </si>
  <si>
    <t xml:space="preserve">TRANSPORTES EL DIAMANTE LIMITADA </t>
  </si>
  <si>
    <t xml:space="preserve">CONSOLA DE MANDO C/CAMBIO </t>
  </si>
  <si>
    <t>FV-A-0000-02188776</t>
  </si>
  <si>
    <t>0013615405-2-0</t>
  </si>
  <si>
    <t xml:space="preserve">ARAVENA CONCHA ISABEL </t>
  </si>
  <si>
    <t xml:space="preserve">HYDRAULIC S1 M68 BALDE 18.9 LITROS </t>
  </si>
  <si>
    <t>FV-A-0000-02188782</t>
  </si>
  <si>
    <t>0016270640-3-0</t>
  </si>
  <si>
    <t xml:space="preserve">GONZALEZ RAMIREZ VICTOR EUGENIO </t>
  </si>
  <si>
    <t>FV-A-0000-02189645</t>
  </si>
  <si>
    <t>0076451551-K-0</t>
  </si>
  <si>
    <t xml:space="preserve">SOCIEDAD HOTELERA DOS MIRASOLES </t>
  </si>
  <si>
    <t>FV-A-0000-02189930</t>
  </si>
  <si>
    <t>0011441044-6-0</t>
  </si>
  <si>
    <t xml:space="preserve">LUIS HUMBERTO LUPALLANTE VERGARA </t>
  </si>
  <si>
    <t>FV-A-0000-02190086</t>
  </si>
  <si>
    <t xml:space="preserve">C2277 </t>
  </si>
  <si>
    <t>FOCO LED RECTANGULAR AMARILLO MULT.VOLT.</t>
  </si>
  <si>
    <t>FV-A-0000-02190221</t>
  </si>
  <si>
    <t>0076431961-3-0</t>
  </si>
  <si>
    <t xml:space="preserve">COMERCIAL UGARTE GUTIERREZ LIMITADA </t>
  </si>
  <si>
    <t>FV-A-0000-02190250</t>
  </si>
  <si>
    <t>0076226293-2-0</t>
  </si>
  <si>
    <t xml:space="preserve">TRANSPORTES SERVICIOS FORESTALES LAS CAN </t>
  </si>
  <si>
    <t xml:space="preserve">12R22.5 18PR 152/149L MD777 GOODR </t>
  </si>
  <si>
    <t>FV-A-0000-02190578</t>
  </si>
  <si>
    <t>FV-A-0000-02190640</t>
  </si>
  <si>
    <t>0076796543-5-0</t>
  </si>
  <si>
    <t xml:space="preserve">IBANEZ ARRIENDO MAQUINARIAS SPA </t>
  </si>
  <si>
    <t xml:space="preserve">S0352 </t>
  </si>
  <si>
    <t xml:space="preserve">CAMISA INYECTOR CORTA </t>
  </si>
  <si>
    <t>FV-A-0000-02190679</t>
  </si>
  <si>
    <t xml:space="preserve">S0266 </t>
  </si>
  <si>
    <t>EMPAQ.CULATA JGO 1LAMINA C/RETEN 11HOYOS</t>
  </si>
  <si>
    <t>750R16 14PR 122/121L CR869 GOODR TUBULAR</t>
  </si>
  <si>
    <t>FV-A-0000-02190716</t>
  </si>
  <si>
    <t>0076786960-6-0</t>
  </si>
  <si>
    <t xml:space="preserve">COM. FLEMEC LTDA. </t>
  </si>
  <si>
    <t>FV-A-0000-02190730</t>
  </si>
  <si>
    <t>0017342944-4-0</t>
  </si>
  <si>
    <t xml:space="preserve">PEREZ ROJAS NICOLAS ALFREDO </t>
  </si>
  <si>
    <t>FV-A-0000-02191323</t>
  </si>
  <si>
    <t>0007949262-0-0</t>
  </si>
  <si>
    <t xml:space="preserve">LUNA MUÑOZ MANUEL ALEJANDRO </t>
  </si>
  <si>
    <t>FV-A-0000-02191363</t>
  </si>
  <si>
    <t>0007081283-5-0</t>
  </si>
  <si>
    <t xml:space="preserve">VICTOR SANTIAGO CRESPO NUNEZ </t>
  </si>
  <si>
    <t xml:space="preserve">BALAT.(JGO)MP-31 MB184STD D/T-160 M/M </t>
  </si>
  <si>
    <t>FV-A-0000-02191398</t>
  </si>
  <si>
    <t>0005367231-0-0</t>
  </si>
  <si>
    <t xml:space="preserve">URRUTIA BRAVO GABRIEL ANTONIO </t>
  </si>
  <si>
    <t>CHICHARRA FRENO TRAS.DER.(PRIMER PUENTE)</t>
  </si>
  <si>
    <t>FV-A-0000-02191471</t>
  </si>
  <si>
    <t>0076728772-0-0</t>
  </si>
  <si>
    <t xml:space="preserve">TRANSPORTE Y TURISMO GENESIS SPA </t>
  </si>
  <si>
    <t xml:space="preserve">V0980 </t>
  </si>
  <si>
    <t xml:space="preserve">ORING CAMISA INYECTOR 30.5X3.00MM </t>
  </si>
  <si>
    <t>FV-A-0000-02191536</t>
  </si>
  <si>
    <t>0076741335-1-0</t>
  </si>
  <si>
    <t xml:space="preserve">TRANSPORTES JULIA CORVALAN SPA </t>
  </si>
  <si>
    <t xml:space="preserve">V2424 </t>
  </si>
  <si>
    <t xml:space="preserve">CAMISA INYECTOR </t>
  </si>
  <si>
    <t xml:space="preserve">RODTO EMBRAGUE (BAJO) SACHS </t>
  </si>
  <si>
    <t>FV-A-0000-02191746</t>
  </si>
  <si>
    <t>0076318516-8-0</t>
  </si>
  <si>
    <t xml:space="preserve">TRANSPORTES CASTRO Y CANCINO LTDA </t>
  </si>
  <si>
    <t xml:space="preserve">ANILLO DESEMBRAGUE KIT </t>
  </si>
  <si>
    <t xml:space="preserve">ADBLUE BY ADQUIM TAMBOR 208 LTS </t>
  </si>
  <si>
    <t>FV-A-0000-02191897</t>
  </si>
  <si>
    <t xml:space="preserve">FILTRO LUBRICANTE DONALDSON "ESC" </t>
  </si>
  <si>
    <t>FV-A-0000-02191973</t>
  </si>
  <si>
    <t xml:space="preserve">FILTRO AIRE TECFIL </t>
  </si>
  <si>
    <t xml:space="preserve">PISTON MOTOR STD 3 SEG KS </t>
  </si>
  <si>
    <t>FV-A-0000-02191976</t>
  </si>
  <si>
    <t xml:space="preserve">ANILLO MOTOR STD.3SEG.1C.COFAP </t>
  </si>
  <si>
    <t xml:space="preserve">METAL BIELA 0.25 P/PU¥O KS </t>
  </si>
  <si>
    <t xml:space="preserve">METAL BANCADA 0.25 JGO KS </t>
  </si>
  <si>
    <t xml:space="preserve">GUIA VALVULA ESCAPE STD. </t>
  </si>
  <si>
    <t xml:space="preserve">GUIA VALVULA ADMISION </t>
  </si>
  <si>
    <t xml:space="preserve">RETEN VALVULA ADMISIO 9X19X15 M/M </t>
  </si>
  <si>
    <t xml:space="preserve">RETEN VALVULA ESCAPE 10X19X15.14 M/M </t>
  </si>
  <si>
    <t xml:space="preserve">EMPAQ.MOTOR JGO COMPLETO 6 CIL. </t>
  </si>
  <si>
    <t xml:space="preserve">S1478 </t>
  </si>
  <si>
    <t xml:space="preserve">RETEN VALVULA ADM./ESC. </t>
  </si>
  <si>
    <t>FV-A-0000-02191993</t>
  </si>
  <si>
    <t xml:space="preserve">BT024 </t>
  </si>
  <si>
    <t xml:space="preserve">BAT. DARK BEAR 90 AMP (+ -) 640 CCA </t>
  </si>
  <si>
    <t>FV-A-0000-02192066</t>
  </si>
  <si>
    <t>0008245515-9-0</t>
  </si>
  <si>
    <t xml:space="preserve">MUNOZ CARTES MARIA EUGENIA </t>
  </si>
  <si>
    <t>FV-A-0000-02192097</t>
  </si>
  <si>
    <t>0076106214-K-0</t>
  </si>
  <si>
    <t xml:space="preserve">COMERCIAL Y TRANSPORTES BRAVO HERMANO LT </t>
  </si>
  <si>
    <t>FV-A-0000-02192434</t>
  </si>
  <si>
    <t>FV-A-0000-02192446</t>
  </si>
  <si>
    <t>0009246711-2-0</t>
  </si>
  <si>
    <t xml:space="preserve">RODRIGUEZ REBOLLEDO ERASMO ESTEBAN </t>
  </si>
  <si>
    <t xml:space="preserve">295/80R22.5 GOODYEAR ARMOR MAX MSS </t>
  </si>
  <si>
    <t>FV-A-0000-02193555</t>
  </si>
  <si>
    <t>0076016521-2-0</t>
  </si>
  <si>
    <t xml:space="preserve">SOC. DE TRANSPORTES DIAZ SEGUEL LTDA. </t>
  </si>
  <si>
    <t xml:space="preserve">C1044 </t>
  </si>
  <si>
    <t>PULMON FRENO DOBLE MAXI 30/30 (8" DOBLE)</t>
  </si>
  <si>
    <t>FV-A-0000-02194029</t>
  </si>
  <si>
    <t>0015598536-4-0</t>
  </si>
  <si>
    <t xml:space="preserve">VALENZUELA TORO DANIEL JESUS </t>
  </si>
  <si>
    <t xml:space="preserve">C1563 </t>
  </si>
  <si>
    <t xml:space="preserve">LLANTA 8.5X24 DISCO EUROPEO </t>
  </si>
  <si>
    <t>FV-A-0000-02194127</t>
  </si>
  <si>
    <t>0076442650-9-0</t>
  </si>
  <si>
    <t xml:space="preserve">SOC DE PREST DE SERV D LABORATORIOS DE S </t>
  </si>
  <si>
    <t>FV-A-0000-02194144</t>
  </si>
  <si>
    <t>FV-A-0000-02194295</t>
  </si>
  <si>
    <t>FV-A-0000-02194506</t>
  </si>
  <si>
    <t>0007005633-K-0</t>
  </si>
  <si>
    <t xml:space="preserve">PATRICIO CORREA WILLIAMS </t>
  </si>
  <si>
    <t xml:space="preserve">GRASA RODAMIENTO EP-2 BL. 3 KGS. </t>
  </si>
  <si>
    <t>FV-A-0000-02194621</t>
  </si>
  <si>
    <t>0013722060-1-0</t>
  </si>
  <si>
    <t xml:space="preserve">GERLI MUNOZ BRUNO ANDRES </t>
  </si>
  <si>
    <t>FV-A-0000-02194670</t>
  </si>
  <si>
    <t>0008966978-2-0</t>
  </si>
  <si>
    <t xml:space="preserve">ESCALONA SOTO PEDRO HERNAN </t>
  </si>
  <si>
    <t>FV-A-0000-02194709</t>
  </si>
  <si>
    <t>0076063035-7-0</t>
  </si>
  <si>
    <t xml:space="preserve">AGRICOLA LA CRIANZA LIMITADA </t>
  </si>
  <si>
    <t>FV-A-0000-02194772</t>
  </si>
  <si>
    <t xml:space="preserve">ACEITE 15W40 MOBIL DELVAC MX 19LT </t>
  </si>
  <si>
    <t>FV-A-0000-02194799</t>
  </si>
  <si>
    <t>0077012349-6-0</t>
  </si>
  <si>
    <t xml:space="preserve">TRANSPORTES FELIPE ROJAS CORTES-MONROY </t>
  </si>
  <si>
    <t>FV-A-0000-02194827</t>
  </si>
  <si>
    <t>0076607284-4-0</t>
  </si>
  <si>
    <t xml:space="preserve">MARIA VALERIA MUNOZ AYALA AGRICULTURA Y </t>
  </si>
  <si>
    <t>FV-A-0000-02195173</t>
  </si>
  <si>
    <t xml:space="preserve">C1214 </t>
  </si>
  <si>
    <t>EJE DISCO EUROPEO R/PAREJOS 8"1820MM 13T</t>
  </si>
  <si>
    <t>FV-A-0000-02195375</t>
  </si>
  <si>
    <t>0014597472-0-0</t>
  </si>
  <si>
    <t xml:space="preserve">VERDUGO VEGA ROSA IRENE </t>
  </si>
  <si>
    <t xml:space="preserve">S8009 </t>
  </si>
  <si>
    <t xml:space="preserve">DEFLECTOR AIRE EXTERIOR IZQ. </t>
  </si>
  <si>
    <t>FV-A-0000-02195444</t>
  </si>
  <si>
    <t>0076363925-8-0</t>
  </si>
  <si>
    <t xml:space="preserve">SOCIEDAD DE TRANSPORTE FANCO LTDA </t>
  </si>
  <si>
    <t>FV-A-0000-02195453</t>
  </si>
  <si>
    <t xml:space="preserve">FILTRO AIRE SECUN. TECFIL </t>
  </si>
  <si>
    <t>FV-A-0000-02195468</t>
  </si>
  <si>
    <t xml:space="preserve">RODTO CARDAN 45MM. INT. C/SOPORTE </t>
  </si>
  <si>
    <t>FV-A-0000-02195558</t>
  </si>
  <si>
    <t>0013354175-6-0</t>
  </si>
  <si>
    <t xml:space="preserve">VASQUEZ SALGADO SALOMON ALEJANDRO </t>
  </si>
  <si>
    <t xml:space="preserve">S3101 </t>
  </si>
  <si>
    <t xml:space="preserve">AMORTIGUADOR MASCARA FRONTAL 6 KG. </t>
  </si>
  <si>
    <t>FV-A-0000-02195647</t>
  </si>
  <si>
    <t xml:space="preserve">S8638 </t>
  </si>
  <si>
    <t xml:space="preserve">AMORTIGUADOR </t>
  </si>
  <si>
    <t>FV-A-0000-02195648</t>
  </si>
  <si>
    <t xml:space="preserve">EXTREMO IZQUIERDO 24 CONO 20 M/M </t>
  </si>
  <si>
    <t>FV-A-0000-02195849</t>
  </si>
  <si>
    <t>0011563229-9-0</t>
  </si>
  <si>
    <t xml:space="preserve">VICTOR MANUEL TORRES GONZALEZ </t>
  </si>
  <si>
    <t xml:space="preserve">VALVULA RETENCION B/INYECTORA </t>
  </si>
  <si>
    <t>FV-A-0000-02195890</t>
  </si>
  <si>
    <t>0007910122-2-0</t>
  </si>
  <si>
    <t xml:space="preserve">JORQUERA LINEROS JOSE ROLANDO </t>
  </si>
  <si>
    <t>FV-A-0000-02195920</t>
  </si>
  <si>
    <t>0006334049-9-0</t>
  </si>
  <si>
    <t xml:space="preserve">GONZALEZ DIAZ JUAN ANIBAL </t>
  </si>
  <si>
    <t>FV-A-0000-02195954</t>
  </si>
  <si>
    <t>0009288997-1-0</t>
  </si>
  <si>
    <t xml:space="preserve">MANCILLA PONCE JOSE RICARDO </t>
  </si>
  <si>
    <t xml:space="preserve">FILTRO DE AGUA DONALDSON </t>
  </si>
  <si>
    <t xml:space="preserve">C1013 </t>
  </si>
  <si>
    <t xml:space="preserve">PULMON FRENO SIMPLE 8" TIPO 30 </t>
  </si>
  <si>
    <t>FV-A-0000-02196118</t>
  </si>
  <si>
    <t>0076955694-K-0</t>
  </si>
  <si>
    <t xml:space="preserve">TRANSPORTES PEDRO VALDES SPA </t>
  </si>
  <si>
    <t xml:space="preserve">EJE PILOTO 60 DIENTES C/CAMBIO </t>
  </si>
  <si>
    <t>FV-A-0000-02196157</t>
  </si>
  <si>
    <t>0077087819-5-0</t>
  </si>
  <si>
    <t xml:space="preserve">SOCIEDAD DE TRANSPORTES YANEDAS LIMITADA </t>
  </si>
  <si>
    <t>FV-A-0000-02196390</t>
  </si>
  <si>
    <t>0012141021-4-0</t>
  </si>
  <si>
    <t xml:space="preserve">CATALAN VERGARA PATRICIO EDUARDO </t>
  </si>
  <si>
    <t xml:space="preserve">BRONCE HORQUILLA 1RA 6TA MARCHA(6XCAJA) </t>
  </si>
  <si>
    <t>FV-A-0000-02196442</t>
  </si>
  <si>
    <t>FV-A-0000-02196533</t>
  </si>
  <si>
    <t>0076884039-3-0</t>
  </si>
  <si>
    <t xml:space="preserve">CONSTRUCTORA SELFIN LTDA. </t>
  </si>
  <si>
    <t xml:space="preserve">C1562 </t>
  </si>
  <si>
    <t xml:space="preserve">LLANTA ARTILLERA TUBULAR 8.25X22.5 GRIS </t>
  </si>
  <si>
    <t>FV-A-0000-02196546</t>
  </si>
  <si>
    <t>0076478492-8-0</t>
  </si>
  <si>
    <t xml:space="preserve">TRANSPORTES LUIS ARRIAGADA EIRL </t>
  </si>
  <si>
    <t xml:space="preserve">C2234 </t>
  </si>
  <si>
    <t>PULMON SUSPENSION B/PLASTICO 1T17 CA-6.5</t>
  </si>
  <si>
    <t>FV-A-0000-02196837</t>
  </si>
  <si>
    <t>0076122302-K-0</t>
  </si>
  <si>
    <t xml:space="preserve">TRANSPORTES ERIC ENRIQUE LETELIER MONTEC </t>
  </si>
  <si>
    <t xml:space="preserve">295/80R22.5 18PR 152/149K AT208 AUSTO </t>
  </si>
  <si>
    <t>FV-A-0000-02196845</t>
  </si>
  <si>
    <t>0019656953-7-0</t>
  </si>
  <si>
    <t xml:space="preserve">EDUARDO JOSE BIERE CONTRERAS </t>
  </si>
  <si>
    <t xml:space="preserve">PISTA MAZA TRASERA IZQ/DER.115X145 M/M </t>
  </si>
  <si>
    <t>FV-A-0000-02196968</t>
  </si>
  <si>
    <t>0008912620-7-0</t>
  </si>
  <si>
    <t xml:space="preserve">TOBAR FUENZALIDA JUVENAL ARMANDO </t>
  </si>
  <si>
    <t xml:space="preserve">RETEN MAZA TRAS POLAR 145X175X205X9 </t>
  </si>
  <si>
    <t xml:space="preserve">RETEN MAZA TRAS.INT 145,X175X8 M/M </t>
  </si>
  <si>
    <t xml:space="preserve">A0605 </t>
  </si>
  <si>
    <t>PALANCA VIRAJE MANGO GRIS ARGOSY-COMUMBI</t>
  </si>
  <si>
    <t>FV-A-0000-02197108</t>
  </si>
  <si>
    <t>0004825943-K-0</t>
  </si>
  <si>
    <t xml:space="preserve">SEPULVEDA LILLO GLADYS BETZABE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</si>
</sst>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1%20Macro%20Detalle%20Facturas%20Jun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7022128"/>
      <sheetName val="2020_06_07642559"/>
      <sheetName val="2020_06_08186073"/>
      <sheetName val="2020_06_08454066"/>
      <sheetName val="2020_06_08583868"/>
      <sheetName val="2020_06_08696608"/>
      <sheetName val="2020_06_09050054"/>
      <sheetName val="2020_06_09465502"/>
      <sheetName val="2020_06_09522003"/>
      <sheetName val="2020_06_09923652"/>
      <sheetName val="2020_06_09939941"/>
      <sheetName val="2020_06_10308569"/>
      <sheetName val="2020_06_10531678"/>
      <sheetName val="2020_06_11331606"/>
      <sheetName val="2020_06_11376107"/>
      <sheetName val="2020_06_11642869"/>
      <sheetName val="2020_06_12181305"/>
      <sheetName val="2020_06_12233748"/>
      <sheetName val="2020_06_12361758"/>
      <sheetName val="2020_06_12513252"/>
      <sheetName val="2020_06_12751886"/>
      <sheetName val="2020_06_13019613"/>
      <sheetName val="2020_06_13042860"/>
      <sheetName val="2020_06_13468487"/>
      <sheetName val="2020_06_13734802"/>
      <sheetName val="2020_06_13745305"/>
      <sheetName val="2020_06_14091721"/>
      <sheetName val="2020_06_14151321"/>
      <sheetName val="2020_06_14214693"/>
      <sheetName val="2020_06_14299120"/>
      <sheetName val="2020_06_14325933"/>
      <sheetName val="2020_06_14397938"/>
      <sheetName val="2020_06_14564262"/>
      <sheetName val="2020_06_14576869"/>
      <sheetName val="2020_06_15184119"/>
      <sheetName val="2020_06_15219446"/>
      <sheetName val="2020_06_15297806"/>
      <sheetName val="2020_06_15697716"/>
      <sheetName val="2020_06_15844468"/>
      <sheetName val="2020_06_16541254"/>
      <sheetName val="2020_06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864F9-81E9-4BDC-A31E-E8CCBE8BE4FA}">
  <sheetPr codeName="Hoja34">
    <tabColor rgb="FFFF0000"/>
  </sheetPr>
  <dimension ref="A1:AG269"/>
  <sheetViews>
    <sheetView tabSelected="1" workbookViewId="0">
      <selection activeCell="W5" sqref="W5"/>
    </sheetView>
  </sheetViews>
  <sheetFormatPr baseColWidth="10" defaultRowHeight="15" x14ac:dyDescent="0.25"/>
  <cols>
    <col min="1" max="1" width="14.42578125" bestFit="1" customWidth="1"/>
    <col min="2" max="2" width="24.710937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42578125" bestFit="1" customWidth="1"/>
    <col min="7" max="7" width="15.140625" bestFit="1" customWidth="1"/>
    <col min="8" max="8" width="8.7109375" bestFit="1" customWidth="1"/>
    <col min="9" max="9" width="11.28515625" bestFit="1" customWidth="1"/>
    <col min="10" max="11" width="12.140625" bestFit="1" customWidth="1"/>
    <col min="12" max="12" width="33.1406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25.7109375" customWidth="1"/>
    <col min="22" max="22" width="25" bestFit="1" customWidth="1"/>
    <col min="23" max="23" width="10.7109375" customWidth="1"/>
    <col min="24" max="26" width="20.7109375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25">
      <c r="A2" s="6" t="s">
        <v>19</v>
      </c>
      <c r="B2" s="5" t="s">
        <v>20</v>
      </c>
      <c r="C2" s="5" t="s">
        <v>21</v>
      </c>
      <c r="D2" s="5" t="s">
        <v>22</v>
      </c>
      <c r="E2" s="5">
        <v>10459</v>
      </c>
      <c r="F2" s="5" t="s">
        <v>23</v>
      </c>
      <c r="G2" s="5" t="s">
        <v>24</v>
      </c>
      <c r="H2" s="7">
        <v>43811</v>
      </c>
      <c r="I2" s="5">
        <v>25</v>
      </c>
      <c r="J2" s="5" t="s">
        <v>25</v>
      </c>
      <c r="K2" s="5" t="s">
        <v>26</v>
      </c>
      <c r="L2" s="5" t="s">
        <v>27</v>
      </c>
      <c r="M2" s="5">
        <v>-1</v>
      </c>
      <c r="N2" s="8">
        <v>-10294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28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25">
      <c r="A3" s="6" t="s">
        <v>19</v>
      </c>
      <c r="B3" s="5" t="s">
        <v>20</v>
      </c>
      <c r="C3" s="5" t="s">
        <v>21</v>
      </c>
      <c r="D3" s="5" t="s">
        <v>22</v>
      </c>
      <c r="E3" s="5">
        <v>10423</v>
      </c>
      <c r="F3" s="5" t="s">
        <v>32</v>
      </c>
      <c r="G3" s="5" t="s">
        <v>24</v>
      </c>
      <c r="H3" s="7">
        <v>43811</v>
      </c>
      <c r="I3" s="5">
        <v>25</v>
      </c>
      <c r="J3" s="5" t="s">
        <v>25</v>
      </c>
      <c r="K3" s="5" t="s">
        <v>26</v>
      </c>
      <c r="L3" s="5" t="s">
        <v>27</v>
      </c>
      <c r="M3" s="5">
        <v>-1</v>
      </c>
      <c r="N3" s="8">
        <v>-23622</v>
      </c>
      <c r="O3" s="5" t="s">
        <v>28</v>
      </c>
      <c r="P3" s="5" t="s">
        <v>29</v>
      </c>
      <c r="Q3" s="5" t="s">
        <v>30</v>
      </c>
      <c r="R3" s="5" t="s">
        <v>31</v>
      </c>
      <c r="S3" s="5" t="s">
        <v>28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25">
      <c r="A4" s="6" t="s">
        <v>19</v>
      </c>
      <c r="B4" s="5" t="s">
        <v>20</v>
      </c>
      <c r="C4" s="5" t="s">
        <v>21</v>
      </c>
      <c r="D4" s="5" t="s">
        <v>22</v>
      </c>
      <c r="E4" s="5">
        <v>40036</v>
      </c>
      <c r="F4" s="5" t="s">
        <v>33</v>
      </c>
      <c r="G4" s="5" t="s">
        <v>34</v>
      </c>
      <c r="H4" s="7">
        <v>43858</v>
      </c>
      <c r="I4" s="5">
        <v>25</v>
      </c>
      <c r="J4" s="5" t="s">
        <v>25</v>
      </c>
      <c r="K4" s="5" t="s">
        <v>35</v>
      </c>
      <c r="L4" s="5" t="s">
        <v>36</v>
      </c>
      <c r="M4" s="5">
        <v>-2</v>
      </c>
      <c r="N4" s="8">
        <v>-242000</v>
      </c>
      <c r="O4" s="5" t="s">
        <v>37</v>
      </c>
      <c r="P4" s="5" t="s">
        <v>29</v>
      </c>
      <c r="Q4" s="5" t="s">
        <v>30</v>
      </c>
      <c r="R4" s="5" t="s">
        <v>31</v>
      </c>
      <c r="S4" s="5" t="s">
        <v>37</v>
      </c>
      <c r="T4" s="5"/>
      <c r="U4" s="9" t="s">
        <v>38</v>
      </c>
      <c r="V4" s="9" t="str">
        <f>+$B$2</f>
        <v>TORRES CONTRERAS CESAR RODRIGO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5">
      <c r="A5" s="6" t="s">
        <v>19</v>
      </c>
      <c r="B5" s="5" t="s">
        <v>20</v>
      </c>
      <c r="C5" s="5" t="s">
        <v>21</v>
      </c>
      <c r="D5" s="5" t="s">
        <v>22</v>
      </c>
      <c r="E5" s="5">
        <v>51262</v>
      </c>
      <c r="F5" s="5" t="s">
        <v>39</v>
      </c>
      <c r="G5" s="5" t="s">
        <v>40</v>
      </c>
      <c r="H5" s="7">
        <v>43866</v>
      </c>
      <c r="I5" s="5">
        <v>25</v>
      </c>
      <c r="J5" s="5" t="s">
        <v>25</v>
      </c>
      <c r="K5" s="5" t="s">
        <v>41</v>
      </c>
      <c r="L5" s="5" t="s">
        <v>42</v>
      </c>
      <c r="M5" s="5">
        <v>-1</v>
      </c>
      <c r="N5" s="8">
        <v>-23423</v>
      </c>
      <c r="O5" s="5" t="s">
        <v>37</v>
      </c>
      <c r="P5" s="5" t="s">
        <v>29</v>
      </c>
      <c r="Q5" s="5" t="s">
        <v>30</v>
      </c>
      <c r="R5" s="5" t="s">
        <v>31</v>
      </c>
      <c r="S5" s="5" t="s">
        <v>37</v>
      </c>
      <c r="T5" s="5"/>
      <c r="U5" s="9" t="s">
        <v>43</v>
      </c>
      <c r="V5" s="9" t="str">
        <f>+$C$2</f>
        <v>CT</v>
      </c>
      <c r="W5" s="5"/>
      <c r="X5" s="10"/>
      <c r="Y5" s="10"/>
      <c r="Z5" s="5"/>
      <c r="AA5" s="5"/>
      <c r="AB5" s="5"/>
      <c r="AC5" s="5"/>
      <c r="AD5" s="5"/>
      <c r="AE5" s="5"/>
      <c r="AF5" s="5"/>
      <c r="AG5" s="5"/>
    </row>
    <row r="6" spans="1:33" x14ac:dyDescent="0.25">
      <c r="A6" s="6" t="s">
        <v>19</v>
      </c>
      <c r="B6" s="5" t="s">
        <v>20</v>
      </c>
      <c r="C6" s="5" t="s">
        <v>21</v>
      </c>
      <c r="D6" s="5" t="s">
        <v>22</v>
      </c>
      <c r="E6" s="5" t="s">
        <v>44</v>
      </c>
      <c r="F6" s="5" t="s">
        <v>45</v>
      </c>
      <c r="G6" s="5" t="s">
        <v>46</v>
      </c>
      <c r="H6" s="7">
        <v>43866</v>
      </c>
      <c r="I6" s="5">
        <v>25</v>
      </c>
      <c r="J6" s="5" t="s">
        <v>25</v>
      </c>
      <c r="K6" s="5" t="s">
        <v>47</v>
      </c>
      <c r="L6" s="5" t="s">
        <v>48</v>
      </c>
      <c r="M6" s="5">
        <v>-1</v>
      </c>
      <c r="N6" s="8">
        <v>-49899</v>
      </c>
      <c r="O6" s="5" t="s">
        <v>28</v>
      </c>
      <c r="P6" s="5" t="s">
        <v>29</v>
      </c>
      <c r="Q6" s="5" t="s">
        <v>30</v>
      </c>
      <c r="R6" s="5" t="s">
        <v>31</v>
      </c>
      <c r="S6" s="5" t="s">
        <v>37</v>
      </c>
      <c r="T6" s="5"/>
      <c r="U6" s="9" t="s">
        <v>49</v>
      </c>
      <c r="V6" s="11" t="str">
        <f>+$D$2</f>
        <v>14397938-5</v>
      </c>
      <c r="W6" s="5"/>
      <c r="X6" s="5"/>
      <c r="Y6" s="10"/>
      <c r="Z6" s="5"/>
      <c r="AA6" s="5"/>
      <c r="AB6" s="5"/>
      <c r="AC6" s="5"/>
      <c r="AD6" s="5"/>
      <c r="AE6" s="5"/>
      <c r="AF6" s="5"/>
      <c r="AG6" s="5"/>
    </row>
    <row r="7" spans="1:33" x14ac:dyDescent="0.25">
      <c r="A7" s="6" t="s">
        <v>19</v>
      </c>
      <c r="B7" s="5" t="s">
        <v>20</v>
      </c>
      <c r="C7" s="5" t="s">
        <v>21</v>
      </c>
      <c r="D7" s="5" t="s">
        <v>22</v>
      </c>
      <c r="E7" s="5" t="s">
        <v>50</v>
      </c>
      <c r="F7" s="5" t="s">
        <v>51</v>
      </c>
      <c r="G7" s="5" t="s">
        <v>52</v>
      </c>
      <c r="H7" s="7">
        <v>43871</v>
      </c>
      <c r="I7" s="5">
        <v>25</v>
      </c>
      <c r="J7" s="5" t="s">
        <v>25</v>
      </c>
      <c r="K7" s="5" t="s">
        <v>53</v>
      </c>
      <c r="L7" s="5" t="s">
        <v>54</v>
      </c>
      <c r="M7" s="5">
        <v>-3</v>
      </c>
      <c r="N7" s="8">
        <v>-1587</v>
      </c>
      <c r="O7" s="5" t="s">
        <v>28</v>
      </c>
      <c r="P7" s="5" t="s">
        <v>29</v>
      </c>
      <c r="Q7" s="5" t="s">
        <v>30</v>
      </c>
      <c r="R7" s="5" t="s">
        <v>31</v>
      </c>
      <c r="S7" s="5" t="s">
        <v>37</v>
      </c>
      <c r="T7" s="5"/>
      <c r="U7" s="9" t="s">
        <v>55</v>
      </c>
      <c r="V7" s="12">
        <v>43983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5">
      <c r="A8" s="6" t="s">
        <v>19</v>
      </c>
      <c r="B8" s="5" t="s">
        <v>20</v>
      </c>
      <c r="C8" s="5" t="s">
        <v>21</v>
      </c>
      <c r="D8" s="5" t="s">
        <v>22</v>
      </c>
      <c r="E8" s="5" t="s">
        <v>56</v>
      </c>
      <c r="F8" s="5" t="s">
        <v>51</v>
      </c>
      <c r="G8" s="5" t="s">
        <v>52</v>
      </c>
      <c r="H8" s="7">
        <v>43871</v>
      </c>
      <c r="I8" s="5">
        <v>25</v>
      </c>
      <c r="J8" s="5" t="s">
        <v>25</v>
      </c>
      <c r="K8" s="5" t="s">
        <v>53</v>
      </c>
      <c r="L8" s="5" t="s">
        <v>54</v>
      </c>
      <c r="M8" s="5">
        <v>-1</v>
      </c>
      <c r="N8" s="8">
        <v>-3261</v>
      </c>
      <c r="O8" s="5" t="s">
        <v>28</v>
      </c>
      <c r="P8" s="5" t="s">
        <v>29</v>
      </c>
      <c r="Q8" s="5" t="s">
        <v>30</v>
      </c>
      <c r="R8" s="5" t="s">
        <v>31</v>
      </c>
      <c r="S8" s="5" t="s">
        <v>37</v>
      </c>
      <c r="T8" s="5"/>
      <c r="U8" s="13"/>
      <c r="V8" s="14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25">
      <c r="A9" s="6" t="s">
        <v>19</v>
      </c>
      <c r="B9" s="5" t="s">
        <v>20</v>
      </c>
      <c r="C9" s="5" t="s">
        <v>21</v>
      </c>
      <c r="D9" s="5" t="s">
        <v>22</v>
      </c>
      <c r="E9" s="5" t="s">
        <v>56</v>
      </c>
      <c r="F9" s="5" t="s">
        <v>51</v>
      </c>
      <c r="G9" s="5" t="s">
        <v>57</v>
      </c>
      <c r="H9" s="7">
        <v>43871</v>
      </c>
      <c r="I9" s="5">
        <v>25</v>
      </c>
      <c r="J9" s="5" t="s">
        <v>25</v>
      </c>
      <c r="K9" s="5" t="s">
        <v>53</v>
      </c>
      <c r="L9" s="5" t="s">
        <v>54</v>
      </c>
      <c r="M9" s="5">
        <v>-2</v>
      </c>
      <c r="N9" s="8">
        <v>-6522</v>
      </c>
      <c r="O9" s="5" t="s">
        <v>28</v>
      </c>
      <c r="P9" s="5" t="s">
        <v>29</v>
      </c>
      <c r="Q9" s="5" t="s">
        <v>30</v>
      </c>
      <c r="R9" s="5" t="s">
        <v>31</v>
      </c>
      <c r="S9" s="5" t="s">
        <v>37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5">
      <c r="A10" s="6" t="s">
        <v>19</v>
      </c>
      <c r="B10" s="5" t="s">
        <v>20</v>
      </c>
      <c r="C10" s="5" t="s">
        <v>21</v>
      </c>
      <c r="D10" s="5" t="s">
        <v>22</v>
      </c>
      <c r="E10" s="5" t="s">
        <v>58</v>
      </c>
      <c r="F10" s="5" t="s">
        <v>59</v>
      </c>
      <c r="G10" s="5" t="s">
        <v>60</v>
      </c>
      <c r="H10" s="7">
        <v>43873</v>
      </c>
      <c r="I10" s="5">
        <v>25</v>
      </c>
      <c r="J10" s="5" t="s">
        <v>25</v>
      </c>
      <c r="K10" s="5" t="s">
        <v>61</v>
      </c>
      <c r="L10" s="5" t="s">
        <v>62</v>
      </c>
      <c r="M10" s="5">
        <v>-1</v>
      </c>
      <c r="N10" s="8">
        <v>-96630</v>
      </c>
      <c r="O10" s="5" t="s">
        <v>28</v>
      </c>
      <c r="P10" s="5" t="s">
        <v>29</v>
      </c>
      <c r="Q10" s="5" t="s">
        <v>30</v>
      </c>
      <c r="R10" s="5" t="s">
        <v>31</v>
      </c>
      <c r="S10" s="5" t="s">
        <v>28</v>
      </c>
      <c r="T10" s="5"/>
      <c r="U10" s="15" t="s">
        <v>63</v>
      </c>
      <c r="V10" s="16"/>
      <c r="W10" s="5"/>
      <c r="X10" s="17" t="s">
        <v>64</v>
      </c>
      <c r="Y10" s="18"/>
      <c r="Z10" s="19"/>
      <c r="AA10" s="5"/>
      <c r="AB10" s="5"/>
      <c r="AC10" s="5"/>
      <c r="AD10" s="5"/>
      <c r="AE10" s="5"/>
      <c r="AF10" s="5"/>
      <c r="AG10" s="5"/>
    </row>
    <row r="11" spans="1:33" x14ac:dyDescent="0.25">
      <c r="A11" s="6" t="s">
        <v>19</v>
      </c>
      <c r="B11" s="5" t="s">
        <v>20</v>
      </c>
      <c r="C11" s="5" t="s">
        <v>21</v>
      </c>
      <c r="D11" s="5" t="s">
        <v>22</v>
      </c>
      <c r="E11" s="5">
        <v>5142</v>
      </c>
      <c r="F11" s="5" t="s">
        <v>65</v>
      </c>
      <c r="G11" s="5" t="s">
        <v>66</v>
      </c>
      <c r="H11" s="7">
        <v>43875</v>
      </c>
      <c r="I11" s="5">
        <v>25</v>
      </c>
      <c r="J11" s="5" t="s">
        <v>25</v>
      </c>
      <c r="K11" s="5" t="s">
        <v>67</v>
      </c>
      <c r="L11" s="5" t="s">
        <v>68</v>
      </c>
      <c r="M11" s="5">
        <v>-1</v>
      </c>
      <c r="N11" s="8">
        <v>-170370</v>
      </c>
      <c r="O11" s="5" t="s">
        <v>28</v>
      </c>
      <c r="P11" s="5" t="s">
        <v>29</v>
      </c>
      <c r="Q11" s="5" t="s">
        <v>30</v>
      </c>
      <c r="R11" s="5" t="s">
        <v>31</v>
      </c>
      <c r="S11" s="5" t="s">
        <v>28</v>
      </c>
      <c r="T11" s="5"/>
      <c r="U11" s="20" t="s">
        <v>69</v>
      </c>
      <c r="V11" s="21">
        <f>IF(SUMIFS(N2:N20000,S2:S20000,"Repuestos",P2:P20000,"Actual")&lt;0,0,SUMIFS(N2:N20000,S2:S20000,"Repuestos",P2:P20000,"Actual"))</f>
        <v>3832013</v>
      </c>
      <c r="W11" s="22"/>
      <c r="X11" s="17" t="s">
        <v>70</v>
      </c>
      <c r="Y11" s="19"/>
      <c r="Z11" s="23" t="s">
        <v>71</v>
      </c>
      <c r="AA11" s="5"/>
      <c r="AB11" s="5"/>
      <c r="AC11" s="5"/>
      <c r="AD11" s="5"/>
      <c r="AE11" s="5"/>
      <c r="AF11" s="5"/>
      <c r="AG11" s="5"/>
    </row>
    <row r="12" spans="1:33" x14ac:dyDescent="0.25">
      <c r="A12" s="6" t="s">
        <v>19</v>
      </c>
      <c r="B12" s="5" t="s">
        <v>20</v>
      </c>
      <c r="C12" s="5" t="s">
        <v>21</v>
      </c>
      <c r="D12" s="5" t="s">
        <v>22</v>
      </c>
      <c r="E12" s="5">
        <v>40048</v>
      </c>
      <c r="F12" s="5" t="s">
        <v>72</v>
      </c>
      <c r="G12" s="5" t="s">
        <v>73</v>
      </c>
      <c r="H12" s="7">
        <v>43875</v>
      </c>
      <c r="I12" s="5">
        <v>25</v>
      </c>
      <c r="J12" s="5" t="s">
        <v>25</v>
      </c>
      <c r="K12" s="5" t="s">
        <v>74</v>
      </c>
      <c r="L12" s="5" t="s">
        <v>75</v>
      </c>
      <c r="M12" s="5">
        <v>-4</v>
      </c>
      <c r="N12" s="8">
        <v>-643196</v>
      </c>
      <c r="O12" s="5" t="s">
        <v>37</v>
      </c>
      <c r="P12" s="5" t="s">
        <v>29</v>
      </c>
      <c r="Q12" s="5" t="s">
        <v>30</v>
      </c>
      <c r="R12" s="5" t="s">
        <v>31</v>
      </c>
      <c r="S12" s="5" t="s">
        <v>37</v>
      </c>
      <c r="T12" s="5"/>
      <c r="U12" s="20" t="s">
        <v>76</v>
      </c>
      <c r="V12" s="21">
        <f>IF(SUMIFS(N2:N20000,S2:S20000,"Repuestos",R2:R20000,"Venta Normal")&lt;0,0,SUMIFS(N2:N20000,S2:S20000,"Repuestos",R2:R20000,"Venta Normal"))</f>
        <v>5422898</v>
      </c>
      <c r="W12" s="22"/>
      <c r="X12" s="24" t="s">
        <v>77</v>
      </c>
      <c r="Y12" s="24" t="s">
        <v>78</v>
      </c>
      <c r="Z12" s="23"/>
      <c r="AA12" s="5"/>
      <c r="AB12" s="5"/>
      <c r="AC12" s="5"/>
      <c r="AD12" s="5"/>
      <c r="AE12" s="5"/>
      <c r="AF12" s="5"/>
      <c r="AG12" s="5"/>
    </row>
    <row r="13" spans="1:33" x14ac:dyDescent="0.25">
      <c r="A13" s="6" t="s">
        <v>19</v>
      </c>
      <c r="B13" s="5" t="s">
        <v>20</v>
      </c>
      <c r="C13" s="5" t="s">
        <v>21</v>
      </c>
      <c r="D13" s="5" t="s">
        <v>22</v>
      </c>
      <c r="E13" s="5">
        <v>41054</v>
      </c>
      <c r="F13" s="5" t="s">
        <v>79</v>
      </c>
      <c r="G13" s="5" t="s">
        <v>80</v>
      </c>
      <c r="H13" s="7">
        <v>43879</v>
      </c>
      <c r="I13" s="5">
        <v>25</v>
      </c>
      <c r="J13" s="5" t="s">
        <v>25</v>
      </c>
      <c r="K13" s="5" t="s">
        <v>81</v>
      </c>
      <c r="L13" s="5" t="s">
        <v>82</v>
      </c>
      <c r="M13" s="5">
        <v>-6</v>
      </c>
      <c r="N13" s="8">
        <v>-186474</v>
      </c>
      <c r="O13" s="5" t="s">
        <v>28</v>
      </c>
      <c r="P13" s="5" t="s">
        <v>29</v>
      </c>
      <c r="Q13" s="5" t="s">
        <v>30</v>
      </c>
      <c r="R13" s="5" t="s">
        <v>31</v>
      </c>
      <c r="S13" s="5" t="s">
        <v>28</v>
      </c>
      <c r="T13" s="5"/>
      <c r="U13" s="20" t="s">
        <v>83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84</v>
      </c>
      <c r="Z13" s="28">
        <v>0.03</v>
      </c>
      <c r="AA13" s="5"/>
      <c r="AB13" s="5"/>
      <c r="AC13" s="5"/>
      <c r="AD13" s="5"/>
      <c r="AE13" s="5"/>
      <c r="AF13" s="5"/>
      <c r="AG13" s="5"/>
    </row>
    <row r="14" spans="1:33" x14ac:dyDescent="0.25">
      <c r="A14" s="6" t="s">
        <v>19</v>
      </c>
      <c r="B14" s="5" t="s">
        <v>20</v>
      </c>
      <c r="C14" s="5" t="s">
        <v>21</v>
      </c>
      <c r="D14" s="5" t="s">
        <v>22</v>
      </c>
      <c r="E14" s="5" t="s">
        <v>85</v>
      </c>
      <c r="F14" s="5" t="s">
        <v>86</v>
      </c>
      <c r="G14" s="5" t="s">
        <v>87</v>
      </c>
      <c r="H14" s="7">
        <v>43879</v>
      </c>
      <c r="I14" s="5">
        <v>25</v>
      </c>
      <c r="J14" s="5" t="s">
        <v>25</v>
      </c>
      <c r="K14" s="5" t="s">
        <v>88</v>
      </c>
      <c r="L14" s="5" t="s">
        <v>89</v>
      </c>
      <c r="M14" s="5">
        <v>-2</v>
      </c>
      <c r="N14" s="8">
        <v>-55878</v>
      </c>
      <c r="O14" s="5" t="s">
        <v>28</v>
      </c>
      <c r="P14" s="5" t="s">
        <v>29</v>
      </c>
      <c r="Q14" s="5" t="s">
        <v>30</v>
      </c>
      <c r="R14" s="5" t="s">
        <v>31</v>
      </c>
      <c r="S14" s="5" t="s">
        <v>28</v>
      </c>
      <c r="T14" s="5"/>
      <c r="U14" s="20" t="s">
        <v>90</v>
      </c>
      <c r="V14" s="21">
        <f>+V12*V13</f>
        <v>94900.715000000011</v>
      </c>
      <c r="W14" s="22"/>
      <c r="X14" s="29">
        <v>20000000</v>
      </c>
      <c r="Y14" s="30">
        <v>24999999</v>
      </c>
      <c r="Z14" s="31">
        <v>2.75E-2</v>
      </c>
      <c r="AA14" s="5"/>
      <c r="AB14" s="5"/>
      <c r="AC14" s="5"/>
      <c r="AD14" s="5"/>
      <c r="AE14" s="5"/>
      <c r="AF14" s="5"/>
      <c r="AG14" s="5"/>
    </row>
    <row r="15" spans="1:33" x14ac:dyDescent="0.25">
      <c r="A15" s="6" t="s">
        <v>19</v>
      </c>
      <c r="B15" s="5" t="s">
        <v>20</v>
      </c>
      <c r="C15" s="5" t="s">
        <v>21</v>
      </c>
      <c r="D15" s="5" t="s">
        <v>22</v>
      </c>
      <c r="E15" s="5">
        <v>75197</v>
      </c>
      <c r="F15" s="5" t="s">
        <v>91</v>
      </c>
      <c r="G15" s="5" t="s">
        <v>92</v>
      </c>
      <c r="H15" s="7">
        <v>43880</v>
      </c>
      <c r="I15" s="5">
        <v>25</v>
      </c>
      <c r="J15" s="5" t="s">
        <v>25</v>
      </c>
      <c r="K15" s="5" t="s">
        <v>93</v>
      </c>
      <c r="L15" s="5" t="s">
        <v>94</v>
      </c>
      <c r="M15" s="5">
        <v>-1</v>
      </c>
      <c r="N15" s="8">
        <v>-112202</v>
      </c>
      <c r="O15" s="5" t="s">
        <v>28</v>
      </c>
      <c r="P15" s="5" t="s">
        <v>29</v>
      </c>
      <c r="Q15" s="5" t="s">
        <v>30</v>
      </c>
      <c r="R15" s="5" t="s">
        <v>31</v>
      </c>
      <c r="S15" s="5" t="s">
        <v>28</v>
      </c>
      <c r="T15" s="5"/>
      <c r="U15" s="20"/>
      <c r="V15" s="32"/>
      <c r="W15" s="22"/>
      <c r="X15" s="33">
        <v>15000000</v>
      </c>
      <c r="Y15" s="29">
        <v>19999999</v>
      </c>
      <c r="Z15" s="34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25">
      <c r="A16" s="6" t="s">
        <v>19</v>
      </c>
      <c r="B16" s="5" t="s">
        <v>20</v>
      </c>
      <c r="C16" s="5" t="s">
        <v>21</v>
      </c>
      <c r="D16" s="5" t="s">
        <v>22</v>
      </c>
      <c r="E16" s="5" t="s">
        <v>95</v>
      </c>
      <c r="F16" s="5" t="s">
        <v>96</v>
      </c>
      <c r="G16" s="5" t="s">
        <v>97</v>
      </c>
      <c r="H16" s="7">
        <v>43882</v>
      </c>
      <c r="I16" s="5">
        <v>25</v>
      </c>
      <c r="J16" s="5" t="s">
        <v>25</v>
      </c>
      <c r="K16" s="5" t="s">
        <v>98</v>
      </c>
      <c r="L16" s="5" t="s">
        <v>99</v>
      </c>
      <c r="M16" s="5">
        <v>-1</v>
      </c>
      <c r="N16" s="8">
        <v>-74279</v>
      </c>
      <c r="O16" s="5" t="s">
        <v>28</v>
      </c>
      <c r="P16" s="5" t="s">
        <v>29</v>
      </c>
      <c r="Q16" s="5" t="s">
        <v>30</v>
      </c>
      <c r="R16" s="5" t="s">
        <v>31</v>
      </c>
      <c r="S16" s="5" t="s">
        <v>37</v>
      </c>
      <c r="T16" s="5"/>
      <c r="U16" s="35" t="s">
        <v>100</v>
      </c>
      <c r="V16" s="36">
        <f>+V14</f>
        <v>94900.715000000011</v>
      </c>
      <c r="W16" s="22"/>
      <c r="X16" s="33">
        <v>10000000</v>
      </c>
      <c r="Y16" s="29">
        <v>14999999</v>
      </c>
      <c r="Z16" s="34">
        <v>2.2499999999999999E-2</v>
      </c>
      <c r="AA16" s="5"/>
      <c r="AB16" s="5"/>
      <c r="AC16" s="5"/>
      <c r="AD16" s="5"/>
      <c r="AE16" s="5"/>
      <c r="AF16" s="5"/>
      <c r="AG16" s="5"/>
    </row>
    <row r="17" spans="1:33" ht="22.5" x14ac:dyDescent="0.25">
      <c r="A17" s="6" t="s">
        <v>19</v>
      </c>
      <c r="B17" s="5" t="s">
        <v>20</v>
      </c>
      <c r="C17" s="5" t="s">
        <v>21</v>
      </c>
      <c r="D17" s="5" t="s">
        <v>22</v>
      </c>
      <c r="E17" s="5">
        <v>51267</v>
      </c>
      <c r="F17" s="5" t="s">
        <v>101</v>
      </c>
      <c r="G17" s="5" t="s">
        <v>102</v>
      </c>
      <c r="H17" s="7">
        <v>43885</v>
      </c>
      <c r="I17" s="5">
        <v>25</v>
      </c>
      <c r="J17" s="5" t="s">
        <v>25</v>
      </c>
      <c r="K17" s="5" t="s">
        <v>103</v>
      </c>
      <c r="L17" s="5" t="s">
        <v>104</v>
      </c>
      <c r="M17" s="5">
        <v>-1</v>
      </c>
      <c r="N17" s="8">
        <v>-60496</v>
      </c>
      <c r="O17" s="5" t="s">
        <v>37</v>
      </c>
      <c r="P17" s="5" t="s">
        <v>29</v>
      </c>
      <c r="Q17" s="5" t="s">
        <v>30</v>
      </c>
      <c r="R17" s="5" t="s">
        <v>31</v>
      </c>
      <c r="S17" s="5" t="s">
        <v>37</v>
      </c>
      <c r="T17" s="5"/>
      <c r="U17" s="20" t="s">
        <v>105</v>
      </c>
      <c r="V17" s="21">
        <f>IF(SUMIFS(N2:N20000,S2:S20000,"Repuestos",R2:R20000,"Venta Pendiente")&lt;0,0,SUMIFS(N2:N20000,S2:S20000,"Repuestos",R2:R20000,"Venta Pendiente"))</f>
        <v>281977</v>
      </c>
      <c r="W17" s="37"/>
      <c r="X17" s="33">
        <v>5000000</v>
      </c>
      <c r="Y17" s="29">
        <v>9999999</v>
      </c>
      <c r="Z17" s="34">
        <v>0.02</v>
      </c>
      <c r="AA17" s="5"/>
      <c r="AB17" s="5"/>
      <c r="AC17" s="5"/>
      <c r="AD17" s="5"/>
      <c r="AE17" s="5"/>
      <c r="AF17" s="5"/>
      <c r="AG17" s="5"/>
    </row>
    <row r="18" spans="1:33" x14ac:dyDescent="0.25">
      <c r="A18" s="6" t="s">
        <v>19</v>
      </c>
      <c r="B18" s="5" t="s">
        <v>20</v>
      </c>
      <c r="C18" s="5" t="s">
        <v>21</v>
      </c>
      <c r="D18" s="5" t="s">
        <v>22</v>
      </c>
      <c r="E18" s="5">
        <v>17014</v>
      </c>
      <c r="F18" s="5" t="s">
        <v>106</v>
      </c>
      <c r="G18" s="5" t="s">
        <v>107</v>
      </c>
      <c r="H18" s="7">
        <v>43888</v>
      </c>
      <c r="I18" s="5">
        <v>25</v>
      </c>
      <c r="J18" s="5" t="s">
        <v>25</v>
      </c>
      <c r="K18" s="5" t="s">
        <v>108</v>
      </c>
      <c r="L18" s="5" t="s">
        <v>109</v>
      </c>
      <c r="M18" s="5">
        <v>-1</v>
      </c>
      <c r="N18" s="8">
        <v>-183486</v>
      </c>
      <c r="O18" s="5" t="s">
        <v>28</v>
      </c>
      <c r="P18" s="5" t="s">
        <v>29</v>
      </c>
      <c r="Q18" s="5" t="s">
        <v>30</v>
      </c>
      <c r="R18" s="5" t="s">
        <v>31</v>
      </c>
      <c r="S18" s="5" t="s">
        <v>28</v>
      </c>
      <c r="T18" s="5"/>
      <c r="U18" s="38"/>
      <c r="V18" s="39"/>
      <c r="W18" s="37"/>
      <c r="X18" s="40">
        <v>0</v>
      </c>
      <c r="Y18" s="29">
        <v>4999999</v>
      </c>
      <c r="Z18" s="34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25">
      <c r="A19" s="6" t="s">
        <v>19</v>
      </c>
      <c r="B19" s="5" t="s">
        <v>20</v>
      </c>
      <c r="C19" s="5" t="s">
        <v>21</v>
      </c>
      <c r="D19" s="5" t="s">
        <v>22</v>
      </c>
      <c r="E19" s="5" t="s">
        <v>110</v>
      </c>
      <c r="F19" s="5" t="s">
        <v>111</v>
      </c>
      <c r="G19" s="5" t="s">
        <v>112</v>
      </c>
      <c r="H19" s="7">
        <v>43888</v>
      </c>
      <c r="I19" s="5">
        <v>25</v>
      </c>
      <c r="J19" s="5" t="s">
        <v>25</v>
      </c>
      <c r="K19" s="5" t="s">
        <v>113</v>
      </c>
      <c r="L19" s="5" t="s">
        <v>114</v>
      </c>
      <c r="M19" s="5">
        <v>-1</v>
      </c>
      <c r="N19" s="8">
        <v>-18507</v>
      </c>
      <c r="O19" s="5" t="s">
        <v>28</v>
      </c>
      <c r="P19" s="5" t="s">
        <v>29</v>
      </c>
      <c r="Q19" s="5" t="s">
        <v>30</v>
      </c>
      <c r="R19" s="5" t="s">
        <v>31</v>
      </c>
      <c r="S19" s="5" t="s">
        <v>28</v>
      </c>
      <c r="T19" s="5"/>
      <c r="U19" s="41"/>
      <c r="V19" s="42"/>
      <c r="W19" s="37"/>
      <c r="X19" s="43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6" t="s">
        <v>19</v>
      </c>
      <c r="B20" s="5" t="s">
        <v>20</v>
      </c>
      <c r="C20" s="5" t="s">
        <v>21</v>
      </c>
      <c r="D20" s="5" t="s">
        <v>22</v>
      </c>
      <c r="E20" s="5" t="s">
        <v>115</v>
      </c>
      <c r="F20" s="5" t="s">
        <v>116</v>
      </c>
      <c r="G20" s="5" t="s">
        <v>117</v>
      </c>
      <c r="H20" s="7">
        <v>43889</v>
      </c>
      <c r="I20" s="5">
        <v>25</v>
      </c>
      <c r="J20" s="5" t="s">
        <v>25</v>
      </c>
      <c r="K20" s="5" t="s">
        <v>118</v>
      </c>
      <c r="L20" s="5" t="s">
        <v>119</v>
      </c>
      <c r="M20" s="5">
        <v>-1</v>
      </c>
      <c r="N20" s="8">
        <v>-6966</v>
      </c>
      <c r="O20" s="5" t="s">
        <v>28</v>
      </c>
      <c r="P20" s="5" t="s">
        <v>29</v>
      </c>
      <c r="Q20" s="5" t="s">
        <v>30</v>
      </c>
      <c r="R20" s="5" t="s">
        <v>31</v>
      </c>
      <c r="S20" s="5" t="s">
        <v>28</v>
      </c>
      <c r="T20" s="5"/>
      <c r="U20" s="15" t="s">
        <v>120</v>
      </c>
      <c r="V20" s="16"/>
      <c r="W20" s="5"/>
      <c r="X20" s="17" t="s">
        <v>121</v>
      </c>
      <c r="Y20" s="18"/>
      <c r="Z20" s="19"/>
      <c r="AA20" s="5"/>
      <c r="AB20" s="5"/>
      <c r="AC20" s="5"/>
      <c r="AD20" s="5"/>
      <c r="AE20" s="5"/>
      <c r="AF20" s="5"/>
      <c r="AG20" s="5"/>
    </row>
    <row r="21" spans="1:33" x14ac:dyDescent="0.25">
      <c r="A21" s="6" t="s">
        <v>19</v>
      </c>
      <c r="B21" s="5" t="s">
        <v>20</v>
      </c>
      <c r="C21" s="5" t="s">
        <v>21</v>
      </c>
      <c r="D21" s="5" t="s">
        <v>22</v>
      </c>
      <c r="E21" s="5">
        <v>60447</v>
      </c>
      <c r="F21" s="5" t="s">
        <v>122</v>
      </c>
      <c r="G21" s="5" t="s">
        <v>123</v>
      </c>
      <c r="H21" s="7">
        <v>43922</v>
      </c>
      <c r="I21" s="5">
        <v>25</v>
      </c>
      <c r="J21" s="5" t="s">
        <v>25</v>
      </c>
      <c r="K21" s="5" t="s">
        <v>124</v>
      </c>
      <c r="L21" s="5" t="s">
        <v>125</v>
      </c>
      <c r="M21" s="5">
        <v>-1</v>
      </c>
      <c r="N21" s="8">
        <v>-332773</v>
      </c>
      <c r="O21" s="5" t="s">
        <v>28</v>
      </c>
      <c r="P21" s="5" t="s">
        <v>29</v>
      </c>
      <c r="Q21" s="5" t="s">
        <v>30</v>
      </c>
      <c r="R21" s="5" t="s">
        <v>126</v>
      </c>
      <c r="S21" s="5" t="s">
        <v>28</v>
      </c>
      <c r="T21" s="5"/>
      <c r="U21" s="20" t="s">
        <v>69</v>
      </c>
      <c r="V21" s="21">
        <f>IF(SUMIFS(N2:N20000,S2:S20000,"Neumaticos",P2:P20000,"Actual")&lt;0,0,SUMIFS(N2:N20000,S2:S20000,"Neumaticos",P2:P20000,"Actual"))</f>
        <v>6749758</v>
      </c>
      <c r="W21" s="22"/>
      <c r="X21" s="44" t="s">
        <v>70</v>
      </c>
      <c r="Y21" s="45"/>
      <c r="Z21" s="23" t="s">
        <v>71</v>
      </c>
      <c r="AA21" s="5"/>
      <c r="AB21" s="5"/>
      <c r="AC21" s="5"/>
      <c r="AD21" s="5"/>
      <c r="AE21" s="5"/>
      <c r="AF21" s="5"/>
      <c r="AG21" s="5"/>
    </row>
    <row r="22" spans="1:33" x14ac:dyDescent="0.25">
      <c r="A22" s="6" t="s">
        <v>19</v>
      </c>
      <c r="B22" s="5" t="s">
        <v>20</v>
      </c>
      <c r="C22" s="5" t="s">
        <v>21</v>
      </c>
      <c r="D22" s="5" t="s">
        <v>22</v>
      </c>
      <c r="E22" s="5">
        <v>42194</v>
      </c>
      <c r="F22" s="5" t="s">
        <v>127</v>
      </c>
      <c r="G22" s="5" t="s">
        <v>128</v>
      </c>
      <c r="H22" s="7">
        <v>43944</v>
      </c>
      <c r="I22" s="5">
        <v>25</v>
      </c>
      <c r="J22" s="5" t="s">
        <v>25</v>
      </c>
      <c r="K22" s="5" t="s">
        <v>129</v>
      </c>
      <c r="L22" s="5" t="s">
        <v>130</v>
      </c>
      <c r="M22" s="5">
        <v>-6</v>
      </c>
      <c r="N22" s="8">
        <v>-159174</v>
      </c>
      <c r="O22" s="5" t="s">
        <v>28</v>
      </c>
      <c r="P22" s="5" t="s">
        <v>29</v>
      </c>
      <c r="Q22" s="5" t="s">
        <v>30</v>
      </c>
      <c r="R22" s="5" t="s">
        <v>31</v>
      </c>
      <c r="S22" s="5" t="s">
        <v>28</v>
      </c>
      <c r="T22" s="5"/>
      <c r="U22" s="20" t="s">
        <v>76</v>
      </c>
      <c r="V22" s="21">
        <f>IF(SUMIFS(N2:N20000,S2:S20000,"Neumaticos",R2:R20000,"Venta Normal")&lt;0,0,SUMIFS(N2:N20000,S2:S20000,"Neumaticos",R2:R20000,"Venta Normal"))</f>
        <v>10920942</v>
      </c>
      <c r="W22" s="22"/>
      <c r="X22" s="24" t="s">
        <v>77</v>
      </c>
      <c r="Y22" s="24" t="s">
        <v>78</v>
      </c>
      <c r="Z22" s="23"/>
      <c r="AA22" s="5"/>
      <c r="AB22" s="5"/>
      <c r="AC22" s="5"/>
      <c r="AD22" s="5"/>
      <c r="AE22" s="5"/>
      <c r="AF22" s="5"/>
      <c r="AG22" s="5"/>
    </row>
    <row r="23" spans="1:33" x14ac:dyDescent="0.25">
      <c r="A23" s="6" t="s">
        <v>19</v>
      </c>
      <c r="B23" s="5" t="s">
        <v>20</v>
      </c>
      <c r="C23" s="5" t="s">
        <v>21</v>
      </c>
      <c r="D23" s="5" t="s">
        <v>22</v>
      </c>
      <c r="E23" s="5">
        <v>24055</v>
      </c>
      <c r="F23" s="5" t="s">
        <v>131</v>
      </c>
      <c r="G23" s="5" t="s">
        <v>132</v>
      </c>
      <c r="H23" s="7">
        <v>43825</v>
      </c>
      <c r="I23" s="5">
        <v>25</v>
      </c>
      <c r="J23" s="5" t="s">
        <v>25</v>
      </c>
      <c r="K23" s="5" t="s">
        <v>133</v>
      </c>
      <c r="L23" s="5" t="s">
        <v>134</v>
      </c>
      <c r="M23" s="5">
        <v>5</v>
      </c>
      <c r="N23" s="8">
        <v>93195</v>
      </c>
      <c r="O23" s="5" t="s">
        <v>28</v>
      </c>
      <c r="P23" s="5" t="s">
        <v>29</v>
      </c>
      <c r="Q23" s="5" t="s">
        <v>135</v>
      </c>
      <c r="R23" s="5" t="s">
        <v>31</v>
      </c>
      <c r="S23" s="5" t="s">
        <v>28</v>
      </c>
      <c r="T23" s="5"/>
      <c r="U23" s="20" t="s">
        <v>83</v>
      </c>
      <c r="V23" s="46">
        <f>+IF(V21&lt;=Y28,Z28,IF(V21&lt;=Y27,Z27,IF(V21&lt;=Y26,Z26,IF(V21&lt;=Y25,Z25,IF(V21&lt;=Y24,Z24,IF(V21&gt;=X23,Z23))))))</f>
        <v>1.7999999999999999E-2</v>
      </c>
      <c r="W23" s="22"/>
      <c r="X23" s="26">
        <v>25000000</v>
      </c>
      <c r="Y23" s="27" t="s">
        <v>84</v>
      </c>
      <c r="Z23" s="28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25">
      <c r="A24" s="6" t="s">
        <v>19</v>
      </c>
      <c r="B24" s="5" t="s">
        <v>20</v>
      </c>
      <c r="C24" s="5" t="s">
        <v>21</v>
      </c>
      <c r="D24" s="5" t="s">
        <v>22</v>
      </c>
      <c r="E24" s="5">
        <v>27118</v>
      </c>
      <c r="F24" s="5" t="s">
        <v>136</v>
      </c>
      <c r="G24" s="5" t="s">
        <v>137</v>
      </c>
      <c r="H24" s="7">
        <v>43850</v>
      </c>
      <c r="I24" s="5">
        <v>25</v>
      </c>
      <c r="J24" s="5" t="s">
        <v>25</v>
      </c>
      <c r="K24" s="5" t="s">
        <v>133</v>
      </c>
      <c r="L24" s="5" t="s">
        <v>134</v>
      </c>
      <c r="M24" s="5">
        <v>1</v>
      </c>
      <c r="N24" s="8">
        <v>6059</v>
      </c>
      <c r="O24" s="5" t="s">
        <v>28</v>
      </c>
      <c r="P24" s="5" t="s">
        <v>29</v>
      </c>
      <c r="Q24" s="5" t="s">
        <v>135</v>
      </c>
      <c r="R24" s="5" t="s">
        <v>31</v>
      </c>
      <c r="S24" s="5" t="s">
        <v>28</v>
      </c>
      <c r="T24" s="5"/>
      <c r="U24" s="20" t="s">
        <v>90</v>
      </c>
      <c r="V24" s="21">
        <f>+V22*V23</f>
        <v>196576.95599999998</v>
      </c>
      <c r="W24" s="22"/>
      <c r="X24" s="29">
        <v>20000000</v>
      </c>
      <c r="Y24" s="30">
        <v>24999999</v>
      </c>
      <c r="Z24" s="31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25">
      <c r="A25" s="6" t="s">
        <v>19</v>
      </c>
      <c r="B25" s="5" t="s">
        <v>20</v>
      </c>
      <c r="C25" s="5" t="s">
        <v>21</v>
      </c>
      <c r="D25" s="5" t="s">
        <v>22</v>
      </c>
      <c r="E25" s="5">
        <v>2196</v>
      </c>
      <c r="F25" s="5" t="s">
        <v>138</v>
      </c>
      <c r="G25" s="5" t="s">
        <v>139</v>
      </c>
      <c r="H25" s="7">
        <v>43894</v>
      </c>
      <c r="I25" s="5">
        <v>25</v>
      </c>
      <c r="J25" s="5" t="s">
        <v>25</v>
      </c>
      <c r="K25" s="5" t="s">
        <v>140</v>
      </c>
      <c r="L25" s="5" t="s">
        <v>141</v>
      </c>
      <c r="M25" s="5">
        <v>2</v>
      </c>
      <c r="N25" s="8">
        <v>115638</v>
      </c>
      <c r="O25" s="5" t="s">
        <v>28</v>
      </c>
      <c r="P25" s="5" t="s">
        <v>29</v>
      </c>
      <c r="Q25" s="5" t="s">
        <v>135</v>
      </c>
      <c r="R25" s="5" t="s">
        <v>126</v>
      </c>
      <c r="S25" s="5" t="s">
        <v>28</v>
      </c>
      <c r="T25" s="5"/>
      <c r="U25" s="20"/>
      <c r="V25" s="32"/>
      <c r="W25" s="22"/>
      <c r="X25" s="33">
        <v>15000000</v>
      </c>
      <c r="Y25" s="29">
        <v>19999999</v>
      </c>
      <c r="Z25" s="34">
        <v>2.1499999999999998E-2</v>
      </c>
      <c r="AA25" s="5"/>
      <c r="AB25" s="5"/>
      <c r="AC25" s="5"/>
      <c r="AD25" s="5"/>
      <c r="AE25" s="5"/>
      <c r="AF25" s="5"/>
      <c r="AG25" s="5"/>
    </row>
    <row r="26" spans="1:33" ht="22.5" x14ac:dyDescent="0.25">
      <c r="A26" s="6" t="s">
        <v>19</v>
      </c>
      <c r="B26" s="5" t="s">
        <v>20</v>
      </c>
      <c r="C26" s="5" t="s">
        <v>21</v>
      </c>
      <c r="D26" s="5" t="s">
        <v>22</v>
      </c>
      <c r="E26" s="5">
        <v>2008</v>
      </c>
      <c r="F26" s="5" t="s">
        <v>142</v>
      </c>
      <c r="G26" s="5" t="s">
        <v>143</v>
      </c>
      <c r="H26" s="7">
        <v>43895</v>
      </c>
      <c r="I26" s="5">
        <v>25</v>
      </c>
      <c r="J26" s="5" t="s">
        <v>25</v>
      </c>
      <c r="K26" s="5" t="s">
        <v>140</v>
      </c>
      <c r="L26" s="5" t="s">
        <v>141</v>
      </c>
      <c r="M26" s="5">
        <v>2</v>
      </c>
      <c r="N26" s="8">
        <v>137950</v>
      </c>
      <c r="O26" s="5" t="s">
        <v>28</v>
      </c>
      <c r="P26" s="5" t="s">
        <v>29</v>
      </c>
      <c r="Q26" s="5" t="s">
        <v>135</v>
      </c>
      <c r="R26" s="5" t="s">
        <v>126</v>
      </c>
      <c r="S26" s="5" t="s">
        <v>28</v>
      </c>
      <c r="T26" s="5"/>
      <c r="U26" s="35" t="s">
        <v>144</v>
      </c>
      <c r="V26" s="36">
        <f>+V24</f>
        <v>196576.95599999998</v>
      </c>
      <c r="W26" s="22"/>
      <c r="X26" s="33">
        <v>10000000</v>
      </c>
      <c r="Y26" s="29">
        <v>14999999</v>
      </c>
      <c r="Z26" s="34">
        <v>0.02</v>
      </c>
      <c r="AA26" s="5"/>
      <c r="AB26" s="5"/>
      <c r="AC26" s="5"/>
      <c r="AD26" s="5"/>
      <c r="AE26" s="5"/>
      <c r="AF26" s="5"/>
      <c r="AG26" s="5"/>
    </row>
    <row r="27" spans="1:33" ht="22.5" x14ac:dyDescent="0.25">
      <c r="A27" s="6" t="s">
        <v>19</v>
      </c>
      <c r="B27" s="5" t="s">
        <v>20</v>
      </c>
      <c r="C27" s="5" t="s">
        <v>21</v>
      </c>
      <c r="D27" s="5" t="s">
        <v>22</v>
      </c>
      <c r="E27" s="5">
        <v>49295</v>
      </c>
      <c r="F27" s="5" t="s">
        <v>145</v>
      </c>
      <c r="G27" s="5" t="s">
        <v>146</v>
      </c>
      <c r="H27" s="7">
        <v>43899</v>
      </c>
      <c r="I27" s="5">
        <v>25</v>
      </c>
      <c r="J27" s="5" t="s">
        <v>25</v>
      </c>
      <c r="K27" s="5" t="s">
        <v>147</v>
      </c>
      <c r="L27" s="5" t="s">
        <v>148</v>
      </c>
      <c r="M27" s="5">
        <v>4</v>
      </c>
      <c r="N27" s="8">
        <v>181056</v>
      </c>
      <c r="O27" s="5" t="s">
        <v>28</v>
      </c>
      <c r="P27" s="5" t="s">
        <v>29</v>
      </c>
      <c r="Q27" s="5" t="s">
        <v>135</v>
      </c>
      <c r="R27" s="5" t="s">
        <v>126</v>
      </c>
      <c r="S27" s="5" t="s">
        <v>28</v>
      </c>
      <c r="T27" s="5"/>
      <c r="U27" s="20" t="s">
        <v>105</v>
      </c>
      <c r="V27" s="21">
        <f>IF(SUMIFS(N2:N20000,S2:S20000,"Neumaticos",R2:R20000,"Venta Pendiente")&lt;0,0,SUMIFS(N2:N20000,S2:S20000,"Neumaticos",R2:R20000,"Venta Pendiente"))</f>
        <v>0</v>
      </c>
      <c r="W27" s="37"/>
      <c r="X27" s="33">
        <v>5000000</v>
      </c>
      <c r="Y27" s="29">
        <v>9999999</v>
      </c>
      <c r="Z27" s="34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25">
      <c r="A28" s="6" t="s">
        <v>19</v>
      </c>
      <c r="B28" s="5" t="s">
        <v>20</v>
      </c>
      <c r="C28" s="5" t="s">
        <v>21</v>
      </c>
      <c r="D28" s="5" t="s">
        <v>22</v>
      </c>
      <c r="E28" s="5">
        <v>49661</v>
      </c>
      <c r="F28" s="5" t="s">
        <v>149</v>
      </c>
      <c r="G28" s="5" t="s">
        <v>146</v>
      </c>
      <c r="H28" s="7">
        <v>43899</v>
      </c>
      <c r="I28" s="5">
        <v>25</v>
      </c>
      <c r="J28" s="5" t="s">
        <v>25</v>
      </c>
      <c r="K28" s="5" t="s">
        <v>147</v>
      </c>
      <c r="L28" s="5" t="s">
        <v>148</v>
      </c>
      <c r="M28" s="5">
        <v>3</v>
      </c>
      <c r="N28" s="8">
        <v>89271</v>
      </c>
      <c r="O28" s="5" t="s">
        <v>28</v>
      </c>
      <c r="P28" s="5" t="s">
        <v>29</v>
      </c>
      <c r="Q28" s="5" t="s">
        <v>135</v>
      </c>
      <c r="R28" s="5" t="s">
        <v>126</v>
      </c>
      <c r="S28" s="5" t="s">
        <v>28</v>
      </c>
      <c r="T28" s="5"/>
      <c r="U28" s="5"/>
      <c r="V28" s="5"/>
      <c r="W28" s="37"/>
      <c r="X28" s="40">
        <v>0</v>
      </c>
      <c r="Y28" s="29">
        <v>4999999</v>
      </c>
      <c r="Z28" s="34">
        <v>0.01</v>
      </c>
      <c r="AA28" s="5"/>
      <c r="AB28" s="5"/>
      <c r="AC28" s="5"/>
      <c r="AD28" s="5"/>
      <c r="AE28" s="5"/>
      <c r="AF28" s="5"/>
      <c r="AG28" s="5"/>
    </row>
    <row r="29" spans="1:33" x14ac:dyDescent="0.25">
      <c r="A29" s="6" t="s">
        <v>19</v>
      </c>
      <c r="B29" s="5" t="s">
        <v>20</v>
      </c>
      <c r="C29" s="5" t="s">
        <v>21</v>
      </c>
      <c r="D29" s="5" t="s">
        <v>22</v>
      </c>
      <c r="E29" s="5">
        <v>49322</v>
      </c>
      <c r="F29" s="5" t="s">
        <v>150</v>
      </c>
      <c r="G29" s="5" t="s">
        <v>146</v>
      </c>
      <c r="H29" s="7">
        <v>43899</v>
      </c>
      <c r="I29" s="5">
        <v>25</v>
      </c>
      <c r="J29" s="5" t="s">
        <v>25</v>
      </c>
      <c r="K29" s="5" t="s">
        <v>147</v>
      </c>
      <c r="L29" s="5" t="s">
        <v>148</v>
      </c>
      <c r="M29" s="5">
        <v>3</v>
      </c>
      <c r="N29" s="8">
        <v>139950</v>
      </c>
      <c r="O29" s="5" t="s">
        <v>28</v>
      </c>
      <c r="P29" s="5" t="s">
        <v>29</v>
      </c>
      <c r="Q29" s="5" t="s">
        <v>135</v>
      </c>
      <c r="R29" s="5" t="s">
        <v>126</v>
      </c>
      <c r="S29" s="5" t="s">
        <v>28</v>
      </c>
      <c r="T29" s="5"/>
      <c r="U29" s="41"/>
      <c r="V29" s="42"/>
      <c r="W29" s="37"/>
      <c r="X29" s="43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6" t="s">
        <v>19</v>
      </c>
      <c r="B30" s="5" t="s">
        <v>20</v>
      </c>
      <c r="C30" s="5" t="s">
        <v>21</v>
      </c>
      <c r="D30" s="5" t="s">
        <v>22</v>
      </c>
      <c r="E30" s="5">
        <v>50310</v>
      </c>
      <c r="F30" s="5" t="s">
        <v>151</v>
      </c>
      <c r="G30" s="5" t="s">
        <v>152</v>
      </c>
      <c r="H30" s="7">
        <v>43899</v>
      </c>
      <c r="I30" s="5">
        <v>25</v>
      </c>
      <c r="J30" s="5" t="s">
        <v>25</v>
      </c>
      <c r="K30" s="5" t="s">
        <v>147</v>
      </c>
      <c r="L30" s="5" t="s">
        <v>148</v>
      </c>
      <c r="M30" s="5">
        <v>3</v>
      </c>
      <c r="N30" s="8">
        <v>8379</v>
      </c>
      <c r="O30" s="5" t="s">
        <v>28</v>
      </c>
      <c r="P30" s="5" t="s">
        <v>29</v>
      </c>
      <c r="Q30" s="5" t="s">
        <v>135</v>
      </c>
      <c r="R30" s="5" t="s">
        <v>126</v>
      </c>
      <c r="S30" s="5" t="s">
        <v>28</v>
      </c>
      <c r="T30" s="5"/>
      <c r="U30" s="15" t="s">
        <v>153</v>
      </c>
      <c r="V30" s="16"/>
      <c r="W30" s="5"/>
      <c r="X30" s="17" t="s">
        <v>154</v>
      </c>
      <c r="Y30" s="19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6" t="s">
        <v>19</v>
      </c>
      <c r="B31" s="5" t="s">
        <v>20</v>
      </c>
      <c r="C31" s="5" t="s">
        <v>21</v>
      </c>
      <c r="D31" s="5" t="s">
        <v>22</v>
      </c>
      <c r="E31" s="5">
        <v>24340</v>
      </c>
      <c r="F31" s="5" t="s">
        <v>155</v>
      </c>
      <c r="G31" s="5" t="s">
        <v>156</v>
      </c>
      <c r="H31" s="7">
        <v>43899</v>
      </c>
      <c r="I31" s="5">
        <v>25</v>
      </c>
      <c r="J31" s="5" t="s">
        <v>25</v>
      </c>
      <c r="K31" s="5" t="s">
        <v>147</v>
      </c>
      <c r="L31" s="5" t="s">
        <v>148</v>
      </c>
      <c r="M31" s="5">
        <v>1</v>
      </c>
      <c r="N31" s="8">
        <v>4972</v>
      </c>
      <c r="O31" s="5" t="s">
        <v>28</v>
      </c>
      <c r="P31" s="5" t="s">
        <v>29</v>
      </c>
      <c r="Q31" s="5" t="s">
        <v>135</v>
      </c>
      <c r="R31" s="5" t="s">
        <v>126</v>
      </c>
      <c r="S31" s="5" t="s">
        <v>28</v>
      </c>
      <c r="T31" s="5"/>
      <c r="U31" s="20" t="s">
        <v>69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157</v>
      </c>
      <c r="Y31" s="47">
        <v>2.5000000000000001E-2</v>
      </c>
      <c r="Z31" s="48"/>
      <c r="AA31" s="5"/>
      <c r="AB31" s="5"/>
      <c r="AC31" s="5"/>
      <c r="AD31" s="5"/>
      <c r="AE31" s="5"/>
      <c r="AF31" s="5"/>
      <c r="AG31" s="5"/>
    </row>
    <row r="32" spans="1:33" x14ac:dyDescent="0.25">
      <c r="A32" s="6" t="s">
        <v>19</v>
      </c>
      <c r="B32" s="5" t="s">
        <v>20</v>
      </c>
      <c r="C32" s="5" t="s">
        <v>21</v>
      </c>
      <c r="D32" s="5" t="s">
        <v>22</v>
      </c>
      <c r="E32" s="5">
        <v>49296</v>
      </c>
      <c r="F32" s="5" t="s">
        <v>158</v>
      </c>
      <c r="G32" s="5" t="s">
        <v>156</v>
      </c>
      <c r="H32" s="7">
        <v>43899</v>
      </c>
      <c r="I32" s="5">
        <v>25</v>
      </c>
      <c r="J32" s="5" t="s">
        <v>25</v>
      </c>
      <c r="K32" s="5" t="s">
        <v>147</v>
      </c>
      <c r="L32" s="5" t="s">
        <v>148</v>
      </c>
      <c r="M32" s="5">
        <v>1</v>
      </c>
      <c r="N32" s="8">
        <v>62507</v>
      </c>
      <c r="O32" s="5" t="s">
        <v>28</v>
      </c>
      <c r="P32" s="5" t="s">
        <v>29</v>
      </c>
      <c r="Q32" s="5" t="s">
        <v>135</v>
      </c>
      <c r="R32" s="5" t="s">
        <v>126</v>
      </c>
      <c r="S32" s="5" t="s">
        <v>28</v>
      </c>
      <c r="T32" s="5"/>
      <c r="U32" s="20" t="s">
        <v>76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5"/>
      <c r="Z32" s="49"/>
      <c r="AA32" s="5"/>
      <c r="AB32" s="5"/>
      <c r="AC32" s="5"/>
      <c r="AD32" s="5"/>
      <c r="AE32" s="5"/>
      <c r="AF32" s="5"/>
      <c r="AG32" s="5"/>
    </row>
    <row r="33" spans="1:33" x14ac:dyDescent="0.25">
      <c r="A33" s="6" t="s">
        <v>19</v>
      </c>
      <c r="B33" s="5" t="s">
        <v>20</v>
      </c>
      <c r="C33" s="5" t="s">
        <v>21</v>
      </c>
      <c r="D33" s="5" t="s">
        <v>22</v>
      </c>
      <c r="E33" s="5">
        <v>49297</v>
      </c>
      <c r="F33" s="5" t="s">
        <v>159</v>
      </c>
      <c r="G33" s="5" t="s">
        <v>156</v>
      </c>
      <c r="H33" s="7">
        <v>43899</v>
      </c>
      <c r="I33" s="5">
        <v>25</v>
      </c>
      <c r="J33" s="5" t="s">
        <v>25</v>
      </c>
      <c r="K33" s="5" t="s">
        <v>147</v>
      </c>
      <c r="L33" s="5" t="s">
        <v>148</v>
      </c>
      <c r="M33" s="5">
        <v>3</v>
      </c>
      <c r="N33" s="8">
        <v>150471</v>
      </c>
      <c r="O33" s="5" t="s">
        <v>28</v>
      </c>
      <c r="P33" s="5" t="s">
        <v>29</v>
      </c>
      <c r="Q33" s="5" t="s">
        <v>135</v>
      </c>
      <c r="R33" s="5" t="s">
        <v>126</v>
      </c>
      <c r="S33" s="5" t="s">
        <v>28</v>
      </c>
      <c r="T33" s="5"/>
      <c r="U33" s="20" t="s">
        <v>83</v>
      </c>
      <c r="V33" s="25">
        <f>+$Y$31</f>
        <v>2.5000000000000001E-2</v>
      </c>
      <c r="W33" s="50"/>
      <c r="X33" s="51" t="s">
        <v>160</v>
      </c>
      <c r="Y33" s="52">
        <f>+$V$16+$V$26+$V$36</f>
        <v>291477.67099999997</v>
      </c>
      <c r="Z33" s="49"/>
      <c r="AA33" s="5"/>
      <c r="AB33" s="5"/>
      <c r="AC33" s="5"/>
      <c r="AD33" s="5"/>
      <c r="AE33" s="5"/>
      <c r="AF33" s="5"/>
      <c r="AG33" s="5"/>
    </row>
    <row r="34" spans="1:33" x14ac:dyDescent="0.25">
      <c r="A34" s="6" t="s">
        <v>19</v>
      </c>
      <c r="B34" s="5" t="s">
        <v>20</v>
      </c>
      <c r="C34" s="5" t="s">
        <v>21</v>
      </c>
      <c r="D34" s="5" t="s">
        <v>22</v>
      </c>
      <c r="E34" s="5">
        <v>49308</v>
      </c>
      <c r="F34" s="5" t="s">
        <v>161</v>
      </c>
      <c r="G34" s="5" t="s">
        <v>156</v>
      </c>
      <c r="H34" s="7">
        <v>43899</v>
      </c>
      <c r="I34" s="5">
        <v>25</v>
      </c>
      <c r="J34" s="5" t="s">
        <v>25</v>
      </c>
      <c r="K34" s="5" t="s">
        <v>147</v>
      </c>
      <c r="L34" s="5" t="s">
        <v>148</v>
      </c>
      <c r="M34" s="5">
        <v>1</v>
      </c>
      <c r="N34" s="8">
        <v>134107</v>
      </c>
      <c r="O34" s="5" t="s">
        <v>28</v>
      </c>
      <c r="P34" s="5" t="s">
        <v>29</v>
      </c>
      <c r="Q34" s="5" t="s">
        <v>135</v>
      </c>
      <c r="R34" s="5" t="s">
        <v>126</v>
      </c>
      <c r="S34" s="5" t="s">
        <v>28</v>
      </c>
      <c r="T34" s="5"/>
      <c r="U34" s="20" t="s">
        <v>90</v>
      </c>
      <c r="V34" s="21">
        <f>+V32*V33</f>
        <v>0</v>
      </c>
      <c r="W34" s="50"/>
      <c r="X34" s="53"/>
      <c r="Y34" s="54"/>
      <c r="Z34" s="49"/>
      <c r="AA34" s="5"/>
      <c r="AB34" s="5"/>
      <c r="AC34" s="5"/>
      <c r="AD34" s="5"/>
      <c r="AE34" s="5"/>
      <c r="AF34" s="5"/>
      <c r="AG34" s="5"/>
    </row>
    <row r="35" spans="1:33" x14ac:dyDescent="0.25">
      <c r="A35" s="6" t="s">
        <v>19</v>
      </c>
      <c r="B35" s="5" t="s">
        <v>20</v>
      </c>
      <c r="C35" s="5" t="s">
        <v>21</v>
      </c>
      <c r="D35" s="5" t="s">
        <v>22</v>
      </c>
      <c r="E35" s="5">
        <v>49312</v>
      </c>
      <c r="F35" s="5" t="s">
        <v>162</v>
      </c>
      <c r="G35" s="5" t="s">
        <v>156</v>
      </c>
      <c r="H35" s="7">
        <v>43899</v>
      </c>
      <c r="I35" s="5">
        <v>25</v>
      </c>
      <c r="J35" s="5" t="s">
        <v>25</v>
      </c>
      <c r="K35" s="5" t="s">
        <v>147</v>
      </c>
      <c r="L35" s="5" t="s">
        <v>148</v>
      </c>
      <c r="M35" s="5">
        <v>1</v>
      </c>
      <c r="N35" s="8">
        <v>28150</v>
      </c>
      <c r="O35" s="5" t="s">
        <v>28</v>
      </c>
      <c r="P35" s="5" t="s">
        <v>29</v>
      </c>
      <c r="Q35" s="5" t="s">
        <v>135</v>
      </c>
      <c r="R35" s="5" t="s">
        <v>126</v>
      </c>
      <c r="S35" s="5" t="s">
        <v>28</v>
      </c>
      <c r="T35" s="5"/>
      <c r="U35" s="20"/>
      <c r="V35" s="32"/>
      <c r="W35" s="50"/>
      <c r="X35" s="53"/>
      <c r="Y35" s="54"/>
      <c r="Z35" s="49"/>
      <c r="AA35" s="5"/>
      <c r="AB35" s="5"/>
      <c r="AC35" s="5"/>
      <c r="AD35" s="5"/>
      <c r="AE35" s="5"/>
      <c r="AF35" s="5"/>
      <c r="AG35" s="5"/>
    </row>
    <row r="36" spans="1:33" x14ac:dyDescent="0.25">
      <c r="A36" s="6" t="s">
        <v>19</v>
      </c>
      <c r="B36" s="5" t="s">
        <v>20</v>
      </c>
      <c r="C36" s="5" t="s">
        <v>21</v>
      </c>
      <c r="D36" s="5" t="s">
        <v>22</v>
      </c>
      <c r="E36" s="5">
        <v>50496</v>
      </c>
      <c r="F36" s="5" t="s">
        <v>163</v>
      </c>
      <c r="G36" s="5" t="s">
        <v>156</v>
      </c>
      <c r="H36" s="7">
        <v>43899</v>
      </c>
      <c r="I36" s="5">
        <v>25</v>
      </c>
      <c r="J36" s="5" t="s">
        <v>25</v>
      </c>
      <c r="K36" s="5" t="s">
        <v>147</v>
      </c>
      <c r="L36" s="5" t="s">
        <v>148</v>
      </c>
      <c r="M36" s="5">
        <v>1</v>
      </c>
      <c r="N36" s="8">
        <v>12521</v>
      </c>
      <c r="O36" s="5" t="s">
        <v>28</v>
      </c>
      <c r="P36" s="5" t="s">
        <v>29</v>
      </c>
      <c r="Q36" s="5" t="s">
        <v>135</v>
      </c>
      <c r="R36" s="5" t="s">
        <v>126</v>
      </c>
      <c r="S36" s="5" t="s">
        <v>28</v>
      </c>
      <c r="T36" s="5"/>
      <c r="U36" s="35" t="s">
        <v>164</v>
      </c>
      <c r="V36" s="36">
        <f>+V34</f>
        <v>0</v>
      </c>
      <c r="W36" s="50"/>
      <c r="X36" s="55"/>
      <c r="Y36" s="56"/>
      <c r="Z36" s="49"/>
      <c r="AA36" s="5"/>
      <c r="AB36" s="5"/>
      <c r="AC36" s="5"/>
      <c r="AD36" s="5"/>
      <c r="AE36" s="5"/>
      <c r="AF36" s="5"/>
      <c r="AG36" s="5"/>
    </row>
    <row r="37" spans="1:33" ht="22.5" x14ac:dyDescent="0.25">
      <c r="A37" s="6" t="s">
        <v>19</v>
      </c>
      <c r="B37" s="5" t="s">
        <v>20</v>
      </c>
      <c r="C37" s="5" t="s">
        <v>21</v>
      </c>
      <c r="D37" s="5" t="s">
        <v>22</v>
      </c>
      <c r="E37" s="5">
        <v>68215</v>
      </c>
      <c r="F37" s="5" t="s">
        <v>165</v>
      </c>
      <c r="G37" s="5" t="s">
        <v>156</v>
      </c>
      <c r="H37" s="7">
        <v>43899</v>
      </c>
      <c r="I37" s="5">
        <v>25</v>
      </c>
      <c r="J37" s="5" t="s">
        <v>25</v>
      </c>
      <c r="K37" s="5" t="s">
        <v>147</v>
      </c>
      <c r="L37" s="5" t="s">
        <v>148</v>
      </c>
      <c r="M37" s="5">
        <v>1</v>
      </c>
      <c r="N37" s="8">
        <v>25100</v>
      </c>
      <c r="O37" s="5" t="s">
        <v>28</v>
      </c>
      <c r="P37" s="5" t="s">
        <v>29</v>
      </c>
      <c r="Q37" s="5" t="s">
        <v>135</v>
      </c>
      <c r="R37" s="5" t="s">
        <v>126</v>
      </c>
      <c r="S37" s="5" t="s">
        <v>28</v>
      </c>
      <c r="T37" s="5"/>
      <c r="U37" s="20" t="s">
        <v>105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  <c r="AA37" s="5"/>
      <c r="AB37" s="5"/>
      <c r="AC37" s="5"/>
      <c r="AD37" s="5"/>
      <c r="AE37" s="5"/>
      <c r="AF37" s="5"/>
      <c r="AG37" s="5"/>
    </row>
    <row r="38" spans="1:33" x14ac:dyDescent="0.25">
      <c r="A38" s="6" t="s">
        <v>19</v>
      </c>
      <c r="B38" s="5" t="s">
        <v>20</v>
      </c>
      <c r="C38" s="5" t="s">
        <v>21</v>
      </c>
      <c r="D38" s="5" t="s">
        <v>22</v>
      </c>
      <c r="E38" s="5">
        <v>68217</v>
      </c>
      <c r="F38" s="5" t="s">
        <v>166</v>
      </c>
      <c r="G38" s="5" t="s">
        <v>156</v>
      </c>
      <c r="H38" s="7">
        <v>43899</v>
      </c>
      <c r="I38" s="5">
        <v>25</v>
      </c>
      <c r="J38" s="5" t="s">
        <v>25</v>
      </c>
      <c r="K38" s="5" t="s">
        <v>147</v>
      </c>
      <c r="L38" s="5" t="s">
        <v>148</v>
      </c>
      <c r="M38" s="5">
        <v>2</v>
      </c>
      <c r="N38" s="8">
        <v>13714</v>
      </c>
      <c r="O38" s="5" t="s">
        <v>28</v>
      </c>
      <c r="P38" s="5" t="s">
        <v>29</v>
      </c>
      <c r="Q38" s="5" t="s">
        <v>135</v>
      </c>
      <c r="R38" s="5" t="s">
        <v>126</v>
      </c>
      <c r="S38" s="5" t="s">
        <v>28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6" t="s">
        <v>19</v>
      </c>
      <c r="B39" s="5" t="s">
        <v>20</v>
      </c>
      <c r="C39" s="5" t="s">
        <v>21</v>
      </c>
      <c r="D39" s="5" t="s">
        <v>22</v>
      </c>
      <c r="E39" s="5">
        <v>70080</v>
      </c>
      <c r="F39" s="5" t="s">
        <v>167</v>
      </c>
      <c r="G39" s="5" t="s">
        <v>156</v>
      </c>
      <c r="H39" s="7">
        <v>43899</v>
      </c>
      <c r="I39" s="5">
        <v>25</v>
      </c>
      <c r="J39" s="5" t="s">
        <v>25</v>
      </c>
      <c r="K39" s="5" t="s">
        <v>147</v>
      </c>
      <c r="L39" s="5" t="s">
        <v>148</v>
      </c>
      <c r="M39" s="5">
        <v>2</v>
      </c>
      <c r="N39" s="8">
        <v>12972</v>
      </c>
      <c r="O39" s="5" t="s">
        <v>28</v>
      </c>
      <c r="P39" s="5" t="s">
        <v>29</v>
      </c>
      <c r="Q39" s="5" t="s">
        <v>135</v>
      </c>
      <c r="R39" s="5" t="s">
        <v>126</v>
      </c>
      <c r="S39" s="5" t="s">
        <v>28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6" t="s">
        <v>19</v>
      </c>
      <c r="B40" s="5" t="s">
        <v>20</v>
      </c>
      <c r="C40" s="5" t="s">
        <v>21</v>
      </c>
      <c r="D40" s="5" t="s">
        <v>22</v>
      </c>
      <c r="E40" s="5">
        <v>70086</v>
      </c>
      <c r="F40" s="5" t="s">
        <v>168</v>
      </c>
      <c r="G40" s="5" t="s">
        <v>156</v>
      </c>
      <c r="H40" s="7">
        <v>43899</v>
      </c>
      <c r="I40" s="5">
        <v>25</v>
      </c>
      <c r="J40" s="5" t="s">
        <v>25</v>
      </c>
      <c r="K40" s="5" t="s">
        <v>147</v>
      </c>
      <c r="L40" s="5" t="s">
        <v>148</v>
      </c>
      <c r="M40" s="5">
        <v>1</v>
      </c>
      <c r="N40" s="8">
        <v>5943</v>
      </c>
      <c r="O40" s="5" t="s">
        <v>28</v>
      </c>
      <c r="P40" s="5" t="s">
        <v>29</v>
      </c>
      <c r="Q40" s="5" t="s">
        <v>135</v>
      </c>
      <c r="R40" s="5" t="s">
        <v>126</v>
      </c>
      <c r="S40" s="5" t="s">
        <v>28</v>
      </c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6" t="s">
        <v>19</v>
      </c>
      <c r="B41" s="5" t="s">
        <v>20</v>
      </c>
      <c r="C41" s="5" t="s">
        <v>21</v>
      </c>
      <c r="D41" s="5" t="s">
        <v>22</v>
      </c>
      <c r="E41" s="5">
        <v>60447</v>
      </c>
      <c r="F41" s="5" t="s">
        <v>122</v>
      </c>
      <c r="G41" s="5" t="s">
        <v>169</v>
      </c>
      <c r="H41" s="7">
        <v>43901</v>
      </c>
      <c r="I41" s="5">
        <v>25</v>
      </c>
      <c r="J41" s="5" t="s">
        <v>25</v>
      </c>
      <c r="K41" s="5" t="s">
        <v>124</v>
      </c>
      <c r="L41" s="5" t="s">
        <v>125</v>
      </c>
      <c r="M41" s="5">
        <v>1</v>
      </c>
      <c r="N41" s="8">
        <v>332773</v>
      </c>
      <c r="O41" s="5" t="s">
        <v>28</v>
      </c>
      <c r="P41" s="5" t="s">
        <v>29</v>
      </c>
      <c r="Q41" s="5" t="s">
        <v>135</v>
      </c>
      <c r="R41" s="5" t="s">
        <v>126</v>
      </c>
      <c r="S41" s="5" t="s">
        <v>28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6" t="s">
        <v>19</v>
      </c>
      <c r="B42" s="5" t="s">
        <v>20</v>
      </c>
      <c r="C42" s="5" t="s">
        <v>21</v>
      </c>
      <c r="D42" s="5" t="s">
        <v>22</v>
      </c>
      <c r="E42" s="5" t="s">
        <v>170</v>
      </c>
      <c r="F42" s="5" t="s">
        <v>171</v>
      </c>
      <c r="G42" s="5" t="s">
        <v>172</v>
      </c>
      <c r="H42" s="7">
        <v>43906</v>
      </c>
      <c r="I42" s="5">
        <v>25</v>
      </c>
      <c r="J42" s="5" t="s">
        <v>25</v>
      </c>
      <c r="K42" s="5" t="s">
        <v>173</v>
      </c>
      <c r="L42" s="5" t="s">
        <v>174</v>
      </c>
      <c r="M42" s="5">
        <v>2</v>
      </c>
      <c r="N42" s="8">
        <v>172100</v>
      </c>
      <c r="O42" s="5" t="s">
        <v>28</v>
      </c>
      <c r="P42" s="5" t="s">
        <v>29</v>
      </c>
      <c r="Q42" s="5" t="s">
        <v>135</v>
      </c>
      <c r="R42" s="5" t="s">
        <v>126</v>
      </c>
      <c r="S42" s="5" t="s">
        <v>28</v>
      </c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6" t="s">
        <v>19</v>
      </c>
      <c r="B43" s="5" t="s">
        <v>20</v>
      </c>
      <c r="C43" s="5" t="s">
        <v>21</v>
      </c>
      <c r="D43" s="5" t="s">
        <v>22</v>
      </c>
      <c r="E43" s="5" t="s">
        <v>175</v>
      </c>
      <c r="F43" s="5" t="s">
        <v>176</v>
      </c>
      <c r="G43" s="5" t="s">
        <v>177</v>
      </c>
      <c r="H43" s="7">
        <v>43907</v>
      </c>
      <c r="I43" s="5">
        <v>25</v>
      </c>
      <c r="J43" s="5" t="s">
        <v>25</v>
      </c>
      <c r="K43" s="5" t="s">
        <v>140</v>
      </c>
      <c r="L43" s="5" t="s">
        <v>141</v>
      </c>
      <c r="M43" s="5">
        <v>1</v>
      </c>
      <c r="N43" s="8">
        <v>19059</v>
      </c>
      <c r="O43" s="5" t="s">
        <v>28</v>
      </c>
      <c r="P43" s="5" t="s">
        <v>29</v>
      </c>
      <c r="Q43" s="5" t="s">
        <v>135</v>
      </c>
      <c r="R43" s="5" t="s">
        <v>126</v>
      </c>
      <c r="S43" s="5" t="s">
        <v>28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6" t="s">
        <v>19</v>
      </c>
      <c r="B44" s="5" t="s">
        <v>20</v>
      </c>
      <c r="C44" s="5" t="s">
        <v>21</v>
      </c>
      <c r="D44" s="5" t="s">
        <v>22</v>
      </c>
      <c r="E44" s="5">
        <v>40490</v>
      </c>
      <c r="F44" s="5" t="s">
        <v>178</v>
      </c>
      <c r="G44" s="5" t="s">
        <v>179</v>
      </c>
      <c r="H44" s="7">
        <v>43909</v>
      </c>
      <c r="I44" s="5">
        <v>25</v>
      </c>
      <c r="J44" s="5" t="s">
        <v>25</v>
      </c>
      <c r="K44" s="5" t="s">
        <v>180</v>
      </c>
      <c r="L44" s="5" t="s">
        <v>181</v>
      </c>
      <c r="M44" s="5">
        <v>4</v>
      </c>
      <c r="N44" s="8">
        <v>339464</v>
      </c>
      <c r="O44" s="5" t="s">
        <v>37</v>
      </c>
      <c r="P44" s="5" t="s">
        <v>29</v>
      </c>
      <c r="Q44" s="5" t="s">
        <v>135</v>
      </c>
      <c r="R44" s="5" t="s">
        <v>31</v>
      </c>
      <c r="S44" s="5" t="s">
        <v>37</v>
      </c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6" t="s">
        <v>19</v>
      </c>
      <c r="B45" s="5" t="s">
        <v>20</v>
      </c>
      <c r="C45" s="5" t="s">
        <v>21</v>
      </c>
      <c r="D45" s="5" t="s">
        <v>22</v>
      </c>
      <c r="E45" s="5">
        <v>81193</v>
      </c>
      <c r="F45" s="5" t="s">
        <v>182</v>
      </c>
      <c r="G45" s="5" t="s">
        <v>183</v>
      </c>
      <c r="H45" s="7">
        <v>43922</v>
      </c>
      <c r="I45" s="5">
        <v>25</v>
      </c>
      <c r="J45" s="5" t="s">
        <v>25</v>
      </c>
      <c r="K45" s="5" t="s">
        <v>124</v>
      </c>
      <c r="L45" s="5" t="s">
        <v>125</v>
      </c>
      <c r="M45" s="5">
        <v>1</v>
      </c>
      <c r="N45" s="8">
        <v>9235</v>
      </c>
      <c r="O45" s="5" t="s">
        <v>28</v>
      </c>
      <c r="P45" s="5" t="s">
        <v>29</v>
      </c>
      <c r="Q45" s="5" t="s">
        <v>135</v>
      </c>
      <c r="R45" s="5" t="s">
        <v>126</v>
      </c>
      <c r="S45" s="5" t="s">
        <v>28</v>
      </c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6" t="s">
        <v>19</v>
      </c>
      <c r="B46" s="5" t="s">
        <v>20</v>
      </c>
      <c r="C46" s="5" t="s">
        <v>21</v>
      </c>
      <c r="D46" s="5" t="s">
        <v>22</v>
      </c>
      <c r="E46" s="5">
        <v>40038</v>
      </c>
      <c r="F46" s="5" t="s">
        <v>184</v>
      </c>
      <c r="G46" s="5" t="s">
        <v>185</v>
      </c>
      <c r="H46" s="7">
        <v>43928</v>
      </c>
      <c r="I46" s="5">
        <v>25</v>
      </c>
      <c r="J46" s="5" t="s">
        <v>25</v>
      </c>
      <c r="K46" s="5" t="s">
        <v>74</v>
      </c>
      <c r="L46" s="5" t="s">
        <v>75</v>
      </c>
      <c r="M46" s="5">
        <v>2</v>
      </c>
      <c r="N46" s="8">
        <v>312320</v>
      </c>
      <c r="O46" s="5" t="s">
        <v>37</v>
      </c>
      <c r="P46" s="5" t="s">
        <v>29</v>
      </c>
      <c r="Q46" s="5" t="s">
        <v>135</v>
      </c>
      <c r="R46" s="5" t="s">
        <v>126</v>
      </c>
      <c r="S46" s="5" t="s">
        <v>37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6" t="s">
        <v>19</v>
      </c>
      <c r="B47" s="5" t="s">
        <v>20</v>
      </c>
      <c r="C47" s="5" t="s">
        <v>21</v>
      </c>
      <c r="D47" s="5" t="s">
        <v>22</v>
      </c>
      <c r="E47" s="5">
        <v>40038</v>
      </c>
      <c r="F47" s="5" t="s">
        <v>184</v>
      </c>
      <c r="G47" s="5" t="s">
        <v>186</v>
      </c>
      <c r="H47" s="7">
        <v>43928</v>
      </c>
      <c r="I47" s="5">
        <v>25</v>
      </c>
      <c r="J47" s="5" t="s">
        <v>25</v>
      </c>
      <c r="K47" s="5" t="s">
        <v>74</v>
      </c>
      <c r="L47" s="5" t="s">
        <v>75</v>
      </c>
      <c r="M47" s="5">
        <v>2</v>
      </c>
      <c r="N47" s="8">
        <v>312320</v>
      </c>
      <c r="O47" s="5" t="s">
        <v>37</v>
      </c>
      <c r="P47" s="5" t="s">
        <v>29</v>
      </c>
      <c r="Q47" s="5" t="s">
        <v>135</v>
      </c>
      <c r="R47" s="5" t="s">
        <v>126</v>
      </c>
      <c r="S47" s="5" t="s">
        <v>37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6" t="s">
        <v>19</v>
      </c>
      <c r="B48" s="5" t="s">
        <v>20</v>
      </c>
      <c r="C48" s="5" t="s">
        <v>21</v>
      </c>
      <c r="D48" s="5" t="s">
        <v>22</v>
      </c>
      <c r="E48" s="5">
        <v>40038</v>
      </c>
      <c r="F48" s="5" t="s">
        <v>184</v>
      </c>
      <c r="G48" s="5" t="s">
        <v>187</v>
      </c>
      <c r="H48" s="7">
        <v>43928</v>
      </c>
      <c r="I48" s="5">
        <v>25</v>
      </c>
      <c r="J48" s="5" t="s">
        <v>25</v>
      </c>
      <c r="K48" s="5" t="s">
        <v>74</v>
      </c>
      <c r="L48" s="5" t="s">
        <v>75</v>
      </c>
      <c r="M48" s="5">
        <v>4</v>
      </c>
      <c r="N48" s="8">
        <v>624640</v>
      </c>
      <c r="O48" s="5" t="s">
        <v>37</v>
      </c>
      <c r="P48" s="5" t="s">
        <v>29</v>
      </c>
      <c r="Q48" s="5" t="s">
        <v>135</v>
      </c>
      <c r="R48" s="5" t="s">
        <v>126</v>
      </c>
      <c r="S48" s="5" t="s">
        <v>37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6" t="s">
        <v>19</v>
      </c>
      <c r="B49" s="5" t="s">
        <v>20</v>
      </c>
      <c r="C49" s="5" t="s">
        <v>21</v>
      </c>
      <c r="D49" s="5" t="s">
        <v>22</v>
      </c>
      <c r="E49" s="5">
        <v>40038</v>
      </c>
      <c r="F49" s="5" t="s">
        <v>184</v>
      </c>
      <c r="G49" s="5" t="s">
        <v>188</v>
      </c>
      <c r="H49" s="7">
        <v>43928</v>
      </c>
      <c r="I49" s="5">
        <v>25</v>
      </c>
      <c r="J49" s="5" t="s">
        <v>25</v>
      </c>
      <c r="K49" s="5" t="s">
        <v>74</v>
      </c>
      <c r="L49" s="5" t="s">
        <v>75</v>
      </c>
      <c r="M49" s="5">
        <v>4</v>
      </c>
      <c r="N49" s="8">
        <v>624640</v>
      </c>
      <c r="O49" s="5" t="s">
        <v>37</v>
      </c>
      <c r="P49" s="5" t="s">
        <v>29</v>
      </c>
      <c r="Q49" s="5" t="s">
        <v>135</v>
      </c>
      <c r="R49" s="5" t="s">
        <v>126</v>
      </c>
      <c r="S49" s="5" t="s">
        <v>37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6" t="s">
        <v>19</v>
      </c>
      <c r="B50" s="5" t="s">
        <v>20</v>
      </c>
      <c r="C50" s="5" t="s">
        <v>21</v>
      </c>
      <c r="D50" s="5" t="s">
        <v>22</v>
      </c>
      <c r="E50" s="5">
        <v>84087</v>
      </c>
      <c r="F50" s="5" t="s">
        <v>189</v>
      </c>
      <c r="G50" s="5" t="s">
        <v>190</v>
      </c>
      <c r="H50" s="7">
        <v>43930</v>
      </c>
      <c r="I50" s="5">
        <v>25</v>
      </c>
      <c r="J50" s="5" t="s">
        <v>25</v>
      </c>
      <c r="K50" s="5" t="s">
        <v>191</v>
      </c>
      <c r="L50" s="5" t="s">
        <v>192</v>
      </c>
      <c r="M50" s="5">
        <v>1</v>
      </c>
      <c r="N50" s="8">
        <v>81504</v>
      </c>
      <c r="O50" s="5" t="s">
        <v>28</v>
      </c>
      <c r="P50" s="5" t="s">
        <v>29</v>
      </c>
      <c r="Q50" s="5" t="s">
        <v>135</v>
      </c>
      <c r="R50" s="5" t="s">
        <v>31</v>
      </c>
      <c r="S50" s="5" t="s">
        <v>28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6" t="s">
        <v>19</v>
      </c>
      <c r="B51" s="5" t="s">
        <v>20</v>
      </c>
      <c r="C51" s="5" t="s">
        <v>21</v>
      </c>
      <c r="D51" s="5" t="s">
        <v>22</v>
      </c>
      <c r="E51" s="5">
        <v>50656</v>
      </c>
      <c r="F51" s="5" t="s">
        <v>193</v>
      </c>
      <c r="G51" s="5" t="s">
        <v>194</v>
      </c>
      <c r="H51" s="7">
        <v>43934</v>
      </c>
      <c r="I51" s="5">
        <v>25</v>
      </c>
      <c r="J51" s="5" t="s">
        <v>25</v>
      </c>
      <c r="K51" s="5" t="s">
        <v>195</v>
      </c>
      <c r="L51" s="5" t="s">
        <v>196</v>
      </c>
      <c r="M51" s="5">
        <v>1</v>
      </c>
      <c r="N51" s="8">
        <v>165371</v>
      </c>
      <c r="O51" s="5" t="s">
        <v>37</v>
      </c>
      <c r="P51" s="5" t="s">
        <v>29</v>
      </c>
      <c r="Q51" s="5" t="s">
        <v>135</v>
      </c>
      <c r="R51" s="5" t="s">
        <v>126</v>
      </c>
      <c r="S51" s="5" t="s">
        <v>37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6" t="s">
        <v>19</v>
      </c>
      <c r="B52" s="5" t="s">
        <v>20</v>
      </c>
      <c r="C52" s="5" t="s">
        <v>21</v>
      </c>
      <c r="D52" s="5" t="s">
        <v>22</v>
      </c>
      <c r="E52" s="5" t="s">
        <v>197</v>
      </c>
      <c r="F52" s="5" t="s">
        <v>198</v>
      </c>
      <c r="G52" s="5" t="s">
        <v>199</v>
      </c>
      <c r="H52" s="7">
        <v>43934</v>
      </c>
      <c r="I52" s="5">
        <v>25</v>
      </c>
      <c r="J52" s="5" t="s">
        <v>25</v>
      </c>
      <c r="K52" s="5" t="s">
        <v>200</v>
      </c>
      <c r="L52" s="5" t="s">
        <v>201</v>
      </c>
      <c r="M52" s="5">
        <v>2</v>
      </c>
      <c r="N52" s="8">
        <v>147466</v>
      </c>
      <c r="O52" s="5" t="s">
        <v>28</v>
      </c>
      <c r="P52" s="5" t="s">
        <v>29</v>
      </c>
      <c r="Q52" s="5" t="s">
        <v>135</v>
      </c>
      <c r="R52" s="5" t="s">
        <v>126</v>
      </c>
      <c r="S52" s="5" t="s">
        <v>28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6" t="s">
        <v>19</v>
      </c>
      <c r="B53" s="5" t="s">
        <v>20</v>
      </c>
      <c r="C53" s="5" t="s">
        <v>21</v>
      </c>
      <c r="D53" s="5" t="s">
        <v>22</v>
      </c>
      <c r="E53" s="5" t="s">
        <v>202</v>
      </c>
      <c r="F53" s="5" t="s">
        <v>203</v>
      </c>
      <c r="G53" s="5" t="s">
        <v>199</v>
      </c>
      <c r="H53" s="7">
        <v>43934</v>
      </c>
      <c r="I53" s="5">
        <v>25</v>
      </c>
      <c r="J53" s="5" t="s">
        <v>25</v>
      </c>
      <c r="K53" s="5" t="s">
        <v>200</v>
      </c>
      <c r="L53" s="5" t="s">
        <v>201</v>
      </c>
      <c r="M53" s="5">
        <v>2</v>
      </c>
      <c r="N53" s="8">
        <v>173938</v>
      </c>
      <c r="O53" s="5" t="s">
        <v>28</v>
      </c>
      <c r="P53" s="5" t="s">
        <v>29</v>
      </c>
      <c r="Q53" s="5" t="s">
        <v>135</v>
      </c>
      <c r="R53" s="5" t="s">
        <v>126</v>
      </c>
      <c r="S53" s="5" t="s">
        <v>28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6" t="s">
        <v>19</v>
      </c>
      <c r="B54" s="5" t="s">
        <v>20</v>
      </c>
      <c r="C54" s="5" t="s">
        <v>21</v>
      </c>
      <c r="D54" s="5" t="s">
        <v>22</v>
      </c>
      <c r="E54" s="5" t="s">
        <v>204</v>
      </c>
      <c r="F54" s="5" t="s">
        <v>205</v>
      </c>
      <c r="G54" s="5" t="s">
        <v>199</v>
      </c>
      <c r="H54" s="7">
        <v>43934</v>
      </c>
      <c r="I54" s="5">
        <v>25</v>
      </c>
      <c r="J54" s="5" t="s">
        <v>25</v>
      </c>
      <c r="K54" s="5" t="s">
        <v>200</v>
      </c>
      <c r="L54" s="5" t="s">
        <v>201</v>
      </c>
      <c r="M54" s="5">
        <v>1</v>
      </c>
      <c r="N54" s="8">
        <v>151254</v>
      </c>
      <c r="O54" s="5" t="s">
        <v>28</v>
      </c>
      <c r="P54" s="5" t="s">
        <v>29</v>
      </c>
      <c r="Q54" s="5" t="s">
        <v>135</v>
      </c>
      <c r="R54" s="5" t="s">
        <v>126</v>
      </c>
      <c r="S54" s="5" t="s">
        <v>28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6" t="s">
        <v>19</v>
      </c>
      <c r="B55" s="5" t="s">
        <v>20</v>
      </c>
      <c r="C55" s="5" t="s">
        <v>21</v>
      </c>
      <c r="D55" s="5" t="s">
        <v>22</v>
      </c>
      <c r="E55" s="5">
        <v>49293</v>
      </c>
      <c r="F55" s="5" t="s">
        <v>206</v>
      </c>
      <c r="G55" s="5" t="s">
        <v>207</v>
      </c>
      <c r="H55" s="7">
        <v>43934</v>
      </c>
      <c r="I55" s="5">
        <v>25</v>
      </c>
      <c r="J55" s="5" t="s">
        <v>25</v>
      </c>
      <c r="K55" s="5" t="s">
        <v>129</v>
      </c>
      <c r="L55" s="5" t="s">
        <v>130</v>
      </c>
      <c r="M55" s="5">
        <v>1</v>
      </c>
      <c r="N55" s="8">
        <v>178571</v>
      </c>
      <c r="O55" s="5" t="s">
        <v>28</v>
      </c>
      <c r="P55" s="5" t="s">
        <v>29</v>
      </c>
      <c r="Q55" s="5" t="s">
        <v>135</v>
      </c>
      <c r="R55" s="5" t="s">
        <v>126</v>
      </c>
      <c r="S55" s="5" t="s">
        <v>28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6" t="s">
        <v>19</v>
      </c>
      <c r="B56" s="5" t="s">
        <v>20</v>
      </c>
      <c r="C56" s="5" t="s">
        <v>21</v>
      </c>
      <c r="D56" s="5" t="s">
        <v>22</v>
      </c>
      <c r="E56" s="5">
        <v>40038</v>
      </c>
      <c r="F56" s="5" t="s">
        <v>184</v>
      </c>
      <c r="G56" s="5" t="s">
        <v>208</v>
      </c>
      <c r="H56" s="7">
        <v>43934</v>
      </c>
      <c r="I56" s="5">
        <v>25</v>
      </c>
      <c r="J56" s="5" t="s">
        <v>25</v>
      </c>
      <c r="K56" s="5" t="s">
        <v>209</v>
      </c>
      <c r="L56" s="5" t="s">
        <v>210</v>
      </c>
      <c r="M56" s="5">
        <v>2</v>
      </c>
      <c r="N56" s="8">
        <v>312320</v>
      </c>
      <c r="O56" s="5" t="s">
        <v>37</v>
      </c>
      <c r="P56" s="5" t="s">
        <v>29</v>
      </c>
      <c r="Q56" s="5" t="s">
        <v>135</v>
      </c>
      <c r="R56" s="5" t="s">
        <v>126</v>
      </c>
      <c r="S56" s="5" t="s">
        <v>37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6" t="s">
        <v>19</v>
      </c>
      <c r="B57" s="5" t="s">
        <v>20</v>
      </c>
      <c r="C57" s="5" t="s">
        <v>21</v>
      </c>
      <c r="D57" s="5" t="s">
        <v>22</v>
      </c>
      <c r="E57" s="5">
        <v>40036</v>
      </c>
      <c r="F57" s="5" t="s">
        <v>33</v>
      </c>
      <c r="G57" s="5" t="s">
        <v>211</v>
      </c>
      <c r="H57" s="7">
        <v>43935</v>
      </c>
      <c r="I57" s="5">
        <v>25</v>
      </c>
      <c r="J57" s="5" t="s">
        <v>25</v>
      </c>
      <c r="K57" s="5" t="s">
        <v>74</v>
      </c>
      <c r="L57" s="5" t="s">
        <v>75</v>
      </c>
      <c r="M57" s="5">
        <v>2</v>
      </c>
      <c r="N57" s="8">
        <v>265934</v>
      </c>
      <c r="O57" s="5" t="s">
        <v>37</v>
      </c>
      <c r="P57" s="5" t="s">
        <v>29</v>
      </c>
      <c r="Q57" s="5" t="s">
        <v>135</v>
      </c>
      <c r="R57" s="5" t="s">
        <v>126</v>
      </c>
      <c r="S57" s="5" t="s">
        <v>37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6" t="s">
        <v>19</v>
      </c>
      <c r="B58" s="5" t="s">
        <v>20</v>
      </c>
      <c r="C58" s="5" t="s">
        <v>21</v>
      </c>
      <c r="D58" s="5" t="s">
        <v>22</v>
      </c>
      <c r="E58" s="5">
        <v>40038</v>
      </c>
      <c r="F58" s="5" t="s">
        <v>184</v>
      </c>
      <c r="G58" s="5" t="s">
        <v>212</v>
      </c>
      <c r="H58" s="7">
        <v>43935</v>
      </c>
      <c r="I58" s="5">
        <v>25</v>
      </c>
      <c r="J58" s="5" t="s">
        <v>25</v>
      </c>
      <c r="K58" s="5" t="s">
        <v>74</v>
      </c>
      <c r="L58" s="5" t="s">
        <v>75</v>
      </c>
      <c r="M58" s="5">
        <v>2</v>
      </c>
      <c r="N58" s="8">
        <v>312320</v>
      </c>
      <c r="O58" s="5" t="s">
        <v>37</v>
      </c>
      <c r="P58" s="5" t="s">
        <v>29</v>
      </c>
      <c r="Q58" s="5" t="s">
        <v>135</v>
      </c>
      <c r="R58" s="5" t="s">
        <v>126</v>
      </c>
      <c r="S58" s="5" t="s">
        <v>37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6" t="s">
        <v>19</v>
      </c>
      <c r="B59" s="5" t="s">
        <v>20</v>
      </c>
      <c r="C59" s="5" t="s">
        <v>21</v>
      </c>
      <c r="D59" s="5" t="s">
        <v>22</v>
      </c>
      <c r="E59" s="5">
        <v>40038</v>
      </c>
      <c r="F59" s="5" t="s">
        <v>184</v>
      </c>
      <c r="G59" s="5" t="s">
        <v>213</v>
      </c>
      <c r="H59" s="7">
        <v>43935</v>
      </c>
      <c r="I59" s="5">
        <v>25</v>
      </c>
      <c r="J59" s="5" t="s">
        <v>25</v>
      </c>
      <c r="K59" s="5" t="s">
        <v>74</v>
      </c>
      <c r="L59" s="5" t="s">
        <v>75</v>
      </c>
      <c r="M59" s="5">
        <v>2</v>
      </c>
      <c r="N59" s="8">
        <v>312320</v>
      </c>
      <c r="O59" s="5" t="s">
        <v>37</v>
      </c>
      <c r="P59" s="5" t="s">
        <v>29</v>
      </c>
      <c r="Q59" s="5" t="s">
        <v>135</v>
      </c>
      <c r="R59" s="5" t="s">
        <v>126</v>
      </c>
      <c r="S59" s="5" t="s">
        <v>37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6" t="s">
        <v>19</v>
      </c>
      <c r="B60" s="5" t="s">
        <v>20</v>
      </c>
      <c r="C60" s="5" t="s">
        <v>21</v>
      </c>
      <c r="D60" s="5" t="s">
        <v>22</v>
      </c>
      <c r="E60" s="5">
        <v>36021</v>
      </c>
      <c r="F60" s="5" t="s">
        <v>214</v>
      </c>
      <c r="G60" s="5" t="s">
        <v>215</v>
      </c>
      <c r="H60" s="7">
        <v>43935</v>
      </c>
      <c r="I60" s="5">
        <v>25</v>
      </c>
      <c r="J60" s="5" t="s">
        <v>25</v>
      </c>
      <c r="K60" s="5" t="s">
        <v>124</v>
      </c>
      <c r="L60" s="5" t="s">
        <v>125</v>
      </c>
      <c r="M60" s="5">
        <v>2</v>
      </c>
      <c r="N60" s="8">
        <v>72252</v>
      </c>
      <c r="O60" s="5" t="s">
        <v>37</v>
      </c>
      <c r="P60" s="5" t="s">
        <v>29</v>
      </c>
      <c r="Q60" s="5" t="s">
        <v>135</v>
      </c>
      <c r="R60" s="5" t="s">
        <v>126</v>
      </c>
      <c r="S60" s="5" t="s">
        <v>37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6" t="s">
        <v>19</v>
      </c>
      <c r="B61" s="5" t="s">
        <v>20</v>
      </c>
      <c r="C61" s="5" t="s">
        <v>21</v>
      </c>
      <c r="D61" s="5" t="s">
        <v>22</v>
      </c>
      <c r="E61" s="5" t="s">
        <v>216</v>
      </c>
      <c r="F61" s="5" t="s">
        <v>217</v>
      </c>
      <c r="G61" s="5" t="s">
        <v>218</v>
      </c>
      <c r="H61" s="7">
        <v>43936</v>
      </c>
      <c r="I61" s="5">
        <v>25</v>
      </c>
      <c r="J61" s="5" t="s">
        <v>25</v>
      </c>
      <c r="K61" s="5" t="s">
        <v>124</v>
      </c>
      <c r="L61" s="5" t="s">
        <v>125</v>
      </c>
      <c r="M61" s="5">
        <v>2</v>
      </c>
      <c r="N61" s="8">
        <v>92168</v>
      </c>
      <c r="O61" s="5" t="s">
        <v>28</v>
      </c>
      <c r="P61" s="5" t="s">
        <v>29</v>
      </c>
      <c r="Q61" s="5" t="s">
        <v>135</v>
      </c>
      <c r="R61" s="5" t="s">
        <v>126</v>
      </c>
      <c r="S61" s="5" t="s">
        <v>37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6" t="s">
        <v>19</v>
      </c>
      <c r="B62" s="5" t="s">
        <v>20</v>
      </c>
      <c r="C62" s="5" t="s">
        <v>21</v>
      </c>
      <c r="D62" s="5" t="s">
        <v>22</v>
      </c>
      <c r="E62" s="5">
        <v>42194</v>
      </c>
      <c r="F62" s="5" t="s">
        <v>127</v>
      </c>
      <c r="G62" s="5" t="s">
        <v>219</v>
      </c>
      <c r="H62" s="7">
        <v>43936</v>
      </c>
      <c r="I62" s="5">
        <v>25</v>
      </c>
      <c r="J62" s="5" t="s">
        <v>25</v>
      </c>
      <c r="K62" s="5" t="s">
        <v>129</v>
      </c>
      <c r="L62" s="5" t="s">
        <v>130</v>
      </c>
      <c r="M62" s="5">
        <v>6</v>
      </c>
      <c r="N62" s="8">
        <v>159174</v>
      </c>
      <c r="O62" s="5" t="s">
        <v>28</v>
      </c>
      <c r="P62" s="5" t="s">
        <v>29</v>
      </c>
      <c r="Q62" s="5" t="s">
        <v>135</v>
      </c>
      <c r="R62" s="5" t="s">
        <v>31</v>
      </c>
      <c r="S62" s="5" t="s">
        <v>28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6" t="s">
        <v>19</v>
      </c>
      <c r="B63" s="5" t="s">
        <v>20</v>
      </c>
      <c r="C63" s="5" t="s">
        <v>21</v>
      </c>
      <c r="D63" s="5" t="s">
        <v>22</v>
      </c>
      <c r="E63" s="5">
        <v>40143</v>
      </c>
      <c r="F63" s="5" t="s">
        <v>220</v>
      </c>
      <c r="G63" s="5" t="s">
        <v>221</v>
      </c>
      <c r="H63" s="7">
        <v>43936</v>
      </c>
      <c r="I63" s="5">
        <v>25</v>
      </c>
      <c r="J63" s="5" t="s">
        <v>25</v>
      </c>
      <c r="K63" s="5" t="s">
        <v>74</v>
      </c>
      <c r="L63" s="5" t="s">
        <v>75</v>
      </c>
      <c r="M63" s="5">
        <v>4</v>
      </c>
      <c r="N63" s="8">
        <v>460744</v>
      </c>
      <c r="O63" s="5" t="s">
        <v>37</v>
      </c>
      <c r="P63" s="5" t="s">
        <v>29</v>
      </c>
      <c r="Q63" s="5" t="s">
        <v>135</v>
      </c>
      <c r="R63" s="5" t="s">
        <v>126</v>
      </c>
      <c r="S63" s="5" t="s">
        <v>37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6" t="s">
        <v>19</v>
      </c>
      <c r="B64" s="5" t="s">
        <v>20</v>
      </c>
      <c r="C64" s="5" t="s">
        <v>21</v>
      </c>
      <c r="D64" s="5" t="s">
        <v>22</v>
      </c>
      <c r="E64" s="5" t="s">
        <v>222</v>
      </c>
      <c r="F64" s="5" t="s">
        <v>223</v>
      </c>
      <c r="G64" s="5" t="s">
        <v>224</v>
      </c>
      <c r="H64" s="7">
        <v>43937</v>
      </c>
      <c r="I64" s="5">
        <v>25</v>
      </c>
      <c r="J64" s="5" t="s">
        <v>25</v>
      </c>
      <c r="K64" s="5" t="s">
        <v>225</v>
      </c>
      <c r="L64" s="5" t="s">
        <v>226</v>
      </c>
      <c r="M64" s="5">
        <v>1</v>
      </c>
      <c r="N64" s="8">
        <v>62008</v>
      </c>
      <c r="O64" s="5" t="s">
        <v>28</v>
      </c>
      <c r="P64" s="5" t="s">
        <v>29</v>
      </c>
      <c r="Q64" s="5" t="s">
        <v>135</v>
      </c>
      <c r="R64" s="5" t="s">
        <v>126</v>
      </c>
      <c r="S64" s="5" t="s">
        <v>37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6" t="s">
        <v>19</v>
      </c>
      <c r="B65" s="5" t="s">
        <v>20</v>
      </c>
      <c r="C65" s="5" t="s">
        <v>21</v>
      </c>
      <c r="D65" s="5" t="s">
        <v>22</v>
      </c>
      <c r="E65" s="5">
        <v>42190</v>
      </c>
      <c r="F65" s="5" t="s">
        <v>227</v>
      </c>
      <c r="G65" s="5" t="s">
        <v>228</v>
      </c>
      <c r="H65" s="7">
        <v>43938</v>
      </c>
      <c r="I65" s="5">
        <v>25</v>
      </c>
      <c r="J65" s="5" t="s">
        <v>25</v>
      </c>
      <c r="K65" s="5" t="s">
        <v>129</v>
      </c>
      <c r="L65" s="5" t="s">
        <v>130</v>
      </c>
      <c r="M65" s="5">
        <v>6</v>
      </c>
      <c r="N65" s="8">
        <v>159162</v>
      </c>
      <c r="O65" s="5" t="s">
        <v>28</v>
      </c>
      <c r="P65" s="5" t="s">
        <v>29</v>
      </c>
      <c r="Q65" s="5" t="s">
        <v>135</v>
      </c>
      <c r="R65" s="5" t="s">
        <v>126</v>
      </c>
      <c r="S65" s="5" t="s">
        <v>28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6" t="s">
        <v>19</v>
      </c>
      <c r="B66" s="5" t="s">
        <v>20</v>
      </c>
      <c r="C66" s="5" t="s">
        <v>21</v>
      </c>
      <c r="D66" s="5" t="s">
        <v>22</v>
      </c>
      <c r="E66" s="5" t="s">
        <v>229</v>
      </c>
      <c r="F66" s="5" t="s">
        <v>136</v>
      </c>
      <c r="G66" s="5" t="s">
        <v>230</v>
      </c>
      <c r="H66" s="7">
        <v>43942</v>
      </c>
      <c r="I66" s="5">
        <v>25</v>
      </c>
      <c r="J66" s="5" t="s">
        <v>25</v>
      </c>
      <c r="K66" s="5" t="s">
        <v>140</v>
      </c>
      <c r="L66" s="5" t="s">
        <v>141</v>
      </c>
      <c r="M66" s="5">
        <v>1</v>
      </c>
      <c r="N66" s="8">
        <v>7002</v>
      </c>
      <c r="O66" s="5" t="s">
        <v>28</v>
      </c>
      <c r="P66" s="5" t="s">
        <v>29</v>
      </c>
      <c r="Q66" s="5" t="s">
        <v>135</v>
      </c>
      <c r="R66" s="5" t="s">
        <v>31</v>
      </c>
      <c r="S66" s="5" t="s">
        <v>28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6" t="s">
        <v>19</v>
      </c>
      <c r="B67" s="5" t="s">
        <v>20</v>
      </c>
      <c r="C67" s="5" t="s">
        <v>21</v>
      </c>
      <c r="D67" s="5" t="s">
        <v>22</v>
      </c>
      <c r="E67" s="5">
        <v>10523</v>
      </c>
      <c r="F67" s="5" t="s">
        <v>231</v>
      </c>
      <c r="G67" s="5" t="s">
        <v>230</v>
      </c>
      <c r="H67" s="7">
        <v>43942</v>
      </c>
      <c r="I67" s="5">
        <v>25</v>
      </c>
      <c r="J67" s="5" t="s">
        <v>25</v>
      </c>
      <c r="K67" s="5" t="s">
        <v>140</v>
      </c>
      <c r="L67" s="5" t="s">
        <v>141</v>
      </c>
      <c r="M67" s="5">
        <v>1</v>
      </c>
      <c r="N67" s="8">
        <v>8811</v>
      </c>
      <c r="O67" s="5" t="s">
        <v>28</v>
      </c>
      <c r="P67" s="5" t="s">
        <v>29</v>
      </c>
      <c r="Q67" s="5" t="s">
        <v>135</v>
      </c>
      <c r="R67" s="5" t="s">
        <v>31</v>
      </c>
      <c r="S67" s="5" t="s">
        <v>28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6" t="s">
        <v>19</v>
      </c>
      <c r="B68" s="5" t="s">
        <v>20</v>
      </c>
      <c r="C68" s="5" t="s">
        <v>21</v>
      </c>
      <c r="D68" s="5" t="s">
        <v>22</v>
      </c>
      <c r="E68" s="5" t="s">
        <v>232</v>
      </c>
      <c r="F68" s="5" t="s">
        <v>233</v>
      </c>
      <c r="G68" s="5" t="s">
        <v>234</v>
      </c>
      <c r="H68" s="7">
        <v>43942</v>
      </c>
      <c r="I68" s="5">
        <v>25</v>
      </c>
      <c r="J68" s="5" t="s">
        <v>25</v>
      </c>
      <c r="K68" s="5" t="s">
        <v>140</v>
      </c>
      <c r="L68" s="5" t="s">
        <v>141</v>
      </c>
      <c r="M68" s="5">
        <v>1</v>
      </c>
      <c r="N68" s="8">
        <v>48101</v>
      </c>
      <c r="O68" s="5" t="s">
        <v>28</v>
      </c>
      <c r="P68" s="5" t="s">
        <v>29</v>
      </c>
      <c r="Q68" s="5" t="s">
        <v>135</v>
      </c>
      <c r="R68" s="5" t="s">
        <v>31</v>
      </c>
      <c r="S68" s="5" t="s">
        <v>28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6" t="s">
        <v>19</v>
      </c>
      <c r="B69" s="5" t="s">
        <v>20</v>
      </c>
      <c r="C69" s="5" t="s">
        <v>21</v>
      </c>
      <c r="D69" s="5" t="s">
        <v>22</v>
      </c>
      <c r="E69" s="5" t="s">
        <v>235</v>
      </c>
      <c r="F69" s="5" t="s">
        <v>236</v>
      </c>
      <c r="G69" s="5" t="s">
        <v>234</v>
      </c>
      <c r="H69" s="7">
        <v>43942</v>
      </c>
      <c r="I69" s="5">
        <v>25</v>
      </c>
      <c r="J69" s="5" t="s">
        <v>25</v>
      </c>
      <c r="K69" s="5" t="s">
        <v>140</v>
      </c>
      <c r="L69" s="5" t="s">
        <v>141</v>
      </c>
      <c r="M69" s="5">
        <v>1</v>
      </c>
      <c r="N69" s="8">
        <v>9782</v>
      </c>
      <c r="O69" s="5" t="s">
        <v>28</v>
      </c>
      <c r="P69" s="5" t="s">
        <v>29</v>
      </c>
      <c r="Q69" s="5" t="s">
        <v>135</v>
      </c>
      <c r="R69" s="5" t="s">
        <v>31</v>
      </c>
      <c r="S69" s="5" t="s">
        <v>28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6" t="s">
        <v>19</v>
      </c>
      <c r="B70" s="5" t="s">
        <v>20</v>
      </c>
      <c r="C70" s="5" t="s">
        <v>21</v>
      </c>
      <c r="D70" s="5" t="s">
        <v>22</v>
      </c>
      <c r="E70" s="5" t="s">
        <v>237</v>
      </c>
      <c r="F70" s="5" t="s">
        <v>238</v>
      </c>
      <c r="G70" s="5" t="s">
        <v>234</v>
      </c>
      <c r="H70" s="7">
        <v>43942</v>
      </c>
      <c r="I70" s="5">
        <v>25</v>
      </c>
      <c r="J70" s="5" t="s">
        <v>25</v>
      </c>
      <c r="K70" s="5" t="s">
        <v>140</v>
      </c>
      <c r="L70" s="5" t="s">
        <v>141</v>
      </c>
      <c r="M70" s="5">
        <v>6</v>
      </c>
      <c r="N70" s="8">
        <v>191544</v>
      </c>
      <c r="O70" s="5" t="s">
        <v>28</v>
      </c>
      <c r="P70" s="5" t="s">
        <v>29</v>
      </c>
      <c r="Q70" s="5" t="s">
        <v>135</v>
      </c>
      <c r="R70" s="5" t="s">
        <v>31</v>
      </c>
      <c r="S70" s="5" t="s">
        <v>28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6" t="s">
        <v>19</v>
      </c>
      <c r="B71" s="5" t="s">
        <v>20</v>
      </c>
      <c r="C71" s="5" t="s">
        <v>21</v>
      </c>
      <c r="D71" s="5" t="s">
        <v>22</v>
      </c>
      <c r="E71" s="5" t="s">
        <v>239</v>
      </c>
      <c r="F71" s="5" t="s">
        <v>240</v>
      </c>
      <c r="G71" s="5" t="s">
        <v>234</v>
      </c>
      <c r="H71" s="7">
        <v>43942</v>
      </c>
      <c r="I71" s="5">
        <v>25</v>
      </c>
      <c r="J71" s="5" t="s">
        <v>25</v>
      </c>
      <c r="K71" s="5" t="s">
        <v>140</v>
      </c>
      <c r="L71" s="5" t="s">
        <v>141</v>
      </c>
      <c r="M71" s="5">
        <v>6</v>
      </c>
      <c r="N71" s="8">
        <v>6690</v>
      </c>
      <c r="O71" s="5" t="s">
        <v>28</v>
      </c>
      <c r="P71" s="5" t="s">
        <v>29</v>
      </c>
      <c r="Q71" s="5" t="s">
        <v>135</v>
      </c>
      <c r="R71" s="5" t="s">
        <v>31</v>
      </c>
      <c r="S71" s="5" t="s">
        <v>28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6" t="s">
        <v>19</v>
      </c>
      <c r="B72" s="5" t="s">
        <v>20</v>
      </c>
      <c r="C72" s="5" t="s">
        <v>21</v>
      </c>
      <c r="D72" s="5" t="s">
        <v>22</v>
      </c>
      <c r="E72" s="5" t="s">
        <v>241</v>
      </c>
      <c r="F72" s="5" t="s">
        <v>242</v>
      </c>
      <c r="G72" s="5" t="s">
        <v>234</v>
      </c>
      <c r="H72" s="7">
        <v>43942</v>
      </c>
      <c r="I72" s="5">
        <v>25</v>
      </c>
      <c r="J72" s="5" t="s">
        <v>25</v>
      </c>
      <c r="K72" s="5" t="s">
        <v>140</v>
      </c>
      <c r="L72" s="5" t="s">
        <v>141</v>
      </c>
      <c r="M72" s="5">
        <v>6</v>
      </c>
      <c r="N72" s="8">
        <v>70068</v>
      </c>
      <c r="O72" s="5" t="s">
        <v>28</v>
      </c>
      <c r="P72" s="5" t="s">
        <v>29</v>
      </c>
      <c r="Q72" s="5" t="s">
        <v>135</v>
      </c>
      <c r="R72" s="5" t="s">
        <v>31</v>
      </c>
      <c r="S72" s="5" t="s">
        <v>28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6" t="s">
        <v>19</v>
      </c>
      <c r="B73" s="5" t="s">
        <v>20</v>
      </c>
      <c r="C73" s="5" t="s">
        <v>21</v>
      </c>
      <c r="D73" s="5" t="s">
        <v>22</v>
      </c>
      <c r="E73" s="5" t="s">
        <v>243</v>
      </c>
      <c r="F73" s="5" t="s">
        <v>116</v>
      </c>
      <c r="G73" s="5" t="s">
        <v>244</v>
      </c>
      <c r="H73" s="7">
        <v>43943</v>
      </c>
      <c r="I73" s="5">
        <v>25</v>
      </c>
      <c r="J73" s="5" t="s">
        <v>25</v>
      </c>
      <c r="K73" s="5" t="s">
        <v>140</v>
      </c>
      <c r="L73" s="5" t="s">
        <v>141</v>
      </c>
      <c r="M73" s="5">
        <v>1</v>
      </c>
      <c r="N73" s="8">
        <v>8790</v>
      </c>
      <c r="O73" s="5" t="s">
        <v>28</v>
      </c>
      <c r="P73" s="5" t="s">
        <v>29</v>
      </c>
      <c r="Q73" s="5" t="s">
        <v>135</v>
      </c>
      <c r="R73" s="5" t="s">
        <v>31</v>
      </c>
      <c r="S73" s="5" t="s">
        <v>28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6" t="s">
        <v>19</v>
      </c>
      <c r="B74" s="5" t="s">
        <v>20</v>
      </c>
      <c r="C74" s="5" t="s">
        <v>21</v>
      </c>
      <c r="D74" s="5" t="s">
        <v>22</v>
      </c>
      <c r="E74" s="5" t="s">
        <v>245</v>
      </c>
      <c r="F74" s="5" t="s">
        <v>246</v>
      </c>
      <c r="G74" s="5" t="s">
        <v>247</v>
      </c>
      <c r="H74" s="7">
        <v>43945</v>
      </c>
      <c r="I74" s="5">
        <v>25</v>
      </c>
      <c r="J74" s="5" t="s">
        <v>25</v>
      </c>
      <c r="K74" s="5" t="s">
        <v>140</v>
      </c>
      <c r="L74" s="5" t="s">
        <v>141</v>
      </c>
      <c r="M74" s="5">
        <v>1</v>
      </c>
      <c r="N74" s="8">
        <v>72259</v>
      </c>
      <c r="O74" s="5" t="s">
        <v>28</v>
      </c>
      <c r="P74" s="5" t="s">
        <v>29</v>
      </c>
      <c r="Q74" s="5" t="s">
        <v>135</v>
      </c>
      <c r="R74" s="5" t="s">
        <v>31</v>
      </c>
      <c r="S74" s="5" t="s">
        <v>28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6" t="s">
        <v>19</v>
      </c>
      <c r="B75" s="5" t="s">
        <v>20</v>
      </c>
      <c r="C75" s="5" t="s">
        <v>21</v>
      </c>
      <c r="D75" s="5" t="s">
        <v>22</v>
      </c>
      <c r="E75" s="5">
        <v>36021</v>
      </c>
      <c r="F75" s="5" t="s">
        <v>214</v>
      </c>
      <c r="G75" s="5" t="s">
        <v>248</v>
      </c>
      <c r="H75" s="7">
        <v>43949</v>
      </c>
      <c r="I75" s="5">
        <v>25</v>
      </c>
      <c r="J75" s="5" t="s">
        <v>25</v>
      </c>
      <c r="K75" s="5" t="s">
        <v>124</v>
      </c>
      <c r="L75" s="5" t="s">
        <v>125</v>
      </c>
      <c r="M75" s="5">
        <v>1</v>
      </c>
      <c r="N75" s="8">
        <v>36126</v>
      </c>
      <c r="O75" s="5" t="s">
        <v>37</v>
      </c>
      <c r="P75" s="5" t="s">
        <v>29</v>
      </c>
      <c r="Q75" s="5" t="s">
        <v>135</v>
      </c>
      <c r="R75" s="5" t="s">
        <v>31</v>
      </c>
      <c r="S75" s="5" t="s">
        <v>37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6" t="s">
        <v>19</v>
      </c>
      <c r="B76" s="5" t="s">
        <v>20</v>
      </c>
      <c r="C76" s="5" t="s">
        <v>21</v>
      </c>
      <c r="D76" s="5" t="s">
        <v>22</v>
      </c>
      <c r="E76" s="5">
        <v>47649</v>
      </c>
      <c r="F76" s="5" t="s">
        <v>249</v>
      </c>
      <c r="G76" s="5" t="s">
        <v>250</v>
      </c>
      <c r="H76" s="7">
        <v>43956</v>
      </c>
      <c r="I76" s="5">
        <v>25</v>
      </c>
      <c r="J76" s="5" t="s">
        <v>25</v>
      </c>
      <c r="K76" s="5" t="s">
        <v>251</v>
      </c>
      <c r="L76" s="5" t="s">
        <v>252</v>
      </c>
      <c r="M76" s="5">
        <v>4</v>
      </c>
      <c r="N76" s="8">
        <v>158084</v>
      </c>
      <c r="O76" s="5" t="s">
        <v>37</v>
      </c>
      <c r="P76" s="5" t="s">
        <v>253</v>
      </c>
      <c r="Q76" s="5" t="s">
        <v>254</v>
      </c>
      <c r="R76" s="5" t="s">
        <v>126</v>
      </c>
      <c r="S76" s="5" t="s">
        <v>37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6" t="s">
        <v>19</v>
      </c>
      <c r="B77" s="5" t="s">
        <v>20</v>
      </c>
      <c r="C77" s="5" t="s">
        <v>21</v>
      </c>
      <c r="D77" s="5" t="s">
        <v>22</v>
      </c>
      <c r="E77" s="5" t="s">
        <v>255</v>
      </c>
      <c r="F77" s="5" t="s">
        <v>256</v>
      </c>
      <c r="G77" s="5" t="s">
        <v>257</v>
      </c>
      <c r="H77" s="7">
        <v>43958</v>
      </c>
      <c r="I77" s="5">
        <v>25</v>
      </c>
      <c r="J77" s="5" t="s">
        <v>25</v>
      </c>
      <c r="K77" s="5" t="s">
        <v>258</v>
      </c>
      <c r="L77" s="5" t="s">
        <v>259</v>
      </c>
      <c r="M77" s="5">
        <v>2</v>
      </c>
      <c r="N77" s="8">
        <v>11748</v>
      </c>
      <c r="O77" s="5" t="s">
        <v>28</v>
      </c>
      <c r="P77" s="5" t="s">
        <v>253</v>
      </c>
      <c r="Q77" s="5" t="s">
        <v>254</v>
      </c>
      <c r="R77" s="5" t="s">
        <v>126</v>
      </c>
      <c r="S77" s="5" t="s">
        <v>37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6" t="s">
        <v>19</v>
      </c>
      <c r="B78" s="5" t="s">
        <v>20</v>
      </c>
      <c r="C78" s="5" t="s">
        <v>21</v>
      </c>
      <c r="D78" s="5" t="s">
        <v>22</v>
      </c>
      <c r="E78" s="5">
        <v>59</v>
      </c>
      <c r="F78" s="5" t="s">
        <v>260</v>
      </c>
      <c r="G78" s="5" t="s">
        <v>261</v>
      </c>
      <c r="H78" s="7">
        <v>43963</v>
      </c>
      <c r="I78" s="5">
        <v>25</v>
      </c>
      <c r="J78" s="5" t="s">
        <v>25</v>
      </c>
      <c r="K78" s="5" t="s">
        <v>262</v>
      </c>
      <c r="L78" s="5" t="s">
        <v>263</v>
      </c>
      <c r="M78" s="5">
        <v>1</v>
      </c>
      <c r="N78" s="8">
        <v>25202</v>
      </c>
      <c r="O78" s="5" t="s">
        <v>264</v>
      </c>
      <c r="P78" s="5" t="s">
        <v>253</v>
      </c>
      <c r="Q78" s="5" t="s">
        <v>254</v>
      </c>
      <c r="R78" s="5" t="s">
        <v>126</v>
      </c>
      <c r="S78" s="5" t="s">
        <v>37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6" t="s">
        <v>19</v>
      </c>
      <c r="B79" s="5" t="s">
        <v>20</v>
      </c>
      <c r="C79" s="5" t="s">
        <v>21</v>
      </c>
      <c r="D79" s="5" t="s">
        <v>22</v>
      </c>
      <c r="E79" s="5">
        <v>4242</v>
      </c>
      <c r="F79" s="5" t="s">
        <v>265</v>
      </c>
      <c r="G79" s="5" t="s">
        <v>266</v>
      </c>
      <c r="H79" s="7">
        <v>43963</v>
      </c>
      <c r="I79" s="5">
        <v>25</v>
      </c>
      <c r="J79" s="5" t="s">
        <v>25</v>
      </c>
      <c r="K79" s="5" t="s">
        <v>262</v>
      </c>
      <c r="L79" s="5" t="s">
        <v>263</v>
      </c>
      <c r="M79" s="5">
        <v>1</v>
      </c>
      <c r="N79" s="8">
        <v>27723</v>
      </c>
      <c r="O79" s="5" t="s">
        <v>264</v>
      </c>
      <c r="P79" s="5" t="s">
        <v>253</v>
      </c>
      <c r="Q79" s="5" t="s">
        <v>254</v>
      </c>
      <c r="R79" s="5" t="s">
        <v>126</v>
      </c>
      <c r="S79" s="5" t="s">
        <v>37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6" t="s">
        <v>19</v>
      </c>
      <c r="B80" s="5" t="s">
        <v>20</v>
      </c>
      <c r="C80" s="5" t="s">
        <v>21</v>
      </c>
      <c r="D80" s="5" t="s">
        <v>22</v>
      </c>
      <c r="E80" s="5">
        <v>82029</v>
      </c>
      <c r="F80" s="5" t="s">
        <v>267</v>
      </c>
      <c r="G80" s="5" t="s">
        <v>268</v>
      </c>
      <c r="H80" s="7">
        <v>43963</v>
      </c>
      <c r="I80" s="5">
        <v>25</v>
      </c>
      <c r="J80" s="5" t="s">
        <v>25</v>
      </c>
      <c r="K80" s="5" t="s">
        <v>269</v>
      </c>
      <c r="L80" s="5" t="s">
        <v>270</v>
      </c>
      <c r="M80" s="5">
        <v>1</v>
      </c>
      <c r="N80" s="8">
        <v>6303</v>
      </c>
      <c r="O80" s="5" t="s">
        <v>28</v>
      </c>
      <c r="P80" s="5" t="s">
        <v>253</v>
      </c>
      <c r="Q80" s="5" t="s">
        <v>254</v>
      </c>
      <c r="R80" s="5" t="s">
        <v>126</v>
      </c>
      <c r="S80" s="5" t="s">
        <v>28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6" t="s">
        <v>19</v>
      </c>
      <c r="B81" s="5" t="s">
        <v>20</v>
      </c>
      <c r="C81" s="5" t="s">
        <v>21</v>
      </c>
      <c r="D81" s="5" t="s">
        <v>22</v>
      </c>
      <c r="E81" s="5">
        <v>11204</v>
      </c>
      <c r="F81" s="5" t="s">
        <v>271</v>
      </c>
      <c r="G81" s="5" t="s">
        <v>268</v>
      </c>
      <c r="H81" s="7">
        <v>43963</v>
      </c>
      <c r="I81" s="5">
        <v>25</v>
      </c>
      <c r="J81" s="5" t="s">
        <v>25</v>
      </c>
      <c r="K81" s="5" t="s">
        <v>269</v>
      </c>
      <c r="L81" s="5" t="s">
        <v>270</v>
      </c>
      <c r="M81" s="5">
        <v>1</v>
      </c>
      <c r="N81" s="8">
        <v>16798</v>
      </c>
      <c r="O81" s="5" t="s">
        <v>28</v>
      </c>
      <c r="P81" s="5" t="s">
        <v>253</v>
      </c>
      <c r="Q81" s="5" t="s">
        <v>254</v>
      </c>
      <c r="R81" s="5" t="s">
        <v>126</v>
      </c>
      <c r="S81" s="5" t="s">
        <v>28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6" t="s">
        <v>19</v>
      </c>
      <c r="B82" s="5" t="s">
        <v>20</v>
      </c>
      <c r="C82" s="5" t="s">
        <v>21</v>
      </c>
      <c r="D82" s="5" t="s">
        <v>22</v>
      </c>
      <c r="E82" s="5">
        <v>17069</v>
      </c>
      <c r="F82" s="5" t="s">
        <v>272</v>
      </c>
      <c r="G82" s="5" t="s">
        <v>273</v>
      </c>
      <c r="H82" s="7">
        <v>43964</v>
      </c>
      <c r="I82" s="5">
        <v>25</v>
      </c>
      <c r="J82" s="5" t="s">
        <v>25</v>
      </c>
      <c r="K82" s="5" t="s">
        <v>274</v>
      </c>
      <c r="L82" s="5" t="s">
        <v>275</v>
      </c>
      <c r="M82" s="5">
        <v>1</v>
      </c>
      <c r="N82" s="8">
        <v>26042</v>
      </c>
      <c r="O82" s="5" t="s">
        <v>28</v>
      </c>
      <c r="P82" s="5" t="s">
        <v>253</v>
      </c>
      <c r="Q82" s="5" t="s">
        <v>254</v>
      </c>
      <c r="R82" s="5" t="s">
        <v>126</v>
      </c>
      <c r="S82" s="5" t="s">
        <v>28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6" t="s">
        <v>19</v>
      </c>
      <c r="B83" s="5" t="s">
        <v>20</v>
      </c>
      <c r="C83" s="5" t="s">
        <v>21</v>
      </c>
      <c r="D83" s="5" t="s">
        <v>22</v>
      </c>
      <c r="E83" s="5" t="s">
        <v>255</v>
      </c>
      <c r="F83" s="5" t="s">
        <v>256</v>
      </c>
      <c r="G83" s="5" t="s">
        <v>276</v>
      </c>
      <c r="H83" s="7">
        <v>43965</v>
      </c>
      <c r="I83" s="5">
        <v>25</v>
      </c>
      <c r="J83" s="5" t="s">
        <v>25</v>
      </c>
      <c r="K83" s="5" t="s">
        <v>258</v>
      </c>
      <c r="L83" s="5" t="s">
        <v>259</v>
      </c>
      <c r="M83" s="5">
        <v>2</v>
      </c>
      <c r="N83" s="8">
        <v>11748</v>
      </c>
      <c r="O83" s="5" t="s">
        <v>28</v>
      </c>
      <c r="P83" s="5" t="s">
        <v>253</v>
      </c>
      <c r="Q83" s="5" t="s">
        <v>254</v>
      </c>
      <c r="R83" s="5" t="s">
        <v>126</v>
      </c>
      <c r="S83" s="5" t="s">
        <v>37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6" t="s">
        <v>19</v>
      </c>
      <c r="B84" s="5" t="s">
        <v>20</v>
      </c>
      <c r="C84" s="5" t="s">
        <v>21</v>
      </c>
      <c r="D84" s="5" t="s">
        <v>22</v>
      </c>
      <c r="E84" s="5">
        <v>10</v>
      </c>
      <c r="F84" s="5" t="s">
        <v>277</v>
      </c>
      <c r="G84" s="5" t="s">
        <v>278</v>
      </c>
      <c r="H84" s="7">
        <v>43971</v>
      </c>
      <c r="I84" s="5">
        <v>25</v>
      </c>
      <c r="J84" s="5" t="s">
        <v>25</v>
      </c>
      <c r="K84" s="5" t="s">
        <v>279</v>
      </c>
      <c r="L84" s="5" t="s">
        <v>280</v>
      </c>
      <c r="M84" s="5">
        <v>1</v>
      </c>
      <c r="N84" s="8">
        <v>7555</v>
      </c>
      <c r="O84" s="5" t="s">
        <v>264</v>
      </c>
      <c r="P84" s="5" t="s">
        <v>253</v>
      </c>
      <c r="Q84" s="5" t="s">
        <v>254</v>
      </c>
      <c r="R84" s="5" t="s">
        <v>126</v>
      </c>
      <c r="S84" s="5" t="s">
        <v>37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6" t="s">
        <v>19</v>
      </c>
      <c r="B85" s="5" t="s">
        <v>20</v>
      </c>
      <c r="C85" s="5" t="s">
        <v>21</v>
      </c>
      <c r="D85" s="5" t="s">
        <v>22</v>
      </c>
      <c r="E85" s="5">
        <v>50860</v>
      </c>
      <c r="F85" s="5" t="s">
        <v>281</v>
      </c>
      <c r="G85" s="5" t="s">
        <v>282</v>
      </c>
      <c r="H85" s="7">
        <v>43976</v>
      </c>
      <c r="I85" s="5">
        <v>25</v>
      </c>
      <c r="J85" s="5" t="s">
        <v>25</v>
      </c>
      <c r="K85" s="5" t="s">
        <v>283</v>
      </c>
      <c r="L85" s="5" t="s">
        <v>284</v>
      </c>
      <c r="M85" s="5">
        <v>2</v>
      </c>
      <c r="N85" s="8">
        <v>124218</v>
      </c>
      <c r="O85" s="5" t="s">
        <v>37</v>
      </c>
      <c r="P85" s="5" t="s">
        <v>253</v>
      </c>
      <c r="Q85" s="5" t="s">
        <v>254</v>
      </c>
      <c r="R85" s="5" t="s">
        <v>126</v>
      </c>
      <c r="S85" s="5" t="s">
        <v>37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6" t="s">
        <v>19</v>
      </c>
      <c r="B86" s="5" t="s">
        <v>20</v>
      </c>
      <c r="C86" s="5" t="s">
        <v>21</v>
      </c>
      <c r="D86" s="5" t="s">
        <v>22</v>
      </c>
      <c r="E86" s="5">
        <v>27150</v>
      </c>
      <c r="F86" s="5" t="s">
        <v>136</v>
      </c>
      <c r="G86" s="5" t="s">
        <v>285</v>
      </c>
      <c r="H86" s="7">
        <v>43980</v>
      </c>
      <c r="I86" s="5">
        <v>25</v>
      </c>
      <c r="J86" s="5" t="s">
        <v>25</v>
      </c>
      <c r="K86" s="5" t="s">
        <v>286</v>
      </c>
      <c r="L86" s="5" t="s">
        <v>287</v>
      </c>
      <c r="M86" s="5">
        <v>1</v>
      </c>
      <c r="N86" s="8">
        <v>2639</v>
      </c>
      <c r="O86" s="5" t="s">
        <v>28</v>
      </c>
      <c r="P86" s="5" t="s">
        <v>253</v>
      </c>
      <c r="Q86" s="5" t="s">
        <v>254</v>
      </c>
      <c r="R86" s="5" t="s">
        <v>126</v>
      </c>
      <c r="S86" s="5" t="s">
        <v>28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6" t="s">
        <v>19</v>
      </c>
      <c r="B87" s="5" t="s">
        <v>20</v>
      </c>
      <c r="C87" s="5" t="s">
        <v>21</v>
      </c>
      <c r="D87" s="5" t="s">
        <v>22</v>
      </c>
      <c r="E87" s="5">
        <v>4195</v>
      </c>
      <c r="F87" s="5" t="s">
        <v>288</v>
      </c>
      <c r="G87" s="5" t="s">
        <v>289</v>
      </c>
      <c r="H87" s="7">
        <v>43956</v>
      </c>
      <c r="I87" s="5">
        <v>25</v>
      </c>
      <c r="J87" s="5" t="s">
        <v>25</v>
      </c>
      <c r="K87" s="5" t="s">
        <v>290</v>
      </c>
      <c r="L87" s="5" t="s">
        <v>291</v>
      </c>
      <c r="M87" s="5">
        <v>-1</v>
      </c>
      <c r="N87" s="8">
        <v>-41941</v>
      </c>
      <c r="O87" s="5" t="s">
        <v>264</v>
      </c>
      <c r="P87" s="5" t="s">
        <v>253</v>
      </c>
      <c r="Q87" s="5" t="s">
        <v>30</v>
      </c>
      <c r="R87" s="5" t="s">
        <v>31</v>
      </c>
      <c r="S87" s="5" t="s">
        <v>37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6" t="s">
        <v>19</v>
      </c>
      <c r="B88" s="5" t="s">
        <v>20</v>
      </c>
      <c r="C88" s="5" t="s">
        <v>21</v>
      </c>
      <c r="D88" s="5" t="s">
        <v>22</v>
      </c>
      <c r="E88" s="5">
        <v>59</v>
      </c>
      <c r="F88" s="5" t="s">
        <v>260</v>
      </c>
      <c r="G88" s="5" t="s">
        <v>292</v>
      </c>
      <c r="H88" s="7">
        <v>43963</v>
      </c>
      <c r="I88" s="5">
        <v>25</v>
      </c>
      <c r="J88" s="5" t="s">
        <v>25</v>
      </c>
      <c r="K88" s="5" t="s">
        <v>262</v>
      </c>
      <c r="L88" s="5" t="s">
        <v>263</v>
      </c>
      <c r="M88" s="5">
        <v>-1</v>
      </c>
      <c r="N88" s="8">
        <v>-25202</v>
      </c>
      <c r="O88" s="5" t="s">
        <v>264</v>
      </c>
      <c r="P88" s="5" t="s">
        <v>253</v>
      </c>
      <c r="Q88" s="5" t="s">
        <v>30</v>
      </c>
      <c r="R88" s="5" t="s">
        <v>126</v>
      </c>
      <c r="S88" s="5" t="s">
        <v>37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6" t="s">
        <v>19</v>
      </c>
      <c r="B89" s="5" t="s">
        <v>20</v>
      </c>
      <c r="C89" s="5" t="s">
        <v>21</v>
      </c>
      <c r="D89" s="5" t="s">
        <v>22</v>
      </c>
      <c r="E89" s="5">
        <v>15085</v>
      </c>
      <c r="F89" s="5" t="s">
        <v>293</v>
      </c>
      <c r="G89" s="5" t="s">
        <v>294</v>
      </c>
      <c r="H89" s="7">
        <v>43969</v>
      </c>
      <c r="I89" s="5">
        <v>25</v>
      </c>
      <c r="J89" s="5" t="s">
        <v>25</v>
      </c>
      <c r="K89" s="5" t="s">
        <v>98</v>
      </c>
      <c r="L89" s="5" t="s">
        <v>99</v>
      </c>
      <c r="M89" s="5">
        <v>-4</v>
      </c>
      <c r="N89" s="8">
        <v>-66436</v>
      </c>
      <c r="O89" s="5" t="s">
        <v>28</v>
      </c>
      <c r="P89" s="5" t="s">
        <v>253</v>
      </c>
      <c r="Q89" s="5" t="s">
        <v>30</v>
      </c>
      <c r="R89" s="5" t="s">
        <v>126</v>
      </c>
      <c r="S89" s="5" t="s">
        <v>28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6" t="s">
        <v>19</v>
      </c>
      <c r="B90" s="5" t="s">
        <v>20</v>
      </c>
      <c r="C90" s="5" t="s">
        <v>21</v>
      </c>
      <c r="D90" s="5" t="s">
        <v>22</v>
      </c>
      <c r="E90" s="5">
        <v>35071</v>
      </c>
      <c r="F90" s="5" t="s">
        <v>295</v>
      </c>
      <c r="G90" s="5" t="s">
        <v>296</v>
      </c>
      <c r="H90" s="7">
        <v>43969</v>
      </c>
      <c r="I90" s="5">
        <v>25</v>
      </c>
      <c r="J90" s="5" t="s">
        <v>25</v>
      </c>
      <c r="K90" s="5" t="s">
        <v>297</v>
      </c>
      <c r="L90" s="5" t="s">
        <v>298</v>
      </c>
      <c r="M90" s="5">
        <v>-1</v>
      </c>
      <c r="N90" s="8">
        <v>-16793</v>
      </c>
      <c r="O90" s="5" t="s">
        <v>28</v>
      </c>
      <c r="P90" s="5" t="s">
        <v>253</v>
      </c>
      <c r="Q90" s="5" t="s">
        <v>30</v>
      </c>
      <c r="R90" s="5" t="s">
        <v>126</v>
      </c>
      <c r="S90" s="5" t="s">
        <v>28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6" t="s">
        <v>19</v>
      </c>
      <c r="B91" s="5" t="s">
        <v>20</v>
      </c>
      <c r="C91" s="5" t="s">
        <v>21</v>
      </c>
      <c r="D91" s="5" t="s">
        <v>22</v>
      </c>
      <c r="E91" s="5">
        <v>35074</v>
      </c>
      <c r="F91" s="5" t="s">
        <v>299</v>
      </c>
      <c r="G91" s="5" t="s">
        <v>296</v>
      </c>
      <c r="H91" s="7">
        <v>43969</v>
      </c>
      <c r="I91" s="5">
        <v>25</v>
      </c>
      <c r="J91" s="5" t="s">
        <v>25</v>
      </c>
      <c r="K91" s="5" t="s">
        <v>297</v>
      </c>
      <c r="L91" s="5" t="s">
        <v>298</v>
      </c>
      <c r="M91" s="5">
        <v>-1</v>
      </c>
      <c r="N91" s="8">
        <v>-16793</v>
      </c>
      <c r="O91" s="5" t="s">
        <v>28</v>
      </c>
      <c r="P91" s="5" t="s">
        <v>253</v>
      </c>
      <c r="Q91" s="5" t="s">
        <v>30</v>
      </c>
      <c r="R91" s="5" t="s">
        <v>126</v>
      </c>
      <c r="S91" s="5" t="s">
        <v>28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6" t="s">
        <v>19</v>
      </c>
      <c r="B92" s="5" t="s">
        <v>20</v>
      </c>
      <c r="C92" s="5" t="s">
        <v>21</v>
      </c>
      <c r="D92" s="5" t="s">
        <v>22</v>
      </c>
      <c r="E92" s="5">
        <v>40036</v>
      </c>
      <c r="F92" s="5" t="s">
        <v>33</v>
      </c>
      <c r="G92" s="5" t="s">
        <v>300</v>
      </c>
      <c r="H92" s="7">
        <v>43973</v>
      </c>
      <c r="I92" s="5">
        <v>25</v>
      </c>
      <c r="J92" s="5" t="s">
        <v>25</v>
      </c>
      <c r="K92" s="5" t="s">
        <v>301</v>
      </c>
      <c r="L92" s="5" t="s">
        <v>302</v>
      </c>
      <c r="M92" s="5">
        <v>-6</v>
      </c>
      <c r="N92" s="8">
        <v>-726762</v>
      </c>
      <c r="O92" s="5" t="s">
        <v>37</v>
      </c>
      <c r="P92" s="5" t="s">
        <v>253</v>
      </c>
      <c r="Q92" s="5" t="s">
        <v>30</v>
      </c>
      <c r="R92" s="5" t="s">
        <v>31</v>
      </c>
      <c r="S92" s="5" t="s">
        <v>37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6" t="s">
        <v>19</v>
      </c>
      <c r="B93" s="5" t="s">
        <v>20</v>
      </c>
      <c r="C93" s="5" t="s">
        <v>21</v>
      </c>
      <c r="D93" s="5" t="s">
        <v>22</v>
      </c>
      <c r="E93" s="5">
        <v>27503</v>
      </c>
      <c r="F93" s="5" t="s">
        <v>303</v>
      </c>
      <c r="G93" s="5" t="s">
        <v>304</v>
      </c>
      <c r="H93" s="7">
        <v>43973</v>
      </c>
      <c r="I93" s="5">
        <v>25</v>
      </c>
      <c r="J93" s="5" t="s">
        <v>25</v>
      </c>
      <c r="K93" s="5" t="s">
        <v>305</v>
      </c>
      <c r="L93" s="5" t="s">
        <v>306</v>
      </c>
      <c r="M93" s="5">
        <v>-2</v>
      </c>
      <c r="N93" s="8">
        <v>-97244</v>
      </c>
      <c r="O93" s="5" t="s">
        <v>28</v>
      </c>
      <c r="P93" s="5" t="s">
        <v>253</v>
      </c>
      <c r="Q93" s="5" t="s">
        <v>30</v>
      </c>
      <c r="R93" s="5" t="s">
        <v>126</v>
      </c>
      <c r="S93" s="5" t="s">
        <v>28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6" t="s">
        <v>19</v>
      </c>
      <c r="B94" s="5" t="s">
        <v>20</v>
      </c>
      <c r="C94" s="5" t="s">
        <v>21</v>
      </c>
      <c r="D94" s="5" t="s">
        <v>22</v>
      </c>
      <c r="E94" s="5" t="s">
        <v>222</v>
      </c>
      <c r="F94" s="5" t="s">
        <v>223</v>
      </c>
      <c r="G94" s="5" t="s">
        <v>307</v>
      </c>
      <c r="H94" s="7">
        <v>43973</v>
      </c>
      <c r="I94" s="5">
        <v>25</v>
      </c>
      <c r="J94" s="5" t="s">
        <v>25</v>
      </c>
      <c r="K94" s="5" t="s">
        <v>225</v>
      </c>
      <c r="L94" s="5" t="s">
        <v>226</v>
      </c>
      <c r="M94" s="5">
        <v>-1</v>
      </c>
      <c r="N94" s="8">
        <v>-62008</v>
      </c>
      <c r="O94" s="5" t="s">
        <v>28</v>
      </c>
      <c r="P94" s="5" t="s">
        <v>253</v>
      </c>
      <c r="Q94" s="5" t="s">
        <v>30</v>
      </c>
      <c r="R94" s="5" t="s">
        <v>126</v>
      </c>
      <c r="S94" s="5" t="s">
        <v>37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6" t="s">
        <v>19</v>
      </c>
      <c r="B95" s="5" t="s">
        <v>20</v>
      </c>
      <c r="C95" s="5" t="s">
        <v>21</v>
      </c>
      <c r="D95" s="5" t="s">
        <v>22</v>
      </c>
      <c r="E95" s="5" t="s">
        <v>170</v>
      </c>
      <c r="F95" s="5" t="s">
        <v>171</v>
      </c>
      <c r="G95" s="5" t="s">
        <v>308</v>
      </c>
      <c r="H95" s="7">
        <v>43976</v>
      </c>
      <c r="I95" s="5">
        <v>25</v>
      </c>
      <c r="J95" s="5" t="s">
        <v>25</v>
      </c>
      <c r="K95" s="5" t="s">
        <v>173</v>
      </c>
      <c r="L95" s="5" t="s">
        <v>174</v>
      </c>
      <c r="M95" s="5">
        <v>-2</v>
      </c>
      <c r="N95" s="8">
        <v>-172100</v>
      </c>
      <c r="O95" s="5" t="s">
        <v>28</v>
      </c>
      <c r="P95" s="5" t="s">
        <v>253</v>
      </c>
      <c r="Q95" s="5" t="s">
        <v>30</v>
      </c>
      <c r="R95" s="5" t="s">
        <v>126</v>
      </c>
      <c r="S95" s="5" t="s">
        <v>28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6" t="s">
        <v>19</v>
      </c>
      <c r="B96" s="5" t="s">
        <v>20</v>
      </c>
      <c r="C96" s="5" t="s">
        <v>21</v>
      </c>
      <c r="D96" s="5" t="s">
        <v>22</v>
      </c>
      <c r="E96" s="5">
        <v>40884</v>
      </c>
      <c r="F96" s="5" t="s">
        <v>309</v>
      </c>
      <c r="G96" s="5" t="s">
        <v>310</v>
      </c>
      <c r="H96" s="7">
        <v>43955</v>
      </c>
      <c r="I96" s="5">
        <v>25</v>
      </c>
      <c r="J96" s="5" t="s">
        <v>25</v>
      </c>
      <c r="K96" s="5" t="s">
        <v>311</v>
      </c>
      <c r="L96" s="5" t="s">
        <v>312</v>
      </c>
      <c r="M96" s="5">
        <v>2</v>
      </c>
      <c r="N96" s="8">
        <v>267816</v>
      </c>
      <c r="O96" s="5" t="s">
        <v>37</v>
      </c>
      <c r="P96" s="5" t="s">
        <v>253</v>
      </c>
      <c r="Q96" s="5" t="s">
        <v>135</v>
      </c>
      <c r="R96" s="5" t="s">
        <v>126</v>
      </c>
      <c r="S96" s="5" t="s">
        <v>37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6" t="s">
        <v>19</v>
      </c>
      <c r="B97" s="5" t="s">
        <v>20</v>
      </c>
      <c r="C97" s="5" t="s">
        <v>21</v>
      </c>
      <c r="D97" s="5" t="s">
        <v>22</v>
      </c>
      <c r="E97" s="5" t="s">
        <v>313</v>
      </c>
      <c r="F97" s="5" t="s">
        <v>314</v>
      </c>
      <c r="G97" s="5" t="s">
        <v>315</v>
      </c>
      <c r="H97" s="7">
        <v>43955</v>
      </c>
      <c r="I97" s="5">
        <v>25</v>
      </c>
      <c r="J97" s="5" t="s">
        <v>25</v>
      </c>
      <c r="K97" s="5" t="s">
        <v>316</v>
      </c>
      <c r="L97" s="5" t="s">
        <v>317</v>
      </c>
      <c r="M97" s="5">
        <v>1</v>
      </c>
      <c r="N97" s="8">
        <v>23550</v>
      </c>
      <c r="O97" s="5" t="s">
        <v>28</v>
      </c>
      <c r="P97" s="5" t="s">
        <v>253</v>
      </c>
      <c r="Q97" s="5" t="s">
        <v>135</v>
      </c>
      <c r="R97" s="5" t="s">
        <v>126</v>
      </c>
      <c r="S97" s="5" t="s">
        <v>28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6" t="s">
        <v>19</v>
      </c>
      <c r="B98" s="5" t="s">
        <v>20</v>
      </c>
      <c r="C98" s="5" t="s">
        <v>21</v>
      </c>
      <c r="D98" s="5" t="s">
        <v>22</v>
      </c>
      <c r="E98" s="5" t="s">
        <v>318</v>
      </c>
      <c r="F98" s="5" t="s">
        <v>319</v>
      </c>
      <c r="G98" s="5" t="s">
        <v>320</v>
      </c>
      <c r="H98" s="7">
        <v>43955</v>
      </c>
      <c r="I98" s="5">
        <v>25</v>
      </c>
      <c r="J98" s="5" t="s">
        <v>25</v>
      </c>
      <c r="K98" s="5" t="s">
        <v>316</v>
      </c>
      <c r="L98" s="5" t="s">
        <v>317</v>
      </c>
      <c r="M98" s="5">
        <v>1</v>
      </c>
      <c r="N98" s="8">
        <v>48854</v>
      </c>
      <c r="O98" s="5" t="s">
        <v>28</v>
      </c>
      <c r="P98" s="5" t="s">
        <v>253</v>
      </c>
      <c r="Q98" s="5" t="s">
        <v>135</v>
      </c>
      <c r="R98" s="5" t="s">
        <v>126</v>
      </c>
      <c r="S98" s="5" t="s">
        <v>28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6" t="s">
        <v>19</v>
      </c>
      <c r="B99" s="5" t="s">
        <v>20</v>
      </c>
      <c r="C99" s="5" t="s">
        <v>21</v>
      </c>
      <c r="D99" s="5" t="s">
        <v>22</v>
      </c>
      <c r="E99" s="5" t="s">
        <v>321</v>
      </c>
      <c r="F99" s="5" t="s">
        <v>322</v>
      </c>
      <c r="G99" s="5" t="s">
        <v>320</v>
      </c>
      <c r="H99" s="7">
        <v>43955</v>
      </c>
      <c r="I99" s="5">
        <v>25</v>
      </c>
      <c r="J99" s="5" t="s">
        <v>25</v>
      </c>
      <c r="K99" s="5" t="s">
        <v>316</v>
      </c>
      <c r="L99" s="5" t="s">
        <v>317</v>
      </c>
      <c r="M99" s="5">
        <v>1</v>
      </c>
      <c r="N99" s="8">
        <v>53774</v>
      </c>
      <c r="O99" s="5" t="s">
        <v>28</v>
      </c>
      <c r="P99" s="5" t="s">
        <v>253</v>
      </c>
      <c r="Q99" s="5" t="s">
        <v>135</v>
      </c>
      <c r="R99" s="5" t="s">
        <v>126</v>
      </c>
      <c r="S99" s="5" t="s">
        <v>28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6" t="s">
        <v>19</v>
      </c>
      <c r="B100" s="5" t="s">
        <v>20</v>
      </c>
      <c r="C100" s="5" t="s">
        <v>21</v>
      </c>
      <c r="D100" s="5" t="s">
        <v>22</v>
      </c>
      <c r="E100" s="5" t="s">
        <v>323</v>
      </c>
      <c r="F100" s="5" t="s">
        <v>324</v>
      </c>
      <c r="G100" s="5" t="s">
        <v>325</v>
      </c>
      <c r="H100" s="7">
        <v>43955</v>
      </c>
      <c r="I100" s="5">
        <v>25</v>
      </c>
      <c r="J100" s="5" t="s">
        <v>25</v>
      </c>
      <c r="K100" s="5" t="s">
        <v>326</v>
      </c>
      <c r="L100" s="5" t="s">
        <v>327</v>
      </c>
      <c r="M100" s="5">
        <v>1</v>
      </c>
      <c r="N100" s="8">
        <v>157126</v>
      </c>
      <c r="O100" s="5" t="s">
        <v>28</v>
      </c>
      <c r="P100" s="5" t="s">
        <v>253</v>
      </c>
      <c r="Q100" s="5" t="s">
        <v>135</v>
      </c>
      <c r="R100" s="5" t="s">
        <v>126</v>
      </c>
      <c r="S100" s="5" t="s">
        <v>28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6" t="s">
        <v>19</v>
      </c>
      <c r="B101" s="5" t="s">
        <v>20</v>
      </c>
      <c r="C101" s="5" t="s">
        <v>21</v>
      </c>
      <c r="D101" s="5" t="s">
        <v>22</v>
      </c>
      <c r="E101" s="5">
        <v>21046</v>
      </c>
      <c r="F101" s="5" t="s">
        <v>328</v>
      </c>
      <c r="G101" s="5" t="s">
        <v>329</v>
      </c>
      <c r="H101" s="7">
        <v>43955</v>
      </c>
      <c r="I101" s="5">
        <v>25</v>
      </c>
      <c r="J101" s="5" t="s">
        <v>25</v>
      </c>
      <c r="K101" s="5" t="s">
        <v>98</v>
      </c>
      <c r="L101" s="5" t="s">
        <v>99</v>
      </c>
      <c r="M101" s="5">
        <v>1</v>
      </c>
      <c r="N101" s="8">
        <v>39017</v>
      </c>
      <c r="O101" s="5" t="s">
        <v>28</v>
      </c>
      <c r="P101" s="5" t="s">
        <v>253</v>
      </c>
      <c r="Q101" s="5" t="s">
        <v>135</v>
      </c>
      <c r="R101" s="5" t="s">
        <v>126</v>
      </c>
      <c r="S101" s="5" t="s">
        <v>28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6" t="s">
        <v>19</v>
      </c>
      <c r="B102" s="5" t="s">
        <v>20</v>
      </c>
      <c r="C102" s="5" t="s">
        <v>21</v>
      </c>
      <c r="D102" s="5" t="s">
        <v>22</v>
      </c>
      <c r="E102" s="5">
        <v>73</v>
      </c>
      <c r="F102" s="5" t="s">
        <v>330</v>
      </c>
      <c r="G102" s="5" t="s">
        <v>329</v>
      </c>
      <c r="H102" s="7">
        <v>43955</v>
      </c>
      <c r="I102" s="5">
        <v>25</v>
      </c>
      <c r="J102" s="5" t="s">
        <v>25</v>
      </c>
      <c r="K102" s="5" t="s">
        <v>98</v>
      </c>
      <c r="L102" s="5" t="s">
        <v>99</v>
      </c>
      <c r="M102" s="5">
        <v>1</v>
      </c>
      <c r="N102" s="8">
        <v>12597</v>
      </c>
      <c r="O102" s="5" t="s">
        <v>264</v>
      </c>
      <c r="P102" s="5" t="s">
        <v>253</v>
      </c>
      <c r="Q102" s="5" t="s">
        <v>135</v>
      </c>
      <c r="R102" s="5" t="s">
        <v>126</v>
      </c>
      <c r="S102" s="5" t="s">
        <v>37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6" t="s">
        <v>19</v>
      </c>
      <c r="B103" s="5" t="s">
        <v>20</v>
      </c>
      <c r="C103" s="5" t="s">
        <v>21</v>
      </c>
      <c r="D103" s="5" t="s">
        <v>22</v>
      </c>
      <c r="E103" s="5">
        <v>59</v>
      </c>
      <c r="F103" s="5" t="s">
        <v>260</v>
      </c>
      <c r="G103" s="5" t="s">
        <v>331</v>
      </c>
      <c r="H103" s="7">
        <v>43955</v>
      </c>
      <c r="I103" s="5">
        <v>25</v>
      </c>
      <c r="J103" s="5" t="s">
        <v>25</v>
      </c>
      <c r="K103" s="5" t="s">
        <v>332</v>
      </c>
      <c r="L103" s="5" t="s">
        <v>333</v>
      </c>
      <c r="M103" s="5">
        <v>2</v>
      </c>
      <c r="N103" s="8">
        <v>50404</v>
      </c>
      <c r="O103" s="5" t="s">
        <v>264</v>
      </c>
      <c r="P103" s="5" t="s">
        <v>253</v>
      </c>
      <c r="Q103" s="5" t="s">
        <v>135</v>
      </c>
      <c r="R103" s="5" t="s">
        <v>126</v>
      </c>
      <c r="S103" s="5" t="s">
        <v>37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6" t="s">
        <v>19</v>
      </c>
      <c r="B104" s="5" t="s">
        <v>20</v>
      </c>
      <c r="C104" s="5" t="s">
        <v>21</v>
      </c>
      <c r="D104" s="5" t="s">
        <v>22</v>
      </c>
      <c r="E104" s="5">
        <v>40662</v>
      </c>
      <c r="F104" s="5" t="s">
        <v>334</v>
      </c>
      <c r="G104" s="5" t="s">
        <v>335</v>
      </c>
      <c r="H104" s="7">
        <v>43955</v>
      </c>
      <c r="I104" s="5">
        <v>25</v>
      </c>
      <c r="J104" s="5" t="s">
        <v>25</v>
      </c>
      <c r="K104" s="5" t="s">
        <v>336</v>
      </c>
      <c r="L104" s="5" t="s">
        <v>337</v>
      </c>
      <c r="M104" s="5">
        <v>2</v>
      </c>
      <c r="N104" s="8">
        <v>301496</v>
      </c>
      <c r="O104" s="5" t="s">
        <v>37</v>
      </c>
      <c r="P104" s="5" t="s">
        <v>253</v>
      </c>
      <c r="Q104" s="5" t="s">
        <v>135</v>
      </c>
      <c r="R104" s="5" t="s">
        <v>126</v>
      </c>
      <c r="S104" s="5" t="s">
        <v>37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6" t="s">
        <v>19</v>
      </c>
      <c r="B105" s="5" t="s">
        <v>20</v>
      </c>
      <c r="C105" s="5" t="s">
        <v>21</v>
      </c>
      <c r="D105" s="5" t="s">
        <v>22</v>
      </c>
      <c r="E105" s="5">
        <v>4276</v>
      </c>
      <c r="F105" s="5" t="s">
        <v>338</v>
      </c>
      <c r="G105" s="5" t="s">
        <v>339</v>
      </c>
      <c r="H105" s="7">
        <v>43956</v>
      </c>
      <c r="I105" s="5">
        <v>25</v>
      </c>
      <c r="J105" s="5" t="s">
        <v>25</v>
      </c>
      <c r="K105" s="5" t="s">
        <v>340</v>
      </c>
      <c r="L105" s="5" t="s">
        <v>341</v>
      </c>
      <c r="M105" s="5">
        <v>1</v>
      </c>
      <c r="N105" s="8">
        <v>34445</v>
      </c>
      <c r="O105" s="5" t="s">
        <v>264</v>
      </c>
      <c r="P105" s="5" t="s">
        <v>253</v>
      </c>
      <c r="Q105" s="5" t="s">
        <v>135</v>
      </c>
      <c r="R105" s="5" t="s">
        <v>126</v>
      </c>
      <c r="S105" s="5" t="s">
        <v>37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6" t="s">
        <v>19</v>
      </c>
      <c r="B106" s="5" t="s">
        <v>20</v>
      </c>
      <c r="C106" s="5" t="s">
        <v>21</v>
      </c>
      <c r="D106" s="5" t="s">
        <v>22</v>
      </c>
      <c r="E106" s="5">
        <v>21046</v>
      </c>
      <c r="F106" s="5" t="s">
        <v>328</v>
      </c>
      <c r="G106" s="5" t="s">
        <v>342</v>
      </c>
      <c r="H106" s="7">
        <v>43956</v>
      </c>
      <c r="I106" s="5">
        <v>25</v>
      </c>
      <c r="J106" s="5" t="s">
        <v>25</v>
      </c>
      <c r="K106" s="5" t="s">
        <v>98</v>
      </c>
      <c r="L106" s="5" t="s">
        <v>99</v>
      </c>
      <c r="M106" s="5">
        <v>1</v>
      </c>
      <c r="N106" s="8">
        <v>39017</v>
      </c>
      <c r="O106" s="5" t="s">
        <v>28</v>
      </c>
      <c r="P106" s="5" t="s">
        <v>253</v>
      </c>
      <c r="Q106" s="5" t="s">
        <v>135</v>
      </c>
      <c r="R106" s="5" t="s">
        <v>126</v>
      </c>
      <c r="S106" s="5" t="s">
        <v>28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6" t="s">
        <v>19</v>
      </c>
      <c r="B107" s="5" t="s">
        <v>20</v>
      </c>
      <c r="C107" s="5" t="s">
        <v>21</v>
      </c>
      <c r="D107" s="5" t="s">
        <v>22</v>
      </c>
      <c r="E107" s="5">
        <v>50658</v>
      </c>
      <c r="F107" s="5" t="s">
        <v>343</v>
      </c>
      <c r="G107" s="5" t="s">
        <v>344</v>
      </c>
      <c r="H107" s="7">
        <v>43956</v>
      </c>
      <c r="I107" s="5">
        <v>25</v>
      </c>
      <c r="J107" s="5" t="s">
        <v>25</v>
      </c>
      <c r="K107" s="5" t="s">
        <v>345</v>
      </c>
      <c r="L107" s="5" t="s">
        <v>346</v>
      </c>
      <c r="M107" s="5">
        <v>4</v>
      </c>
      <c r="N107" s="8">
        <v>514088</v>
      </c>
      <c r="O107" s="5" t="s">
        <v>37</v>
      </c>
      <c r="P107" s="5" t="s">
        <v>253</v>
      </c>
      <c r="Q107" s="5" t="s">
        <v>135</v>
      </c>
      <c r="R107" s="5" t="s">
        <v>126</v>
      </c>
      <c r="S107" s="5" t="s">
        <v>37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6" t="s">
        <v>19</v>
      </c>
      <c r="B108" s="5" t="s">
        <v>20</v>
      </c>
      <c r="C108" s="5" t="s">
        <v>21</v>
      </c>
      <c r="D108" s="5" t="s">
        <v>22</v>
      </c>
      <c r="E108" s="5">
        <v>10637</v>
      </c>
      <c r="F108" s="5" t="s">
        <v>347</v>
      </c>
      <c r="G108" s="5" t="s">
        <v>348</v>
      </c>
      <c r="H108" s="7">
        <v>43956</v>
      </c>
      <c r="I108" s="5">
        <v>25</v>
      </c>
      <c r="J108" s="5" t="s">
        <v>25</v>
      </c>
      <c r="K108" s="5" t="s">
        <v>124</v>
      </c>
      <c r="L108" s="5" t="s">
        <v>125</v>
      </c>
      <c r="M108" s="5">
        <v>4</v>
      </c>
      <c r="N108" s="8">
        <v>30892</v>
      </c>
      <c r="O108" s="5" t="s">
        <v>28</v>
      </c>
      <c r="P108" s="5" t="s">
        <v>253</v>
      </c>
      <c r="Q108" s="5" t="s">
        <v>135</v>
      </c>
      <c r="R108" s="5" t="s">
        <v>126</v>
      </c>
      <c r="S108" s="5" t="s">
        <v>28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6" t="s">
        <v>19</v>
      </c>
      <c r="B109" s="5" t="s">
        <v>20</v>
      </c>
      <c r="C109" s="5" t="s">
        <v>21</v>
      </c>
      <c r="D109" s="5" t="s">
        <v>22</v>
      </c>
      <c r="E109" s="5">
        <v>10544</v>
      </c>
      <c r="F109" s="5" t="s">
        <v>231</v>
      </c>
      <c r="G109" s="5" t="s">
        <v>348</v>
      </c>
      <c r="H109" s="7">
        <v>43956</v>
      </c>
      <c r="I109" s="5">
        <v>25</v>
      </c>
      <c r="J109" s="5" t="s">
        <v>25</v>
      </c>
      <c r="K109" s="5" t="s">
        <v>124</v>
      </c>
      <c r="L109" s="5" t="s">
        <v>125</v>
      </c>
      <c r="M109" s="5">
        <v>4</v>
      </c>
      <c r="N109" s="8">
        <v>50892</v>
      </c>
      <c r="O109" s="5" t="s">
        <v>28</v>
      </c>
      <c r="P109" s="5" t="s">
        <v>253</v>
      </c>
      <c r="Q109" s="5" t="s">
        <v>135</v>
      </c>
      <c r="R109" s="5" t="s">
        <v>126</v>
      </c>
      <c r="S109" s="5" t="s">
        <v>28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6" t="s">
        <v>19</v>
      </c>
      <c r="B110" s="5" t="s">
        <v>20</v>
      </c>
      <c r="C110" s="5" t="s">
        <v>21</v>
      </c>
      <c r="D110" s="5" t="s">
        <v>22</v>
      </c>
      <c r="E110" s="5">
        <v>10429</v>
      </c>
      <c r="F110" s="5" t="s">
        <v>349</v>
      </c>
      <c r="G110" s="5" t="s">
        <v>348</v>
      </c>
      <c r="H110" s="7">
        <v>43956</v>
      </c>
      <c r="I110" s="5">
        <v>25</v>
      </c>
      <c r="J110" s="5" t="s">
        <v>25</v>
      </c>
      <c r="K110" s="5" t="s">
        <v>124</v>
      </c>
      <c r="L110" s="5" t="s">
        <v>125</v>
      </c>
      <c r="M110" s="5">
        <v>4</v>
      </c>
      <c r="N110" s="8">
        <v>67192</v>
      </c>
      <c r="O110" s="5" t="s">
        <v>28</v>
      </c>
      <c r="P110" s="5" t="s">
        <v>253</v>
      </c>
      <c r="Q110" s="5" t="s">
        <v>135</v>
      </c>
      <c r="R110" s="5" t="s">
        <v>126</v>
      </c>
      <c r="S110" s="5" t="s">
        <v>28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6" t="s">
        <v>19</v>
      </c>
      <c r="B111" s="5" t="s">
        <v>20</v>
      </c>
      <c r="C111" s="5" t="s">
        <v>21</v>
      </c>
      <c r="D111" s="5" t="s">
        <v>22</v>
      </c>
      <c r="E111" s="5">
        <v>10594</v>
      </c>
      <c r="F111" s="5" t="s">
        <v>350</v>
      </c>
      <c r="G111" s="5" t="s">
        <v>348</v>
      </c>
      <c r="H111" s="7">
        <v>43956</v>
      </c>
      <c r="I111" s="5">
        <v>25</v>
      </c>
      <c r="J111" s="5" t="s">
        <v>25</v>
      </c>
      <c r="K111" s="5" t="s">
        <v>124</v>
      </c>
      <c r="L111" s="5" t="s">
        <v>125</v>
      </c>
      <c r="M111" s="5">
        <v>4</v>
      </c>
      <c r="N111" s="8">
        <v>43596</v>
      </c>
      <c r="O111" s="5" t="s">
        <v>28</v>
      </c>
      <c r="P111" s="5" t="s">
        <v>253</v>
      </c>
      <c r="Q111" s="5" t="s">
        <v>135</v>
      </c>
      <c r="R111" s="5" t="s">
        <v>126</v>
      </c>
      <c r="S111" s="5" t="s">
        <v>28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6" t="s">
        <v>19</v>
      </c>
      <c r="B112" s="5" t="s">
        <v>20</v>
      </c>
      <c r="C112" s="5" t="s">
        <v>21</v>
      </c>
      <c r="D112" s="5" t="s">
        <v>22</v>
      </c>
      <c r="E112" s="5">
        <v>73</v>
      </c>
      <c r="F112" s="5" t="s">
        <v>330</v>
      </c>
      <c r="G112" s="5" t="s">
        <v>351</v>
      </c>
      <c r="H112" s="7">
        <v>43956</v>
      </c>
      <c r="I112" s="5">
        <v>25</v>
      </c>
      <c r="J112" s="5" t="s">
        <v>25</v>
      </c>
      <c r="K112" s="5" t="s">
        <v>352</v>
      </c>
      <c r="L112" s="5" t="s">
        <v>353</v>
      </c>
      <c r="M112" s="5">
        <v>2</v>
      </c>
      <c r="N112" s="8">
        <v>22674</v>
      </c>
      <c r="O112" s="5" t="s">
        <v>264</v>
      </c>
      <c r="P112" s="5" t="s">
        <v>253</v>
      </c>
      <c r="Q112" s="5" t="s">
        <v>135</v>
      </c>
      <c r="R112" s="5" t="s">
        <v>31</v>
      </c>
      <c r="S112" s="5" t="s">
        <v>37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6" t="s">
        <v>19</v>
      </c>
      <c r="B113" s="5" t="s">
        <v>20</v>
      </c>
      <c r="C113" s="5" t="s">
        <v>21</v>
      </c>
      <c r="D113" s="5" t="s">
        <v>22</v>
      </c>
      <c r="E113" s="5">
        <v>59</v>
      </c>
      <c r="F113" s="5" t="s">
        <v>260</v>
      </c>
      <c r="G113" s="5" t="s">
        <v>354</v>
      </c>
      <c r="H113" s="7">
        <v>43957</v>
      </c>
      <c r="I113" s="5">
        <v>25</v>
      </c>
      <c r="J113" s="5" t="s">
        <v>25</v>
      </c>
      <c r="K113" s="5" t="s">
        <v>81</v>
      </c>
      <c r="L113" s="5" t="s">
        <v>82</v>
      </c>
      <c r="M113" s="5">
        <v>1</v>
      </c>
      <c r="N113" s="8">
        <v>25202</v>
      </c>
      <c r="O113" s="5" t="s">
        <v>264</v>
      </c>
      <c r="P113" s="5" t="s">
        <v>253</v>
      </c>
      <c r="Q113" s="5" t="s">
        <v>135</v>
      </c>
      <c r="R113" s="5" t="s">
        <v>126</v>
      </c>
      <c r="S113" s="5" t="s">
        <v>37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6" t="s">
        <v>19</v>
      </c>
      <c r="B114" s="5" t="s">
        <v>20</v>
      </c>
      <c r="C114" s="5" t="s">
        <v>21</v>
      </c>
      <c r="D114" s="5" t="s">
        <v>22</v>
      </c>
      <c r="E114" s="5">
        <v>41111</v>
      </c>
      <c r="F114" s="5" t="s">
        <v>355</v>
      </c>
      <c r="G114" s="5" t="s">
        <v>356</v>
      </c>
      <c r="H114" s="7">
        <v>43957</v>
      </c>
      <c r="I114" s="5">
        <v>25</v>
      </c>
      <c r="J114" s="5" t="s">
        <v>25</v>
      </c>
      <c r="K114" s="5" t="s">
        <v>357</v>
      </c>
      <c r="L114" s="5" t="s">
        <v>358</v>
      </c>
      <c r="M114" s="5">
        <v>1</v>
      </c>
      <c r="N114" s="8">
        <v>2782</v>
      </c>
      <c r="O114" s="5" t="s">
        <v>28</v>
      </c>
      <c r="P114" s="5" t="s">
        <v>253</v>
      </c>
      <c r="Q114" s="5" t="s">
        <v>135</v>
      </c>
      <c r="R114" s="5" t="s">
        <v>126</v>
      </c>
      <c r="S114" s="5" t="s">
        <v>28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6" t="s">
        <v>19</v>
      </c>
      <c r="B115" s="5" t="s">
        <v>20</v>
      </c>
      <c r="C115" s="5" t="s">
        <v>21</v>
      </c>
      <c r="D115" s="5" t="s">
        <v>22</v>
      </c>
      <c r="E115" s="5" t="s">
        <v>359</v>
      </c>
      <c r="F115" s="5" t="s">
        <v>360</v>
      </c>
      <c r="G115" s="5" t="s">
        <v>361</v>
      </c>
      <c r="H115" s="7">
        <v>43957</v>
      </c>
      <c r="I115" s="5">
        <v>25</v>
      </c>
      <c r="J115" s="5" t="s">
        <v>25</v>
      </c>
      <c r="K115" s="5" t="s">
        <v>362</v>
      </c>
      <c r="L115" s="5" t="s">
        <v>363</v>
      </c>
      <c r="M115" s="5">
        <v>1</v>
      </c>
      <c r="N115" s="8">
        <v>11357</v>
      </c>
      <c r="O115" s="5" t="s">
        <v>28</v>
      </c>
      <c r="P115" s="5" t="s">
        <v>253</v>
      </c>
      <c r="Q115" s="5" t="s">
        <v>135</v>
      </c>
      <c r="R115" s="5" t="s">
        <v>126</v>
      </c>
      <c r="S115" s="5" t="s">
        <v>28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6" t="s">
        <v>19</v>
      </c>
      <c r="B116" s="5" t="s">
        <v>20</v>
      </c>
      <c r="C116" s="5" t="s">
        <v>21</v>
      </c>
      <c r="D116" s="5" t="s">
        <v>22</v>
      </c>
      <c r="E116" s="5">
        <v>4310</v>
      </c>
      <c r="F116" s="5" t="s">
        <v>364</v>
      </c>
      <c r="G116" s="5" t="s">
        <v>365</v>
      </c>
      <c r="H116" s="7">
        <v>43957</v>
      </c>
      <c r="I116" s="5">
        <v>25</v>
      </c>
      <c r="J116" s="5" t="s">
        <v>25</v>
      </c>
      <c r="K116" s="5" t="s">
        <v>366</v>
      </c>
      <c r="L116" s="5" t="s">
        <v>367</v>
      </c>
      <c r="M116" s="5">
        <v>1</v>
      </c>
      <c r="N116" s="8">
        <v>55656</v>
      </c>
      <c r="O116" s="5" t="s">
        <v>264</v>
      </c>
      <c r="P116" s="5" t="s">
        <v>253</v>
      </c>
      <c r="Q116" s="5" t="s">
        <v>135</v>
      </c>
      <c r="R116" s="5" t="s">
        <v>126</v>
      </c>
      <c r="S116" s="5" t="s">
        <v>37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6" t="s">
        <v>19</v>
      </c>
      <c r="B117" s="5" t="s">
        <v>20</v>
      </c>
      <c r="C117" s="5" t="s">
        <v>21</v>
      </c>
      <c r="D117" s="5" t="s">
        <v>22</v>
      </c>
      <c r="E117" s="5">
        <v>4289</v>
      </c>
      <c r="F117" s="5" t="s">
        <v>368</v>
      </c>
      <c r="G117" s="5" t="s">
        <v>369</v>
      </c>
      <c r="H117" s="7">
        <v>43957</v>
      </c>
      <c r="I117" s="5">
        <v>25</v>
      </c>
      <c r="J117" s="5" t="s">
        <v>25</v>
      </c>
      <c r="K117" s="5" t="s">
        <v>370</v>
      </c>
      <c r="L117" s="5" t="s">
        <v>371</v>
      </c>
      <c r="M117" s="5">
        <v>1</v>
      </c>
      <c r="N117" s="8">
        <v>38647</v>
      </c>
      <c r="O117" s="5" t="s">
        <v>264</v>
      </c>
      <c r="P117" s="5" t="s">
        <v>253</v>
      </c>
      <c r="Q117" s="5" t="s">
        <v>135</v>
      </c>
      <c r="R117" s="5" t="s">
        <v>126</v>
      </c>
      <c r="S117" s="5" t="s">
        <v>37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6" t="s">
        <v>19</v>
      </c>
      <c r="B118" s="5" t="s">
        <v>20</v>
      </c>
      <c r="C118" s="5" t="s">
        <v>21</v>
      </c>
      <c r="D118" s="5" t="s">
        <v>22</v>
      </c>
      <c r="E118" s="5">
        <v>85</v>
      </c>
      <c r="F118" s="5" t="s">
        <v>372</v>
      </c>
      <c r="G118" s="5" t="s">
        <v>373</v>
      </c>
      <c r="H118" s="7">
        <v>43957</v>
      </c>
      <c r="I118" s="5">
        <v>25</v>
      </c>
      <c r="J118" s="5" t="s">
        <v>25</v>
      </c>
      <c r="K118" s="5" t="s">
        <v>98</v>
      </c>
      <c r="L118" s="5" t="s">
        <v>99</v>
      </c>
      <c r="M118" s="5">
        <v>1</v>
      </c>
      <c r="N118" s="8">
        <v>36126</v>
      </c>
      <c r="O118" s="5" t="s">
        <v>264</v>
      </c>
      <c r="P118" s="5" t="s">
        <v>253</v>
      </c>
      <c r="Q118" s="5" t="s">
        <v>135</v>
      </c>
      <c r="R118" s="5" t="s">
        <v>126</v>
      </c>
      <c r="S118" s="5" t="s">
        <v>37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6" t="s">
        <v>19</v>
      </c>
      <c r="B119" s="5" t="s">
        <v>20</v>
      </c>
      <c r="C119" s="5" t="s">
        <v>21</v>
      </c>
      <c r="D119" s="5" t="s">
        <v>22</v>
      </c>
      <c r="E119" s="5" t="s">
        <v>374</v>
      </c>
      <c r="F119" s="5" t="s">
        <v>375</v>
      </c>
      <c r="G119" s="5" t="s">
        <v>376</v>
      </c>
      <c r="H119" s="7">
        <v>43958</v>
      </c>
      <c r="I119" s="5">
        <v>25</v>
      </c>
      <c r="J119" s="5" t="s">
        <v>25</v>
      </c>
      <c r="K119" s="5" t="s">
        <v>377</v>
      </c>
      <c r="L119" s="5" t="s">
        <v>378</v>
      </c>
      <c r="M119" s="5">
        <v>1</v>
      </c>
      <c r="N119" s="8">
        <v>15034</v>
      </c>
      <c r="O119" s="5" t="s">
        <v>28</v>
      </c>
      <c r="P119" s="5" t="s">
        <v>253</v>
      </c>
      <c r="Q119" s="5" t="s">
        <v>135</v>
      </c>
      <c r="R119" s="5" t="s">
        <v>126</v>
      </c>
      <c r="S119" s="5" t="s">
        <v>28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6" t="s">
        <v>19</v>
      </c>
      <c r="B120" s="5" t="s">
        <v>20</v>
      </c>
      <c r="C120" s="5" t="s">
        <v>21</v>
      </c>
      <c r="D120" s="5" t="s">
        <v>22</v>
      </c>
      <c r="E120" s="5">
        <v>81141</v>
      </c>
      <c r="F120" s="5" t="s">
        <v>379</v>
      </c>
      <c r="G120" s="5" t="s">
        <v>380</v>
      </c>
      <c r="H120" s="7">
        <v>43958</v>
      </c>
      <c r="I120" s="5">
        <v>25</v>
      </c>
      <c r="J120" s="5" t="s">
        <v>25</v>
      </c>
      <c r="K120" s="5" t="s">
        <v>381</v>
      </c>
      <c r="L120" s="5" t="s">
        <v>382</v>
      </c>
      <c r="M120" s="5">
        <v>1</v>
      </c>
      <c r="N120" s="8">
        <v>4134</v>
      </c>
      <c r="O120" s="5" t="s">
        <v>28</v>
      </c>
      <c r="P120" s="5" t="s">
        <v>253</v>
      </c>
      <c r="Q120" s="5" t="s">
        <v>135</v>
      </c>
      <c r="R120" s="5" t="s">
        <v>126</v>
      </c>
      <c r="S120" s="5" t="s">
        <v>28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6" t="s">
        <v>19</v>
      </c>
      <c r="B121" s="5" t="s">
        <v>20</v>
      </c>
      <c r="C121" s="5" t="s">
        <v>21</v>
      </c>
      <c r="D121" s="5" t="s">
        <v>22</v>
      </c>
      <c r="E121" s="5">
        <v>60513</v>
      </c>
      <c r="F121" s="5" t="s">
        <v>383</v>
      </c>
      <c r="G121" s="5" t="s">
        <v>384</v>
      </c>
      <c r="H121" s="7">
        <v>43958</v>
      </c>
      <c r="I121" s="5">
        <v>25</v>
      </c>
      <c r="J121" s="5" t="s">
        <v>25</v>
      </c>
      <c r="K121" s="5" t="s">
        <v>385</v>
      </c>
      <c r="L121" s="5" t="s">
        <v>386</v>
      </c>
      <c r="M121" s="5">
        <v>1</v>
      </c>
      <c r="N121" s="8">
        <v>8017</v>
      </c>
      <c r="O121" s="5" t="s">
        <v>28</v>
      </c>
      <c r="P121" s="5" t="s">
        <v>253</v>
      </c>
      <c r="Q121" s="5" t="s">
        <v>135</v>
      </c>
      <c r="R121" s="5" t="s">
        <v>31</v>
      </c>
      <c r="S121" s="5" t="s">
        <v>28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6" t="s">
        <v>19</v>
      </c>
      <c r="B122" s="5" t="s">
        <v>20</v>
      </c>
      <c r="C122" s="5" t="s">
        <v>21</v>
      </c>
      <c r="D122" s="5" t="s">
        <v>22</v>
      </c>
      <c r="E122" s="5">
        <v>60514</v>
      </c>
      <c r="F122" s="5" t="s">
        <v>387</v>
      </c>
      <c r="G122" s="5" t="s">
        <v>384</v>
      </c>
      <c r="H122" s="7">
        <v>43958</v>
      </c>
      <c r="I122" s="5">
        <v>25</v>
      </c>
      <c r="J122" s="5" t="s">
        <v>25</v>
      </c>
      <c r="K122" s="5" t="s">
        <v>385</v>
      </c>
      <c r="L122" s="5" t="s">
        <v>386</v>
      </c>
      <c r="M122" s="5">
        <v>1</v>
      </c>
      <c r="N122" s="8">
        <v>8017</v>
      </c>
      <c r="O122" s="5" t="s">
        <v>28</v>
      </c>
      <c r="P122" s="5" t="s">
        <v>253</v>
      </c>
      <c r="Q122" s="5" t="s">
        <v>135</v>
      </c>
      <c r="R122" s="5" t="s">
        <v>31</v>
      </c>
      <c r="S122" s="5" t="s">
        <v>28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6" t="s">
        <v>19</v>
      </c>
      <c r="B123" s="5" t="s">
        <v>20</v>
      </c>
      <c r="C123" s="5" t="s">
        <v>21</v>
      </c>
      <c r="D123" s="5" t="s">
        <v>22</v>
      </c>
      <c r="E123" s="5" t="s">
        <v>388</v>
      </c>
      <c r="F123" s="5" t="s">
        <v>389</v>
      </c>
      <c r="G123" s="5" t="s">
        <v>390</v>
      </c>
      <c r="H123" s="7">
        <v>43958</v>
      </c>
      <c r="I123" s="5">
        <v>25</v>
      </c>
      <c r="J123" s="5" t="s">
        <v>25</v>
      </c>
      <c r="K123" s="5" t="s">
        <v>391</v>
      </c>
      <c r="L123" s="5" t="s">
        <v>392</v>
      </c>
      <c r="M123" s="5">
        <v>1</v>
      </c>
      <c r="N123" s="8">
        <v>65790</v>
      </c>
      <c r="O123" s="5" t="s">
        <v>28</v>
      </c>
      <c r="P123" s="5" t="s">
        <v>253</v>
      </c>
      <c r="Q123" s="5" t="s">
        <v>135</v>
      </c>
      <c r="R123" s="5" t="s">
        <v>126</v>
      </c>
      <c r="S123" s="5" t="s">
        <v>37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6" t="s">
        <v>19</v>
      </c>
      <c r="B124" s="5" t="s">
        <v>20</v>
      </c>
      <c r="C124" s="5" t="s">
        <v>21</v>
      </c>
      <c r="D124" s="5" t="s">
        <v>22</v>
      </c>
      <c r="E124" s="5" t="s">
        <v>255</v>
      </c>
      <c r="F124" s="5" t="s">
        <v>256</v>
      </c>
      <c r="G124" s="5" t="s">
        <v>393</v>
      </c>
      <c r="H124" s="7">
        <v>43958</v>
      </c>
      <c r="I124" s="5">
        <v>25</v>
      </c>
      <c r="J124" s="5" t="s">
        <v>25</v>
      </c>
      <c r="K124" s="5" t="s">
        <v>394</v>
      </c>
      <c r="L124" s="5" t="s">
        <v>395</v>
      </c>
      <c r="M124" s="5">
        <v>20</v>
      </c>
      <c r="N124" s="8">
        <v>117480</v>
      </c>
      <c r="O124" s="5" t="s">
        <v>28</v>
      </c>
      <c r="P124" s="5" t="s">
        <v>253</v>
      </c>
      <c r="Q124" s="5" t="s">
        <v>135</v>
      </c>
      <c r="R124" s="5" t="s">
        <v>126</v>
      </c>
      <c r="S124" s="5" t="s">
        <v>37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6" t="s">
        <v>19</v>
      </c>
      <c r="B125" s="5" t="s">
        <v>20</v>
      </c>
      <c r="C125" s="5" t="s">
        <v>21</v>
      </c>
      <c r="D125" s="5" t="s">
        <v>22</v>
      </c>
      <c r="E125" s="5" t="s">
        <v>396</v>
      </c>
      <c r="F125" s="5" t="s">
        <v>397</v>
      </c>
      <c r="G125" s="5" t="s">
        <v>398</v>
      </c>
      <c r="H125" s="7">
        <v>43958</v>
      </c>
      <c r="I125" s="5">
        <v>25</v>
      </c>
      <c r="J125" s="5" t="s">
        <v>25</v>
      </c>
      <c r="K125" s="5" t="s">
        <v>399</v>
      </c>
      <c r="L125" s="5" t="s">
        <v>400</v>
      </c>
      <c r="M125" s="5">
        <v>1</v>
      </c>
      <c r="N125" s="8">
        <v>77869</v>
      </c>
      <c r="O125" s="5" t="s">
        <v>28</v>
      </c>
      <c r="P125" s="5" t="s">
        <v>253</v>
      </c>
      <c r="Q125" s="5" t="s">
        <v>135</v>
      </c>
      <c r="R125" s="5" t="s">
        <v>126</v>
      </c>
      <c r="S125" s="5" t="s">
        <v>28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6" t="s">
        <v>19</v>
      </c>
      <c r="B126" s="5" t="s">
        <v>20</v>
      </c>
      <c r="C126" s="5" t="s">
        <v>21</v>
      </c>
      <c r="D126" s="5" t="s">
        <v>22</v>
      </c>
      <c r="E126" s="5" t="s">
        <v>255</v>
      </c>
      <c r="F126" s="5" t="s">
        <v>256</v>
      </c>
      <c r="G126" s="5" t="s">
        <v>401</v>
      </c>
      <c r="H126" s="7">
        <v>43959</v>
      </c>
      <c r="I126" s="5">
        <v>25</v>
      </c>
      <c r="J126" s="5" t="s">
        <v>25</v>
      </c>
      <c r="K126" s="5" t="s">
        <v>402</v>
      </c>
      <c r="L126" s="5" t="s">
        <v>403</v>
      </c>
      <c r="M126" s="5">
        <v>20</v>
      </c>
      <c r="N126" s="8">
        <v>117480</v>
      </c>
      <c r="O126" s="5" t="s">
        <v>28</v>
      </c>
      <c r="P126" s="5" t="s">
        <v>253</v>
      </c>
      <c r="Q126" s="5" t="s">
        <v>135</v>
      </c>
      <c r="R126" s="5" t="s">
        <v>126</v>
      </c>
      <c r="S126" s="5" t="s">
        <v>37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6" t="s">
        <v>19</v>
      </c>
      <c r="B127" s="5" t="s">
        <v>20</v>
      </c>
      <c r="C127" s="5" t="s">
        <v>21</v>
      </c>
      <c r="D127" s="5" t="s">
        <v>22</v>
      </c>
      <c r="E127" s="5" t="s">
        <v>404</v>
      </c>
      <c r="F127" s="5" t="s">
        <v>405</v>
      </c>
      <c r="G127" s="5" t="s">
        <v>406</v>
      </c>
      <c r="H127" s="7">
        <v>43959</v>
      </c>
      <c r="I127" s="5">
        <v>25</v>
      </c>
      <c r="J127" s="5" t="s">
        <v>25</v>
      </c>
      <c r="K127" s="5" t="s">
        <v>407</v>
      </c>
      <c r="L127" s="5" t="s">
        <v>408</v>
      </c>
      <c r="M127" s="5">
        <v>1</v>
      </c>
      <c r="N127" s="8">
        <v>15950</v>
      </c>
      <c r="O127" s="5" t="s">
        <v>28</v>
      </c>
      <c r="P127" s="5" t="s">
        <v>253</v>
      </c>
      <c r="Q127" s="5" t="s">
        <v>135</v>
      </c>
      <c r="R127" s="5" t="s">
        <v>126</v>
      </c>
      <c r="S127" s="5" t="s">
        <v>28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6" t="s">
        <v>19</v>
      </c>
      <c r="B128" s="5" t="s">
        <v>20</v>
      </c>
      <c r="C128" s="5" t="s">
        <v>21</v>
      </c>
      <c r="D128" s="5" t="s">
        <v>22</v>
      </c>
      <c r="E128" s="5" t="s">
        <v>235</v>
      </c>
      <c r="F128" s="5" t="s">
        <v>236</v>
      </c>
      <c r="G128" s="5" t="s">
        <v>409</v>
      </c>
      <c r="H128" s="7">
        <v>43959</v>
      </c>
      <c r="I128" s="5">
        <v>25</v>
      </c>
      <c r="J128" s="5" t="s">
        <v>25</v>
      </c>
      <c r="K128" s="5" t="s">
        <v>140</v>
      </c>
      <c r="L128" s="5" t="s">
        <v>141</v>
      </c>
      <c r="M128" s="5">
        <v>1</v>
      </c>
      <c r="N128" s="8">
        <v>9782</v>
      </c>
      <c r="O128" s="5" t="s">
        <v>28</v>
      </c>
      <c r="P128" s="5" t="s">
        <v>253</v>
      </c>
      <c r="Q128" s="5" t="s">
        <v>135</v>
      </c>
      <c r="R128" s="5" t="s">
        <v>31</v>
      </c>
      <c r="S128" s="5" t="s">
        <v>28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6" t="s">
        <v>19</v>
      </c>
      <c r="B129" s="5" t="s">
        <v>20</v>
      </c>
      <c r="C129" s="5" t="s">
        <v>21</v>
      </c>
      <c r="D129" s="5" t="s">
        <v>22</v>
      </c>
      <c r="E129" s="5" t="s">
        <v>237</v>
      </c>
      <c r="F129" s="5" t="s">
        <v>238</v>
      </c>
      <c r="G129" s="5" t="s">
        <v>410</v>
      </c>
      <c r="H129" s="7">
        <v>43959</v>
      </c>
      <c r="I129" s="5">
        <v>25</v>
      </c>
      <c r="J129" s="5" t="s">
        <v>25</v>
      </c>
      <c r="K129" s="5" t="s">
        <v>140</v>
      </c>
      <c r="L129" s="5" t="s">
        <v>141</v>
      </c>
      <c r="M129" s="5">
        <v>1</v>
      </c>
      <c r="N129" s="8">
        <v>31924</v>
      </c>
      <c r="O129" s="5" t="s">
        <v>28</v>
      </c>
      <c r="P129" s="5" t="s">
        <v>253</v>
      </c>
      <c r="Q129" s="5" t="s">
        <v>135</v>
      </c>
      <c r="R129" s="5" t="s">
        <v>31</v>
      </c>
      <c r="S129" s="5" t="s">
        <v>28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6" t="s">
        <v>19</v>
      </c>
      <c r="B130" s="5" t="s">
        <v>20</v>
      </c>
      <c r="C130" s="5" t="s">
        <v>21</v>
      </c>
      <c r="D130" s="5" t="s">
        <v>22</v>
      </c>
      <c r="E130" s="5" t="s">
        <v>239</v>
      </c>
      <c r="F130" s="5" t="s">
        <v>240</v>
      </c>
      <c r="G130" s="5" t="s">
        <v>410</v>
      </c>
      <c r="H130" s="7">
        <v>43959</v>
      </c>
      <c r="I130" s="5">
        <v>25</v>
      </c>
      <c r="J130" s="5" t="s">
        <v>25</v>
      </c>
      <c r="K130" s="5" t="s">
        <v>140</v>
      </c>
      <c r="L130" s="5" t="s">
        <v>141</v>
      </c>
      <c r="M130" s="5">
        <v>1</v>
      </c>
      <c r="N130" s="8">
        <v>1115</v>
      </c>
      <c r="O130" s="5" t="s">
        <v>28</v>
      </c>
      <c r="P130" s="5" t="s">
        <v>253</v>
      </c>
      <c r="Q130" s="5" t="s">
        <v>135</v>
      </c>
      <c r="R130" s="5" t="s">
        <v>31</v>
      </c>
      <c r="S130" s="5" t="s">
        <v>28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6" t="s">
        <v>19</v>
      </c>
      <c r="B131" s="5" t="s">
        <v>20</v>
      </c>
      <c r="C131" s="5" t="s">
        <v>21</v>
      </c>
      <c r="D131" s="5" t="s">
        <v>22</v>
      </c>
      <c r="E131" s="5" t="s">
        <v>411</v>
      </c>
      <c r="F131" s="5" t="s">
        <v>412</v>
      </c>
      <c r="G131" s="5" t="s">
        <v>410</v>
      </c>
      <c r="H131" s="7">
        <v>43959</v>
      </c>
      <c r="I131" s="5">
        <v>25</v>
      </c>
      <c r="J131" s="5" t="s">
        <v>25</v>
      </c>
      <c r="K131" s="5" t="s">
        <v>140</v>
      </c>
      <c r="L131" s="5" t="s">
        <v>141</v>
      </c>
      <c r="M131" s="5">
        <v>1</v>
      </c>
      <c r="N131" s="8">
        <v>29023</v>
      </c>
      <c r="O131" s="5" t="s">
        <v>28</v>
      </c>
      <c r="P131" s="5" t="s">
        <v>253</v>
      </c>
      <c r="Q131" s="5" t="s">
        <v>135</v>
      </c>
      <c r="R131" s="5" t="s">
        <v>31</v>
      </c>
      <c r="S131" s="5" t="s">
        <v>28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6" t="s">
        <v>19</v>
      </c>
      <c r="B132" s="5" t="s">
        <v>20</v>
      </c>
      <c r="C132" s="5" t="s">
        <v>21</v>
      </c>
      <c r="D132" s="5" t="s">
        <v>22</v>
      </c>
      <c r="E132" s="5" t="s">
        <v>241</v>
      </c>
      <c r="F132" s="5" t="s">
        <v>242</v>
      </c>
      <c r="G132" s="5" t="s">
        <v>410</v>
      </c>
      <c r="H132" s="7">
        <v>43959</v>
      </c>
      <c r="I132" s="5">
        <v>25</v>
      </c>
      <c r="J132" s="5" t="s">
        <v>25</v>
      </c>
      <c r="K132" s="5" t="s">
        <v>140</v>
      </c>
      <c r="L132" s="5" t="s">
        <v>141</v>
      </c>
      <c r="M132" s="5">
        <v>1</v>
      </c>
      <c r="N132" s="8">
        <v>11678</v>
      </c>
      <c r="O132" s="5" t="s">
        <v>28</v>
      </c>
      <c r="P132" s="5" t="s">
        <v>253</v>
      </c>
      <c r="Q132" s="5" t="s">
        <v>135</v>
      </c>
      <c r="R132" s="5" t="s">
        <v>31</v>
      </c>
      <c r="S132" s="5" t="s">
        <v>28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6" t="s">
        <v>19</v>
      </c>
      <c r="B133" s="5" t="s">
        <v>20</v>
      </c>
      <c r="C133" s="5" t="s">
        <v>21</v>
      </c>
      <c r="D133" s="5" t="s">
        <v>22</v>
      </c>
      <c r="E133" s="5">
        <v>13962</v>
      </c>
      <c r="F133" s="5" t="s">
        <v>413</v>
      </c>
      <c r="G133" s="5" t="s">
        <v>414</v>
      </c>
      <c r="H133" s="7">
        <v>43959</v>
      </c>
      <c r="I133" s="5">
        <v>25</v>
      </c>
      <c r="J133" s="5" t="s">
        <v>25</v>
      </c>
      <c r="K133" s="5" t="s">
        <v>415</v>
      </c>
      <c r="L133" s="5" t="s">
        <v>416</v>
      </c>
      <c r="M133" s="5">
        <v>1</v>
      </c>
      <c r="N133" s="8">
        <v>39471</v>
      </c>
      <c r="O133" s="5" t="s">
        <v>28</v>
      </c>
      <c r="P133" s="5" t="s">
        <v>253</v>
      </c>
      <c r="Q133" s="5" t="s">
        <v>135</v>
      </c>
      <c r="R133" s="5" t="s">
        <v>126</v>
      </c>
      <c r="S133" s="5" t="s">
        <v>28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6" t="s">
        <v>19</v>
      </c>
      <c r="B134" s="5" t="s">
        <v>20</v>
      </c>
      <c r="C134" s="5" t="s">
        <v>21</v>
      </c>
      <c r="D134" s="5" t="s">
        <v>22</v>
      </c>
      <c r="E134" s="5">
        <v>73110</v>
      </c>
      <c r="F134" s="5" t="s">
        <v>417</v>
      </c>
      <c r="G134" s="5" t="s">
        <v>414</v>
      </c>
      <c r="H134" s="7">
        <v>43959</v>
      </c>
      <c r="I134" s="5">
        <v>25</v>
      </c>
      <c r="J134" s="5" t="s">
        <v>25</v>
      </c>
      <c r="K134" s="5" t="s">
        <v>415</v>
      </c>
      <c r="L134" s="5" t="s">
        <v>416</v>
      </c>
      <c r="M134" s="5">
        <v>1</v>
      </c>
      <c r="N134" s="8">
        <v>12168</v>
      </c>
      <c r="O134" s="5" t="s">
        <v>28</v>
      </c>
      <c r="P134" s="5" t="s">
        <v>253</v>
      </c>
      <c r="Q134" s="5" t="s">
        <v>135</v>
      </c>
      <c r="R134" s="5" t="s">
        <v>126</v>
      </c>
      <c r="S134" s="5" t="s">
        <v>28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6" t="s">
        <v>19</v>
      </c>
      <c r="B135" s="5" t="s">
        <v>20</v>
      </c>
      <c r="C135" s="5" t="s">
        <v>21</v>
      </c>
      <c r="D135" s="5" t="s">
        <v>22</v>
      </c>
      <c r="E135" s="5">
        <v>3572</v>
      </c>
      <c r="F135" s="5" t="s">
        <v>418</v>
      </c>
      <c r="G135" s="5" t="s">
        <v>419</v>
      </c>
      <c r="H135" s="7">
        <v>43959</v>
      </c>
      <c r="I135" s="5">
        <v>25</v>
      </c>
      <c r="J135" s="5" t="s">
        <v>25</v>
      </c>
      <c r="K135" s="5" t="s">
        <v>420</v>
      </c>
      <c r="L135" s="5" t="s">
        <v>421</v>
      </c>
      <c r="M135" s="5">
        <v>1</v>
      </c>
      <c r="N135" s="8">
        <v>19319</v>
      </c>
      <c r="O135" s="5" t="s">
        <v>264</v>
      </c>
      <c r="P135" s="5" t="s">
        <v>253</v>
      </c>
      <c r="Q135" s="5" t="s">
        <v>135</v>
      </c>
      <c r="R135" s="5" t="s">
        <v>126</v>
      </c>
      <c r="S135" s="5" t="s">
        <v>37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6" t="s">
        <v>19</v>
      </c>
      <c r="B136" s="5" t="s">
        <v>20</v>
      </c>
      <c r="C136" s="5" t="s">
        <v>21</v>
      </c>
      <c r="D136" s="5" t="s">
        <v>22</v>
      </c>
      <c r="E136" s="5">
        <v>10637</v>
      </c>
      <c r="F136" s="5" t="s">
        <v>347</v>
      </c>
      <c r="G136" s="5" t="s">
        <v>422</v>
      </c>
      <c r="H136" s="7">
        <v>43959</v>
      </c>
      <c r="I136" s="5">
        <v>25</v>
      </c>
      <c r="J136" s="5" t="s">
        <v>25</v>
      </c>
      <c r="K136" s="5" t="s">
        <v>124</v>
      </c>
      <c r="L136" s="5" t="s">
        <v>125</v>
      </c>
      <c r="M136" s="5">
        <v>2</v>
      </c>
      <c r="N136" s="8">
        <v>15446</v>
      </c>
      <c r="O136" s="5" t="s">
        <v>28</v>
      </c>
      <c r="P136" s="5" t="s">
        <v>253</v>
      </c>
      <c r="Q136" s="5" t="s">
        <v>135</v>
      </c>
      <c r="R136" s="5" t="s">
        <v>31</v>
      </c>
      <c r="S136" s="5" t="s">
        <v>28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6" t="s">
        <v>19</v>
      </c>
      <c r="B137" s="5" t="s">
        <v>20</v>
      </c>
      <c r="C137" s="5" t="s">
        <v>21</v>
      </c>
      <c r="D137" s="5" t="s">
        <v>22</v>
      </c>
      <c r="E137" s="5">
        <v>10544</v>
      </c>
      <c r="F137" s="5" t="s">
        <v>231</v>
      </c>
      <c r="G137" s="5" t="s">
        <v>422</v>
      </c>
      <c r="H137" s="7">
        <v>43959</v>
      </c>
      <c r="I137" s="5">
        <v>25</v>
      </c>
      <c r="J137" s="5" t="s">
        <v>25</v>
      </c>
      <c r="K137" s="5" t="s">
        <v>124</v>
      </c>
      <c r="L137" s="5" t="s">
        <v>125</v>
      </c>
      <c r="M137" s="5">
        <v>2</v>
      </c>
      <c r="N137" s="8">
        <v>25446</v>
      </c>
      <c r="O137" s="5" t="s">
        <v>28</v>
      </c>
      <c r="P137" s="5" t="s">
        <v>253</v>
      </c>
      <c r="Q137" s="5" t="s">
        <v>135</v>
      </c>
      <c r="R137" s="5" t="s">
        <v>31</v>
      </c>
      <c r="S137" s="5" t="s">
        <v>28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6" t="s">
        <v>19</v>
      </c>
      <c r="B138" s="5" t="s">
        <v>20</v>
      </c>
      <c r="C138" s="5" t="s">
        <v>21</v>
      </c>
      <c r="D138" s="5" t="s">
        <v>22</v>
      </c>
      <c r="E138" s="5">
        <v>10429</v>
      </c>
      <c r="F138" s="5" t="s">
        <v>349</v>
      </c>
      <c r="G138" s="5" t="s">
        <v>422</v>
      </c>
      <c r="H138" s="7">
        <v>43959</v>
      </c>
      <c r="I138" s="5">
        <v>25</v>
      </c>
      <c r="J138" s="5" t="s">
        <v>25</v>
      </c>
      <c r="K138" s="5" t="s">
        <v>124</v>
      </c>
      <c r="L138" s="5" t="s">
        <v>125</v>
      </c>
      <c r="M138" s="5">
        <v>2</v>
      </c>
      <c r="N138" s="8">
        <v>33596</v>
      </c>
      <c r="O138" s="5" t="s">
        <v>28</v>
      </c>
      <c r="P138" s="5" t="s">
        <v>253</v>
      </c>
      <c r="Q138" s="5" t="s">
        <v>135</v>
      </c>
      <c r="R138" s="5" t="s">
        <v>31</v>
      </c>
      <c r="S138" s="5" t="s">
        <v>28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6" t="s">
        <v>19</v>
      </c>
      <c r="B139" s="5" t="s">
        <v>20</v>
      </c>
      <c r="C139" s="5" t="s">
        <v>21</v>
      </c>
      <c r="D139" s="5" t="s">
        <v>22</v>
      </c>
      <c r="E139" s="5">
        <v>10594</v>
      </c>
      <c r="F139" s="5" t="s">
        <v>350</v>
      </c>
      <c r="G139" s="5" t="s">
        <v>422</v>
      </c>
      <c r="H139" s="7">
        <v>43959</v>
      </c>
      <c r="I139" s="5">
        <v>25</v>
      </c>
      <c r="J139" s="5" t="s">
        <v>25</v>
      </c>
      <c r="K139" s="5" t="s">
        <v>124</v>
      </c>
      <c r="L139" s="5" t="s">
        <v>125</v>
      </c>
      <c r="M139" s="5">
        <v>2</v>
      </c>
      <c r="N139" s="8">
        <v>21798</v>
      </c>
      <c r="O139" s="5" t="s">
        <v>28</v>
      </c>
      <c r="P139" s="5" t="s">
        <v>253</v>
      </c>
      <c r="Q139" s="5" t="s">
        <v>135</v>
      </c>
      <c r="R139" s="5" t="s">
        <v>31</v>
      </c>
      <c r="S139" s="5" t="s">
        <v>28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6" t="s">
        <v>19</v>
      </c>
      <c r="B140" s="5" t="s">
        <v>20</v>
      </c>
      <c r="C140" s="5" t="s">
        <v>21</v>
      </c>
      <c r="D140" s="5" t="s">
        <v>22</v>
      </c>
      <c r="E140" s="5">
        <v>10588</v>
      </c>
      <c r="F140" s="5" t="s">
        <v>350</v>
      </c>
      <c r="G140" s="5" t="s">
        <v>422</v>
      </c>
      <c r="H140" s="7">
        <v>43959</v>
      </c>
      <c r="I140" s="5">
        <v>25</v>
      </c>
      <c r="J140" s="5" t="s">
        <v>25</v>
      </c>
      <c r="K140" s="5" t="s">
        <v>124</v>
      </c>
      <c r="L140" s="5" t="s">
        <v>125</v>
      </c>
      <c r="M140" s="5">
        <v>3</v>
      </c>
      <c r="N140" s="8">
        <v>66051</v>
      </c>
      <c r="O140" s="5" t="s">
        <v>28</v>
      </c>
      <c r="P140" s="5" t="s">
        <v>253</v>
      </c>
      <c r="Q140" s="5" t="s">
        <v>135</v>
      </c>
      <c r="R140" s="5" t="s">
        <v>31</v>
      </c>
      <c r="S140" s="5" t="s">
        <v>28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6" t="s">
        <v>19</v>
      </c>
      <c r="B141" s="5" t="s">
        <v>20</v>
      </c>
      <c r="C141" s="5" t="s">
        <v>21</v>
      </c>
      <c r="D141" s="5" t="s">
        <v>22</v>
      </c>
      <c r="E141" s="5" t="s">
        <v>423</v>
      </c>
      <c r="F141" s="5" t="s">
        <v>424</v>
      </c>
      <c r="G141" s="5" t="s">
        <v>425</v>
      </c>
      <c r="H141" s="7">
        <v>43959</v>
      </c>
      <c r="I141" s="5">
        <v>25</v>
      </c>
      <c r="J141" s="5" t="s">
        <v>25</v>
      </c>
      <c r="K141" s="5" t="s">
        <v>426</v>
      </c>
      <c r="L141" s="5" t="s">
        <v>427</v>
      </c>
      <c r="M141" s="5">
        <v>1</v>
      </c>
      <c r="N141" s="8">
        <v>10824</v>
      </c>
      <c r="O141" s="5" t="s">
        <v>28</v>
      </c>
      <c r="P141" s="5" t="s">
        <v>253</v>
      </c>
      <c r="Q141" s="5" t="s">
        <v>135</v>
      </c>
      <c r="R141" s="5" t="s">
        <v>126</v>
      </c>
      <c r="S141" s="5" t="s">
        <v>28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6" t="s">
        <v>19</v>
      </c>
      <c r="B142" s="5" t="s">
        <v>20</v>
      </c>
      <c r="C142" s="5" t="s">
        <v>21</v>
      </c>
      <c r="D142" s="5" t="s">
        <v>22</v>
      </c>
      <c r="E142" s="5">
        <v>2321</v>
      </c>
      <c r="F142" s="5" t="s">
        <v>428</v>
      </c>
      <c r="G142" s="5" t="s">
        <v>429</v>
      </c>
      <c r="H142" s="7">
        <v>43959</v>
      </c>
      <c r="I142" s="5">
        <v>25</v>
      </c>
      <c r="J142" s="5" t="s">
        <v>25</v>
      </c>
      <c r="K142" s="5" t="s">
        <v>430</v>
      </c>
      <c r="L142" s="5" t="s">
        <v>431</v>
      </c>
      <c r="M142" s="5">
        <v>2</v>
      </c>
      <c r="N142" s="8">
        <v>4184</v>
      </c>
      <c r="O142" s="5" t="s">
        <v>28</v>
      </c>
      <c r="P142" s="5" t="s">
        <v>253</v>
      </c>
      <c r="Q142" s="5" t="s">
        <v>135</v>
      </c>
      <c r="R142" s="5" t="s">
        <v>126</v>
      </c>
      <c r="S142" s="5" t="s">
        <v>28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6" t="s">
        <v>19</v>
      </c>
      <c r="B143" s="5" t="s">
        <v>20</v>
      </c>
      <c r="C143" s="5" t="s">
        <v>21</v>
      </c>
      <c r="D143" s="5" t="s">
        <v>22</v>
      </c>
      <c r="E143" s="5" t="s">
        <v>432</v>
      </c>
      <c r="F143" s="5" t="s">
        <v>433</v>
      </c>
      <c r="G143" s="5" t="s">
        <v>429</v>
      </c>
      <c r="H143" s="7">
        <v>43959</v>
      </c>
      <c r="I143" s="5">
        <v>25</v>
      </c>
      <c r="J143" s="5" t="s">
        <v>25</v>
      </c>
      <c r="K143" s="5" t="s">
        <v>430</v>
      </c>
      <c r="L143" s="5" t="s">
        <v>431</v>
      </c>
      <c r="M143" s="5">
        <v>4</v>
      </c>
      <c r="N143" s="8">
        <v>25008</v>
      </c>
      <c r="O143" s="5" t="s">
        <v>28</v>
      </c>
      <c r="P143" s="5" t="s">
        <v>253</v>
      </c>
      <c r="Q143" s="5" t="s">
        <v>135</v>
      </c>
      <c r="R143" s="5" t="s">
        <v>126</v>
      </c>
      <c r="S143" s="5" t="s">
        <v>28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6" t="s">
        <v>19</v>
      </c>
      <c r="B144" s="5" t="s">
        <v>20</v>
      </c>
      <c r="C144" s="5" t="s">
        <v>21</v>
      </c>
      <c r="D144" s="5" t="s">
        <v>22</v>
      </c>
      <c r="E144" s="5" t="s">
        <v>434</v>
      </c>
      <c r="F144" s="5" t="s">
        <v>435</v>
      </c>
      <c r="G144" s="5" t="s">
        <v>436</v>
      </c>
      <c r="H144" s="7">
        <v>43959</v>
      </c>
      <c r="I144" s="5">
        <v>25</v>
      </c>
      <c r="J144" s="5" t="s">
        <v>25</v>
      </c>
      <c r="K144" s="5" t="s">
        <v>430</v>
      </c>
      <c r="L144" s="5" t="s">
        <v>431</v>
      </c>
      <c r="M144" s="5">
        <v>4</v>
      </c>
      <c r="N144" s="8">
        <v>3800</v>
      </c>
      <c r="O144" s="5" t="s">
        <v>28</v>
      </c>
      <c r="P144" s="5" t="s">
        <v>253</v>
      </c>
      <c r="Q144" s="5" t="s">
        <v>135</v>
      </c>
      <c r="R144" s="5" t="s">
        <v>126</v>
      </c>
      <c r="S144" s="5" t="s">
        <v>28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6" t="s">
        <v>19</v>
      </c>
      <c r="B145" s="5" t="s">
        <v>20</v>
      </c>
      <c r="C145" s="5" t="s">
        <v>21</v>
      </c>
      <c r="D145" s="5" t="s">
        <v>22</v>
      </c>
      <c r="E145" s="5" t="s">
        <v>437</v>
      </c>
      <c r="F145" s="5" t="s">
        <v>438</v>
      </c>
      <c r="G145" s="5" t="s">
        <v>439</v>
      </c>
      <c r="H145" s="7">
        <v>43959</v>
      </c>
      <c r="I145" s="5">
        <v>25</v>
      </c>
      <c r="J145" s="5" t="s">
        <v>25</v>
      </c>
      <c r="K145" s="5" t="s">
        <v>440</v>
      </c>
      <c r="L145" s="5" t="s">
        <v>441</v>
      </c>
      <c r="M145" s="5">
        <v>1</v>
      </c>
      <c r="N145" s="8">
        <v>25782</v>
      </c>
      <c r="O145" s="5" t="s">
        <v>28</v>
      </c>
      <c r="P145" s="5" t="s">
        <v>253</v>
      </c>
      <c r="Q145" s="5" t="s">
        <v>135</v>
      </c>
      <c r="R145" s="5" t="s">
        <v>126</v>
      </c>
      <c r="S145" s="5" t="s">
        <v>37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6" t="s">
        <v>19</v>
      </c>
      <c r="B146" s="5" t="s">
        <v>20</v>
      </c>
      <c r="C146" s="5" t="s">
        <v>21</v>
      </c>
      <c r="D146" s="5" t="s">
        <v>22</v>
      </c>
      <c r="E146" s="5">
        <v>20269</v>
      </c>
      <c r="F146" s="5" t="s">
        <v>442</v>
      </c>
      <c r="G146" s="5" t="s">
        <v>443</v>
      </c>
      <c r="H146" s="7">
        <v>43962</v>
      </c>
      <c r="I146" s="5">
        <v>25</v>
      </c>
      <c r="J146" s="5" t="s">
        <v>25</v>
      </c>
      <c r="K146" s="5" t="s">
        <v>444</v>
      </c>
      <c r="L146" s="5" t="s">
        <v>445</v>
      </c>
      <c r="M146" s="5">
        <v>2</v>
      </c>
      <c r="N146" s="8">
        <v>6000</v>
      </c>
      <c r="O146" s="5" t="s">
        <v>28</v>
      </c>
      <c r="P146" s="5" t="s">
        <v>253</v>
      </c>
      <c r="Q146" s="5" t="s">
        <v>135</v>
      </c>
      <c r="R146" s="5" t="s">
        <v>126</v>
      </c>
      <c r="S146" s="5" t="s">
        <v>28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6" t="s">
        <v>19</v>
      </c>
      <c r="B147" s="5" t="s">
        <v>20</v>
      </c>
      <c r="C147" s="5" t="s">
        <v>21</v>
      </c>
      <c r="D147" s="5" t="s">
        <v>22</v>
      </c>
      <c r="E147" s="5" t="s">
        <v>446</v>
      </c>
      <c r="F147" s="5" t="s">
        <v>447</v>
      </c>
      <c r="G147" s="5" t="s">
        <v>448</v>
      </c>
      <c r="H147" s="7">
        <v>43963</v>
      </c>
      <c r="I147" s="5">
        <v>25</v>
      </c>
      <c r="J147" s="5" t="s">
        <v>25</v>
      </c>
      <c r="K147" s="5" t="s">
        <v>449</v>
      </c>
      <c r="L147" s="5" t="s">
        <v>450</v>
      </c>
      <c r="M147" s="5">
        <v>4</v>
      </c>
      <c r="N147" s="8">
        <v>20032</v>
      </c>
      <c r="O147" s="5" t="s">
        <v>28</v>
      </c>
      <c r="P147" s="5" t="s">
        <v>253</v>
      </c>
      <c r="Q147" s="5" t="s">
        <v>135</v>
      </c>
      <c r="R147" s="5" t="s">
        <v>126</v>
      </c>
      <c r="S147" s="5" t="s">
        <v>37</v>
      </c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6" t="s">
        <v>19</v>
      </c>
      <c r="B148" s="5" t="s">
        <v>20</v>
      </c>
      <c r="C148" s="5" t="s">
        <v>21</v>
      </c>
      <c r="D148" s="5" t="s">
        <v>22</v>
      </c>
      <c r="E148" s="5" t="s">
        <v>451</v>
      </c>
      <c r="F148" s="5" t="s">
        <v>452</v>
      </c>
      <c r="G148" s="5" t="s">
        <v>453</v>
      </c>
      <c r="H148" s="7">
        <v>43963</v>
      </c>
      <c r="I148" s="5">
        <v>25</v>
      </c>
      <c r="J148" s="5" t="s">
        <v>25</v>
      </c>
      <c r="K148" s="5" t="s">
        <v>454</v>
      </c>
      <c r="L148" s="5" t="s">
        <v>455</v>
      </c>
      <c r="M148" s="5">
        <v>1</v>
      </c>
      <c r="N148" s="8">
        <v>21899</v>
      </c>
      <c r="O148" s="5" t="s">
        <v>28</v>
      </c>
      <c r="P148" s="5" t="s">
        <v>253</v>
      </c>
      <c r="Q148" s="5" t="s">
        <v>135</v>
      </c>
      <c r="R148" s="5" t="s">
        <v>126</v>
      </c>
      <c r="S148" s="5" t="s">
        <v>28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6" t="s">
        <v>19</v>
      </c>
      <c r="B149" s="5" t="s">
        <v>20</v>
      </c>
      <c r="C149" s="5" t="s">
        <v>21</v>
      </c>
      <c r="D149" s="5" t="s">
        <v>22</v>
      </c>
      <c r="E149" s="5">
        <v>49765</v>
      </c>
      <c r="F149" s="5" t="s">
        <v>456</v>
      </c>
      <c r="G149" s="5" t="s">
        <v>457</v>
      </c>
      <c r="H149" s="7">
        <v>43963</v>
      </c>
      <c r="I149" s="5">
        <v>25</v>
      </c>
      <c r="J149" s="5" t="s">
        <v>25</v>
      </c>
      <c r="K149" s="5" t="s">
        <v>458</v>
      </c>
      <c r="L149" s="5" t="s">
        <v>459</v>
      </c>
      <c r="M149" s="5">
        <v>1</v>
      </c>
      <c r="N149" s="8">
        <v>19092</v>
      </c>
      <c r="O149" s="5" t="s">
        <v>28</v>
      </c>
      <c r="P149" s="5" t="s">
        <v>253</v>
      </c>
      <c r="Q149" s="5" t="s">
        <v>135</v>
      </c>
      <c r="R149" s="5" t="s">
        <v>126</v>
      </c>
      <c r="S149" s="5" t="s">
        <v>28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6" t="s">
        <v>19</v>
      </c>
      <c r="B150" s="5" t="s">
        <v>20</v>
      </c>
      <c r="C150" s="5" t="s">
        <v>21</v>
      </c>
      <c r="D150" s="5" t="s">
        <v>22</v>
      </c>
      <c r="E150" s="5">
        <v>15085</v>
      </c>
      <c r="F150" s="5" t="s">
        <v>293</v>
      </c>
      <c r="G150" s="5" t="s">
        <v>460</v>
      </c>
      <c r="H150" s="7">
        <v>43963</v>
      </c>
      <c r="I150" s="5">
        <v>25</v>
      </c>
      <c r="J150" s="5" t="s">
        <v>25</v>
      </c>
      <c r="K150" s="5" t="s">
        <v>98</v>
      </c>
      <c r="L150" s="5" t="s">
        <v>99</v>
      </c>
      <c r="M150" s="5">
        <v>4</v>
      </c>
      <c r="N150" s="8">
        <v>66436</v>
      </c>
      <c r="O150" s="5" t="s">
        <v>28</v>
      </c>
      <c r="P150" s="5" t="s">
        <v>253</v>
      </c>
      <c r="Q150" s="5" t="s">
        <v>135</v>
      </c>
      <c r="R150" s="5" t="s">
        <v>126</v>
      </c>
      <c r="S150" s="5" t="s">
        <v>28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6" t="s">
        <v>19</v>
      </c>
      <c r="B151" s="5" t="s">
        <v>20</v>
      </c>
      <c r="C151" s="5" t="s">
        <v>21</v>
      </c>
      <c r="D151" s="5" t="s">
        <v>22</v>
      </c>
      <c r="E151" s="5">
        <v>3200</v>
      </c>
      <c r="F151" s="5" t="s">
        <v>461</v>
      </c>
      <c r="G151" s="5" t="s">
        <v>462</v>
      </c>
      <c r="H151" s="7">
        <v>43963</v>
      </c>
      <c r="I151" s="5">
        <v>25</v>
      </c>
      <c r="J151" s="5" t="s">
        <v>25</v>
      </c>
      <c r="K151" s="5" t="s">
        <v>463</v>
      </c>
      <c r="L151" s="5" t="s">
        <v>464</v>
      </c>
      <c r="M151" s="5">
        <v>1</v>
      </c>
      <c r="N151" s="8">
        <v>36126</v>
      </c>
      <c r="O151" s="5" t="s">
        <v>264</v>
      </c>
      <c r="P151" s="5" t="s">
        <v>253</v>
      </c>
      <c r="Q151" s="5" t="s">
        <v>135</v>
      </c>
      <c r="R151" s="5" t="s">
        <v>126</v>
      </c>
      <c r="S151" s="5" t="s">
        <v>37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6" t="s">
        <v>19</v>
      </c>
      <c r="B152" s="5" t="s">
        <v>20</v>
      </c>
      <c r="C152" s="5" t="s">
        <v>21</v>
      </c>
      <c r="D152" s="5" t="s">
        <v>22</v>
      </c>
      <c r="E152" s="5" t="s">
        <v>465</v>
      </c>
      <c r="F152" s="5" t="s">
        <v>466</v>
      </c>
      <c r="G152" s="5" t="s">
        <v>467</v>
      </c>
      <c r="H152" s="7">
        <v>43963</v>
      </c>
      <c r="I152" s="5">
        <v>25</v>
      </c>
      <c r="J152" s="5" t="s">
        <v>25</v>
      </c>
      <c r="K152" s="5" t="s">
        <v>468</v>
      </c>
      <c r="L152" s="5" t="s">
        <v>469</v>
      </c>
      <c r="M152" s="5">
        <v>2</v>
      </c>
      <c r="N152" s="8">
        <v>134436</v>
      </c>
      <c r="O152" s="5" t="s">
        <v>28</v>
      </c>
      <c r="P152" s="5" t="s">
        <v>253</v>
      </c>
      <c r="Q152" s="5" t="s">
        <v>135</v>
      </c>
      <c r="R152" s="5" t="s">
        <v>126</v>
      </c>
      <c r="S152" s="5" t="s">
        <v>28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6" t="s">
        <v>19</v>
      </c>
      <c r="B153" s="5" t="s">
        <v>20</v>
      </c>
      <c r="C153" s="5" t="s">
        <v>21</v>
      </c>
      <c r="D153" s="5" t="s">
        <v>22</v>
      </c>
      <c r="E153" s="5">
        <v>10671</v>
      </c>
      <c r="F153" s="5" t="s">
        <v>350</v>
      </c>
      <c r="G153" s="5" t="s">
        <v>467</v>
      </c>
      <c r="H153" s="7">
        <v>43963</v>
      </c>
      <c r="I153" s="5">
        <v>25</v>
      </c>
      <c r="J153" s="5" t="s">
        <v>25</v>
      </c>
      <c r="K153" s="5" t="s">
        <v>468</v>
      </c>
      <c r="L153" s="5" t="s">
        <v>469</v>
      </c>
      <c r="M153" s="5">
        <v>1</v>
      </c>
      <c r="N153" s="8">
        <v>14521</v>
      </c>
      <c r="O153" s="5" t="s">
        <v>28</v>
      </c>
      <c r="P153" s="5" t="s">
        <v>253</v>
      </c>
      <c r="Q153" s="5" t="s">
        <v>135</v>
      </c>
      <c r="R153" s="5" t="s">
        <v>126</v>
      </c>
      <c r="S153" s="5" t="s">
        <v>28</v>
      </c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6" t="s">
        <v>19</v>
      </c>
      <c r="B154" s="5" t="s">
        <v>20</v>
      </c>
      <c r="C154" s="5" t="s">
        <v>21</v>
      </c>
      <c r="D154" s="5" t="s">
        <v>22</v>
      </c>
      <c r="E154" s="5">
        <v>10517</v>
      </c>
      <c r="F154" s="5" t="s">
        <v>231</v>
      </c>
      <c r="G154" s="5" t="s">
        <v>467</v>
      </c>
      <c r="H154" s="7">
        <v>43963</v>
      </c>
      <c r="I154" s="5">
        <v>25</v>
      </c>
      <c r="J154" s="5" t="s">
        <v>25</v>
      </c>
      <c r="K154" s="5" t="s">
        <v>468</v>
      </c>
      <c r="L154" s="5" t="s">
        <v>469</v>
      </c>
      <c r="M154" s="5">
        <v>1</v>
      </c>
      <c r="N154" s="8">
        <v>7496</v>
      </c>
      <c r="O154" s="5" t="s">
        <v>28</v>
      </c>
      <c r="P154" s="5" t="s">
        <v>253</v>
      </c>
      <c r="Q154" s="5" t="s">
        <v>135</v>
      </c>
      <c r="R154" s="5" t="s">
        <v>126</v>
      </c>
      <c r="S154" s="5" t="s">
        <v>28</v>
      </c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6" t="s">
        <v>19</v>
      </c>
      <c r="B155" s="5" t="s">
        <v>20</v>
      </c>
      <c r="C155" s="5" t="s">
        <v>21</v>
      </c>
      <c r="D155" s="5" t="s">
        <v>22</v>
      </c>
      <c r="E155" s="5">
        <v>4242</v>
      </c>
      <c r="F155" s="5" t="s">
        <v>265</v>
      </c>
      <c r="G155" s="5" t="s">
        <v>470</v>
      </c>
      <c r="H155" s="7">
        <v>43963</v>
      </c>
      <c r="I155" s="5">
        <v>25</v>
      </c>
      <c r="J155" s="5" t="s">
        <v>25</v>
      </c>
      <c r="K155" s="5" t="s">
        <v>262</v>
      </c>
      <c r="L155" s="5" t="s">
        <v>263</v>
      </c>
      <c r="M155" s="5">
        <v>2</v>
      </c>
      <c r="N155" s="8">
        <v>55446</v>
      </c>
      <c r="O155" s="5" t="s">
        <v>264</v>
      </c>
      <c r="P155" s="5" t="s">
        <v>253</v>
      </c>
      <c r="Q155" s="5" t="s">
        <v>135</v>
      </c>
      <c r="R155" s="5" t="s">
        <v>126</v>
      </c>
      <c r="S155" s="5" t="s">
        <v>37</v>
      </c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6" t="s">
        <v>19</v>
      </c>
      <c r="B156" s="5" t="s">
        <v>20</v>
      </c>
      <c r="C156" s="5" t="s">
        <v>21</v>
      </c>
      <c r="D156" s="5" t="s">
        <v>22</v>
      </c>
      <c r="E156" s="5" t="s">
        <v>471</v>
      </c>
      <c r="F156" s="5" t="s">
        <v>472</v>
      </c>
      <c r="G156" s="5" t="s">
        <v>473</v>
      </c>
      <c r="H156" s="7">
        <v>43963</v>
      </c>
      <c r="I156" s="5">
        <v>25</v>
      </c>
      <c r="J156" s="5" t="s">
        <v>25</v>
      </c>
      <c r="K156" s="5" t="s">
        <v>474</v>
      </c>
      <c r="L156" s="5" t="s">
        <v>475</v>
      </c>
      <c r="M156" s="5">
        <v>1</v>
      </c>
      <c r="N156" s="8">
        <v>282345</v>
      </c>
      <c r="O156" s="5" t="s">
        <v>28</v>
      </c>
      <c r="P156" s="5" t="s">
        <v>253</v>
      </c>
      <c r="Q156" s="5" t="s">
        <v>135</v>
      </c>
      <c r="R156" s="5" t="s">
        <v>126</v>
      </c>
      <c r="S156" s="5" t="s">
        <v>37</v>
      </c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6" t="s">
        <v>19</v>
      </c>
      <c r="B157" s="5" t="s">
        <v>20</v>
      </c>
      <c r="C157" s="5" t="s">
        <v>21</v>
      </c>
      <c r="D157" s="5" t="s">
        <v>22</v>
      </c>
      <c r="E157" s="5">
        <v>4242</v>
      </c>
      <c r="F157" s="5" t="s">
        <v>265</v>
      </c>
      <c r="G157" s="5" t="s">
        <v>476</v>
      </c>
      <c r="H157" s="7">
        <v>43964</v>
      </c>
      <c r="I157" s="5">
        <v>25</v>
      </c>
      <c r="J157" s="5" t="s">
        <v>25</v>
      </c>
      <c r="K157" s="5" t="s">
        <v>262</v>
      </c>
      <c r="L157" s="5" t="s">
        <v>263</v>
      </c>
      <c r="M157" s="5">
        <v>1</v>
      </c>
      <c r="N157" s="8">
        <v>27723</v>
      </c>
      <c r="O157" s="5" t="s">
        <v>264</v>
      </c>
      <c r="P157" s="5" t="s">
        <v>253</v>
      </c>
      <c r="Q157" s="5" t="s">
        <v>135</v>
      </c>
      <c r="R157" s="5" t="s">
        <v>126</v>
      </c>
      <c r="S157" s="5" t="s">
        <v>37</v>
      </c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6" t="s">
        <v>19</v>
      </c>
      <c r="B158" s="5" t="s">
        <v>20</v>
      </c>
      <c r="C158" s="5" t="s">
        <v>21</v>
      </c>
      <c r="D158" s="5" t="s">
        <v>22</v>
      </c>
      <c r="E158" s="5">
        <v>41049</v>
      </c>
      <c r="F158" s="5" t="s">
        <v>477</v>
      </c>
      <c r="G158" s="5" t="s">
        <v>478</v>
      </c>
      <c r="H158" s="7">
        <v>43964</v>
      </c>
      <c r="I158" s="5">
        <v>25</v>
      </c>
      <c r="J158" s="5" t="s">
        <v>25</v>
      </c>
      <c r="K158" s="5" t="s">
        <v>479</v>
      </c>
      <c r="L158" s="5" t="s">
        <v>480</v>
      </c>
      <c r="M158" s="5">
        <v>6</v>
      </c>
      <c r="N158" s="8">
        <v>17394</v>
      </c>
      <c r="O158" s="5" t="s">
        <v>28</v>
      </c>
      <c r="P158" s="5" t="s">
        <v>253</v>
      </c>
      <c r="Q158" s="5" t="s">
        <v>135</v>
      </c>
      <c r="R158" s="5" t="s">
        <v>126</v>
      </c>
      <c r="S158" s="5" t="s">
        <v>28</v>
      </c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6" t="s">
        <v>19</v>
      </c>
      <c r="B159" s="5" t="s">
        <v>20</v>
      </c>
      <c r="C159" s="5" t="s">
        <v>21</v>
      </c>
      <c r="D159" s="5" t="s">
        <v>22</v>
      </c>
      <c r="E159" s="5">
        <v>27137</v>
      </c>
      <c r="F159" s="5" t="s">
        <v>481</v>
      </c>
      <c r="G159" s="5" t="s">
        <v>478</v>
      </c>
      <c r="H159" s="7">
        <v>43964</v>
      </c>
      <c r="I159" s="5">
        <v>25</v>
      </c>
      <c r="J159" s="5" t="s">
        <v>25</v>
      </c>
      <c r="K159" s="5" t="s">
        <v>479</v>
      </c>
      <c r="L159" s="5" t="s">
        <v>480</v>
      </c>
      <c r="M159" s="5">
        <v>2</v>
      </c>
      <c r="N159" s="8">
        <v>2386</v>
      </c>
      <c r="O159" s="5" t="s">
        <v>28</v>
      </c>
      <c r="P159" s="5" t="s">
        <v>253</v>
      </c>
      <c r="Q159" s="5" t="s">
        <v>135</v>
      </c>
      <c r="R159" s="5" t="s">
        <v>126</v>
      </c>
      <c r="S159" s="5" t="s">
        <v>28</v>
      </c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6" t="s">
        <v>19</v>
      </c>
      <c r="B160" s="5" t="s">
        <v>20</v>
      </c>
      <c r="C160" s="5" t="s">
        <v>21</v>
      </c>
      <c r="D160" s="5" t="s">
        <v>22</v>
      </c>
      <c r="E160" s="5">
        <v>1504</v>
      </c>
      <c r="F160" s="5" t="s">
        <v>482</v>
      </c>
      <c r="G160" s="5" t="s">
        <v>478</v>
      </c>
      <c r="H160" s="7">
        <v>43964</v>
      </c>
      <c r="I160" s="5">
        <v>25</v>
      </c>
      <c r="J160" s="5" t="s">
        <v>25</v>
      </c>
      <c r="K160" s="5" t="s">
        <v>479</v>
      </c>
      <c r="L160" s="5" t="s">
        <v>480</v>
      </c>
      <c r="M160" s="5">
        <v>4</v>
      </c>
      <c r="N160" s="8">
        <v>15160</v>
      </c>
      <c r="O160" s="5" t="s">
        <v>28</v>
      </c>
      <c r="P160" s="5" t="s">
        <v>253</v>
      </c>
      <c r="Q160" s="5" t="s">
        <v>135</v>
      </c>
      <c r="R160" s="5" t="s">
        <v>126</v>
      </c>
      <c r="S160" s="5" t="s">
        <v>28</v>
      </c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6" t="s">
        <v>19</v>
      </c>
      <c r="B161" s="5" t="s">
        <v>20</v>
      </c>
      <c r="C161" s="5" t="s">
        <v>21</v>
      </c>
      <c r="D161" s="5" t="s">
        <v>22</v>
      </c>
      <c r="E161" s="5">
        <v>27120</v>
      </c>
      <c r="F161" s="5" t="s">
        <v>136</v>
      </c>
      <c r="G161" s="5" t="s">
        <v>478</v>
      </c>
      <c r="H161" s="7">
        <v>43964</v>
      </c>
      <c r="I161" s="5">
        <v>25</v>
      </c>
      <c r="J161" s="5" t="s">
        <v>25</v>
      </c>
      <c r="K161" s="5" t="s">
        <v>479</v>
      </c>
      <c r="L161" s="5" t="s">
        <v>480</v>
      </c>
      <c r="M161" s="5">
        <v>1</v>
      </c>
      <c r="N161" s="8">
        <v>3185</v>
      </c>
      <c r="O161" s="5" t="s">
        <v>28</v>
      </c>
      <c r="P161" s="5" t="s">
        <v>253</v>
      </c>
      <c r="Q161" s="5" t="s">
        <v>135</v>
      </c>
      <c r="R161" s="5" t="s">
        <v>126</v>
      </c>
      <c r="S161" s="5" t="s">
        <v>28</v>
      </c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6" t="s">
        <v>19</v>
      </c>
      <c r="B162" s="5" t="s">
        <v>20</v>
      </c>
      <c r="C162" s="5" t="s">
        <v>21</v>
      </c>
      <c r="D162" s="5" t="s">
        <v>22</v>
      </c>
      <c r="E162" s="5">
        <v>35084</v>
      </c>
      <c r="F162" s="5" t="s">
        <v>483</v>
      </c>
      <c r="G162" s="5" t="s">
        <v>484</v>
      </c>
      <c r="H162" s="7">
        <v>43964</v>
      </c>
      <c r="I162" s="5">
        <v>25</v>
      </c>
      <c r="J162" s="5" t="s">
        <v>25</v>
      </c>
      <c r="K162" s="5" t="s">
        <v>98</v>
      </c>
      <c r="L162" s="5" t="s">
        <v>99</v>
      </c>
      <c r="M162" s="5">
        <v>1</v>
      </c>
      <c r="N162" s="8">
        <v>51764</v>
      </c>
      <c r="O162" s="5" t="s">
        <v>28</v>
      </c>
      <c r="P162" s="5" t="s">
        <v>253</v>
      </c>
      <c r="Q162" s="5" t="s">
        <v>135</v>
      </c>
      <c r="R162" s="5" t="s">
        <v>126</v>
      </c>
      <c r="S162" s="5" t="s">
        <v>28</v>
      </c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6" t="s">
        <v>19</v>
      </c>
      <c r="B163" s="5" t="s">
        <v>20</v>
      </c>
      <c r="C163" s="5" t="s">
        <v>21</v>
      </c>
      <c r="D163" s="5" t="s">
        <v>22</v>
      </c>
      <c r="E163" s="5">
        <v>50658</v>
      </c>
      <c r="F163" s="5" t="s">
        <v>343</v>
      </c>
      <c r="G163" s="5" t="s">
        <v>485</v>
      </c>
      <c r="H163" s="7">
        <v>43964</v>
      </c>
      <c r="I163" s="5">
        <v>25</v>
      </c>
      <c r="J163" s="5" t="s">
        <v>25</v>
      </c>
      <c r="K163" s="5" t="s">
        <v>345</v>
      </c>
      <c r="L163" s="5" t="s">
        <v>346</v>
      </c>
      <c r="M163" s="5">
        <v>4</v>
      </c>
      <c r="N163" s="8">
        <v>514088</v>
      </c>
      <c r="O163" s="5" t="s">
        <v>37</v>
      </c>
      <c r="P163" s="5" t="s">
        <v>253</v>
      </c>
      <c r="Q163" s="5" t="s">
        <v>135</v>
      </c>
      <c r="R163" s="5" t="s">
        <v>126</v>
      </c>
      <c r="S163" s="5" t="s">
        <v>37</v>
      </c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6" t="s">
        <v>19</v>
      </c>
      <c r="B164" s="5" t="s">
        <v>20</v>
      </c>
      <c r="C164" s="5" t="s">
        <v>21</v>
      </c>
      <c r="D164" s="5" t="s">
        <v>22</v>
      </c>
      <c r="E164" s="5">
        <v>15083</v>
      </c>
      <c r="F164" s="5" t="s">
        <v>486</v>
      </c>
      <c r="G164" s="5" t="s">
        <v>487</v>
      </c>
      <c r="H164" s="7">
        <v>43964</v>
      </c>
      <c r="I164" s="5">
        <v>25</v>
      </c>
      <c r="J164" s="5" t="s">
        <v>25</v>
      </c>
      <c r="K164" s="5" t="s">
        <v>98</v>
      </c>
      <c r="L164" s="5" t="s">
        <v>99</v>
      </c>
      <c r="M164" s="5">
        <v>2</v>
      </c>
      <c r="N164" s="8">
        <v>31558</v>
      </c>
      <c r="O164" s="5" t="s">
        <v>28</v>
      </c>
      <c r="P164" s="5" t="s">
        <v>253</v>
      </c>
      <c r="Q164" s="5" t="s">
        <v>135</v>
      </c>
      <c r="R164" s="5" t="s">
        <v>126</v>
      </c>
      <c r="S164" s="5" t="s">
        <v>28</v>
      </c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6" t="s">
        <v>19</v>
      </c>
      <c r="B165" s="5" t="s">
        <v>20</v>
      </c>
      <c r="C165" s="5" t="s">
        <v>21</v>
      </c>
      <c r="D165" s="5" t="s">
        <v>22</v>
      </c>
      <c r="E165" s="5">
        <v>15084</v>
      </c>
      <c r="F165" s="5" t="s">
        <v>488</v>
      </c>
      <c r="G165" s="5" t="s">
        <v>487</v>
      </c>
      <c r="H165" s="7">
        <v>43964</v>
      </c>
      <c r="I165" s="5">
        <v>25</v>
      </c>
      <c r="J165" s="5" t="s">
        <v>25</v>
      </c>
      <c r="K165" s="5" t="s">
        <v>98</v>
      </c>
      <c r="L165" s="5" t="s">
        <v>99</v>
      </c>
      <c r="M165" s="5">
        <v>2</v>
      </c>
      <c r="N165" s="8">
        <v>31558</v>
      </c>
      <c r="O165" s="5" t="s">
        <v>28</v>
      </c>
      <c r="P165" s="5" t="s">
        <v>253</v>
      </c>
      <c r="Q165" s="5" t="s">
        <v>135</v>
      </c>
      <c r="R165" s="5" t="s">
        <v>126</v>
      </c>
      <c r="S165" s="5" t="s">
        <v>28</v>
      </c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6" t="s">
        <v>19</v>
      </c>
      <c r="B166" s="5" t="s">
        <v>20</v>
      </c>
      <c r="C166" s="5" t="s">
        <v>21</v>
      </c>
      <c r="D166" s="5" t="s">
        <v>22</v>
      </c>
      <c r="E166" s="5">
        <v>62048</v>
      </c>
      <c r="F166" s="5" t="s">
        <v>489</v>
      </c>
      <c r="G166" s="5" t="s">
        <v>490</v>
      </c>
      <c r="H166" s="7">
        <v>43964</v>
      </c>
      <c r="I166" s="5">
        <v>25</v>
      </c>
      <c r="J166" s="5" t="s">
        <v>25</v>
      </c>
      <c r="K166" s="5" t="s">
        <v>491</v>
      </c>
      <c r="L166" s="5" t="s">
        <v>492</v>
      </c>
      <c r="M166" s="5">
        <v>1</v>
      </c>
      <c r="N166" s="8">
        <v>39056</v>
      </c>
      <c r="O166" s="5" t="s">
        <v>28</v>
      </c>
      <c r="P166" s="5" t="s">
        <v>253</v>
      </c>
      <c r="Q166" s="5" t="s">
        <v>135</v>
      </c>
      <c r="R166" s="5" t="s">
        <v>126</v>
      </c>
      <c r="S166" s="5" t="s">
        <v>28</v>
      </c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6" t="s">
        <v>19</v>
      </c>
      <c r="B167" s="5" t="s">
        <v>20</v>
      </c>
      <c r="C167" s="5" t="s">
        <v>21</v>
      </c>
      <c r="D167" s="5" t="s">
        <v>22</v>
      </c>
      <c r="E167" s="5">
        <v>5061</v>
      </c>
      <c r="F167" s="5" t="s">
        <v>493</v>
      </c>
      <c r="G167" s="5" t="s">
        <v>494</v>
      </c>
      <c r="H167" s="7">
        <v>43964</v>
      </c>
      <c r="I167" s="5">
        <v>25</v>
      </c>
      <c r="J167" s="5" t="s">
        <v>25</v>
      </c>
      <c r="K167" s="5" t="s">
        <v>495</v>
      </c>
      <c r="L167" s="5" t="s">
        <v>496</v>
      </c>
      <c r="M167" s="5">
        <v>1</v>
      </c>
      <c r="N167" s="8">
        <v>83798</v>
      </c>
      <c r="O167" s="5" t="s">
        <v>28</v>
      </c>
      <c r="P167" s="5" t="s">
        <v>253</v>
      </c>
      <c r="Q167" s="5" t="s">
        <v>135</v>
      </c>
      <c r="R167" s="5" t="s">
        <v>126</v>
      </c>
      <c r="S167" s="5" t="s">
        <v>28</v>
      </c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6" t="s">
        <v>19</v>
      </c>
      <c r="B168" s="5" t="s">
        <v>20</v>
      </c>
      <c r="C168" s="5" t="s">
        <v>21</v>
      </c>
      <c r="D168" s="5" t="s">
        <v>22</v>
      </c>
      <c r="E168" s="5" t="s">
        <v>497</v>
      </c>
      <c r="F168" s="5" t="s">
        <v>498</v>
      </c>
      <c r="G168" s="5" t="s">
        <v>499</v>
      </c>
      <c r="H168" s="7">
        <v>43964</v>
      </c>
      <c r="I168" s="5">
        <v>25</v>
      </c>
      <c r="J168" s="5" t="s">
        <v>25</v>
      </c>
      <c r="K168" s="5" t="s">
        <v>454</v>
      </c>
      <c r="L168" s="5" t="s">
        <v>455</v>
      </c>
      <c r="M168" s="5">
        <v>1</v>
      </c>
      <c r="N168" s="8">
        <v>39071</v>
      </c>
      <c r="O168" s="5" t="s">
        <v>28</v>
      </c>
      <c r="P168" s="5" t="s">
        <v>253</v>
      </c>
      <c r="Q168" s="5" t="s">
        <v>135</v>
      </c>
      <c r="R168" s="5" t="s">
        <v>126</v>
      </c>
      <c r="S168" s="5" t="s">
        <v>28</v>
      </c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6" t="s">
        <v>19</v>
      </c>
      <c r="B169" s="5" t="s">
        <v>20</v>
      </c>
      <c r="C169" s="5" t="s">
        <v>21</v>
      </c>
      <c r="D169" s="5" t="s">
        <v>22</v>
      </c>
      <c r="E169" s="5" t="s">
        <v>500</v>
      </c>
      <c r="F169" s="5" t="s">
        <v>501</v>
      </c>
      <c r="G169" s="5" t="s">
        <v>502</v>
      </c>
      <c r="H169" s="7">
        <v>43964</v>
      </c>
      <c r="I169" s="5">
        <v>25</v>
      </c>
      <c r="J169" s="5" t="s">
        <v>25</v>
      </c>
      <c r="K169" s="5" t="s">
        <v>503</v>
      </c>
      <c r="L169" s="5" t="s">
        <v>504</v>
      </c>
      <c r="M169" s="5">
        <v>1</v>
      </c>
      <c r="N169" s="8">
        <v>50256</v>
      </c>
      <c r="O169" s="5" t="s">
        <v>28</v>
      </c>
      <c r="P169" s="5" t="s">
        <v>253</v>
      </c>
      <c r="Q169" s="5" t="s">
        <v>135</v>
      </c>
      <c r="R169" s="5" t="s">
        <v>126</v>
      </c>
      <c r="S169" s="5" t="s">
        <v>28</v>
      </c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6" t="s">
        <v>19</v>
      </c>
      <c r="B170" s="5" t="s">
        <v>20</v>
      </c>
      <c r="C170" s="5" t="s">
        <v>21</v>
      </c>
      <c r="D170" s="5" t="s">
        <v>22</v>
      </c>
      <c r="E170" s="5" t="s">
        <v>437</v>
      </c>
      <c r="F170" s="5" t="s">
        <v>438</v>
      </c>
      <c r="G170" s="5" t="s">
        <v>505</v>
      </c>
      <c r="H170" s="7">
        <v>43965</v>
      </c>
      <c r="I170" s="5">
        <v>25</v>
      </c>
      <c r="J170" s="5" t="s">
        <v>25</v>
      </c>
      <c r="K170" s="5" t="s">
        <v>440</v>
      </c>
      <c r="L170" s="5" t="s">
        <v>441</v>
      </c>
      <c r="M170" s="5">
        <v>1</v>
      </c>
      <c r="N170" s="8">
        <v>25782</v>
      </c>
      <c r="O170" s="5" t="s">
        <v>28</v>
      </c>
      <c r="P170" s="5" t="s">
        <v>253</v>
      </c>
      <c r="Q170" s="5" t="s">
        <v>135</v>
      </c>
      <c r="R170" s="5" t="s">
        <v>126</v>
      </c>
      <c r="S170" s="5" t="s">
        <v>37</v>
      </c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6" t="s">
        <v>19</v>
      </c>
      <c r="B171" s="5" t="s">
        <v>20</v>
      </c>
      <c r="C171" s="5" t="s">
        <v>21</v>
      </c>
      <c r="D171" s="5" t="s">
        <v>22</v>
      </c>
      <c r="E171" s="5">
        <v>10</v>
      </c>
      <c r="F171" s="5" t="s">
        <v>277</v>
      </c>
      <c r="G171" s="5" t="s">
        <v>506</v>
      </c>
      <c r="H171" s="7">
        <v>43965</v>
      </c>
      <c r="I171" s="5">
        <v>25</v>
      </c>
      <c r="J171" s="5" t="s">
        <v>25</v>
      </c>
      <c r="K171" s="5" t="s">
        <v>507</v>
      </c>
      <c r="L171" s="5" t="s">
        <v>508</v>
      </c>
      <c r="M171" s="5">
        <v>1</v>
      </c>
      <c r="N171" s="8">
        <v>7555</v>
      </c>
      <c r="O171" s="5" t="s">
        <v>264</v>
      </c>
      <c r="P171" s="5" t="s">
        <v>253</v>
      </c>
      <c r="Q171" s="5" t="s">
        <v>135</v>
      </c>
      <c r="R171" s="5" t="s">
        <v>126</v>
      </c>
      <c r="S171" s="5" t="s">
        <v>37</v>
      </c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6" t="s">
        <v>19</v>
      </c>
      <c r="B172" s="5" t="s">
        <v>20</v>
      </c>
      <c r="C172" s="5" t="s">
        <v>21</v>
      </c>
      <c r="D172" s="5" t="s">
        <v>22</v>
      </c>
      <c r="E172" s="5" t="s">
        <v>509</v>
      </c>
      <c r="F172" s="5" t="s">
        <v>510</v>
      </c>
      <c r="G172" s="5" t="s">
        <v>511</v>
      </c>
      <c r="H172" s="7">
        <v>43965</v>
      </c>
      <c r="I172" s="5">
        <v>25</v>
      </c>
      <c r="J172" s="5" t="s">
        <v>25</v>
      </c>
      <c r="K172" s="5" t="s">
        <v>512</v>
      </c>
      <c r="L172" s="5" t="s">
        <v>513</v>
      </c>
      <c r="M172" s="5">
        <v>1</v>
      </c>
      <c r="N172" s="8">
        <v>24782</v>
      </c>
      <c r="O172" s="5" t="s">
        <v>28</v>
      </c>
      <c r="P172" s="5" t="s">
        <v>253</v>
      </c>
      <c r="Q172" s="5" t="s">
        <v>135</v>
      </c>
      <c r="R172" s="5" t="s">
        <v>126</v>
      </c>
      <c r="S172" s="5" t="s">
        <v>37</v>
      </c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6" t="s">
        <v>19</v>
      </c>
      <c r="B173" s="5" t="s">
        <v>20</v>
      </c>
      <c r="C173" s="5" t="s">
        <v>21</v>
      </c>
      <c r="D173" s="5" t="s">
        <v>22</v>
      </c>
      <c r="E173" s="5">
        <v>36021</v>
      </c>
      <c r="F173" s="5" t="s">
        <v>214</v>
      </c>
      <c r="G173" s="5" t="s">
        <v>514</v>
      </c>
      <c r="H173" s="7">
        <v>43965</v>
      </c>
      <c r="I173" s="5">
        <v>25</v>
      </c>
      <c r="J173" s="5" t="s">
        <v>25</v>
      </c>
      <c r="K173" s="5" t="s">
        <v>515</v>
      </c>
      <c r="L173" s="5" t="s">
        <v>516</v>
      </c>
      <c r="M173" s="5">
        <v>2</v>
      </c>
      <c r="N173" s="8">
        <v>73932</v>
      </c>
      <c r="O173" s="5" t="s">
        <v>37</v>
      </c>
      <c r="P173" s="5" t="s">
        <v>253</v>
      </c>
      <c r="Q173" s="5" t="s">
        <v>135</v>
      </c>
      <c r="R173" s="5" t="s">
        <v>126</v>
      </c>
      <c r="S173" s="5" t="s">
        <v>37</v>
      </c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6" t="s">
        <v>19</v>
      </c>
      <c r="B174" s="5" t="s">
        <v>20</v>
      </c>
      <c r="C174" s="5" t="s">
        <v>21</v>
      </c>
      <c r="D174" s="5" t="s">
        <v>22</v>
      </c>
      <c r="E174" s="5">
        <v>41081</v>
      </c>
      <c r="F174" s="5" t="s">
        <v>517</v>
      </c>
      <c r="G174" s="5" t="s">
        <v>518</v>
      </c>
      <c r="H174" s="7">
        <v>43965</v>
      </c>
      <c r="I174" s="5">
        <v>25</v>
      </c>
      <c r="J174" s="5" t="s">
        <v>25</v>
      </c>
      <c r="K174" s="5" t="s">
        <v>479</v>
      </c>
      <c r="L174" s="5" t="s">
        <v>480</v>
      </c>
      <c r="M174" s="5">
        <v>1</v>
      </c>
      <c r="N174" s="8">
        <v>60014</v>
      </c>
      <c r="O174" s="5" t="s">
        <v>28</v>
      </c>
      <c r="P174" s="5" t="s">
        <v>253</v>
      </c>
      <c r="Q174" s="5" t="s">
        <v>135</v>
      </c>
      <c r="R174" s="5" t="s">
        <v>126</v>
      </c>
      <c r="S174" s="5" t="s">
        <v>28</v>
      </c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6" t="s">
        <v>19</v>
      </c>
      <c r="B175" s="5" t="s">
        <v>20</v>
      </c>
      <c r="C175" s="5" t="s">
        <v>21</v>
      </c>
      <c r="D175" s="5" t="s">
        <v>22</v>
      </c>
      <c r="E175" s="5">
        <v>10589</v>
      </c>
      <c r="F175" s="5" t="s">
        <v>350</v>
      </c>
      <c r="G175" s="5" t="s">
        <v>519</v>
      </c>
      <c r="H175" s="7">
        <v>43965</v>
      </c>
      <c r="I175" s="5">
        <v>25</v>
      </c>
      <c r="J175" s="5" t="s">
        <v>25</v>
      </c>
      <c r="K175" s="5" t="s">
        <v>520</v>
      </c>
      <c r="L175" s="5" t="s">
        <v>521</v>
      </c>
      <c r="M175" s="5">
        <v>1</v>
      </c>
      <c r="N175" s="8">
        <v>18723</v>
      </c>
      <c r="O175" s="5" t="s">
        <v>28</v>
      </c>
      <c r="P175" s="5" t="s">
        <v>253</v>
      </c>
      <c r="Q175" s="5" t="s">
        <v>135</v>
      </c>
      <c r="R175" s="5" t="s">
        <v>126</v>
      </c>
      <c r="S175" s="5" t="s">
        <v>28</v>
      </c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6" t="s">
        <v>19</v>
      </c>
      <c r="B176" s="5" t="s">
        <v>20</v>
      </c>
      <c r="C176" s="5" t="s">
        <v>21</v>
      </c>
      <c r="D176" s="5" t="s">
        <v>22</v>
      </c>
      <c r="E176" s="5">
        <v>3572</v>
      </c>
      <c r="F176" s="5" t="s">
        <v>418</v>
      </c>
      <c r="G176" s="5" t="s">
        <v>522</v>
      </c>
      <c r="H176" s="7">
        <v>43966</v>
      </c>
      <c r="I176" s="5">
        <v>25</v>
      </c>
      <c r="J176" s="5" t="s">
        <v>25</v>
      </c>
      <c r="K176" s="5" t="s">
        <v>523</v>
      </c>
      <c r="L176" s="5" t="s">
        <v>524</v>
      </c>
      <c r="M176" s="5">
        <v>2</v>
      </c>
      <c r="N176" s="8">
        <v>38638</v>
      </c>
      <c r="O176" s="5" t="s">
        <v>264</v>
      </c>
      <c r="P176" s="5" t="s">
        <v>253</v>
      </c>
      <c r="Q176" s="5" t="s">
        <v>135</v>
      </c>
      <c r="R176" s="5" t="s">
        <v>126</v>
      </c>
      <c r="S176" s="5" t="s">
        <v>37</v>
      </c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6" t="s">
        <v>19</v>
      </c>
      <c r="B177" s="5" t="s">
        <v>20</v>
      </c>
      <c r="C177" s="5" t="s">
        <v>21</v>
      </c>
      <c r="D177" s="5" t="s">
        <v>22</v>
      </c>
      <c r="E177" s="5">
        <v>6139</v>
      </c>
      <c r="F177" s="5" t="s">
        <v>525</v>
      </c>
      <c r="G177" s="5" t="s">
        <v>526</v>
      </c>
      <c r="H177" s="7">
        <v>43966</v>
      </c>
      <c r="I177" s="5">
        <v>25</v>
      </c>
      <c r="J177" s="5" t="s">
        <v>25</v>
      </c>
      <c r="K177" s="5" t="s">
        <v>527</v>
      </c>
      <c r="L177" s="5" t="s">
        <v>528</v>
      </c>
      <c r="M177" s="5">
        <v>6</v>
      </c>
      <c r="N177" s="8">
        <v>9984</v>
      </c>
      <c r="O177" s="5" t="s">
        <v>28</v>
      </c>
      <c r="P177" s="5" t="s">
        <v>253</v>
      </c>
      <c r="Q177" s="5" t="s">
        <v>135</v>
      </c>
      <c r="R177" s="5" t="s">
        <v>126</v>
      </c>
      <c r="S177" s="5" t="s">
        <v>28</v>
      </c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6" t="s">
        <v>19</v>
      </c>
      <c r="B178" s="5" t="s">
        <v>20</v>
      </c>
      <c r="C178" s="5" t="s">
        <v>21</v>
      </c>
      <c r="D178" s="5" t="s">
        <v>22</v>
      </c>
      <c r="E178" s="5">
        <v>42142</v>
      </c>
      <c r="F178" s="5" t="s">
        <v>529</v>
      </c>
      <c r="G178" s="5" t="s">
        <v>526</v>
      </c>
      <c r="H178" s="7">
        <v>43966</v>
      </c>
      <c r="I178" s="5">
        <v>25</v>
      </c>
      <c r="J178" s="5" t="s">
        <v>25</v>
      </c>
      <c r="K178" s="5" t="s">
        <v>527</v>
      </c>
      <c r="L178" s="5" t="s">
        <v>528</v>
      </c>
      <c r="M178" s="5">
        <v>1</v>
      </c>
      <c r="N178" s="8">
        <v>17086</v>
      </c>
      <c r="O178" s="5" t="s">
        <v>28</v>
      </c>
      <c r="P178" s="5" t="s">
        <v>253</v>
      </c>
      <c r="Q178" s="5" t="s">
        <v>135</v>
      </c>
      <c r="R178" s="5" t="s">
        <v>126</v>
      </c>
      <c r="S178" s="5" t="s">
        <v>28</v>
      </c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6" t="s">
        <v>19</v>
      </c>
      <c r="B179" s="5" t="s">
        <v>20</v>
      </c>
      <c r="C179" s="5" t="s">
        <v>21</v>
      </c>
      <c r="D179" s="5" t="s">
        <v>22</v>
      </c>
      <c r="E179" s="5">
        <v>60472</v>
      </c>
      <c r="F179" s="5" t="s">
        <v>530</v>
      </c>
      <c r="G179" s="5" t="s">
        <v>531</v>
      </c>
      <c r="H179" s="7">
        <v>43966</v>
      </c>
      <c r="I179" s="5">
        <v>25</v>
      </c>
      <c r="J179" s="5" t="s">
        <v>25</v>
      </c>
      <c r="K179" s="5" t="s">
        <v>532</v>
      </c>
      <c r="L179" s="5" t="s">
        <v>533</v>
      </c>
      <c r="M179" s="5">
        <v>2</v>
      </c>
      <c r="N179" s="8">
        <v>77042</v>
      </c>
      <c r="O179" s="5" t="s">
        <v>28</v>
      </c>
      <c r="P179" s="5" t="s">
        <v>253</v>
      </c>
      <c r="Q179" s="5" t="s">
        <v>135</v>
      </c>
      <c r="R179" s="5" t="s">
        <v>126</v>
      </c>
      <c r="S179" s="5" t="s">
        <v>28</v>
      </c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6" t="s">
        <v>19</v>
      </c>
      <c r="B180" s="5" t="s">
        <v>20</v>
      </c>
      <c r="C180" s="5" t="s">
        <v>21</v>
      </c>
      <c r="D180" s="5" t="s">
        <v>22</v>
      </c>
      <c r="E180" s="5">
        <v>60469</v>
      </c>
      <c r="F180" s="5" t="s">
        <v>534</v>
      </c>
      <c r="G180" s="5" t="s">
        <v>535</v>
      </c>
      <c r="H180" s="7">
        <v>43966</v>
      </c>
      <c r="I180" s="5">
        <v>25</v>
      </c>
      <c r="J180" s="5" t="s">
        <v>25</v>
      </c>
      <c r="K180" s="5" t="s">
        <v>536</v>
      </c>
      <c r="L180" s="5" t="s">
        <v>537</v>
      </c>
      <c r="M180" s="5">
        <v>1</v>
      </c>
      <c r="N180" s="8">
        <v>110109</v>
      </c>
      <c r="O180" s="5" t="s">
        <v>28</v>
      </c>
      <c r="P180" s="5" t="s">
        <v>253</v>
      </c>
      <c r="Q180" s="5" t="s">
        <v>135</v>
      </c>
      <c r="R180" s="5" t="s">
        <v>126</v>
      </c>
      <c r="S180" s="5" t="s">
        <v>28</v>
      </c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6" t="s">
        <v>19</v>
      </c>
      <c r="B181" s="5" t="s">
        <v>20</v>
      </c>
      <c r="C181" s="5" t="s">
        <v>21</v>
      </c>
      <c r="D181" s="5" t="s">
        <v>22</v>
      </c>
      <c r="E181" s="5">
        <v>4335</v>
      </c>
      <c r="F181" s="5" t="s">
        <v>538</v>
      </c>
      <c r="G181" s="5" t="s">
        <v>539</v>
      </c>
      <c r="H181" s="7">
        <v>43966</v>
      </c>
      <c r="I181" s="5">
        <v>25</v>
      </c>
      <c r="J181" s="5" t="s">
        <v>25</v>
      </c>
      <c r="K181" s="5" t="s">
        <v>540</v>
      </c>
      <c r="L181" s="5" t="s">
        <v>541</v>
      </c>
      <c r="M181" s="5">
        <v>1</v>
      </c>
      <c r="N181" s="8">
        <v>29403</v>
      </c>
      <c r="O181" s="5" t="s">
        <v>264</v>
      </c>
      <c r="P181" s="5" t="s">
        <v>253</v>
      </c>
      <c r="Q181" s="5" t="s">
        <v>135</v>
      </c>
      <c r="R181" s="5" t="s">
        <v>126</v>
      </c>
      <c r="S181" s="5" t="s">
        <v>37</v>
      </c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6" t="s">
        <v>19</v>
      </c>
      <c r="B182" s="5" t="s">
        <v>20</v>
      </c>
      <c r="C182" s="5" t="s">
        <v>21</v>
      </c>
      <c r="D182" s="5" t="s">
        <v>22</v>
      </c>
      <c r="E182" s="5">
        <v>4335</v>
      </c>
      <c r="F182" s="5" t="s">
        <v>538</v>
      </c>
      <c r="G182" s="5" t="s">
        <v>542</v>
      </c>
      <c r="H182" s="7">
        <v>43969</v>
      </c>
      <c r="I182" s="5">
        <v>25</v>
      </c>
      <c r="J182" s="5" t="s">
        <v>25</v>
      </c>
      <c r="K182" s="5" t="s">
        <v>543</v>
      </c>
      <c r="L182" s="5" t="s">
        <v>544</v>
      </c>
      <c r="M182" s="5">
        <v>1</v>
      </c>
      <c r="N182" s="8">
        <v>29403</v>
      </c>
      <c r="O182" s="5" t="s">
        <v>264</v>
      </c>
      <c r="P182" s="5" t="s">
        <v>253</v>
      </c>
      <c r="Q182" s="5" t="s">
        <v>135</v>
      </c>
      <c r="R182" s="5" t="s">
        <v>126</v>
      </c>
      <c r="S182" s="5" t="s">
        <v>37</v>
      </c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6" t="s">
        <v>19</v>
      </c>
      <c r="B183" s="5" t="s">
        <v>20</v>
      </c>
      <c r="C183" s="5" t="s">
        <v>21</v>
      </c>
      <c r="D183" s="5" t="s">
        <v>22</v>
      </c>
      <c r="E183" s="5">
        <v>5060</v>
      </c>
      <c r="F183" s="5" t="s">
        <v>493</v>
      </c>
      <c r="G183" s="5" t="s">
        <v>545</v>
      </c>
      <c r="H183" s="7">
        <v>43969</v>
      </c>
      <c r="I183" s="5">
        <v>25</v>
      </c>
      <c r="J183" s="5" t="s">
        <v>25</v>
      </c>
      <c r="K183" s="5" t="s">
        <v>546</v>
      </c>
      <c r="L183" s="5" t="s">
        <v>547</v>
      </c>
      <c r="M183" s="5">
        <v>1</v>
      </c>
      <c r="N183" s="8">
        <v>67848</v>
      </c>
      <c r="O183" s="5" t="s">
        <v>28</v>
      </c>
      <c r="P183" s="5" t="s">
        <v>253</v>
      </c>
      <c r="Q183" s="5" t="s">
        <v>135</v>
      </c>
      <c r="R183" s="5" t="s">
        <v>126</v>
      </c>
      <c r="S183" s="5" t="s">
        <v>28</v>
      </c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6" t="s">
        <v>19</v>
      </c>
      <c r="B184" s="5" t="s">
        <v>20</v>
      </c>
      <c r="C184" s="5" t="s">
        <v>21</v>
      </c>
      <c r="D184" s="5" t="s">
        <v>22</v>
      </c>
      <c r="E184" s="5">
        <v>35071</v>
      </c>
      <c r="F184" s="5" t="s">
        <v>295</v>
      </c>
      <c r="G184" s="5" t="s">
        <v>548</v>
      </c>
      <c r="H184" s="7">
        <v>43969</v>
      </c>
      <c r="I184" s="5">
        <v>25</v>
      </c>
      <c r="J184" s="5" t="s">
        <v>25</v>
      </c>
      <c r="K184" s="5" t="s">
        <v>297</v>
      </c>
      <c r="L184" s="5" t="s">
        <v>298</v>
      </c>
      <c r="M184" s="5">
        <v>1</v>
      </c>
      <c r="N184" s="8">
        <v>16793</v>
      </c>
      <c r="O184" s="5" t="s">
        <v>28</v>
      </c>
      <c r="P184" s="5" t="s">
        <v>253</v>
      </c>
      <c r="Q184" s="5" t="s">
        <v>135</v>
      </c>
      <c r="R184" s="5" t="s">
        <v>126</v>
      </c>
      <c r="S184" s="5" t="s">
        <v>28</v>
      </c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6" t="s">
        <v>19</v>
      </c>
      <c r="B185" s="5" t="s">
        <v>20</v>
      </c>
      <c r="C185" s="5" t="s">
        <v>21</v>
      </c>
      <c r="D185" s="5" t="s">
        <v>22</v>
      </c>
      <c r="E185" s="5">
        <v>35074</v>
      </c>
      <c r="F185" s="5" t="s">
        <v>299</v>
      </c>
      <c r="G185" s="5" t="s">
        <v>548</v>
      </c>
      <c r="H185" s="7">
        <v>43969</v>
      </c>
      <c r="I185" s="5">
        <v>25</v>
      </c>
      <c r="J185" s="5" t="s">
        <v>25</v>
      </c>
      <c r="K185" s="5" t="s">
        <v>297</v>
      </c>
      <c r="L185" s="5" t="s">
        <v>298</v>
      </c>
      <c r="M185" s="5">
        <v>1</v>
      </c>
      <c r="N185" s="8">
        <v>16793</v>
      </c>
      <c r="O185" s="5" t="s">
        <v>28</v>
      </c>
      <c r="P185" s="5" t="s">
        <v>253</v>
      </c>
      <c r="Q185" s="5" t="s">
        <v>135</v>
      </c>
      <c r="R185" s="5" t="s">
        <v>126</v>
      </c>
      <c r="S185" s="5" t="s">
        <v>28</v>
      </c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6" t="s">
        <v>19</v>
      </c>
      <c r="B186" s="5" t="s">
        <v>20</v>
      </c>
      <c r="C186" s="5" t="s">
        <v>21</v>
      </c>
      <c r="D186" s="5" t="s">
        <v>22</v>
      </c>
      <c r="E186" s="5" t="s">
        <v>549</v>
      </c>
      <c r="F186" s="5" t="s">
        <v>550</v>
      </c>
      <c r="G186" s="5" t="s">
        <v>551</v>
      </c>
      <c r="H186" s="7">
        <v>43969</v>
      </c>
      <c r="I186" s="5">
        <v>25</v>
      </c>
      <c r="J186" s="5" t="s">
        <v>25</v>
      </c>
      <c r="K186" s="5" t="s">
        <v>552</v>
      </c>
      <c r="L186" s="5" t="s">
        <v>553</v>
      </c>
      <c r="M186" s="5">
        <v>2</v>
      </c>
      <c r="N186" s="8">
        <v>11378</v>
      </c>
      <c r="O186" s="5" t="s">
        <v>28</v>
      </c>
      <c r="P186" s="5" t="s">
        <v>253</v>
      </c>
      <c r="Q186" s="5" t="s">
        <v>135</v>
      </c>
      <c r="R186" s="5" t="s">
        <v>126</v>
      </c>
      <c r="S186" s="5" t="s">
        <v>37</v>
      </c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6" t="s">
        <v>19</v>
      </c>
      <c r="B187" s="5" t="s">
        <v>20</v>
      </c>
      <c r="C187" s="5" t="s">
        <v>21</v>
      </c>
      <c r="D187" s="5" t="s">
        <v>22</v>
      </c>
      <c r="E187" s="5">
        <v>40662</v>
      </c>
      <c r="F187" s="5" t="s">
        <v>334</v>
      </c>
      <c r="G187" s="5" t="s">
        <v>554</v>
      </c>
      <c r="H187" s="7">
        <v>43969</v>
      </c>
      <c r="I187" s="5">
        <v>25</v>
      </c>
      <c r="J187" s="5" t="s">
        <v>25</v>
      </c>
      <c r="K187" s="5" t="s">
        <v>555</v>
      </c>
      <c r="L187" s="5" t="s">
        <v>556</v>
      </c>
      <c r="M187" s="5">
        <v>2</v>
      </c>
      <c r="N187" s="8">
        <v>301496</v>
      </c>
      <c r="O187" s="5" t="s">
        <v>37</v>
      </c>
      <c r="P187" s="5" t="s">
        <v>253</v>
      </c>
      <c r="Q187" s="5" t="s">
        <v>135</v>
      </c>
      <c r="R187" s="5" t="s">
        <v>126</v>
      </c>
      <c r="S187" s="5" t="s">
        <v>37</v>
      </c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6" t="s">
        <v>19</v>
      </c>
      <c r="B188" s="5" t="s">
        <v>20</v>
      </c>
      <c r="C188" s="5" t="s">
        <v>21</v>
      </c>
      <c r="D188" s="5" t="s">
        <v>22</v>
      </c>
      <c r="E188" s="5">
        <v>50935</v>
      </c>
      <c r="F188" s="5" t="s">
        <v>557</v>
      </c>
      <c r="G188" s="5" t="s">
        <v>554</v>
      </c>
      <c r="H188" s="7">
        <v>43969</v>
      </c>
      <c r="I188" s="5">
        <v>25</v>
      </c>
      <c r="J188" s="5" t="s">
        <v>25</v>
      </c>
      <c r="K188" s="5" t="s">
        <v>555</v>
      </c>
      <c r="L188" s="5" t="s">
        <v>556</v>
      </c>
      <c r="M188" s="5">
        <v>2</v>
      </c>
      <c r="N188" s="8">
        <v>335514</v>
      </c>
      <c r="O188" s="5" t="s">
        <v>37</v>
      </c>
      <c r="P188" s="5" t="s">
        <v>253</v>
      </c>
      <c r="Q188" s="5" t="s">
        <v>135</v>
      </c>
      <c r="R188" s="5" t="s">
        <v>126</v>
      </c>
      <c r="S188" s="5" t="s">
        <v>37</v>
      </c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6" t="s">
        <v>19</v>
      </c>
      <c r="B189" s="5" t="s">
        <v>20</v>
      </c>
      <c r="C189" s="5" t="s">
        <v>21</v>
      </c>
      <c r="D189" s="5" t="s">
        <v>22</v>
      </c>
      <c r="E189" s="5">
        <v>60472</v>
      </c>
      <c r="F189" s="5" t="s">
        <v>530</v>
      </c>
      <c r="G189" s="5" t="s">
        <v>558</v>
      </c>
      <c r="H189" s="7">
        <v>43970</v>
      </c>
      <c r="I189" s="5">
        <v>25</v>
      </c>
      <c r="J189" s="5" t="s">
        <v>25</v>
      </c>
      <c r="K189" s="5" t="s">
        <v>532</v>
      </c>
      <c r="L189" s="5" t="s">
        <v>533</v>
      </c>
      <c r="M189" s="5">
        <v>1</v>
      </c>
      <c r="N189" s="8">
        <v>38521</v>
      </c>
      <c r="O189" s="5" t="s">
        <v>28</v>
      </c>
      <c r="P189" s="5" t="s">
        <v>253</v>
      </c>
      <c r="Q189" s="5" t="s">
        <v>135</v>
      </c>
      <c r="R189" s="5" t="s">
        <v>126</v>
      </c>
      <c r="S189" s="5" t="s">
        <v>28</v>
      </c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6" t="s">
        <v>19</v>
      </c>
      <c r="B190" s="5" t="s">
        <v>20</v>
      </c>
      <c r="C190" s="5" t="s">
        <v>21</v>
      </c>
      <c r="D190" s="5" t="s">
        <v>22</v>
      </c>
      <c r="E190" s="5">
        <v>3200</v>
      </c>
      <c r="F190" s="5" t="s">
        <v>461</v>
      </c>
      <c r="G190" s="5" t="s">
        <v>559</v>
      </c>
      <c r="H190" s="7">
        <v>43970</v>
      </c>
      <c r="I190" s="5">
        <v>25</v>
      </c>
      <c r="J190" s="5" t="s">
        <v>25</v>
      </c>
      <c r="K190" s="5" t="s">
        <v>560</v>
      </c>
      <c r="L190" s="5" t="s">
        <v>561</v>
      </c>
      <c r="M190" s="5">
        <v>1</v>
      </c>
      <c r="N190" s="8">
        <v>36126</v>
      </c>
      <c r="O190" s="5" t="s">
        <v>264</v>
      </c>
      <c r="P190" s="5" t="s">
        <v>253</v>
      </c>
      <c r="Q190" s="5" t="s">
        <v>135</v>
      </c>
      <c r="R190" s="5" t="s">
        <v>126</v>
      </c>
      <c r="S190" s="5" t="s">
        <v>37</v>
      </c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6" t="s">
        <v>19</v>
      </c>
      <c r="B191" s="5" t="s">
        <v>20</v>
      </c>
      <c r="C191" s="5" t="s">
        <v>21</v>
      </c>
      <c r="D191" s="5" t="s">
        <v>22</v>
      </c>
      <c r="E191" s="5" t="s">
        <v>562</v>
      </c>
      <c r="F191" s="5" t="s">
        <v>563</v>
      </c>
      <c r="G191" s="5" t="s">
        <v>564</v>
      </c>
      <c r="H191" s="7">
        <v>43970</v>
      </c>
      <c r="I191" s="5">
        <v>25</v>
      </c>
      <c r="J191" s="5" t="s">
        <v>25</v>
      </c>
      <c r="K191" s="5" t="s">
        <v>113</v>
      </c>
      <c r="L191" s="5" t="s">
        <v>114</v>
      </c>
      <c r="M191" s="5">
        <v>6</v>
      </c>
      <c r="N191" s="8">
        <v>39000</v>
      </c>
      <c r="O191" s="5" t="s">
        <v>28</v>
      </c>
      <c r="P191" s="5" t="s">
        <v>253</v>
      </c>
      <c r="Q191" s="5" t="s">
        <v>135</v>
      </c>
      <c r="R191" s="5" t="s">
        <v>126</v>
      </c>
      <c r="S191" s="5" t="s">
        <v>28</v>
      </c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6" t="s">
        <v>19</v>
      </c>
      <c r="B192" s="5" t="s">
        <v>20</v>
      </c>
      <c r="C192" s="5" t="s">
        <v>21</v>
      </c>
      <c r="D192" s="5" t="s">
        <v>22</v>
      </c>
      <c r="E192" s="5" t="s">
        <v>565</v>
      </c>
      <c r="F192" s="5" t="s">
        <v>566</v>
      </c>
      <c r="G192" s="5" t="s">
        <v>564</v>
      </c>
      <c r="H192" s="7">
        <v>43970</v>
      </c>
      <c r="I192" s="5">
        <v>25</v>
      </c>
      <c r="J192" s="5" t="s">
        <v>25</v>
      </c>
      <c r="K192" s="5" t="s">
        <v>113</v>
      </c>
      <c r="L192" s="5" t="s">
        <v>114</v>
      </c>
      <c r="M192" s="5">
        <v>6</v>
      </c>
      <c r="N192" s="8">
        <v>106800</v>
      </c>
      <c r="O192" s="5" t="s">
        <v>28</v>
      </c>
      <c r="P192" s="5" t="s">
        <v>253</v>
      </c>
      <c r="Q192" s="5" t="s">
        <v>135</v>
      </c>
      <c r="R192" s="5" t="s">
        <v>126</v>
      </c>
      <c r="S192" s="5" t="s">
        <v>28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6" t="s">
        <v>19</v>
      </c>
      <c r="B193" s="5" t="s">
        <v>20</v>
      </c>
      <c r="C193" s="5" t="s">
        <v>21</v>
      </c>
      <c r="D193" s="5" t="s">
        <v>22</v>
      </c>
      <c r="E193" s="5">
        <v>44598</v>
      </c>
      <c r="F193" s="5" t="s">
        <v>567</v>
      </c>
      <c r="G193" s="5" t="s">
        <v>568</v>
      </c>
      <c r="H193" s="7">
        <v>43970</v>
      </c>
      <c r="I193" s="5">
        <v>25</v>
      </c>
      <c r="J193" s="5" t="s">
        <v>25</v>
      </c>
      <c r="K193" s="5" t="s">
        <v>569</v>
      </c>
      <c r="L193" s="5" t="s">
        <v>570</v>
      </c>
      <c r="M193" s="5">
        <v>2</v>
      </c>
      <c r="N193" s="8">
        <v>135514</v>
      </c>
      <c r="O193" s="5" t="s">
        <v>37</v>
      </c>
      <c r="P193" s="5" t="s">
        <v>253</v>
      </c>
      <c r="Q193" s="5" t="s">
        <v>135</v>
      </c>
      <c r="R193" s="5" t="s">
        <v>126</v>
      </c>
      <c r="S193" s="5" t="s">
        <v>37</v>
      </c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6" t="s">
        <v>19</v>
      </c>
      <c r="B194" s="5" t="s">
        <v>20</v>
      </c>
      <c r="C194" s="5" t="s">
        <v>21</v>
      </c>
      <c r="D194" s="5" t="s">
        <v>22</v>
      </c>
      <c r="E194" s="5">
        <v>40662</v>
      </c>
      <c r="F194" s="5" t="s">
        <v>334</v>
      </c>
      <c r="G194" s="5" t="s">
        <v>571</v>
      </c>
      <c r="H194" s="7">
        <v>43970</v>
      </c>
      <c r="I194" s="5">
        <v>25</v>
      </c>
      <c r="J194" s="5" t="s">
        <v>25</v>
      </c>
      <c r="K194" s="5" t="s">
        <v>572</v>
      </c>
      <c r="L194" s="5" t="s">
        <v>573</v>
      </c>
      <c r="M194" s="5">
        <v>2</v>
      </c>
      <c r="N194" s="8">
        <v>311328</v>
      </c>
      <c r="O194" s="5" t="s">
        <v>37</v>
      </c>
      <c r="P194" s="5" t="s">
        <v>253</v>
      </c>
      <c r="Q194" s="5" t="s">
        <v>135</v>
      </c>
      <c r="R194" s="5" t="s">
        <v>126</v>
      </c>
      <c r="S194" s="5" t="s">
        <v>37</v>
      </c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6" t="s">
        <v>19</v>
      </c>
      <c r="B195" s="5" t="s">
        <v>20</v>
      </c>
      <c r="C195" s="5" t="s">
        <v>21</v>
      </c>
      <c r="D195" s="5" t="s">
        <v>22</v>
      </c>
      <c r="E195" s="5">
        <v>90095</v>
      </c>
      <c r="F195" s="5" t="s">
        <v>271</v>
      </c>
      <c r="G195" s="5" t="s">
        <v>574</v>
      </c>
      <c r="H195" s="7">
        <v>43971</v>
      </c>
      <c r="I195" s="5">
        <v>25</v>
      </c>
      <c r="J195" s="5" t="s">
        <v>25</v>
      </c>
      <c r="K195" s="5" t="s">
        <v>575</v>
      </c>
      <c r="L195" s="5" t="s">
        <v>576</v>
      </c>
      <c r="M195" s="5">
        <v>1</v>
      </c>
      <c r="N195" s="8">
        <v>25202</v>
      </c>
      <c r="O195" s="5" t="s">
        <v>28</v>
      </c>
      <c r="P195" s="5" t="s">
        <v>253</v>
      </c>
      <c r="Q195" s="5" t="s">
        <v>135</v>
      </c>
      <c r="R195" s="5" t="s">
        <v>126</v>
      </c>
      <c r="S195" s="5" t="s">
        <v>28</v>
      </c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6" t="s">
        <v>19</v>
      </c>
      <c r="B196" s="5" t="s">
        <v>20</v>
      </c>
      <c r="C196" s="5" t="s">
        <v>21</v>
      </c>
      <c r="D196" s="5" t="s">
        <v>22</v>
      </c>
      <c r="E196" s="5">
        <v>4335</v>
      </c>
      <c r="F196" s="5" t="s">
        <v>538</v>
      </c>
      <c r="G196" s="5" t="s">
        <v>577</v>
      </c>
      <c r="H196" s="7">
        <v>43971</v>
      </c>
      <c r="I196" s="5">
        <v>25</v>
      </c>
      <c r="J196" s="5" t="s">
        <v>25</v>
      </c>
      <c r="K196" s="5" t="s">
        <v>578</v>
      </c>
      <c r="L196" s="5" t="s">
        <v>579</v>
      </c>
      <c r="M196" s="5">
        <v>1</v>
      </c>
      <c r="N196" s="8">
        <v>29403</v>
      </c>
      <c r="O196" s="5" t="s">
        <v>264</v>
      </c>
      <c r="P196" s="5" t="s">
        <v>253</v>
      </c>
      <c r="Q196" s="5" t="s">
        <v>135</v>
      </c>
      <c r="R196" s="5" t="s">
        <v>126</v>
      </c>
      <c r="S196" s="5" t="s">
        <v>37</v>
      </c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6" t="s">
        <v>19</v>
      </c>
      <c r="B197" s="5" t="s">
        <v>20</v>
      </c>
      <c r="C197" s="5" t="s">
        <v>21</v>
      </c>
      <c r="D197" s="5" t="s">
        <v>22</v>
      </c>
      <c r="E197" s="5">
        <v>90000</v>
      </c>
      <c r="F197" s="5" t="s">
        <v>580</v>
      </c>
      <c r="G197" s="5" t="s">
        <v>581</v>
      </c>
      <c r="H197" s="7">
        <v>43971</v>
      </c>
      <c r="I197" s="5">
        <v>25</v>
      </c>
      <c r="J197" s="5" t="s">
        <v>25</v>
      </c>
      <c r="K197" s="5" t="s">
        <v>582</v>
      </c>
      <c r="L197" s="5" t="s">
        <v>583</v>
      </c>
      <c r="M197" s="5">
        <v>1</v>
      </c>
      <c r="N197" s="8">
        <v>15126</v>
      </c>
      <c r="O197" s="5" t="s">
        <v>28</v>
      </c>
      <c r="P197" s="5" t="s">
        <v>253</v>
      </c>
      <c r="Q197" s="5" t="s">
        <v>135</v>
      </c>
      <c r="R197" s="5" t="s">
        <v>126</v>
      </c>
      <c r="S197" s="5" t="s">
        <v>28</v>
      </c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6" t="s">
        <v>19</v>
      </c>
      <c r="B198" s="5" t="s">
        <v>20</v>
      </c>
      <c r="C198" s="5" t="s">
        <v>21</v>
      </c>
      <c r="D198" s="5" t="s">
        <v>22</v>
      </c>
      <c r="E198" s="5">
        <v>15125</v>
      </c>
      <c r="F198" s="5" t="s">
        <v>584</v>
      </c>
      <c r="G198" s="5" t="s">
        <v>585</v>
      </c>
      <c r="H198" s="7">
        <v>43971</v>
      </c>
      <c r="I198" s="5">
        <v>25</v>
      </c>
      <c r="J198" s="5" t="s">
        <v>25</v>
      </c>
      <c r="K198" s="5" t="s">
        <v>586</v>
      </c>
      <c r="L198" s="5" t="s">
        <v>587</v>
      </c>
      <c r="M198" s="5">
        <v>1</v>
      </c>
      <c r="N198" s="8">
        <v>71671</v>
      </c>
      <c r="O198" s="5" t="s">
        <v>28</v>
      </c>
      <c r="P198" s="5" t="s">
        <v>253</v>
      </c>
      <c r="Q198" s="5" t="s">
        <v>135</v>
      </c>
      <c r="R198" s="5" t="s">
        <v>126</v>
      </c>
      <c r="S198" s="5" t="s">
        <v>28</v>
      </c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6" t="s">
        <v>19</v>
      </c>
      <c r="B199" s="5" t="s">
        <v>20</v>
      </c>
      <c r="C199" s="5" t="s">
        <v>21</v>
      </c>
      <c r="D199" s="5" t="s">
        <v>22</v>
      </c>
      <c r="E199" s="5" t="s">
        <v>588</v>
      </c>
      <c r="F199" s="5" t="s">
        <v>589</v>
      </c>
      <c r="G199" s="5" t="s">
        <v>590</v>
      </c>
      <c r="H199" s="7">
        <v>43971</v>
      </c>
      <c r="I199" s="5">
        <v>25</v>
      </c>
      <c r="J199" s="5" t="s">
        <v>25</v>
      </c>
      <c r="K199" s="5" t="s">
        <v>591</v>
      </c>
      <c r="L199" s="5" t="s">
        <v>592</v>
      </c>
      <c r="M199" s="5">
        <v>6</v>
      </c>
      <c r="N199" s="8">
        <v>6888</v>
      </c>
      <c r="O199" s="5" t="s">
        <v>28</v>
      </c>
      <c r="P199" s="5" t="s">
        <v>253</v>
      </c>
      <c r="Q199" s="5" t="s">
        <v>135</v>
      </c>
      <c r="R199" s="5" t="s">
        <v>126</v>
      </c>
      <c r="S199" s="5" t="s">
        <v>28</v>
      </c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6" t="s">
        <v>19</v>
      </c>
      <c r="B200" s="5" t="s">
        <v>20</v>
      </c>
      <c r="C200" s="5" t="s">
        <v>21</v>
      </c>
      <c r="D200" s="5" t="s">
        <v>22</v>
      </c>
      <c r="E200" s="5" t="s">
        <v>593</v>
      </c>
      <c r="F200" s="5" t="s">
        <v>594</v>
      </c>
      <c r="G200" s="5" t="s">
        <v>590</v>
      </c>
      <c r="H200" s="7">
        <v>43971</v>
      </c>
      <c r="I200" s="5">
        <v>25</v>
      </c>
      <c r="J200" s="5" t="s">
        <v>25</v>
      </c>
      <c r="K200" s="5" t="s">
        <v>591</v>
      </c>
      <c r="L200" s="5" t="s">
        <v>592</v>
      </c>
      <c r="M200" s="5">
        <v>6</v>
      </c>
      <c r="N200" s="8">
        <v>88164</v>
      </c>
      <c r="O200" s="5" t="s">
        <v>28</v>
      </c>
      <c r="P200" s="5" t="s">
        <v>253</v>
      </c>
      <c r="Q200" s="5" t="s">
        <v>135</v>
      </c>
      <c r="R200" s="5" t="s">
        <v>126</v>
      </c>
      <c r="S200" s="5" t="s">
        <v>28</v>
      </c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6" t="s">
        <v>19</v>
      </c>
      <c r="B201" s="5" t="s">
        <v>20</v>
      </c>
      <c r="C201" s="5" t="s">
        <v>21</v>
      </c>
      <c r="D201" s="5" t="s">
        <v>22</v>
      </c>
      <c r="E201" s="5">
        <v>63390</v>
      </c>
      <c r="F201" s="5" t="s">
        <v>595</v>
      </c>
      <c r="G201" s="5" t="s">
        <v>596</v>
      </c>
      <c r="H201" s="7">
        <v>43971</v>
      </c>
      <c r="I201" s="5">
        <v>25</v>
      </c>
      <c r="J201" s="5" t="s">
        <v>25</v>
      </c>
      <c r="K201" s="5" t="s">
        <v>597</v>
      </c>
      <c r="L201" s="5" t="s">
        <v>598</v>
      </c>
      <c r="M201" s="5">
        <v>1</v>
      </c>
      <c r="N201" s="8">
        <v>134244</v>
      </c>
      <c r="O201" s="5" t="s">
        <v>28</v>
      </c>
      <c r="P201" s="5" t="s">
        <v>253</v>
      </c>
      <c r="Q201" s="5" t="s">
        <v>135</v>
      </c>
      <c r="R201" s="5" t="s">
        <v>126</v>
      </c>
      <c r="S201" s="5" t="s">
        <v>28</v>
      </c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6" t="s">
        <v>19</v>
      </c>
      <c r="B202" s="5" t="s">
        <v>20</v>
      </c>
      <c r="C202" s="5" t="s">
        <v>21</v>
      </c>
      <c r="D202" s="5" t="s">
        <v>22</v>
      </c>
      <c r="E202" s="5">
        <v>6061</v>
      </c>
      <c r="F202" s="5" t="s">
        <v>599</v>
      </c>
      <c r="G202" s="5" t="s">
        <v>596</v>
      </c>
      <c r="H202" s="7">
        <v>43971</v>
      </c>
      <c r="I202" s="5">
        <v>25</v>
      </c>
      <c r="J202" s="5" t="s">
        <v>25</v>
      </c>
      <c r="K202" s="5" t="s">
        <v>597</v>
      </c>
      <c r="L202" s="5" t="s">
        <v>598</v>
      </c>
      <c r="M202" s="5">
        <v>1</v>
      </c>
      <c r="N202" s="8">
        <v>24472</v>
      </c>
      <c r="O202" s="5" t="s">
        <v>28</v>
      </c>
      <c r="P202" s="5" t="s">
        <v>253</v>
      </c>
      <c r="Q202" s="5" t="s">
        <v>135</v>
      </c>
      <c r="R202" s="5" t="s">
        <v>126</v>
      </c>
      <c r="S202" s="5" t="s">
        <v>28</v>
      </c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6" t="s">
        <v>19</v>
      </c>
      <c r="B203" s="5" t="s">
        <v>20</v>
      </c>
      <c r="C203" s="5" t="s">
        <v>21</v>
      </c>
      <c r="D203" s="5" t="s">
        <v>22</v>
      </c>
      <c r="E203" s="5">
        <v>208</v>
      </c>
      <c r="F203" s="5" t="s">
        <v>600</v>
      </c>
      <c r="G203" s="5" t="s">
        <v>601</v>
      </c>
      <c r="H203" s="7">
        <v>43973</v>
      </c>
      <c r="I203" s="5">
        <v>25</v>
      </c>
      <c r="J203" s="5" t="s">
        <v>25</v>
      </c>
      <c r="K203" s="5" t="s">
        <v>98</v>
      </c>
      <c r="L203" s="5" t="s">
        <v>99</v>
      </c>
      <c r="M203" s="5">
        <v>1</v>
      </c>
      <c r="N203" s="8">
        <v>92429</v>
      </c>
      <c r="O203" s="5" t="s">
        <v>264</v>
      </c>
      <c r="P203" s="5" t="s">
        <v>253</v>
      </c>
      <c r="Q203" s="5" t="s">
        <v>135</v>
      </c>
      <c r="R203" s="5" t="s">
        <v>126</v>
      </c>
      <c r="S203" s="5" t="s">
        <v>37</v>
      </c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6" t="s">
        <v>19</v>
      </c>
      <c r="B204" s="5" t="s">
        <v>20</v>
      </c>
      <c r="C204" s="5" t="s">
        <v>21</v>
      </c>
      <c r="D204" s="5" t="s">
        <v>22</v>
      </c>
      <c r="E204" s="5">
        <v>10412</v>
      </c>
      <c r="F204" s="5" t="s">
        <v>32</v>
      </c>
      <c r="G204" s="5" t="s">
        <v>601</v>
      </c>
      <c r="H204" s="7">
        <v>43973</v>
      </c>
      <c r="I204" s="5">
        <v>25</v>
      </c>
      <c r="J204" s="5" t="s">
        <v>25</v>
      </c>
      <c r="K204" s="5" t="s">
        <v>98</v>
      </c>
      <c r="L204" s="5" t="s">
        <v>99</v>
      </c>
      <c r="M204" s="5">
        <v>2</v>
      </c>
      <c r="N204" s="8">
        <v>38874</v>
      </c>
      <c r="O204" s="5" t="s">
        <v>28</v>
      </c>
      <c r="P204" s="5" t="s">
        <v>253</v>
      </c>
      <c r="Q204" s="5" t="s">
        <v>135</v>
      </c>
      <c r="R204" s="5" t="s">
        <v>126</v>
      </c>
      <c r="S204" s="5" t="s">
        <v>28</v>
      </c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6" t="s">
        <v>19</v>
      </c>
      <c r="B205" s="5" t="s">
        <v>20</v>
      </c>
      <c r="C205" s="5" t="s">
        <v>21</v>
      </c>
      <c r="D205" s="5" t="s">
        <v>22</v>
      </c>
      <c r="E205" s="5">
        <v>10633</v>
      </c>
      <c r="F205" s="5" t="s">
        <v>602</v>
      </c>
      <c r="G205" s="5" t="s">
        <v>601</v>
      </c>
      <c r="H205" s="7">
        <v>43973</v>
      </c>
      <c r="I205" s="5">
        <v>25</v>
      </c>
      <c r="J205" s="5" t="s">
        <v>25</v>
      </c>
      <c r="K205" s="5" t="s">
        <v>98</v>
      </c>
      <c r="L205" s="5" t="s">
        <v>99</v>
      </c>
      <c r="M205" s="5">
        <v>2</v>
      </c>
      <c r="N205" s="8">
        <v>28404</v>
      </c>
      <c r="O205" s="5" t="s">
        <v>28</v>
      </c>
      <c r="P205" s="5" t="s">
        <v>253</v>
      </c>
      <c r="Q205" s="5" t="s">
        <v>135</v>
      </c>
      <c r="R205" s="5" t="s">
        <v>126</v>
      </c>
      <c r="S205" s="5" t="s">
        <v>28</v>
      </c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6" t="s">
        <v>19</v>
      </c>
      <c r="B206" s="5" t="s">
        <v>20</v>
      </c>
      <c r="C206" s="5" t="s">
        <v>21</v>
      </c>
      <c r="D206" s="5" t="s">
        <v>22</v>
      </c>
      <c r="E206" s="5">
        <v>10540</v>
      </c>
      <c r="F206" s="5" t="s">
        <v>350</v>
      </c>
      <c r="G206" s="5" t="s">
        <v>601</v>
      </c>
      <c r="H206" s="7">
        <v>43973</v>
      </c>
      <c r="I206" s="5">
        <v>25</v>
      </c>
      <c r="J206" s="5" t="s">
        <v>25</v>
      </c>
      <c r="K206" s="5" t="s">
        <v>98</v>
      </c>
      <c r="L206" s="5" t="s">
        <v>99</v>
      </c>
      <c r="M206" s="5">
        <v>2</v>
      </c>
      <c r="N206" s="8">
        <v>13614</v>
      </c>
      <c r="O206" s="5" t="s">
        <v>28</v>
      </c>
      <c r="P206" s="5" t="s">
        <v>253</v>
      </c>
      <c r="Q206" s="5" t="s">
        <v>135</v>
      </c>
      <c r="R206" s="5" t="s">
        <v>126</v>
      </c>
      <c r="S206" s="5" t="s">
        <v>28</v>
      </c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6" t="s">
        <v>19</v>
      </c>
      <c r="B207" s="5" t="s">
        <v>20</v>
      </c>
      <c r="C207" s="5" t="s">
        <v>21</v>
      </c>
      <c r="D207" s="5" t="s">
        <v>22</v>
      </c>
      <c r="E207" s="5">
        <v>27503</v>
      </c>
      <c r="F207" s="5" t="s">
        <v>303</v>
      </c>
      <c r="G207" s="5" t="s">
        <v>603</v>
      </c>
      <c r="H207" s="7">
        <v>43973</v>
      </c>
      <c r="I207" s="5">
        <v>25</v>
      </c>
      <c r="J207" s="5" t="s">
        <v>25</v>
      </c>
      <c r="K207" s="5" t="s">
        <v>305</v>
      </c>
      <c r="L207" s="5" t="s">
        <v>306</v>
      </c>
      <c r="M207" s="5">
        <v>2</v>
      </c>
      <c r="N207" s="8">
        <v>97244</v>
      </c>
      <c r="O207" s="5" t="s">
        <v>28</v>
      </c>
      <c r="P207" s="5" t="s">
        <v>253</v>
      </c>
      <c r="Q207" s="5" t="s">
        <v>135</v>
      </c>
      <c r="R207" s="5" t="s">
        <v>126</v>
      </c>
      <c r="S207" s="5" t="s">
        <v>28</v>
      </c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6" t="s">
        <v>19</v>
      </c>
      <c r="B208" s="5" t="s">
        <v>20</v>
      </c>
      <c r="C208" s="5" t="s">
        <v>21</v>
      </c>
      <c r="D208" s="5" t="s">
        <v>22</v>
      </c>
      <c r="E208" s="5">
        <v>27225</v>
      </c>
      <c r="F208" s="5" t="s">
        <v>604</v>
      </c>
      <c r="G208" s="5" t="s">
        <v>603</v>
      </c>
      <c r="H208" s="7">
        <v>43973</v>
      </c>
      <c r="I208" s="5">
        <v>25</v>
      </c>
      <c r="J208" s="5" t="s">
        <v>25</v>
      </c>
      <c r="K208" s="5" t="s">
        <v>305</v>
      </c>
      <c r="L208" s="5" t="s">
        <v>306</v>
      </c>
      <c r="M208" s="5">
        <v>1</v>
      </c>
      <c r="N208" s="8">
        <v>24950</v>
      </c>
      <c r="O208" s="5" t="s">
        <v>28</v>
      </c>
      <c r="P208" s="5" t="s">
        <v>253</v>
      </c>
      <c r="Q208" s="5" t="s">
        <v>135</v>
      </c>
      <c r="R208" s="5" t="s">
        <v>126</v>
      </c>
      <c r="S208" s="5" t="s">
        <v>28</v>
      </c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6" t="s">
        <v>19</v>
      </c>
      <c r="B209" s="5" t="s">
        <v>20</v>
      </c>
      <c r="C209" s="5" t="s">
        <v>21</v>
      </c>
      <c r="D209" s="5" t="s">
        <v>22</v>
      </c>
      <c r="E209" s="5">
        <v>52083</v>
      </c>
      <c r="F209" s="5" t="s">
        <v>605</v>
      </c>
      <c r="G209" s="5" t="s">
        <v>606</v>
      </c>
      <c r="H209" s="7">
        <v>43973</v>
      </c>
      <c r="I209" s="5">
        <v>25</v>
      </c>
      <c r="J209" s="5" t="s">
        <v>25</v>
      </c>
      <c r="K209" s="5" t="s">
        <v>527</v>
      </c>
      <c r="L209" s="5" t="s">
        <v>528</v>
      </c>
      <c r="M209" s="5">
        <v>6</v>
      </c>
      <c r="N209" s="8">
        <v>190032</v>
      </c>
      <c r="O209" s="5" t="s">
        <v>28</v>
      </c>
      <c r="P209" s="5" t="s">
        <v>253</v>
      </c>
      <c r="Q209" s="5" t="s">
        <v>135</v>
      </c>
      <c r="R209" s="5" t="s">
        <v>126</v>
      </c>
      <c r="S209" s="5" t="s">
        <v>28</v>
      </c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6" t="s">
        <v>19</v>
      </c>
      <c r="B210" s="5" t="s">
        <v>20</v>
      </c>
      <c r="C210" s="5" t="s">
        <v>21</v>
      </c>
      <c r="D210" s="5" t="s">
        <v>22</v>
      </c>
      <c r="E210" s="5">
        <v>1111</v>
      </c>
      <c r="F210" s="5" t="s">
        <v>607</v>
      </c>
      <c r="G210" s="5" t="s">
        <v>606</v>
      </c>
      <c r="H210" s="7">
        <v>43973</v>
      </c>
      <c r="I210" s="5">
        <v>25</v>
      </c>
      <c r="J210" s="5" t="s">
        <v>25</v>
      </c>
      <c r="K210" s="5" t="s">
        <v>527</v>
      </c>
      <c r="L210" s="5" t="s">
        <v>528</v>
      </c>
      <c r="M210" s="5">
        <v>6</v>
      </c>
      <c r="N210" s="8">
        <v>85662</v>
      </c>
      <c r="O210" s="5" t="s">
        <v>28</v>
      </c>
      <c r="P210" s="5" t="s">
        <v>253</v>
      </c>
      <c r="Q210" s="5" t="s">
        <v>135</v>
      </c>
      <c r="R210" s="5" t="s">
        <v>126</v>
      </c>
      <c r="S210" s="5" t="s">
        <v>28</v>
      </c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6" t="s">
        <v>19</v>
      </c>
      <c r="B211" s="5" t="s">
        <v>20</v>
      </c>
      <c r="C211" s="5" t="s">
        <v>21</v>
      </c>
      <c r="D211" s="5" t="s">
        <v>22</v>
      </c>
      <c r="E211" s="5">
        <v>41047</v>
      </c>
      <c r="F211" s="5" t="s">
        <v>608</v>
      </c>
      <c r="G211" s="5" t="s">
        <v>606</v>
      </c>
      <c r="H211" s="7">
        <v>43973</v>
      </c>
      <c r="I211" s="5">
        <v>25</v>
      </c>
      <c r="J211" s="5" t="s">
        <v>25</v>
      </c>
      <c r="K211" s="5" t="s">
        <v>527</v>
      </c>
      <c r="L211" s="5" t="s">
        <v>528</v>
      </c>
      <c r="M211" s="5">
        <v>6</v>
      </c>
      <c r="N211" s="8">
        <v>16740</v>
      </c>
      <c r="O211" s="5" t="s">
        <v>28</v>
      </c>
      <c r="P211" s="5" t="s">
        <v>253</v>
      </c>
      <c r="Q211" s="5" t="s">
        <v>135</v>
      </c>
      <c r="R211" s="5" t="s">
        <v>126</v>
      </c>
      <c r="S211" s="5" t="s">
        <v>28</v>
      </c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6" t="s">
        <v>19</v>
      </c>
      <c r="B212" s="5" t="s">
        <v>20</v>
      </c>
      <c r="C212" s="5" t="s">
        <v>21</v>
      </c>
      <c r="D212" s="5" t="s">
        <v>22</v>
      </c>
      <c r="E212" s="5">
        <v>41075</v>
      </c>
      <c r="F212" s="5" t="s">
        <v>609</v>
      </c>
      <c r="G212" s="5" t="s">
        <v>606</v>
      </c>
      <c r="H212" s="7">
        <v>43973</v>
      </c>
      <c r="I212" s="5">
        <v>25</v>
      </c>
      <c r="J212" s="5" t="s">
        <v>25</v>
      </c>
      <c r="K212" s="5" t="s">
        <v>527</v>
      </c>
      <c r="L212" s="5" t="s">
        <v>528</v>
      </c>
      <c r="M212" s="5">
        <v>1</v>
      </c>
      <c r="N212" s="8">
        <v>60057</v>
      </c>
      <c r="O212" s="5" t="s">
        <v>28</v>
      </c>
      <c r="P212" s="5" t="s">
        <v>253</v>
      </c>
      <c r="Q212" s="5" t="s">
        <v>135</v>
      </c>
      <c r="R212" s="5" t="s">
        <v>126</v>
      </c>
      <c r="S212" s="5" t="s">
        <v>28</v>
      </c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6" t="s">
        <v>19</v>
      </c>
      <c r="B213" s="5" t="s">
        <v>20</v>
      </c>
      <c r="C213" s="5" t="s">
        <v>21</v>
      </c>
      <c r="D213" s="5" t="s">
        <v>22</v>
      </c>
      <c r="E213" s="5">
        <v>29042</v>
      </c>
      <c r="F213" s="5" t="s">
        <v>610</v>
      </c>
      <c r="G213" s="5" t="s">
        <v>606</v>
      </c>
      <c r="H213" s="7">
        <v>43973</v>
      </c>
      <c r="I213" s="5">
        <v>25</v>
      </c>
      <c r="J213" s="5" t="s">
        <v>25</v>
      </c>
      <c r="K213" s="5" t="s">
        <v>527</v>
      </c>
      <c r="L213" s="5" t="s">
        <v>528</v>
      </c>
      <c r="M213" s="5">
        <v>6</v>
      </c>
      <c r="N213" s="8">
        <v>7368</v>
      </c>
      <c r="O213" s="5" t="s">
        <v>28</v>
      </c>
      <c r="P213" s="5" t="s">
        <v>253</v>
      </c>
      <c r="Q213" s="5" t="s">
        <v>135</v>
      </c>
      <c r="R213" s="5" t="s">
        <v>126</v>
      </c>
      <c r="S213" s="5" t="s">
        <v>28</v>
      </c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6" t="s">
        <v>19</v>
      </c>
      <c r="B214" s="5" t="s">
        <v>20</v>
      </c>
      <c r="C214" s="5" t="s">
        <v>21</v>
      </c>
      <c r="D214" s="5" t="s">
        <v>22</v>
      </c>
      <c r="E214" s="5">
        <v>30027</v>
      </c>
      <c r="F214" s="5" t="s">
        <v>611</v>
      </c>
      <c r="G214" s="5" t="s">
        <v>606</v>
      </c>
      <c r="H214" s="7">
        <v>43973</v>
      </c>
      <c r="I214" s="5">
        <v>25</v>
      </c>
      <c r="J214" s="5" t="s">
        <v>25</v>
      </c>
      <c r="K214" s="5" t="s">
        <v>527</v>
      </c>
      <c r="L214" s="5" t="s">
        <v>528</v>
      </c>
      <c r="M214" s="5">
        <v>6</v>
      </c>
      <c r="N214" s="8">
        <v>5850</v>
      </c>
      <c r="O214" s="5" t="s">
        <v>28</v>
      </c>
      <c r="P214" s="5" t="s">
        <v>253</v>
      </c>
      <c r="Q214" s="5" t="s">
        <v>135</v>
      </c>
      <c r="R214" s="5" t="s">
        <v>126</v>
      </c>
      <c r="S214" s="5" t="s">
        <v>28</v>
      </c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6" t="s">
        <v>19</v>
      </c>
      <c r="B215" s="5" t="s">
        <v>20</v>
      </c>
      <c r="C215" s="5" t="s">
        <v>21</v>
      </c>
      <c r="D215" s="5" t="s">
        <v>22</v>
      </c>
      <c r="E215" s="5">
        <v>71016</v>
      </c>
      <c r="F215" s="5" t="s">
        <v>612</v>
      </c>
      <c r="G215" s="5" t="s">
        <v>606</v>
      </c>
      <c r="H215" s="7">
        <v>43973</v>
      </c>
      <c r="I215" s="5">
        <v>25</v>
      </c>
      <c r="J215" s="5" t="s">
        <v>25</v>
      </c>
      <c r="K215" s="5" t="s">
        <v>527</v>
      </c>
      <c r="L215" s="5" t="s">
        <v>528</v>
      </c>
      <c r="M215" s="5">
        <v>6</v>
      </c>
      <c r="N215" s="8">
        <v>3942</v>
      </c>
      <c r="O215" s="5" t="s">
        <v>28</v>
      </c>
      <c r="P215" s="5" t="s">
        <v>253</v>
      </c>
      <c r="Q215" s="5" t="s">
        <v>135</v>
      </c>
      <c r="R215" s="5" t="s">
        <v>126</v>
      </c>
      <c r="S215" s="5" t="s">
        <v>28</v>
      </c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6" t="s">
        <v>19</v>
      </c>
      <c r="B216" s="5" t="s">
        <v>20</v>
      </c>
      <c r="C216" s="5" t="s">
        <v>21</v>
      </c>
      <c r="D216" s="5" t="s">
        <v>22</v>
      </c>
      <c r="E216" s="5">
        <v>71032</v>
      </c>
      <c r="F216" s="5" t="s">
        <v>613</v>
      </c>
      <c r="G216" s="5" t="s">
        <v>606</v>
      </c>
      <c r="H216" s="7">
        <v>43973</v>
      </c>
      <c r="I216" s="5">
        <v>25</v>
      </c>
      <c r="J216" s="5" t="s">
        <v>25</v>
      </c>
      <c r="K216" s="5" t="s">
        <v>527</v>
      </c>
      <c r="L216" s="5" t="s">
        <v>528</v>
      </c>
      <c r="M216" s="5">
        <v>6</v>
      </c>
      <c r="N216" s="8">
        <v>3552</v>
      </c>
      <c r="O216" s="5" t="s">
        <v>28</v>
      </c>
      <c r="P216" s="5" t="s">
        <v>253</v>
      </c>
      <c r="Q216" s="5" t="s">
        <v>135</v>
      </c>
      <c r="R216" s="5" t="s">
        <v>126</v>
      </c>
      <c r="S216" s="5" t="s">
        <v>28</v>
      </c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6" t="s">
        <v>19</v>
      </c>
      <c r="B217" s="5" t="s">
        <v>20</v>
      </c>
      <c r="C217" s="5" t="s">
        <v>21</v>
      </c>
      <c r="D217" s="5" t="s">
        <v>22</v>
      </c>
      <c r="E217" s="5">
        <v>24048</v>
      </c>
      <c r="F217" s="5" t="s">
        <v>614</v>
      </c>
      <c r="G217" s="5" t="s">
        <v>606</v>
      </c>
      <c r="H217" s="7">
        <v>43973</v>
      </c>
      <c r="I217" s="5">
        <v>25</v>
      </c>
      <c r="J217" s="5" t="s">
        <v>25</v>
      </c>
      <c r="K217" s="5" t="s">
        <v>527</v>
      </c>
      <c r="L217" s="5" t="s">
        <v>528</v>
      </c>
      <c r="M217" s="5">
        <v>1</v>
      </c>
      <c r="N217" s="8">
        <v>35731</v>
      </c>
      <c r="O217" s="5" t="s">
        <v>28</v>
      </c>
      <c r="P217" s="5" t="s">
        <v>253</v>
      </c>
      <c r="Q217" s="5" t="s">
        <v>135</v>
      </c>
      <c r="R217" s="5" t="s">
        <v>126</v>
      </c>
      <c r="S217" s="5" t="s">
        <v>28</v>
      </c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6" t="s">
        <v>19</v>
      </c>
      <c r="B218" s="5" t="s">
        <v>20</v>
      </c>
      <c r="C218" s="5" t="s">
        <v>21</v>
      </c>
      <c r="D218" s="5" t="s">
        <v>22</v>
      </c>
      <c r="E218" s="5" t="s">
        <v>615</v>
      </c>
      <c r="F218" s="5" t="s">
        <v>616</v>
      </c>
      <c r="G218" s="5" t="s">
        <v>617</v>
      </c>
      <c r="H218" s="7">
        <v>43973</v>
      </c>
      <c r="I218" s="5">
        <v>25</v>
      </c>
      <c r="J218" s="5" t="s">
        <v>25</v>
      </c>
      <c r="K218" s="5" t="s">
        <v>113</v>
      </c>
      <c r="L218" s="5" t="s">
        <v>114</v>
      </c>
      <c r="M218" s="5">
        <v>4</v>
      </c>
      <c r="N218" s="8">
        <v>4336</v>
      </c>
      <c r="O218" s="5" t="s">
        <v>28</v>
      </c>
      <c r="P218" s="5" t="s">
        <v>253</v>
      </c>
      <c r="Q218" s="5" t="s">
        <v>135</v>
      </c>
      <c r="R218" s="5" t="s">
        <v>126</v>
      </c>
      <c r="S218" s="5" t="s">
        <v>28</v>
      </c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6" t="s">
        <v>19</v>
      </c>
      <c r="B219" s="5" t="s">
        <v>20</v>
      </c>
      <c r="C219" s="5" t="s">
        <v>21</v>
      </c>
      <c r="D219" s="5" t="s">
        <v>22</v>
      </c>
      <c r="E219" s="5" t="s">
        <v>618</v>
      </c>
      <c r="F219" s="5" t="s">
        <v>619</v>
      </c>
      <c r="G219" s="5" t="s">
        <v>620</v>
      </c>
      <c r="H219" s="7">
        <v>43973</v>
      </c>
      <c r="I219" s="5">
        <v>25</v>
      </c>
      <c r="J219" s="5" t="s">
        <v>25</v>
      </c>
      <c r="K219" s="5" t="s">
        <v>621</v>
      </c>
      <c r="L219" s="5" t="s">
        <v>622</v>
      </c>
      <c r="M219" s="5">
        <v>1</v>
      </c>
      <c r="N219" s="8">
        <v>56462</v>
      </c>
      <c r="O219" s="5" t="s">
        <v>28</v>
      </c>
      <c r="P219" s="5" t="s">
        <v>253</v>
      </c>
      <c r="Q219" s="5" t="s">
        <v>135</v>
      </c>
      <c r="R219" s="5" t="s">
        <v>126</v>
      </c>
      <c r="S219" s="5" t="s">
        <v>37</v>
      </c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6" t="s">
        <v>19</v>
      </c>
      <c r="B220" s="5" t="s">
        <v>20</v>
      </c>
      <c r="C220" s="5" t="s">
        <v>21</v>
      </c>
      <c r="D220" s="5" t="s">
        <v>22</v>
      </c>
      <c r="E220" s="5">
        <v>3572</v>
      </c>
      <c r="F220" s="5" t="s">
        <v>418</v>
      </c>
      <c r="G220" s="5" t="s">
        <v>623</v>
      </c>
      <c r="H220" s="7">
        <v>43973</v>
      </c>
      <c r="I220" s="5">
        <v>25</v>
      </c>
      <c r="J220" s="5" t="s">
        <v>25</v>
      </c>
      <c r="K220" s="5" t="s">
        <v>624</v>
      </c>
      <c r="L220" s="5" t="s">
        <v>625</v>
      </c>
      <c r="M220" s="5">
        <v>3</v>
      </c>
      <c r="N220" s="8">
        <v>57957</v>
      </c>
      <c r="O220" s="5" t="s">
        <v>264</v>
      </c>
      <c r="P220" s="5" t="s">
        <v>253</v>
      </c>
      <c r="Q220" s="5" t="s">
        <v>135</v>
      </c>
      <c r="R220" s="5" t="s">
        <v>126</v>
      </c>
      <c r="S220" s="5" t="s">
        <v>37</v>
      </c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6" t="s">
        <v>19</v>
      </c>
      <c r="B221" s="5" t="s">
        <v>20</v>
      </c>
      <c r="C221" s="5" t="s">
        <v>21</v>
      </c>
      <c r="D221" s="5" t="s">
        <v>22</v>
      </c>
      <c r="E221" s="5">
        <v>27503</v>
      </c>
      <c r="F221" s="5" t="s">
        <v>303</v>
      </c>
      <c r="G221" s="5" t="s">
        <v>626</v>
      </c>
      <c r="H221" s="7">
        <v>43973</v>
      </c>
      <c r="I221" s="5">
        <v>25</v>
      </c>
      <c r="J221" s="5" t="s">
        <v>25</v>
      </c>
      <c r="K221" s="5" t="s">
        <v>305</v>
      </c>
      <c r="L221" s="5" t="s">
        <v>306</v>
      </c>
      <c r="M221" s="5">
        <v>2</v>
      </c>
      <c r="N221" s="8">
        <v>82658</v>
      </c>
      <c r="O221" s="5" t="s">
        <v>28</v>
      </c>
      <c r="P221" s="5" t="s">
        <v>253</v>
      </c>
      <c r="Q221" s="5" t="s">
        <v>135</v>
      </c>
      <c r="R221" s="5" t="s">
        <v>126</v>
      </c>
      <c r="S221" s="5" t="s">
        <v>28</v>
      </c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6" t="s">
        <v>19</v>
      </c>
      <c r="B222" s="5" t="s">
        <v>20</v>
      </c>
      <c r="C222" s="5" t="s">
        <v>21</v>
      </c>
      <c r="D222" s="5" t="s">
        <v>22</v>
      </c>
      <c r="E222" s="5">
        <v>27152</v>
      </c>
      <c r="F222" s="5" t="s">
        <v>481</v>
      </c>
      <c r="G222" s="5" t="s">
        <v>626</v>
      </c>
      <c r="H222" s="7">
        <v>43973</v>
      </c>
      <c r="I222" s="5">
        <v>25</v>
      </c>
      <c r="J222" s="5" t="s">
        <v>25</v>
      </c>
      <c r="K222" s="5" t="s">
        <v>305</v>
      </c>
      <c r="L222" s="5" t="s">
        <v>306</v>
      </c>
      <c r="M222" s="5">
        <v>1</v>
      </c>
      <c r="N222" s="8">
        <v>7992</v>
      </c>
      <c r="O222" s="5" t="s">
        <v>28</v>
      </c>
      <c r="P222" s="5" t="s">
        <v>253</v>
      </c>
      <c r="Q222" s="5" t="s">
        <v>135</v>
      </c>
      <c r="R222" s="5" t="s">
        <v>126</v>
      </c>
      <c r="S222" s="5" t="s">
        <v>28</v>
      </c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6" t="s">
        <v>19</v>
      </c>
      <c r="B223" s="5" t="s">
        <v>20</v>
      </c>
      <c r="C223" s="5" t="s">
        <v>21</v>
      </c>
      <c r="D223" s="5" t="s">
        <v>22</v>
      </c>
      <c r="E223" s="5">
        <v>10635</v>
      </c>
      <c r="F223" s="5" t="s">
        <v>347</v>
      </c>
      <c r="G223" s="5" t="s">
        <v>626</v>
      </c>
      <c r="H223" s="7">
        <v>43973</v>
      </c>
      <c r="I223" s="5">
        <v>25</v>
      </c>
      <c r="J223" s="5" t="s">
        <v>25</v>
      </c>
      <c r="K223" s="5" t="s">
        <v>305</v>
      </c>
      <c r="L223" s="5" t="s">
        <v>306</v>
      </c>
      <c r="M223" s="5">
        <v>1</v>
      </c>
      <c r="N223" s="8">
        <v>7731</v>
      </c>
      <c r="O223" s="5" t="s">
        <v>28</v>
      </c>
      <c r="P223" s="5" t="s">
        <v>253</v>
      </c>
      <c r="Q223" s="5" t="s">
        <v>135</v>
      </c>
      <c r="R223" s="5" t="s">
        <v>126</v>
      </c>
      <c r="S223" s="5" t="s">
        <v>28</v>
      </c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6" t="s">
        <v>19</v>
      </c>
      <c r="B224" s="5" t="s">
        <v>20</v>
      </c>
      <c r="C224" s="5" t="s">
        <v>21</v>
      </c>
      <c r="D224" s="5" t="s">
        <v>22</v>
      </c>
      <c r="E224" s="5">
        <v>3200</v>
      </c>
      <c r="F224" s="5" t="s">
        <v>461</v>
      </c>
      <c r="G224" s="5" t="s">
        <v>627</v>
      </c>
      <c r="H224" s="7">
        <v>43973</v>
      </c>
      <c r="I224" s="5">
        <v>25</v>
      </c>
      <c r="J224" s="5" t="s">
        <v>25</v>
      </c>
      <c r="K224" s="5" t="s">
        <v>628</v>
      </c>
      <c r="L224" s="5" t="s">
        <v>629</v>
      </c>
      <c r="M224" s="5">
        <v>1</v>
      </c>
      <c r="N224" s="8">
        <v>36126</v>
      </c>
      <c r="O224" s="5" t="s">
        <v>264</v>
      </c>
      <c r="P224" s="5" t="s">
        <v>253</v>
      </c>
      <c r="Q224" s="5" t="s">
        <v>135</v>
      </c>
      <c r="R224" s="5" t="s">
        <v>126</v>
      </c>
      <c r="S224" s="5" t="s">
        <v>37</v>
      </c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6" t="s">
        <v>19</v>
      </c>
      <c r="B225" s="5" t="s">
        <v>20</v>
      </c>
      <c r="C225" s="5" t="s">
        <v>21</v>
      </c>
      <c r="D225" s="5" t="s">
        <v>22</v>
      </c>
      <c r="E225" s="5">
        <v>51134</v>
      </c>
      <c r="F225" s="5" t="s">
        <v>630</v>
      </c>
      <c r="G225" s="5" t="s">
        <v>631</v>
      </c>
      <c r="H225" s="7">
        <v>43976</v>
      </c>
      <c r="I225" s="5">
        <v>25</v>
      </c>
      <c r="J225" s="5" t="s">
        <v>25</v>
      </c>
      <c r="K225" s="5" t="s">
        <v>632</v>
      </c>
      <c r="L225" s="5" t="s">
        <v>633</v>
      </c>
      <c r="M225" s="5">
        <v>2</v>
      </c>
      <c r="N225" s="8">
        <v>551784</v>
      </c>
      <c r="O225" s="5" t="s">
        <v>37</v>
      </c>
      <c r="P225" s="5" t="s">
        <v>253</v>
      </c>
      <c r="Q225" s="5" t="s">
        <v>135</v>
      </c>
      <c r="R225" s="5" t="s">
        <v>126</v>
      </c>
      <c r="S225" s="5" t="s">
        <v>37</v>
      </c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6" t="s">
        <v>19</v>
      </c>
      <c r="B226" s="5" t="s">
        <v>20</v>
      </c>
      <c r="C226" s="5" t="s">
        <v>21</v>
      </c>
      <c r="D226" s="5" t="s">
        <v>22</v>
      </c>
      <c r="E226" s="5" t="s">
        <v>634</v>
      </c>
      <c r="F226" s="5" t="s">
        <v>635</v>
      </c>
      <c r="G226" s="5" t="s">
        <v>636</v>
      </c>
      <c r="H226" s="7">
        <v>43977</v>
      </c>
      <c r="I226" s="5">
        <v>25</v>
      </c>
      <c r="J226" s="5" t="s">
        <v>25</v>
      </c>
      <c r="K226" s="5" t="s">
        <v>637</v>
      </c>
      <c r="L226" s="5" t="s">
        <v>638</v>
      </c>
      <c r="M226" s="5">
        <v>2</v>
      </c>
      <c r="N226" s="8">
        <v>27732</v>
      </c>
      <c r="O226" s="5" t="s">
        <v>28</v>
      </c>
      <c r="P226" s="5" t="s">
        <v>253</v>
      </c>
      <c r="Q226" s="5" t="s">
        <v>135</v>
      </c>
      <c r="R226" s="5" t="s">
        <v>126</v>
      </c>
      <c r="S226" s="5" t="s">
        <v>37</v>
      </c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6" t="s">
        <v>19</v>
      </c>
      <c r="B227" s="5" t="s">
        <v>20</v>
      </c>
      <c r="C227" s="5" t="s">
        <v>21</v>
      </c>
      <c r="D227" s="5" t="s">
        <v>22</v>
      </c>
      <c r="E227" s="5" t="s">
        <v>639</v>
      </c>
      <c r="F227" s="5" t="s">
        <v>640</v>
      </c>
      <c r="G227" s="5" t="s">
        <v>641</v>
      </c>
      <c r="H227" s="7">
        <v>43977</v>
      </c>
      <c r="I227" s="5">
        <v>25</v>
      </c>
      <c r="J227" s="5" t="s">
        <v>25</v>
      </c>
      <c r="K227" s="5" t="s">
        <v>642</v>
      </c>
      <c r="L227" s="5" t="s">
        <v>643</v>
      </c>
      <c r="M227" s="5">
        <v>1</v>
      </c>
      <c r="N227" s="8">
        <v>84025</v>
      </c>
      <c r="O227" s="5" t="s">
        <v>28</v>
      </c>
      <c r="P227" s="5" t="s">
        <v>253</v>
      </c>
      <c r="Q227" s="5" t="s">
        <v>135</v>
      </c>
      <c r="R227" s="5" t="s">
        <v>126</v>
      </c>
      <c r="S227" s="5" t="s">
        <v>37</v>
      </c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6" t="s">
        <v>19</v>
      </c>
      <c r="B228" s="5" t="s">
        <v>20</v>
      </c>
      <c r="C228" s="5" t="s">
        <v>21</v>
      </c>
      <c r="D228" s="5" t="s">
        <v>22</v>
      </c>
      <c r="E228" s="5">
        <v>10544</v>
      </c>
      <c r="F228" s="5" t="s">
        <v>231</v>
      </c>
      <c r="G228" s="5" t="s">
        <v>644</v>
      </c>
      <c r="H228" s="7">
        <v>43977</v>
      </c>
      <c r="I228" s="5">
        <v>25</v>
      </c>
      <c r="J228" s="5" t="s">
        <v>25</v>
      </c>
      <c r="K228" s="5" t="s">
        <v>124</v>
      </c>
      <c r="L228" s="5" t="s">
        <v>125</v>
      </c>
      <c r="M228" s="5">
        <v>4</v>
      </c>
      <c r="N228" s="8">
        <v>50892</v>
      </c>
      <c r="O228" s="5" t="s">
        <v>28</v>
      </c>
      <c r="P228" s="5" t="s">
        <v>253</v>
      </c>
      <c r="Q228" s="5" t="s">
        <v>135</v>
      </c>
      <c r="R228" s="5" t="s">
        <v>31</v>
      </c>
      <c r="S228" s="5" t="s">
        <v>28</v>
      </c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6" t="s">
        <v>19</v>
      </c>
      <c r="B229" s="5" t="s">
        <v>20</v>
      </c>
      <c r="C229" s="5" t="s">
        <v>21</v>
      </c>
      <c r="D229" s="5" t="s">
        <v>22</v>
      </c>
      <c r="E229" s="5">
        <v>10594</v>
      </c>
      <c r="F229" s="5" t="s">
        <v>350</v>
      </c>
      <c r="G229" s="5" t="s">
        <v>644</v>
      </c>
      <c r="H229" s="7">
        <v>43977</v>
      </c>
      <c r="I229" s="5">
        <v>25</v>
      </c>
      <c r="J229" s="5" t="s">
        <v>25</v>
      </c>
      <c r="K229" s="5" t="s">
        <v>124</v>
      </c>
      <c r="L229" s="5" t="s">
        <v>125</v>
      </c>
      <c r="M229" s="5">
        <v>2</v>
      </c>
      <c r="N229" s="8">
        <v>21798</v>
      </c>
      <c r="O229" s="5" t="s">
        <v>28</v>
      </c>
      <c r="P229" s="5" t="s">
        <v>253</v>
      </c>
      <c r="Q229" s="5" t="s">
        <v>135</v>
      </c>
      <c r="R229" s="5" t="s">
        <v>31</v>
      </c>
      <c r="S229" s="5" t="s">
        <v>28</v>
      </c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6" t="s">
        <v>19</v>
      </c>
      <c r="B230" s="5" t="s">
        <v>20</v>
      </c>
      <c r="C230" s="5" t="s">
        <v>21</v>
      </c>
      <c r="D230" s="5" t="s">
        <v>22</v>
      </c>
      <c r="E230" s="5">
        <v>10544</v>
      </c>
      <c r="F230" s="5" t="s">
        <v>231</v>
      </c>
      <c r="G230" s="5" t="s">
        <v>645</v>
      </c>
      <c r="H230" s="7">
        <v>43977</v>
      </c>
      <c r="I230" s="5">
        <v>25</v>
      </c>
      <c r="J230" s="5" t="s">
        <v>25</v>
      </c>
      <c r="K230" s="5" t="s">
        <v>124</v>
      </c>
      <c r="L230" s="5" t="s">
        <v>125</v>
      </c>
      <c r="M230" s="5">
        <v>4</v>
      </c>
      <c r="N230" s="8">
        <v>50892</v>
      </c>
      <c r="O230" s="5" t="s">
        <v>28</v>
      </c>
      <c r="P230" s="5" t="s">
        <v>253</v>
      </c>
      <c r="Q230" s="5" t="s">
        <v>135</v>
      </c>
      <c r="R230" s="5" t="s">
        <v>31</v>
      </c>
      <c r="S230" s="5" t="s">
        <v>28</v>
      </c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6" t="s">
        <v>19</v>
      </c>
      <c r="B231" s="5" t="s">
        <v>20</v>
      </c>
      <c r="C231" s="5" t="s">
        <v>21</v>
      </c>
      <c r="D231" s="5" t="s">
        <v>22</v>
      </c>
      <c r="E231" s="5">
        <v>10637</v>
      </c>
      <c r="F231" s="5" t="s">
        <v>347</v>
      </c>
      <c r="G231" s="5" t="s">
        <v>645</v>
      </c>
      <c r="H231" s="7">
        <v>43977</v>
      </c>
      <c r="I231" s="5">
        <v>25</v>
      </c>
      <c r="J231" s="5" t="s">
        <v>25</v>
      </c>
      <c r="K231" s="5" t="s">
        <v>124</v>
      </c>
      <c r="L231" s="5" t="s">
        <v>125</v>
      </c>
      <c r="M231" s="5">
        <v>6</v>
      </c>
      <c r="N231" s="8">
        <v>46338</v>
      </c>
      <c r="O231" s="5" t="s">
        <v>28</v>
      </c>
      <c r="P231" s="5" t="s">
        <v>253</v>
      </c>
      <c r="Q231" s="5" t="s">
        <v>135</v>
      </c>
      <c r="R231" s="5" t="s">
        <v>31</v>
      </c>
      <c r="S231" s="5" t="s">
        <v>28</v>
      </c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6" t="s">
        <v>19</v>
      </c>
      <c r="B232" s="5" t="s">
        <v>20</v>
      </c>
      <c r="C232" s="5" t="s">
        <v>21</v>
      </c>
      <c r="D232" s="5" t="s">
        <v>22</v>
      </c>
      <c r="E232" s="5">
        <v>10429</v>
      </c>
      <c r="F232" s="5" t="s">
        <v>349</v>
      </c>
      <c r="G232" s="5" t="s">
        <v>645</v>
      </c>
      <c r="H232" s="7">
        <v>43977</v>
      </c>
      <c r="I232" s="5">
        <v>25</v>
      </c>
      <c r="J232" s="5" t="s">
        <v>25</v>
      </c>
      <c r="K232" s="5" t="s">
        <v>124</v>
      </c>
      <c r="L232" s="5" t="s">
        <v>125</v>
      </c>
      <c r="M232" s="5">
        <v>4</v>
      </c>
      <c r="N232" s="8">
        <v>67192</v>
      </c>
      <c r="O232" s="5" t="s">
        <v>28</v>
      </c>
      <c r="P232" s="5" t="s">
        <v>253</v>
      </c>
      <c r="Q232" s="5" t="s">
        <v>135</v>
      </c>
      <c r="R232" s="5" t="s">
        <v>31</v>
      </c>
      <c r="S232" s="5" t="s">
        <v>28</v>
      </c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6" t="s">
        <v>19</v>
      </c>
      <c r="B233" s="5" t="s">
        <v>20</v>
      </c>
      <c r="C233" s="5" t="s">
        <v>21</v>
      </c>
      <c r="D233" s="5" t="s">
        <v>22</v>
      </c>
      <c r="E233" s="5">
        <v>10594</v>
      </c>
      <c r="F233" s="5" t="s">
        <v>350</v>
      </c>
      <c r="G233" s="5" t="s">
        <v>645</v>
      </c>
      <c r="H233" s="7">
        <v>43977</v>
      </c>
      <c r="I233" s="5">
        <v>25</v>
      </c>
      <c r="J233" s="5" t="s">
        <v>25</v>
      </c>
      <c r="K233" s="5" t="s">
        <v>124</v>
      </c>
      <c r="L233" s="5" t="s">
        <v>125</v>
      </c>
      <c r="M233" s="5">
        <v>4</v>
      </c>
      <c r="N233" s="8">
        <v>43596</v>
      </c>
      <c r="O233" s="5" t="s">
        <v>28</v>
      </c>
      <c r="P233" s="5" t="s">
        <v>253</v>
      </c>
      <c r="Q233" s="5" t="s">
        <v>135</v>
      </c>
      <c r="R233" s="5" t="s">
        <v>31</v>
      </c>
      <c r="S233" s="5" t="s">
        <v>28</v>
      </c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6" t="s">
        <v>19</v>
      </c>
      <c r="B234" s="5" t="s">
        <v>20</v>
      </c>
      <c r="C234" s="5" t="s">
        <v>21</v>
      </c>
      <c r="D234" s="5" t="s">
        <v>22</v>
      </c>
      <c r="E234" s="5">
        <v>4335</v>
      </c>
      <c r="F234" s="5" t="s">
        <v>538</v>
      </c>
      <c r="G234" s="5" t="s">
        <v>646</v>
      </c>
      <c r="H234" s="7">
        <v>43978</v>
      </c>
      <c r="I234" s="5">
        <v>25</v>
      </c>
      <c r="J234" s="5" t="s">
        <v>25</v>
      </c>
      <c r="K234" s="5" t="s">
        <v>647</v>
      </c>
      <c r="L234" s="5" t="s">
        <v>648</v>
      </c>
      <c r="M234" s="5">
        <v>1</v>
      </c>
      <c r="N234" s="8">
        <v>29403</v>
      </c>
      <c r="O234" s="5" t="s">
        <v>264</v>
      </c>
      <c r="P234" s="5" t="s">
        <v>253</v>
      </c>
      <c r="Q234" s="5" t="s">
        <v>135</v>
      </c>
      <c r="R234" s="5" t="s">
        <v>126</v>
      </c>
      <c r="S234" s="5" t="s">
        <v>37</v>
      </c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6" t="s">
        <v>19</v>
      </c>
      <c r="B235" s="5" t="s">
        <v>20</v>
      </c>
      <c r="C235" s="5" t="s">
        <v>21</v>
      </c>
      <c r="D235" s="5" t="s">
        <v>22</v>
      </c>
      <c r="E235" s="5">
        <v>4154</v>
      </c>
      <c r="F235" s="5" t="s">
        <v>649</v>
      </c>
      <c r="G235" s="5" t="s">
        <v>650</v>
      </c>
      <c r="H235" s="7">
        <v>43978</v>
      </c>
      <c r="I235" s="5">
        <v>25</v>
      </c>
      <c r="J235" s="5" t="s">
        <v>25</v>
      </c>
      <c r="K235" s="5" t="s">
        <v>651</v>
      </c>
      <c r="L235" s="5" t="s">
        <v>652</v>
      </c>
      <c r="M235" s="5">
        <v>1</v>
      </c>
      <c r="N235" s="8">
        <v>10916</v>
      </c>
      <c r="O235" s="5" t="s">
        <v>264</v>
      </c>
      <c r="P235" s="5" t="s">
        <v>253</v>
      </c>
      <c r="Q235" s="5" t="s">
        <v>135</v>
      </c>
      <c r="R235" s="5" t="s">
        <v>126</v>
      </c>
      <c r="S235" s="5" t="s">
        <v>37</v>
      </c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6" t="s">
        <v>19</v>
      </c>
      <c r="B236" s="5" t="s">
        <v>20</v>
      </c>
      <c r="C236" s="5" t="s">
        <v>21</v>
      </c>
      <c r="D236" s="5" t="s">
        <v>22</v>
      </c>
      <c r="E236" s="5">
        <v>3200</v>
      </c>
      <c r="F236" s="5" t="s">
        <v>461</v>
      </c>
      <c r="G236" s="5" t="s">
        <v>653</v>
      </c>
      <c r="H236" s="7">
        <v>43978</v>
      </c>
      <c r="I236" s="5">
        <v>25</v>
      </c>
      <c r="J236" s="5" t="s">
        <v>25</v>
      </c>
      <c r="K236" s="5" t="s">
        <v>654</v>
      </c>
      <c r="L236" s="5" t="s">
        <v>655</v>
      </c>
      <c r="M236" s="5">
        <v>1</v>
      </c>
      <c r="N236" s="8">
        <v>36966</v>
      </c>
      <c r="O236" s="5" t="s">
        <v>264</v>
      </c>
      <c r="P236" s="5" t="s">
        <v>253</v>
      </c>
      <c r="Q236" s="5" t="s">
        <v>135</v>
      </c>
      <c r="R236" s="5" t="s">
        <v>126</v>
      </c>
      <c r="S236" s="5" t="s">
        <v>37</v>
      </c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6" t="s">
        <v>19</v>
      </c>
      <c r="B237" s="5" t="s">
        <v>20</v>
      </c>
      <c r="C237" s="5" t="s">
        <v>21</v>
      </c>
      <c r="D237" s="5" t="s">
        <v>22</v>
      </c>
      <c r="E237" s="5">
        <v>3200</v>
      </c>
      <c r="F237" s="5" t="s">
        <v>461</v>
      </c>
      <c r="G237" s="5" t="s">
        <v>656</v>
      </c>
      <c r="H237" s="7">
        <v>43978</v>
      </c>
      <c r="I237" s="5">
        <v>25</v>
      </c>
      <c r="J237" s="5" t="s">
        <v>25</v>
      </c>
      <c r="K237" s="5" t="s">
        <v>657</v>
      </c>
      <c r="L237" s="5" t="s">
        <v>658</v>
      </c>
      <c r="M237" s="5">
        <v>2</v>
      </c>
      <c r="N237" s="8">
        <v>73932</v>
      </c>
      <c r="O237" s="5" t="s">
        <v>264</v>
      </c>
      <c r="P237" s="5" t="s">
        <v>253</v>
      </c>
      <c r="Q237" s="5" t="s">
        <v>135</v>
      </c>
      <c r="R237" s="5" t="s">
        <v>126</v>
      </c>
      <c r="S237" s="5" t="s">
        <v>37</v>
      </c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6" t="s">
        <v>19</v>
      </c>
      <c r="B238" s="5" t="s">
        <v>20</v>
      </c>
      <c r="C238" s="5" t="s">
        <v>21</v>
      </c>
      <c r="D238" s="5" t="s">
        <v>22</v>
      </c>
      <c r="E238" s="5">
        <v>3572</v>
      </c>
      <c r="F238" s="5" t="s">
        <v>418</v>
      </c>
      <c r="G238" s="5" t="s">
        <v>659</v>
      </c>
      <c r="H238" s="7">
        <v>43978</v>
      </c>
      <c r="I238" s="5">
        <v>25</v>
      </c>
      <c r="J238" s="5" t="s">
        <v>25</v>
      </c>
      <c r="K238" s="5" t="s">
        <v>420</v>
      </c>
      <c r="L238" s="5" t="s">
        <v>421</v>
      </c>
      <c r="M238" s="5">
        <v>1</v>
      </c>
      <c r="N238" s="8">
        <v>19319</v>
      </c>
      <c r="O238" s="5" t="s">
        <v>264</v>
      </c>
      <c r="P238" s="5" t="s">
        <v>253</v>
      </c>
      <c r="Q238" s="5" t="s">
        <v>135</v>
      </c>
      <c r="R238" s="5" t="s">
        <v>126</v>
      </c>
      <c r="S238" s="5" t="s">
        <v>37</v>
      </c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6" t="s">
        <v>19</v>
      </c>
      <c r="B239" s="5" t="s">
        <v>20</v>
      </c>
      <c r="C239" s="5" t="s">
        <v>21</v>
      </c>
      <c r="D239" s="5" t="s">
        <v>22</v>
      </c>
      <c r="E239" s="5">
        <v>60</v>
      </c>
      <c r="F239" s="5" t="s">
        <v>660</v>
      </c>
      <c r="G239" s="5" t="s">
        <v>661</v>
      </c>
      <c r="H239" s="7">
        <v>43978</v>
      </c>
      <c r="I239" s="5">
        <v>25</v>
      </c>
      <c r="J239" s="5" t="s">
        <v>25</v>
      </c>
      <c r="K239" s="5" t="s">
        <v>662</v>
      </c>
      <c r="L239" s="5" t="s">
        <v>663</v>
      </c>
      <c r="M239" s="5">
        <v>1</v>
      </c>
      <c r="N239" s="8">
        <v>42849</v>
      </c>
      <c r="O239" s="5" t="s">
        <v>264</v>
      </c>
      <c r="P239" s="5" t="s">
        <v>253</v>
      </c>
      <c r="Q239" s="5" t="s">
        <v>135</v>
      </c>
      <c r="R239" s="5" t="s">
        <v>126</v>
      </c>
      <c r="S239" s="5" t="s">
        <v>37</v>
      </c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6" t="s">
        <v>19</v>
      </c>
      <c r="B240" s="5" t="s">
        <v>20</v>
      </c>
      <c r="C240" s="5" t="s">
        <v>21</v>
      </c>
      <c r="D240" s="5" t="s">
        <v>22</v>
      </c>
      <c r="E240" s="5">
        <v>3200</v>
      </c>
      <c r="F240" s="5" t="s">
        <v>461</v>
      </c>
      <c r="G240" s="5" t="s">
        <v>664</v>
      </c>
      <c r="H240" s="7">
        <v>43978</v>
      </c>
      <c r="I240" s="5">
        <v>25</v>
      </c>
      <c r="J240" s="5" t="s">
        <v>25</v>
      </c>
      <c r="K240" s="5" t="s">
        <v>665</v>
      </c>
      <c r="L240" s="5" t="s">
        <v>666</v>
      </c>
      <c r="M240" s="5">
        <v>1</v>
      </c>
      <c r="N240" s="8">
        <v>36966</v>
      </c>
      <c r="O240" s="5" t="s">
        <v>264</v>
      </c>
      <c r="P240" s="5" t="s">
        <v>253</v>
      </c>
      <c r="Q240" s="5" t="s">
        <v>135</v>
      </c>
      <c r="R240" s="5" t="s">
        <v>126</v>
      </c>
      <c r="S240" s="5" t="s">
        <v>37</v>
      </c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6" t="s">
        <v>19</v>
      </c>
      <c r="B241" s="5" t="s">
        <v>20</v>
      </c>
      <c r="C241" s="5" t="s">
        <v>21</v>
      </c>
      <c r="D241" s="5" t="s">
        <v>22</v>
      </c>
      <c r="E241" s="5">
        <v>36021</v>
      </c>
      <c r="F241" s="5" t="s">
        <v>214</v>
      </c>
      <c r="G241" s="5" t="s">
        <v>667</v>
      </c>
      <c r="H241" s="7">
        <v>43978</v>
      </c>
      <c r="I241" s="5">
        <v>25</v>
      </c>
      <c r="J241" s="5" t="s">
        <v>25</v>
      </c>
      <c r="K241" s="5" t="s">
        <v>444</v>
      </c>
      <c r="L241" s="5" t="s">
        <v>445</v>
      </c>
      <c r="M241" s="5">
        <v>1</v>
      </c>
      <c r="N241" s="8">
        <v>36966</v>
      </c>
      <c r="O241" s="5" t="s">
        <v>37</v>
      </c>
      <c r="P241" s="5" t="s">
        <v>253</v>
      </c>
      <c r="Q241" s="5" t="s">
        <v>135</v>
      </c>
      <c r="R241" s="5" t="s">
        <v>126</v>
      </c>
      <c r="S241" s="5" t="s">
        <v>37</v>
      </c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6" t="s">
        <v>19</v>
      </c>
      <c r="B242" s="5" t="s">
        <v>20</v>
      </c>
      <c r="C242" s="5" t="s">
        <v>21</v>
      </c>
      <c r="D242" s="5" t="s">
        <v>22</v>
      </c>
      <c r="E242" s="5" t="s">
        <v>668</v>
      </c>
      <c r="F242" s="5" t="s">
        <v>669</v>
      </c>
      <c r="G242" s="5" t="s">
        <v>670</v>
      </c>
      <c r="H242" s="7">
        <v>43979</v>
      </c>
      <c r="I242" s="5">
        <v>25</v>
      </c>
      <c r="J242" s="5" t="s">
        <v>25</v>
      </c>
      <c r="K242" s="5" t="s">
        <v>671</v>
      </c>
      <c r="L242" s="5" t="s">
        <v>672</v>
      </c>
      <c r="M242" s="5">
        <v>1</v>
      </c>
      <c r="N242" s="8">
        <v>504202</v>
      </c>
      <c r="O242" s="5" t="s">
        <v>28</v>
      </c>
      <c r="P242" s="5" t="s">
        <v>253</v>
      </c>
      <c r="Q242" s="5" t="s">
        <v>135</v>
      </c>
      <c r="R242" s="5" t="s">
        <v>31</v>
      </c>
      <c r="S242" s="5" t="s">
        <v>37</v>
      </c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6" t="s">
        <v>19</v>
      </c>
      <c r="B243" s="5" t="s">
        <v>20</v>
      </c>
      <c r="C243" s="5" t="s">
        <v>21</v>
      </c>
      <c r="D243" s="5" t="s">
        <v>22</v>
      </c>
      <c r="E243" s="5" t="s">
        <v>673</v>
      </c>
      <c r="F243" s="5" t="s">
        <v>674</v>
      </c>
      <c r="G243" s="5" t="s">
        <v>675</v>
      </c>
      <c r="H243" s="7">
        <v>43979</v>
      </c>
      <c r="I243" s="5">
        <v>25</v>
      </c>
      <c r="J243" s="5" t="s">
        <v>25</v>
      </c>
      <c r="K243" s="5" t="s">
        <v>676</v>
      </c>
      <c r="L243" s="5" t="s">
        <v>677</v>
      </c>
      <c r="M243" s="5">
        <v>1</v>
      </c>
      <c r="N243" s="8">
        <v>19936</v>
      </c>
      <c r="O243" s="5" t="s">
        <v>28</v>
      </c>
      <c r="P243" s="5" t="s">
        <v>253</v>
      </c>
      <c r="Q243" s="5" t="s">
        <v>135</v>
      </c>
      <c r="R243" s="5" t="s">
        <v>126</v>
      </c>
      <c r="S243" s="5" t="s">
        <v>28</v>
      </c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6" t="s">
        <v>19</v>
      </c>
      <c r="B244" s="5" t="s">
        <v>20</v>
      </c>
      <c r="C244" s="5" t="s">
        <v>21</v>
      </c>
      <c r="D244" s="5" t="s">
        <v>22</v>
      </c>
      <c r="E244" s="5">
        <v>27124</v>
      </c>
      <c r="F244" s="5" t="s">
        <v>604</v>
      </c>
      <c r="G244" s="5" t="s">
        <v>678</v>
      </c>
      <c r="H244" s="7">
        <v>43979</v>
      </c>
      <c r="I244" s="5">
        <v>25</v>
      </c>
      <c r="J244" s="5" t="s">
        <v>25</v>
      </c>
      <c r="K244" s="5" t="s">
        <v>81</v>
      </c>
      <c r="L244" s="5" t="s">
        <v>82</v>
      </c>
      <c r="M244" s="5">
        <v>4</v>
      </c>
      <c r="N244" s="8">
        <v>34320</v>
      </c>
      <c r="O244" s="5" t="s">
        <v>28</v>
      </c>
      <c r="P244" s="5" t="s">
        <v>253</v>
      </c>
      <c r="Q244" s="5" t="s">
        <v>135</v>
      </c>
      <c r="R244" s="5" t="s">
        <v>126</v>
      </c>
      <c r="S244" s="5" t="s">
        <v>28</v>
      </c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6" t="s">
        <v>19</v>
      </c>
      <c r="B245" s="5" t="s">
        <v>20</v>
      </c>
      <c r="C245" s="5" t="s">
        <v>21</v>
      </c>
      <c r="D245" s="5" t="s">
        <v>22</v>
      </c>
      <c r="E245" s="5">
        <v>85</v>
      </c>
      <c r="F245" s="5" t="s">
        <v>372</v>
      </c>
      <c r="G245" s="5" t="s">
        <v>678</v>
      </c>
      <c r="H245" s="7">
        <v>43979</v>
      </c>
      <c r="I245" s="5">
        <v>25</v>
      </c>
      <c r="J245" s="5" t="s">
        <v>25</v>
      </c>
      <c r="K245" s="5" t="s">
        <v>81</v>
      </c>
      <c r="L245" s="5" t="s">
        <v>82</v>
      </c>
      <c r="M245" s="5">
        <v>1</v>
      </c>
      <c r="N245" s="8">
        <v>38647</v>
      </c>
      <c r="O245" s="5" t="s">
        <v>264</v>
      </c>
      <c r="P245" s="5" t="s">
        <v>253</v>
      </c>
      <c r="Q245" s="5" t="s">
        <v>135</v>
      </c>
      <c r="R245" s="5" t="s">
        <v>126</v>
      </c>
      <c r="S245" s="5" t="s">
        <v>37</v>
      </c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6" t="s">
        <v>19</v>
      </c>
      <c r="B246" s="5" t="s">
        <v>20</v>
      </c>
      <c r="C246" s="5" t="s">
        <v>21</v>
      </c>
      <c r="D246" s="5" t="s">
        <v>22</v>
      </c>
      <c r="E246" s="5">
        <v>27023</v>
      </c>
      <c r="F246" s="5" t="s">
        <v>679</v>
      </c>
      <c r="G246" s="5" t="s">
        <v>680</v>
      </c>
      <c r="H246" s="7">
        <v>43979</v>
      </c>
      <c r="I246" s="5">
        <v>25</v>
      </c>
      <c r="J246" s="5" t="s">
        <v>25</v>
      </c>
      <c r="K246" s="5" t="s">
        <v>81</v>
      </c>
      <c r="L246" s="5" t="s">
        <v>82</v>
      </c>
      <c r="M246" s="5">
        <v>2</v>
      </c>
      <c r="N246" s="8">
        <v>22184</v>
      </c>
      <c r="O246" s="5" t="s">
        <v>28</v>
      </c>
      <c r="P246" s="5" t="s">
        <v>253</v>
      </c>
      <c r="Q246" s="5" t="s">
        <v>135</v>
      </c>
      <c r="R246" s="5" t="s">
        <v>126</v>
      </c>
      <c r="S246" s="5" t="s">
        <v>28</v>
      </c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6" t="s">
        <v>19</v>
      </c>
      <c r="B247" s="5" t="s">
        <v>20</v>
      </c>
      <c r="C247" s="5" t="s">
        <v>21</v>
      </c>
      <c r="D247" s="5" t="s">
        <v>22</v>
      </c>
      <c r="E247" s="5">
        <v>68025</v>
      </c>
      <c r="F247" s="5" t="s">
        <v>681</v>
      </c>
      <c r="G247" s="5" t="s">
        <v>682</v>
      </c>
      <c r="H247" s="7">
        <v>43979</v>
      </c>
      <c r="I247" s="5">
        <v>25</v>
      </c>
      <c r="J247" s="5" t="s">
        <v>25</v>
      </c>
      <c r="K247" s="5" t="s">
        <v>683</v>
      </c>
      <c r="L247" s="5" t="s">
        <v>684</v>
      </c>
      <c r="M247" s="5">
        <v>1</v>
      </c>
      <c r="N247" s="8">
        <v>28563</v>
      </c>
      <c r="O247" s="5" t="s">
        <v>28</v>
      </c>
      <c r="P247" s="5" t="s">
        <v>253</v>
      </c>
      <c r="Q247" s="5" t="s">
        <v>135</v>
      </c>
      <c r="R247" s="5" t="s">
        <v>126</v>
      </c>
      <c r="S247" s="5" t="s">
        <v>28</v>
      </c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6" t="s">
        <v>19</v>
      </c>
      <c r="B248" s="5" t="s">
        <v>20</v>
      </c>
      <c r="C248" s="5" t="s">
        <v>21</v>
      </c>
      <c r="D248" s="5" t="s">
        <v>22</v>
      </c>
      <c r="E248" s="5" t="s">
        <v>685</v>
      </c>
      <c r="F248" s="5" t="s">
        <v>686</v>
      </c>
      <c r="G248" s="5" t="s">
        <v>687</v>
      </c>
      <c r="H248" s="7">
        <v>43979</v>
      </c>
      <c r="I248" s="5">
        <v>25</v>
      </c>
      <c r="J248" s="5" t="s">
        <v>25</v>
      </c>
      <c r="K248" s="5" t="s">
        <v>676</v>
      </c>
      <c r="L248" s="5" t="s">
        <v>677</v>
      </c>
      <c r="M248" s="5">
        <v>2</v>
      </c>
      <c r="N248" s="8">
        <v>23582</v>
      </c>
      <c r="O248" s="5" t="s">
        <v>28</v>
      </c>
      <c r="P248" s="5" t="s">
        <v>253</v>
      </c>
      <c r="Q248" s="5" t="s">
        <v>135</v>
      </c>
      <c r="R248" s="5" t="s">
        <v>126</v>
      </c>
      <c r="S248" s="5" t="s">
        <v>28</v>
      </c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6" t="s">
        <v>19</v>
      </c>
      <c r="B249" s="5" t="s">
        <v>20</v>
      </c>
      <c r="C249" s="5" t="s">
        <v>21</v>
      </c>
      <c r="D249" s="5" t="s">
        <v>22</v>
      </c>
      <c r="E249" s="5" t="s">
        <v>688</v>
      </c>
      <c r="F249" s="5" t="s">
        <v>689</v>
      </c>
      <c r="G249" s="5" t="s">
        <v>687</v>
      </c>
      <c r="H249" s="7">
        <v>43979</v>
      </c>
      <c r="I249" s="5">
        <v>25</v>
      </c>
      <c r="J249" s="5" t="s">
        <v>25</v>
      </c>
      <c r="K249" s="5" t="s">
        <v>676</v>
      </c>
      <c r="L249" s="5" t="s">
        <v>677</v>
      </c>
      <c r="M249" s="5">
        <v>1</v>
      </c>
      <c r="N249" s="8">
        <v>7351</v>
      </c>
      <c r="O249" s="5" t="s">
        <v>28</v>
      </c>
      <c r="P249" s="5" t="s">
        <v>253</v>
      </c>
      <c r="Q249" s="5" t="s">
        <v>135</v>
      </c>
      <c r="R249" s="5" t="s">
        <v>126</v>
      </c>
      <c r="S249" s="5" t="s">
        <v>28</v>
      </c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6" t="s">
        <v>19</v>
      </c>
      <c r="B250" s="5" t="s">
        <v>20</v>
      </c>
      <c r="C250" s="5" t="s">
        <v>21</v>
      </c>
      <c r="D250" s="5" t="s">
        <v>22</v>
      </c>
      <c r="E250" s="5">
        <v>27126</v>
      </c>
      <c r="F250" s="5" t="s">
        <v>604</v>
      </c>
      <c r="G250" s="5" t="s">
        <v>690</v>
      </c>
      <c r="H250" s="7">
        <v>43979</v>
      </c>
      <c r="I250" s="5">
        <v>25</v>
      </c>
      <c r="J250" s="5" t="s">
        <v>25</v>
      </c>
      <c r="K250" s="5" t="s">
        <v>81</v>
      </c>
      <c r="L250" s="5" t="s">
        <v>82</v>
      </c>
      <c r="M250" s="5">
        <v>1</v>
      </c>
      <c r="N250" s="8">
        <v>26639</v>
      </c>
      <c r="O250" s="5" t="s">
        <v>28</v>
      </c>
      <c r="P250" s="5" t="s">
        <v>253</v>
      </c>
      <c r="Q250" s="5" t="s">
        <v>135</v>
      </c>
      <c r="R250" s="5" t="s">
        <v>126</v>
      </c>
      <c r="S250" s="5" t="s">
        <v>28</v>
      </c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6" t="s">
        <v>19</v>
      </c>
      <c r="B251" s="5" t="s">
        <v>20</v>
      </c>
      <c r="C251" s="5" t="s">
        <v>21</v>
      </c>
      <c r="D251" s="5" t="s">
        <v>22</v>
      </c>
      <c r="E251" s="5">
        <v>45059</v>
      </c>
      <c r="F251" s="5" t="s">
        <v>691</v>
      </c>
      <c r="G251" s="5" t="s">
        <v>692</v>
      </c>
      <c r="H251" s="7">
        <v>43979</v>
      </c>
      <c r="I251" s="5">
        <v>25</v>
      </c>
      <c r="J251" s="5" t="s">
        <v>25</v>
      </c>
      <c r="K251" s="5" t="s">
        <v>693</v>
      </c>
      <c r="L251" s="5" t="s">
        <v>694</v>
      </c>
      <c r="M251" s="5">
        <v>2</v>
      </c>
      <c r="N251" s="8">
        <v>22050</v>
      </c>
      <c r="O251" s="5" t="s">
        <v>28</v>
      </c>
      <c r="P251" s="5" t="s">
        <v>253</v>
      </c>
      <c r="Q251" s="5" t="s">
        <v>135</v>
      </c>
      <c r="R251" s="5" t="s">
        <v>126</v>
      </c>
      <c r="S251" s="5" t="s">
        <v>28</v>
      </c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6" t="s">
        <v>19</v>
      </c>
      <c r="B252" s="5" t="s">
        <v>20</v>
      </c>
      <c r="C252" s="5" t="s">
        <v>21</v>
      </c>
      <c r="D252" s="5" t="s">
        <v>22</v>
      </c>
      <c r="E252" s="5">
        <v>85026</v>
      </c>
      <c r="F252" s="5" t="s">
        <v>695</v>
      </c>
      <c r="G252" s="5" t="s">
        <v>696</v>
      </c>
      <c r="H252" s="7">
        <v>43979</v>
      </c>
      <c r="I252" s="5">
        <v>25</v>
      </c>
      <c r="J252" s="5" t="s">
        <v>25</v>
      </c>
      <c r="K252" s="5" t="s">
        <v>697</v>
      </c>
      <c r="L252" s="5" t="s">
        <v>698</v>
      </c>
      <c r="M252" s="5">
        <v>1</v>
      </c>
      <c r="N252" s="8">
        <v>7513</v>
      </c>
      <c r="O252" s="5" t="s">
        <v>28</v>
      </c>
      <c r="P252" s="5" t="s">
        <v>253</v>
      </c>
      <c r="Q252" s="5" t="s">
        <v>135</v>
      </c>
      <c r="R252" s="5" t="s">
        <v>126</v>
      </c>
      <c r="S252" s="5" t="s">
        <v>28</v>
      </c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6" t="s">
        <v>19</v>
      </c>
      <c r="B253" s="5" t="s">
        <v>20</v>
      </c>
      <c r="C253" s="5" t="s">
        <v>21</v>
      </c>
      <c r="D253" s="5" t="s">
        <v>22</v>
      </c>
      <c r="E253" s="5">
        <v>4242</v>
      </c>
      <c r="F253" s="5" t="s">
        <v>265</v>
      </c>
      <c r="G253" s="5" t="s">
        <v>699</v>
      </c>
      <c r="H253" s="7">
        <v>43979</v>
      </c>
      <c r="I253" s="5">
        <v>25</v>
      </c>
      <c r="J253" s="5" t="s">
        <v>25</v>
      </c>
      <c r="K253" s="5" t="s">
        <v>700</v>
      </c>
      <c r="L253" s="5" t="s">
        <v>701</v>
      </c>
      <c r="M253" s="5">
        <v>1</v>
      </c>
      <c r="N253" s="8">
        <v>27723</v>
      </c>
      <c r="O253" s="5" t="s">
        <v>264</v>
      </c>
      <c r="P253" s="5" t="s">
        <v>253</v>
      </c>
      <c r="Q253" s="5" t="s">
        <v>135</v>
      </c>
      <c r="R253" s="5" t="s">
        <v>126</v>
      </c>
      <c r="S253" s="5" t="s">
        <v>37</v>
      </c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6" t="s">
        <v>19</v>
      </c>
      <c r="B254" s="5" t="s">
        <v>20</v>
      </c>
      <c r="C254" s="5" t="s">
        <v>21</v>
      </c>
      <c r="D254" s="5" t="s">
        <v>22</v>
      </c>
      <c r="E254" s="5">
        <v>10633</v>
      </c>
      <c r="F254" s="5" t="s">
        <v>602</v>
      </c>
      <c r="G254" s="5" t="s">
        <v>702</v>
      </c>
      <c r="H254" s="7">
        <v>43979</v>
      </c>
      <c r="I254" s="5">
        <v>25</v>
      </c>
      <c r="J254" s="5" t="s">
        <v>25</v>
      </c>
      <c r="K254" s="5" t="s">
        <v>703</v>
      </c>
      <c r="L254" s="5" t="s">
        <v>704</v>
      </c>
      <c r="M254" s="5">
        <v>1</v>
      </c>
      <c r="N254" s="8">
        <v>14202</v>
      </c>
      <c r="O254" s="5" t="s">
        <v>28</v>
      </c>
      <c r="P254" s="5" t="s">
        <v>253</v>
      </c>
      <c r="Q254" s="5" t="s">
        <v>135</v>
      </c>
      <c r="R254" s="5" t="s">
        <v>126</v>
      </c>
      <c r="S254" s="5" t="s">
        <v>28</v>
      </c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6" t="s">
        <v>19</v>
      </c>
      <c r="B255" s="5" t="s">
        <v>20</v>
      </c>
      <c r="C255" s="5" t="s">
        <v>21</v>
      </c>
      <c r="D255" s="5" t="s">
        <v>22</v>
      </c>
      <c r="E255" s="5">
        <v>10582</v>
      </c>
      <c r="F255" s="5" t="s">
        <v>350</v>
      </c>
      <c r="G255" s="5" t="s">
        <v>702</v>
      </c>
      <c r="H255" s="7">
        <v>43979</v>
      </c>
      <c r="I255" s="5">
        <v>25</v>
      </c>
      <c r="J255" s="5" t="s">
        <v>25</v>
      </c>
      <c r="K255" s="5" t="s">
        <v>703</v>
      </c>
      <c r="L255" s="5" t="s">
        <v>704</v>
      </c>
      <c r="M255" s="5">
        <v>1</v>
      </c>
      <c r="N255" s="8">
        <v>7504</v>
      </c>
      <c r="O255" s="5" t="s">
        <v>28</v>
      </c>
      <c r="P255" s="5" t="s">
        <v>253</v>
      </c>
      <c r="Q255" s="5" t="s">
        <v>135</v>
      </c>
      <c r="R255" s="5" t="s">
        <v>126</v>
      </c>
      <c r="S255" s="5" t="s">
        <v>28</v>
      </c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6" t="s">
        <v>19</v>
      </c>
      <c r="B256" s="5" t="s">
        <v>20</v>
      </c>
      <c r="C256" s="5" t="s">
        <v>21</v>
      </c>
      <c r="D256" s="5" t="s">
        <v>22</v>
      </c>
      <c r="E256" s="5">
        <v>10570</v>
      </c>
      <c r="F256" s="5" t="s">
        <v>705</v>
      </c>
      <c r="G256" s="5" t="s">
        <v>702</v>
      </c>
      <c r="H256" s="7">
        <v>43979</v>
      </c>
      <c r="I256" s="5">
        <v>25</v>
      </c>
      <c r="J256" s="5" t="s">
        <v>25</v>
      </c>
      <c r="K256" s="5" t="s">
        <v>703</v>
      </c>
      <c r="L256" s="5" t="s">
        <v>704</v>
      </c>
      <c r="M256" s="5">
        <v>1</v>
      </c>
      <c r="N256" s="8">
        <v>4403</v>
      </c>
      <c r="O256" s="5" t="s">
        <v>28</v>
      </c>
      <c r="P256" s="5" t="s">
        <v>253</v>
      </c>
      <c r="Q256" s="5" t="s">
        <v>135</v>
      </c>
      <c r="R256" s="5" t="s">
        <v>126</v>
      </c>
      <c r="S256" s="5" t="s">
        <v>28</v>
      </c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6" t="s">
        <v>19</v>
      </c>
      <c r="B257" s="5" t="s">
        <v>20</v>
      </c>
      <c r="C257" s="5" t="s">
        <v>21</v>
      </c>
      <c r="D257" s="5" t="s">
        <v>22</v>
      </c>
      <c r="E257" s="5" t="s">
        <v>706</v>
      </c>
      <c r="F257" s="5" t="s">
        <v>707</v>
      </c>
      <c r="G257" s="5" t="s">
        <v>702</v>
      </c>
      <c r="H257" s="7">
        <v>43979</v>
      </c>
      <c r="I257" s="5">
        <v>25</v>
      </c>
      <c r="J257" s="5" t="s">
        <v>25</v>
      </c>
      <c r="K257" s="5" t="s">
        <v>703</v>
      </c>
      <c r="L257" s="5" t="s">
        <v>704</v>
      </c>
      <c r="M257" s="5">
        <v>1</v>
      </c>
      <c r="N257" s="8">
        <v>7975</v>
      </c>
      <c r="O257" s="5" t="s">
        <v>28</v>
      </c>
      <c r="P257" s="5" t="s">
        <v>253</v>
      </c>
      <c r="Q257" s="5" t="s">
        <v>135</v>
      </c>
      <c r="R257" s="5" t="s">
        <v>126</v>
      </c>
      <c r="S257" s="5" t="s">
        <v>28</v>
      </c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6" t="s">
        <v>19</v>
      </c>
      <c r="B258" s="5" t="s">
        <v>20</v>
      </c>
      <c r="C258" s="5" t="s">
        <v>21</v>
      </c>
      <c r="D258" s="5" t="s">
        <v>22</v>
      </c>
      <c r="E258" s="5">
        <v>73</v>
      </c>
      <c r="F258" s="5" t="s">
        <v>330</v>
      </c>
      <c r="G258" s="5" t="s">
        <v>708</v>
      </c>
      <c r="H258" s="7">
        <v>43980</v>
      </c>
      <c r="I258" s="5">
        <v>25</v>
      </c>
      <c r="J258" s="5" t="s">
        <v>25</v>
      </c>
      <c r="K258" s="5" t="s">
        <v>709</v>
      </c>
      <c r="L258" s="5" t="s">
        <v>710</v>
      </c>
      <c r="M258" s="5">
        <v>1</v>
      </c>
      <c r="N258" s="8">
        <v>12597</v>
      </c>
      <c r="O258" s="5" t="s">
        <v>264</v>
      </c>
      <c r="P258" s="5" t="s">
        <v>253</v>
      </c>
      <c r="Q258" s="5" t="s">
        <v>135</v>
      </c>
      <c r="R258" s="5" t="s">
        <v>126</v>
      </c>
      <c r="S258" s="5" t="s">
        <v>37</v>
      </c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6" t="s">
        <v>19</v>
      </c>
      <c r="B259" s="5" t="s">
        <v>20</v>
      </c>
      <c r="C259" s="5" t="s">
        <v>21</v>
      </c>
      <c r="D259" s="5" t="s">
        <v>22</v>
      </c>
      <c r="E259" s="5">
        <v>49039</v>
      </c>
      <c r="F259" s="5" t="s">
        <v>711</v>
      </c>
      <c r="G259" s="5" t="s">
        <v>712</v>
      </c>
      <c r="H259" s="7">
        <v>43980</v>
      </c>
      <c r="I259" s="5">
        <v>25</v>
      </c>
      <c r="J259" s="5" t="s">
        <v>25</v>
      </c>
      <c r="K259" s="5" t="s">
        <v>713</v>
      </c>
      <c r="L259" s="5" t="s">
        <v>714</v>
      </c>
      <c r="M259" s="5">
        <v>1</v>
      </c>
      <c r="N259" s="8">
        <v>209715</v>
      </c>
      <c r="O259" s="5" t="s">
        <v>28</v>
      </c>
      <c r="P259" s="5" t="s">
        <v>253</v>
      </c>
      <c r="Q259" s="5" t="s">
        <v>135</v>
      </c>
      <c r="R259" s="5" t="s">
        <v>126</v>
      </c>
      <c r="S259" s="5" t="s">
        <v>28</v>
      </c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6" t="s">
        <v>19</v>
      </c>
      <c r="B260" s="5" t="s">
        <v>20</v>
      </c>
      <c r="C260" s="5" t="s">
        <v>21</v>
      </c>
      <c r="D260" s="5" t="s">
        <v>22</v>
      </c>
      <c r="E260" s="5">
        <v>3200</v>
      </c>
      <c r="F260" s="5" t="s">
        <v>461</v>
      </c>
      <c r="G260" s="5" t="s">
        <v>715</v>
      </c>
      <c r="H260" s="7">
        <v>43980</v>
      </c>
      <c r="I260" s="5">
        <v>25</v>
      </c>
      <c r="J260" s="5" t="s">
        <v>25</v>
      </c>
      <c r="K260" s="5" t="s">
        <v>716</v>
      </c>
      <c r="L260" s="5" t="s">
        <v>717</v>
      </c>
      <c r="M260" s="5">
        <v>1</v>
      </c>
      <c r="N260" s="8">
        <v>35487</v>
      </c>
      <c r="O260" s="5" t="s">
        <v>264</v>
      </c>
      <c r="P260" s="5" t="s">
        <v>253</v>
      </c>
      <c r="Q260" s="5" t="s">
        <v>135</v>
      </c>
      <c r="R260" s="5" t="s">
        <v>126</v>
      </c>
      <c r="S260" s="5" t="s">
        <v>37</v>
      </c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6" t="s">
        <v>19</v>
      </c>
      <c r="B261" s="5" t="s">
        <v>20</v>
      </c>
      <c r="C261" s="5" t="s">
        <v>21</v>
      </c>
      <c r="D261" s="5" t="s">
        <v>22</v>
      </c>
      <c r="E261" s="5">
        <v>49727</v>
      </c>
      <c r="F261" s="5" t="s">
        <v>718</v>
      </c>
      <c r="G261" s="5" t="s">
        <v>719</v>
      </c>
      <c r="H261" s="7">
        <v>43980</v>
      </c>
      <c r="I261" s="5">
        <v>25</v>
      </c>
      <c r="J261" s="5" t="s">
        <v>25</v>
      </c>
      <c r="K261" s="5" t="s">
        <v>713</v>
      </c>
      <c r="L261" s="5" t="s">
        <v>714</v>
      </c>
      <c r="M261" s="5">
        <v>6</v>
      </c>
      <c r="N261" s="8">
        <v>31716</v>
      </c>
      <c r="O261" s="5" t="s">
        <v>28</v>
      </c>
      <c r="P261" s="5" t="s">
        <v>253</v>
      </c>
      <c r="Q261" s="5" t="s">
        <v>135</v>
      </c>
      <c r="R261" s="5" t="s">
        <v>126</v>
      </c>
      <c r="S261" s="5" t="s">
        <v>28</v>
      </c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6" t="s">
        <v>19</v>
      </c>
      <c r="B262" s="5" t="s">
        <v>20</v>
      </c>
      <c r="C262" s="5" t="s">
        <v>21</v>
      </c>
      <c r="D262" s="5" t="s">
        <v>22</v>
      </c>
      <c r="E262" s="5">
        <v>3200</v>
      </c>
      <c r="F262" s="5" t="s">
        <v>461</v>
      </c>
      <c r="G262" s="5" t="s">
        <v>720</v>
      </c>
      <c r="H262" s="7">
        <v>43980</v>
      </c>
      <c r="I262" s="5">
        <v>25</v>
      </c>
      <c r="J262" s="5" t="s">
        <v>25</v>
      </c>
      <c r="K262" s="5" t="s">
        <v>721</v>
      </c>
      <c r="L262" s="5" t="s">
        <v>722</v>
      </c>
      <c r="M262" s="5">
        <v>1</v>
      </c>
      <c r="N262" s="8">
        <v>36966</v>
      </c>
      <c r="O262" s="5" t="s">
        <v>264</v>
      </c>
      <c r="P262" s="5" t="s">
        <v>253</v>
      </c>
      <c r="Q262" s="5" t="s">
        <v>135</v>
      </c>
      <c r="R262" s="5" t="s">
        <v>126</v>
      </c>
      <c r="S262" s="5" t="s">
        <v>37</v>
      </c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6" t="s">
        <v>19</v>
      </c>
      <c r="B263" s="5" t="s">
        <v>20</v>
      </c>
      <c r="C263" s="5" t="s">
        <v>21</v>
      </c>
      <c r="D263" s="5" t="s">
        <v>22</v>
      </c>
      <c r="E263" s="5" t="s">
        <v>723</v>
      </c>
      <c r="F263" s="5" t="s">
        <v>724</v>
      </c>
      <c r="G263" s="5" t="s">
        <v>725</v>
      </c>
      <c r="H263" s="7">
        <v>43980</v>
      </c>
      <c r="I263" s="5">
        <v>25</v>
      </c>
      <c r="J263" s="5" t="s">
        <v>25</v>
      </c>
      <c r="K263" s="5" t="s">
        <v>726</v>
      </c>
      <c r="L263" s="5" t="s">
        <v>727</v>
      </c>
      <c r="M263" s="5">
        <v>1</v>
      </c>
      <c r="N263" s="8">
        <v>36966</v>
      </c>
      <c r="O263" s="5" t="s">
        <v>37</v>
      </c>
      <c r="P263" s="5" t="s">
        <v>253</v>
      </c>
      <c r="Q263" s="5" t="s">
        <v>135</v>
      </c>
      <c r="R263" s="5" t="s">
        <v>126</v>
      </c>
      <c r="S263" s="5" t="s">
        <v>37</v>
      </c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6" t="s">
        <v>19</v>
      </c>
      <c r="B264" s="5" t="s">
        <v>20</v>
      </c>
      <c r="C264" s="5" t="s">
        <v>21</v>
      </c>
      <c r="D264" s="5" t="s">
        <v>22</v>
      </c>
      <c r="E264" s="5" t="s">
        <v>728</v>
      </c>
      <c r="F264" s="5" t="s">
        <v>729</v>
      </c>
      <c r="G264" s="5" t="s">
        <v>730</v>
      </c>
      <c r="H264" s="7">
        <v>43980</v>
      </c>
      <c r="I264" s="5">
        <v>25</v>
      </c>
      <c r="J264" s="5" t="s">
        <v>25</v>
      </c>
      <c r="K264" s="5" t="s">
        <v>731</v>
      </c>
      <c r="L264" s="5" t="s">
        <v>732</v>
      </c>
      <c r="M264" s="5">
        <v>3</v>
      </c>
      <c r="N264" s="8">
        <v>165381</v>
      </c>
      <c r="O264" s="5" t="s">
        <v>28</v>
      </c>
      <c r="P264" s="5" t="s">
        <v>253</v>
      </c>
      <c r="Q264" s="5" t="s">
        <v>135</v>
      </c>
      <c r="R264" s="5" t="s">
        <v>126</v>
      </c>
      <c r="S264" s="5" t="s">
        <v>37</v>
      </c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6" t="s">
        <v>19</v>
      </c>
      <c r="B265" s="5" t="s">
        <v>20</v>
      </c>
      <c r="C265" s="5" t="s">
        <v>21</v>
      </c>
      <c r="D265" s="5" t="s">
        <v>22</v>
      </c>
      <c r="E265" s="5">
        <v>50665</v>
      </c>
      <c r="F265" s="5" t="s">
        <v>733</v>
      </c>
      <c r="G265" s="5" t="s">
        <v>734</v>
      </c>
      <c r="H265" s="7">
        <v>43980</v>
      </c>
      <c r="I265" s="5">
        <v>25</v>
      </c>
      <c r="J265" s="5" t="s">
        <v>25</v>
      </c>
      <c r="K265" s="5" t="s">
        <v>735</v>
      </c>
      <c r="L265" s="5" t="s">
        <v>736</v>
      </c>
      <c r="M265" s="5">
        <v>8</v>
      </c>
      <c r="N265" s="8">
        <v>1156576</v>
      </c>
      <c r="O265" s="5" t="s">
        <v>37</v>
      </c>
      <c r="P265" s="5" t="s">
        <v>253</v>
      </c>
      <c r="Q265" s="5" t="s">
        <v>135</v>
      </c>
      <c r="R265" s="5" t="s">
        <v>126</v>
      </c>
      <c r="S265" s="5" t="s">
        <v>37</v>
      </c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6" t="s">
        <v>19</v>
      </c>
      <c r="B266" s="5" t="s">
        <v>20</v>
      </c>
      <c r="C266" s="5" t="s">
        <v>21</v>
      </c>
      <c r="D266" s="5" t="s">
        <v>22</v>
      </c>
      <c r="E266" s="5">
        <v>51302</v>
      </c>
      <c r="F266" s="5" t="s">
        <v>737</v>
      </c>
      <c r="G266" s="5" t="s">
        <v>738</v>
      </c>
      <c r="H266" s="7">
        <v>43981</v>
      </c>
      <c r="I266" s="5">
        <v>25</v>
      </c>
      <c r="J266" s="5" t="s">
        <v>25</v>
      </c>
      <c r="K266" s="5" t="s">
        <v>739</v>
      </c>
      <c r="L266" s="5" t="s">
        <v>740</v>
      </c>
      <c r="M266" s="5">
        <v>1</v>
      </c>
      <c r="N266" s="8">
        <v>10681</v>
      </c>
      <c r="O266" s="5" t="s">
        <v>28</v>
      </c>
      <c r="P266" s="5" t="s">
        <v>253</v>
      </c>
      <c r="Q266" s="5" t="s">
        <v>135</v>
      </c>
      <c r="R266" s="5" t="s">
        <v>126</v>
      </c>
      <c r="S266" s="5" t="s">
        <v>28</v>
      </c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6" t="s">
        <v>19</v>
      </c>
      <c r="B267" s="5" t="s">
        <v>20</v>
      </c>
      <c r="C267" s="5" t="s">
        <v>21</v>
      </c>
      <c r="D267" s="5" t="s">
        <v>22</v>
      </c>
      <c r="E267" s="5">
        <v>72043</v>
      </c>
      <c r="F267" s="5" t="s">
        <v>741</v>
      </c>
      <c r="G267" s="5" t="s">
        <v>738</v>
      </c>
      <c r="H267" s="7">
        <v>43981</v>
      </c>
      <c r="I267" s="5">
        <v>25</v>
      </c>
      <c r="J267" s="5" t="s">
        <v>25</v>
      </c>
      <c r="K267" s="5" t="s">
        <v>739</v>
      </c>
      <c r="L267" s="5" t="s">
        <v>740</v>
      </c>
      <c r="M267" s="5">
        <v>1</v>
      </c>
      <c r="N267" s="8">
        <v>6345</v>
      </c>
      <c r="O267" s="5" t="s">
        <v>28</v>
      </c>
      <c r="P267" s="5" t="s">
        <v>253</v>
      </c>
      <c r="Q267" s="5" t="s">
        <v>135</v>
      </c>
      <c r="R267" s="5" t="s">
        <v>126</v>
      </c>
      <c r="S267" s="5" t="s">
        <v>28</v>
      </c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6" t="s">
        <v>19</v>
      </c>
      <c r="B268" s="5" t="s">
        <v>20</v>
      </c>
      <c r="C268" s="5" t="s">
        <v>21</v>
      </c>
      <c r="D268" s="5" t="s">
        <v>22</v>
      </c>
      <c r="E268" s="5">
        <v>73184</v>
      </c>
      <c r="F268" s="5" t="s">
        <v>742</v>
      </c>
      <c r="G268" s="5" t="s">
        <v>738</v>
      </c>
      <c r="H268" s="7">
        <v>43981</v>
      </c>
      <c r="I268" s="5">
        <v>25</v>
      </c>
      <c r="J268" s="5" t="s">
        <v>25</v>
      </c>
      <c r="K268" s="5" t="s">
        <v>739</v>
      </c>
      <c r="L268" s="5" t="s">
        <v>740</v>
      </c>
      <c r="M268" s="5">
        <v>1</v>
      </c>
      <c r="N268" s="8">
        <v>7672</v>
      </c>
      <c r="O268" s="5" t="s">
        <v>28</v>
      </c>
      <c r="P268" s="5" t="s">
        <v>253</v>
      </c>
      <c r="Q268" s="5" t="s">
        <v>135</v>
      </c>
      <c r="R268" s="5" t="s">
        <v>126</v>
      </c>
      <c r="S268" s="5" t="s">
        <v>28</v>
      </c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6" t="s">
        <v>19</v>
      </c>
      <c r="B269" s="5" t="s">
        <v>20</v>
      </c>
      <c r="C269" s="5" t="s">
        <v>21</v>
      </c>
      <c r="D269" s="5" t="s">
        <v>22</v>
      </c>
      <c r="E269" s="5" t="s">
        <v>743</v>
      </c>
      <c r="F269" s="5" t="s">
        <v>744</v>
      </c>
      <c r="G269" s="5" t="s">
        <v>745</v>
      </c>
      <c r="H269" s="7">
        <v>43981</v>
      </c>
      <c r="I269" s="5">
        <v>25</v>
      </c>
      <c r="J269" s="5" t="s">
        <v>25</v>
      </c>
      <c r="K269" s="5" t="s">
        <v>746</v>
      </c>
      <c r="L269" s="5" t="s">
        <v>747</v>
      </c>
      <c r="M269" s="5">
        <v>1</v>
      </c>
      <c r="N269" s="8">
        <v>43871</v>
      </c>
      <c r="O269" s="5" t="s">
        <v>28</v>
      </c>
      <c r="P269" s="5" t="s">
        <v>253</v>
      </c>
      <c r="Q269" s="5" t="s">
        <v>135</v>
      </c>
      <c r="R269" s="5" t="s">
        <v>126</v>
      </c>
      <c r="S269" s="5" t="s">
        <v>28</v>
      </c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2020_06_14397938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2020-07-01T17:36:36Z</dcterms:created>
  <dcterms:modified xsi:type="dcterms:W3CDTF">2020-07-01T17:36:37Z</dcterms:modified>
</cp:coreProperties>
</file>