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A88AECE7-8AC7-4C5A-80EE-D4CE5A5FE234}" xr6:coauthVersionLast="41" xr6:coauthVersionMax="41" xr10:uidLastSave="{00000000-0000-0000-0000-000000000000}"/>
  <bookViews>
    <workbookView xWindow="-120" yWindow="-120" windowWidth="20730" windowHeight="11160" xr2:uid="{9E856C8C-6DB5-469C-902C-8B80614183EF}"/>
  </bookViews>
  <sheets>
    <sheet name="2020_06_18793457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<sst xmlns="http://schemas.openxmlformats.org/spreadsheetml/2006/main" count="3163" uniqueCount="577">
  <si>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</si>
  <si>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</si>
  <si>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</si>
  <si>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</si>
  <si>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</si>
  <si>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</si>
  <si>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</si>
  <si>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</si>
  <si>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</si>
  <si>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</si>
  <si>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</si>
  <si>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</si>
  <si>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</si>
  <si>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</si>
  <si>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</si>
  <si>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</si>
  <si>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</si>
  <si>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</si>
  <si>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</si>
  <si>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</si>
  <si>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2020_06_18793457</t>
  </si>
  <si>
    <t xml:space="preserve">CLAUDIO AMERICO CODOCEO ULLOA </t>
  </si>
  <si>
    <t>0C</t>
  </si>
  <si>
    <t>18793457-5</t>
  </si>
  <si>
    <t xml:space="preserve">CULATIN COMPRESOR COMPLETO VADEN </t>
  </si>
  <si>
    <t>BV-A-0000-00292856</t>
  </si>
  <si>
    <t xml:space="preserve">ANTOFAGASTA REPUESTOS </t>
  </si>
  <si>
    <t>0011764495-2-0</t>
  </si>
  <si>
    <t xml:space="preserve">LUIS PIZARRO PIZARRO </t>
  </si>
  <si>
    <t>Repuestos</t>
  </si>
  <si>
    <t>Actual</t>
  </si>
  <si>
    <t>Boleta</t>
  </si>
  <si>
    <t>Venta Normal</t>
  </si>
  <si>
    <t xml:space="preserve">185/65R14 86H RP28 GOODR </t>
  </si>
  <si>
    <t>BV-A-0000-00292881</t>
  </si>
  <si>
    <t>0007303365-9-0</t>
  </si>
  <si>
    <t xml:space="preserve">LAURY NAVARRO ALEJANDRO </t>
  </si>
  <si>
    <t>Neumaticos</t>
  </si>
  <si>
    <t xml:space="preserve">AMPOLLETA 24V 21W BAU 15S PY21W </t>
  </si>
  <si>
    <t>BV-A-0000-00293068</t>
  </si>
  <si>
    <t>0015022363-6-0</t>
  </si>
  <si>
    <t xml:space="preserve">ENRIQUE HERNANDEZ RIVERA </t>
  </si>
  <si>
    <t>Nombre</t>
  </si>
  <si>
    <t xml:space="preserve">REP.CULATIN COMPRESOR 94 M/M </t>
  </si>
  <si>
    <t>BV-A-0000-00293269</t>
  </si>
  <si>
    <t>0008367679-5-0</t>
  </si>
  <si>
    <t xml:space="preserve">BUGUENO MUNOZ BEBA BERNARDITA </t>
  </si>
  <si>
    <t>Cod Vendedor</t>
  </si>
  <si>
    <t xml:space="preserve">FILTRO AIRE DONALDSON </t>
  </si>
  <si>
    <t>BV-A-0000-00293476</t>
  </si>
  <si>
    <t>0022473292-9-0</t>
  </si>
  <si>
    <t xml:space="preserve">HUAMAN HOLGUINO WILBER </t>
  </si>
  <si>
    <t>Rut</t>
  </si>
  <si>
    <t xml:space="preserve">FILTRO LUBRICANTE TECFIL </t>
  </si>
  <si>
    <t>Mes Pago</t>
  </si>
  <si>
    <t xml:space="preserve">FILTRO COMBUSTIBLE TECFIL </t>
  </si>
  <si>
    <t xml:space="preserve">FILTRO SEC. AIRE WABCO (NEG) </t>
  </si>
  <si>
    <t xml:space="preserve">ADBLUE BY ADQUIM BIDON 20 LTS </t>
  </si>
  <si>
    <t>BV-A-0000-00293513</t>
  </si>
  <si>
    <t>0012837669-0-0</t>
  </si>
  <si>
    <t xml:space="preserve">DEL FIERRO BARRAZA PABLO CESAR </t>
  </si>
  <si>
    <t>Lubricantes</t>
  </si>
  <si>
    <t>COMISION REPUESTOS</t>
  </si>
  <si>
    <t>Tabla de Cumplimiento Repuestos</t>
  </si>
  <si>
    <t xml:space="preserve">PASTILLA FRENO DEL.TRAS.(JGO) </t>
  </si>
  <si>
    <t>BV-A-0000-00293514</t>
  </si>
  <si>
    <t>0021874597-0-0</t>
  </si>
  <si>
    <t xml:space="preserve">CONDORI MAMANI WCLEY </t>
  </si>
  <si>
    <t>VTA TOTAL PERIODO ANTERIOR</t>
  </si>
  <si>
    <t>Ventas</t>
  </si>
  <si>
    <t>% Comisión</t>
  </si>
  <si>
    <t>BV-A-0000-00293610</t>
  </si>
  <si>
    <t>0007113162-9-0</t>
  </si>
  <si>
    <t xml:space="preserve">MANCILLA OLIVARES PEDRO </t>
  </si>
  <si>
    <t>VTA NORMAL PERIODO ANTERIOR</t>
  </si>
  <si>
    <t>Desde</t>
  </si>
  <si>
    <t>Hasta</t>
  </si>
  <si>
    <t>BV-A-0000-00293633</t>
  </si>
  <si>
    <t>0006126405-1-0</t>
  </si>
  <si>
    <t xml:space="preserve">BUSTOS CASTILLO JORGE NELSON </t>
  </si>
  <si>
    <t>COMISION NORMAL (%)</t>
  </si>
  <si>
    <t>o mas</t>
  </si>
  <si>
    <t>BV-A-0000-00293634</t>
  </si>
  <si>
    <t>COMISION NORMAL ($)</t>
  </si>
  <si>
    <t>BV-A-0000-00293752</t>
  </si>
  <si>
    <t>0010204686-2-0</t>
  </si>
  <si>
    <t xml:space="preserve">RAMIREZ JAIME MANUEL DEL TRANSITO </t>
  </si>
  <si>
    <t>BV-A-0000-00293754</t>
  </si>
  <si>
    <t>TOTAL COMISION REPUESTOS</t>
  </si>
  <si>
    <t>BV-A-0000-00293804</t>
  </si>
  <si>
    <t>0004149686-K-0</t>
  </si>
  <si>
    <t xml:space="preserve">QUIROZ ESCUDERO OCTAVIO </t>
  </si>
  <si>
    <t xml:space="preserve">ADBLUE BY ADQUIM BIDON 10 LTS </t>
  </si>
  <si>
    <t>REFRIGERANTE ANTICONGELANTE -10BIDON 20L</t>
  </si>
  <si>
    <t>COMISION NEUMATICOS, LUBRICANTES, BATERIAS Y REMOLQUE</t>
  </si>
  <si>
    <t>Tabla de Cumplimiento Neumaticos, Lubricantes, Baterias y Remolques</t>
  </si>
  <si>
    <t xml:space="preserve">PASTILLA FRENO DEL.TRAS.(JGO) ADVANCE </t>
  </si>
  <si>
    <t>BV-A-0000-00293812</t>
  </si>
  <si>
    <t>0006390518-6-0</t>
  </si>
  <si>
    <t xml:space="preserve">REBECO HENRIQUEZ ARTURO </t>
  </si>
  <si>
    <t>VENTA TOTAL PERIODO ACTUAL</t>
  </si>
  <si>
    <t>BV-A-0000-00293824</t>
  </si>
  <si>
    <t>0014353309-3-0</t>
  </si>
  <si>
    <t xml:space="preserve">YERCO URTADO URTADO </t>
  </si>
  <si>
    <t>VENTA NORMAL</t>
  </si>
  <si>
    <t xml:space="preserve">ACERO LIQUIDO 56.8 GRAMOS </t>
  </si>
  <si>
    <t>BV-A-0000-00293892</t>
  </si>
  <si>
    <t>0015018390-1-0</t>
  </si>
  <si>
    <t xml:space="preserve">AGUIRRE NUNEZ JUAN CARLOS </t>
  </si>
  <si>
    <t>CV-A-0000-00221016</t>
  </si>
  <si>
    <t>0092475000-6-0</t>
  </si>
  <si>
    <t xml:space="preserve">KAUFMANN S.A. VEHICULOS MOTORIZADOS </t>
  </si>
  <si>
    <t>Nota Crédito</t>
  </si>
  <si>
    <t xml:space="preserve">BOMBA AGUA C/RETARDADOR </t>
  </si>
  <si>
    <t>CV-A-0000-00221023</t>
  </si>
  <si>
    <t>0076339709-2-0</t>
  </si>
  <si>
    <t xml:space="preserve">TRANSPORTES SANCHEZ E HIJOS E.I.R.L </t>
  </si>
  <si>
    <t xml:space="preserve">SERVO EMBRAGUE WABCO </t>
  </si>
  <si>
    <t>CV-A-0000-00221199</t>
  </si>
  <si>
    <t>0011344632-3-0</t>
  </si>
  <si>
    <t xml:space="preserve">BIAGGINI GOMEZ SIDNEY EDUARDO </t>
  </si>
  <si>
    <t xml:space="preserve">TOTAL COMISION </t>
  </si>
  <si>
    <t xml:space="preserve">FILTRO COMBUSTIBLE DONALDSON </t>
  </si>
  <si>
    <t>CV-A-0000-00221356</t>
  </si>
  <si>
    <t>0009386574-K-0</t>
  </si>
  <si>
    <t xml:space="preserve">MENA ARAVENA EUGENIO ENRIQUE </t>
  </si>
  <si>
    <t xml:space="preserve">FILTRO LUBRICANTE DONALDSON </t>
  </si>
  <si>
    <t>CV-A-0000-00221391</t>
  </si>
  <si>
    <t>0076191988-1-0</t>
  </si>
  <si>
    <t xml:space="preserve">ABP SPA </t>
  </si>
  <si>
    <t xml:space="preserve">S3086 </t>
  </si>
  <si>
    <t xml:space="preserve">COMPRESOR KNORR LK4951 2 PISTONES 720CC </t>
  </si>
  <si>
    <t>CV-A-0000-00221439</t>
  </si>
  <si>
    <t>0076376462-1-0</t>
  </si>
  <si>
    <t xml:space="preserve">ENCINA Y DREYER ARRIENDO DE MAQUINARIA L </t>
  </si>
  <si>
    <t>Venta Pendiente</t>
  </si>
  <si>
    <t>BONO GRUPAL</t>
  </si>
  <si>
    <t>Tabla de Cumplimiento Bono Grupal</t>
  </si>
  <si>
    <t xml:space="preserve">VALVULA PROTEC 4 CIRCUIT.KNORR </t>
  </si>
  <si>
    <t>CV-A-0000-00221490</t>
  </si>
  <si>
    <t>0076137145-2-0</t>
  </si>
  <si>
    <t xml:space="preserve">TRANSPORTES FUSION EXPRESS LTDA. </t>
  </si>
  <si>
    <t>CUMPLIMIENTO GRUPAL SUCURSAL</t>
  </si>
  <si>
    <t>$ Bono</t>
  </si>
  <si>
    <t xml:space="preserve">SECADOR AIRE WABCO </t>
  </si>
  <si>
    <t>BONO</t>
  </si>
  <si>
    <t xml:space="preserve">EURODIESEL E-4 15W40 CI-4 BL 19 LT </t>
  </si>
  <si>
    <t>FV-A-0000-02181154</t>
  </si>
  <si>
    <t>0076657346-0-0</t>
  </si>
  <si>
    <t xml:space="preserve">JORGE OLIVAREZ TRASPORTE EIRL </t>
  </si>
  <si>
    <t>Factura</t>
  </si>
  <si>
    <t>REFRIGERANTE ANTICON -37 BIDON 20L 50/50</t>
  </si>
  <si>
    <t>TOTAL BONO META</t>
  </si>
  <si>
    <t xml:space="preserve">C2276 </t>
  </si>
  <si>
    <t>FOCO LED POSICION FRENO REVER PATENT 12V</t>
  </si>
  <si>
    <t xml:space="preserve">BT031 </t>
  </si>
  <si>
    <t xml:space="preserve">BAT. DARK BEAR 150 AMP (- +) 840 CCA </t>
  </si>
  <si>
    <t>FV-A-0000-02181523</t>
  </si>
  <si>
    <t>0076034551-2-0</t>
  </si>
  <si>
    <t xml:space="preserve">TRANSPORTES Y SERVICIOS SANYTRANS SPA </t>
  </si>
  <si>
    <t xml:space="preserve">TRITON 800 SYNTHETIC BLEND 15W-40 CK-4 </t>
  </si>
  <si>
    <t>FV-A-0000-02181702</t>
  </si>
  <si>
    <t>0005358288-5-0</t>
  </si>
  <si>
    <t xml:space="preserve">ROJAS GUTIERREZ JAIME ALBERTO </t>
  </si>
  <si>
    <t>TOTAL REMUNERACION VARIABLE</t>
  </si>
  <si>
    <t xml:space="preserve">V0573 </t>
  </si>
  <si>
    <t>FV-A-0000-02181768</t>
  </si>
  <si>
    <t>0076825828-7-0</t>
  </si>
  <si>
    <t xml:space="preserve">ALDAY SERVICIOS SPA </t>
  </si>
  <si>
    <t xml:space="preserve">VALVOLUBE G.O. 80W90 BL 19 LT </t>
  </si>
  <si>
    <t xml:space="preserve">WILLIAMS T-300 15W40 CI-4 BALDE 19LT </t>
  </si>
  <si>
    <t>FV-A-0000-02181939</t>
  </si>
  <si>
    <t>0076528030-3-0</t>
  </si>
  <si>
    <t xml:space="preserve">GUAYACAN INGENIERIA Y SERVICIOS LTDA </t>
  </si>
  <si>
    <t>FV-A-0000-02182147</t>
  </si>
  <si>
    <t>0076082845-9-0</t>
  </si>
  <si>
    <t xml:space="preserve">TRANSPORTES VAL EIRL </t>
  </si>
  <si>
    <t xml:space="preserve">C5205 </t>
  </si>
  <si>
    <t xml:space="preserve">CAJA PORTA EXTINTOR 9 - 12 KG </t>
  </si>
  <si>
    <t>FV-A-0000-02182271</t>
  </si>
  <si>
    <t>0077055681-3-0</t>
  </si>
  <si>
    <t xml:space="preserve">TRANSPORTES Y SERVICIOS ATLAS SPA </t>
  </si>
  <si>
    <t xml:space="preserve">S4690 </t>
  </si>
  <si>
    <t xml:space="preserve">REP.COMPRESOR 86 M/M T/KNORR (COMPLETO) </t>
  </si>
  <si>
    <t>FV-A-0000-02182427</t>
  </si>
  <si>
    <t xml:space="preserve">A0567 </t>
  </si>
  <si>
    <t>VALVULA FRENO AIRE DOBLE (MV3) TODOS AME</t>
  </si>
  <si>
    <t>FV-A-0000-02182491</t>
  </si>
  <si>
    <t>0076827995-0-0</t>
  </si>
  <si>
    <t xml:space="preserve">TRANSPORTE VLADIMIR BORQUEZ TABILO EIRL </t>
  </si>
  <si>
    <t>FV-A-0000-02182653</t>
  </si>
  <si>
    <t>0076744874-0-0</t>
  </si>
  <si>
    <t xml:space="preserve">TRANSPORTES CARLOS MANUEL VEGA GAJARDO E </t>
  </si>
  <si>
    <t xml:space="preserve">S3516 </t>
  </si>
  <si>
    <t xml:space="preserve">PISTON MOTOR STD KIT 127M/M ARTICULADO </t>
  </si>
  <si>
    <t>FV-A-0000-02182723</t>
  </si>
  <si>
    <t>0007872571-0-0</t>
  </si>
  <si>
    <t xml:space="preserve">JOPIA NEIRA MARIA DEL CARMEN </t>
  </si>
  <si>
    <t>PULMON FRENO DOBLE MAXI 30/30 (8" DOBLE)</t>
  </si>
  <si>
    <t>FV-A-0000-02182761</t>
  </si>
  <si>
    <t>0076871374-K-0</t>
  </si>
  <si>
    <t xml:space="preserve">TRANSPORTES Y SERVICIOS C&amp;M LTDA </t>
  </si>
  <si>
    <t xml:space="preserve">W5163 </t>
  </si>
  <si>
    <t xml:space="preserve">VALVULA PEDALERA KNORR </t>
  </si>
  <si>
    <t>FV-A-0000-02183008</t>
  </si>
  <si>
    <t xml:space="preserve">TAPA ADBLUE M BENZ ATEGO "ESC" </t>
  </si>
  <si>
    <t>FV-A-0000-02183141</t>
  </si>
  <si>
    <t>0077078261-9-0</t>
  </si>
  <si>
    <t xml:space="preserve">MACO TATTERSALL S.A. </t>
  </si>
  <si>
    <t xml:space="preserve">S3084 </t>
  </si>
  <si>
    <t xml:space="preserve">REP.RETARDADOR JGO COMPLETO </t>
  </si>
  <si>
    <t>FV-A-0000-02183335</t>
  </si>
  <si>
    <t>0076217579-7-0</t>
  </si>
  <si>
    <t xml:space="preserve">CLAUDIO ARANDA TILLERIA ARRI DE VEHICULO </t>
  </si>
  <si>
    <t xml:space="preserve">AMORTIG.TRASERO COFAP </t>
  </si>
  <si>
    <t>FV-A-0000-02183714</t>
  </si>
  <si>
    <t>FV-A-0000-02184009</t>
  </si>
  <si>
    <t xml:space="preserve">ALL ENGINE 20W50 CG-4 BL 19 LT </t>
  </si>
  <si>
    <t>FV-A-0000-02184515</t>
  </si>
  <si>
    <t>0076867149-4-0</t>
  </si>
  <si>
    <t xml:space="preserve">TRANSPORTES CARLOS CORTES ZULETA EIRL </t>
  </si>
  <si>
    <t xml:space="preserve">ACEITE 15W40 MOBIL DELVAC MX 19LT </t>
  </si>
  <si>
    <t>FV-A-0000-02184523</t>
  </si>
  <si>
    <t xml:space="preserve">S3375 </t>
  </si>
  <si>
    <t>FV-A-0000-02184552</t>
  </si>
  <si>
    <t>0076694476-0-0</t>
  </si>
  <si>
    <t xml:space="preserve">ANDREINA ALEJANDRA ARADOS MUNOZ SERVICIO </t>
  </si>
  <si>
    <t xml:space="preserve">S0494 </t>
  </si>
  <si>
    <t xml:space="preserve">FILTRO SEPARADOR TECFIL </t>
  </si>
  <si>
    <t xml:space="preserve">V0578 </t>
  </si>
  <si>
    <t xml:space="preserve">FILTRO LUBRICANTE </t>
  </si>
  <si>
    <t xml:space="preserve">V0575 </t>
  </si>
  <si>
    <t xml:space="preserve">V1545 </t>
  </si>
  <si>
    <t xml:space="preserve">FILTRO DE AGUA TECFIL </t>
  </si>
  <si>
    <t xml:space="preserve">V1874 </t>
  </si>
  <si>
    <t xml:space="preserve">FILTRO SEPARADOR D.TECHNIC </t>
  </si>
  <si>
    <t>FV-A-0000-02184564</t>
  </si>
  <si>
    <t>FV-A-0000-02184612</t>
  </si>
  <si>
    <t xml:space="preserve">S0441 </t>
  </si>
  <si>
    <t xml:space="preserve">VALVULA RELE WABCO </t>
  </si>
  <si>
    <t>FV-A-0000-02184674</t>
  </si>
  <si>
    <t>0076971553-3-0</t>
  </si>
  <si>
    <t xml:space="preserve">TRANSPORTES SANCHEZ E HIJOS SPA </t>
  </si>
  <si>
    <t xml:space="preserve">S5014 </t>
  </si>
  <si>
    <t xml:space="preserve">RETEN MAZA TRASERA 170X145X15 (USA2) </t>
  </si>
  <si>
    <t>FV-A-0000-02184863</t>
  </si>
  <si>
    <t>0076603343-1-0</t>
  </si>
  <si>
    <t xml:space="preserve">CONSTRUCTORA ATLAS LTDA </t>
  </si>
  <si>
    <t xml:space="preserve">295/80R22.5 18PR 152/149M AT115 AUSTO </t>
  </si>
  <si>
    <t>FV-A-0000-02185345</t>
  </si>
  <si>
    <t>0018488989-7-0</t>
  </si>
  <si>
    <t xml:space="preserve">SANCHEZ SEPULVEDA JUAN PABLO </t>
  </si>
  <si>
    <t>FV-A-0000-02185635</t>
  </si>
  <si>
    <t>FV-A-0000-02185702</t>
  </si>
  <si>
    <t>0010973278-8-0</t>
  </si>
  <si>
    <t xml:space="preserve">LAURY GAJARDO PEDRO HUGO </t>
  </si>
  <si>
    <t xml:space="preserve">C2232 </t>
  </si>
  <si>
    <t xml:space="preserve">HUINCHA REFLECTANTE ROJO/BLANCO X ROLLO </t>
  </si>
  <si>
    <t>FV-A-0000-02186337</t>
  </si>
  <si>
    <t>0010385561-6-0</t>
  </si>
  <si>
    <t xml:space="preserve">MADRID ESTAY GABRIEL ANTONIO </t>
  </si>
  <si>
    <t xml:space="preserve">11R22.5 16PR 148/145M AT27S AUSTO </t>
  </si>
  <si>
    <t>FV-A-0000-02186366</t>
  </si>
  <si>
    <t>0076756725-1-0</t>
  </si>
  <si>
    <t xml:space="preserve">TRANSPORTES FENIX SPA </t>
  </si>
  <si>
    <t>FV-A-0000-02186550</t>
  </si>
  <si>
    <t>0011844037-4-0</t>
  </si>
  <si>
    <t xml:space="preserve">OBANDO CARDENAS MIGUEL ANGEL </t>
  </si>
  <si>
    <t>FV-A-0000-02186554</t>
  </si>
  <si>
    <t>0079554850-5-0</t>
  </si>
  <si>
    <t xml:space="preserve">TRANSPORTES NACIONALES LIBERTADOR LIMITA </t>
  </si>
  <si>
    <t xml:space="preserve">235/75R17.5 14PR 132/130M CR960A GOODR </t>
  </si>
  <si>
    <t>FV-A-0000-02187196</t>
  </si>
  <si>
    <t>0076270521-4-0</t>
  </si>
  <si>
    <t xml:space="preserve">TRANSMAT SPA </t>
  </si>
  <si>
    <t xml:space="preserve">C1197 </t>
  </si>
  <si>
    <t>ESTANQUE ACUMULADOR AIRE CAPACIDAD 60 LT</t>
  </si>
  <si>
    <t>FV-A-0000-02187531</t>
  </si>
  <si>
    <t>0006479235-0-0</t>
  </si>
  <si>
    <t xml:space="preserve">MARIN MONARDES VICTOR ALFREDO </t>
  </si>
  <si>
    <t xml:space="preserve">C5177 </t>
  </si>
  <si>
    <t xml:space="preserve">CAJA DE HERRAMIENTA PLASTICA </t>
  </si>
  <si>
    <t>FV-A-0000-02187730</t>
  </si>
  <si>
    <t>0076140495-4-0</t>
  </si>
  <si>
    <t xml:space="preserve">YANEZ PAZ JUAN ANTONIO </t>
  </si>
  <si>
    <t xml:space="preserve">C2071 </t>
  </si>
  <si>
    <t xml:space="preserve">PULMON LEVANTE 7135 </t>
  </si>
  <si>
    <t>FV-A-0000-02187833</t>
  </si>
  <si>
    <t>0076213459-4-0</t>
  </si>
  <si>
    <t xml:space="preserve">EDUARDO GUERRERO ARAYA Y REPARACION INTE </t>
  </si>
  <si>
    <t xml:space="preserve">BOMBA AGUA (PARA 1 TERMOSTATO) </t>
  </si>
  <si>
    <t>FV-A-0000-02188215</t>
  </si>
  <si>
    <t>0052004565-1-0</t>
  </si>
  <si>
    <t xml:space="preserve">SERV.DE TRANSP.Y ASES. CARMONA HUANCHICA </t>
  </si>
  <si>
    <t xml:space="preserve">175/70R13 82T RP28 GOODR </t>
  </si>
  <si>
    <t>FV-A-0000-02188353</t>
  </si>
  <si>
    <t>0005095923-6-0</t>
  </si>
  <si>
    <t xml:space="preserve">PACHAO AVALOS HUGO ENRIQUE </t>
  </si>
  <si>
    <t xml:space="preserve">C1044 </t>
  </si>
  <si>
    <t>FV-A-0000-02188594</t>
  </si>
  <si>
    <t>0077920000-0-0</t>
  </si>
  <si>
    <t xml:space="preserve">SOC.COMERCIAL SERVIREP LTDA. </t>
  </si>
  <si>
    <t>FV-A-0000-02188596</t>
  </si>
  <si>
    <t xml:space="preserve">RED GREASE EP-2 BL 16 KG </t>
  </si>
  <si>
    <t>FV-A-0000-02188628</t>
  </si>
  <si>
    <t>0076073997-9-0</t>
  </si>
  <si>
    <t xml:space="preserve">LUIS ALEJANDRO ROJAS PALTA E.I.R.L </t>
  </si>
  <si>
    <t>FV-A-0000-02188660</t>
  </si>
  <si>
    <t>0076836666-7-0</t>
  </si>
  <si>
    <t xml:space="preserve">SERVICIOS TRANSPORTES MINEROS LOGISTIC S </t>
  </si>
  <si>
    <t xml:space="preserve">11R22.5 16PR 148/145M AT127 AUSTO </t>
  </si>
  <si>
    <t xml:space="preserve">A0648 </t>
  </si>
  <si>
    <t xml:space="preserve">PULMON SUSPENSIóN HENDRICKSON HAS 460 </t>
  </si>
  <si>
    <t>FV-A-0000-02188716</t>
  </si>
  <si>
    <t>0022239819-3-0</t>
  </si>
  <si>
    <t xml:space="preserve">PACASI TITO TEOFILO </t>
  </si>
  <si>
    <t>VALVO EURODIESEL PLUS 15W40 CK-4 BL.19LT</t>
  </si>
  <si>
    <t>FV-A-0000-02188799</t>
  </si>
  <si>
    <t xml:space="preserve">C2262 </t>
  </si>
  <si>
    <t xml:space="preserve">FOCO LED 2" AMARILLO MULTIVOLTAJE </t>
  </si>
  <si>
    <t>FV-A-0000-02188937</t>
  </si>
  <si>
    <t>0076636838-7-0</t>
  </si>
  <si>
    <t xml:space="preserve">COMERCIAL LEMO MONTOYA SPA. </t>
  </si>
  <si>
    <t xml:space="preserve">FILTRO SECADOR AIRE WABCO (PL) </t>
  </si>
  <si>
    <t xml:space="preserve">TARJETA TACOGRAFO 7 DIAS 125KM </t>
  </si>
  <si>
    <t xml:space="preserve">V2423 </t>
  </si>
  <si>
    <t xml:space="preserve">ANILLO MOTOR STD 1 CILIND. 131.00 MAHLE </t>
  </si>
  <si>
    <t>FV-A-0000-02188961</t>
  </si>
  <si>
    <t>0076481413-4-0</t>
  </si>
  <si>
    <t xml:space="preserve">SOC DE SERVICIOS Y TRANSPORTES CARRION L </t>
  </si>
  <si>
    <t>FV-A-0000-02189229</t>
  </si>
  <si>
    <t xml:space="preserve">V0858 </t>
  </si>
  <si>
    <t xml:space="preserve">GOMA CAMISA MOTOR 130.18M JGO KS </t>
  </si>
  <si>
    <t xml:space="preserve">V2185 </t>
  </si>
  <si>
    <t xml:space="preserve">ANILLO RETEN 21X29,5X6MM </t>
  </si>
  <si>
    <t xml:space="preserve">V2579 </t>
  </si>
  <si>
    <t xml:space="preserve">ANILLO RETEN TUBO ENFRIADOR DE ACEITE </t>
  </si>
  <si>
    <t xml:space="preserve">V3159 </t>
  </si>
  <si>
    <t xml:space="preserve">REP.CILINDRO RANGE S/RETARDADOR NEW </t>
  </si>
  <si>
    <t xml:space="preserve">V3696 </t>
  </si>
  <si>
    <t xml:space="preserve">CRUCETA CARDAN DADO 55X164.5 </t>
  </si>
  <si>
    <t xml:space="preserve">V5117 </t>
  </si>
  <si>
    <t xml:space="preserve">REP.BARRA EN V (ROTULA C/TEFLON 65MM </t>
  </si>
  <si>
    <t xml:space="preserve">WILLIAMS HYDRAULIC AW 68 BALDE 19 LT </t>
  </si>
  <si>
    <t>FV-A-0000-02189247</t>
  </si>
  <si>
    <t>0089696400-3-0</t>
  </si>
  <si>
    <t xml:space="preserve">EMPRESA DE RESIDUOS RESITER S.A. </t>
  </si>
  <si>
    <t xml:space="preserve">C1082 </t>
  </si>
  <si>
    <t xml:space="preserve">KIT PISTOLA C/ESPIRAL NEUMATICO </t>
  </si>
  <si>
    <t>FV-A-0000-02189309</t>
  </si>
  <si>
    <t>0076114198-8-0</t>
  </si>
  <si>
    <t xml:space="preserve">BERISLAV I. VULELIJA OSTOIC SERV DE TRAN </t>
  </si>
  <si>
    <t>FV-A-0000-02189319</t>
  </si>
  <si>
    <t>0007288917-7-0</t>
  </si>
  <si>
    <t xml:space="preserve">FERRER BAUTISTA ABEL DAMIAN </t>
  </si>
  <si>
    <t xml:space="preserve">ADBLUE BY ADQUIM TAMBOR 208 LTS </t>
  </si>
  <si>
    <t>FV-A-0000-02189417</t>
  </si>
  <si>
    <t>0076051587-6-0</t>
  </si>
  <si>
    <t xml:space="preserve">INVERSIONES ICARO SA. </t>
  </si>
  <si>
    <t xml:space="preserve">V1667 </t>
  </si>
  <si>
    <t xml:space="preserve">CAMISA CILIND.MOTOR C/GOMA 131.00 MAHLE </t>
  </si>
  <si>
    <t>FV-A-0000-02189421</t>
  </si>
  <si>
    <t>FV-A-0000-02189460</t>
  </si>
  <si>
    <t>FV-A-0000-02189534</t>
  </si>
  <si>
    <t>FV-A-0000-02189603</t>
  </si>
  <si>
    <t>0076395100-6-0</t>
  </si>
  <si>
    <t xml:space="preserve">SOC.DE TRANSP.MUñOZ Y SALGADO LTDA. </t>
  </si>
  <si>
    <t xml:space="preserve">VALVULA PEDALERA T/WABCO </t>
  </si>
  <si>
    <t>FV-A-0000-02189627</t>
  </si>
  <si>
    <t xml:space="preserve">SERVO EMBRAGUE COJALI </t>
  </si>
  <si>
    <t>FV-A-0000-02189644</t>
  </si>
  <si>
    <t xml:space="preserve">ALL FLEET PLUS 15W40 CK-4/SL BL.19 LT </t>
  </si>
  <si>
    <t>FV-A-0000-02189744</t>
  </si>
  <si>
    <t>0076781840-8-0</t>
  </si>
  <si>
    <t xml:space="preserve">TRANSPORTES EL INKA LTDA. </t>
  </si>
  <si>
    <t xml:space="preserve">CILINDRO SUP.EMBRAGUE </t>
  </si>
  <si>
    <t>FV-A-0000-02189828</t>
  </si>
  <si>
    <t>FV-A-0000-02189885</t>
  </si>
  <si>
    <t>0076136177-5-0</t>
  </si>
  <si>
    <t xml:space="preserve">TRANSPORTES DIAZ SOZA LTDA </t>
  </si>
  <si>
    <t xml:space="preserve">V4031 </t>
  </si>
  <si>
    <t xml:space="preserve">215/75R17.5 14PR 126/124M GSR+1 GOODR </t>
  </si>
  <si>
    <t>FV-A-0000-02189923</t>
  </si>
  <si>
    <t xml:space="preserve">V1622 </t>
  </si>
  <si>
    <t xml:space="preserve">TENSOR CORREA ALTERNADOR/VENTILADOR </t>
  </si>
  <si>
    <t>FV-A-0000-02189979</t>
  </si>
  <si>
    <t xml:space="preserve">V2180 </t>
  </si>
  <si>
    <t xml:space="preserve">EMP. MULTIPLE ESCAPE (USA 6) </t>
  </si>
  <si>
    <t xml:space="preserve">V2286 </t>
  </si>
  <si>
    <t xml:space="preserve">POLEA ESTRIADA TENSOR CORREA/VENTILADOR </t>
  </si>
  <si>
    <t xml:space="preserve">V3858 </t>
  </si>
  <si>
    <t xml:space="preserve">CORREA VENTILADOR 10PK1342MM </t>
  </si>
  <si>
    <t>FV-A-0000-02190011</t>
  </si>
  <si>
    <t xml:space="preserve">S4176 </t>
  </si>
  <si>
    <t xml:space="preserve">RETEN C/CAMBIO </t>
  </si>
  <si>
    <t>FV-A-0000-02190191</t>
  </si>
  <si>
    <t xml:space="preserve">FILTRO COMBUSTIBLE PARKER </t>
  </si>
  <si>
    <t>FV-A-0000-02190222</t>
  </si>
  <si>
    <t xml:space="preserve">FILTRO AIRE TECFIL </t>
  </si>
  <si>
    <t>FV-A-0000-02190223</t>
  </si>
  <si>
    <t xml:space="preserve">FAROL DELANTERO COMPLETO DER MAL ESTADO </t>
  </si>
  <si>
    <t>FV-A-0000-02190290</t>
  </si>
  <si>
    <t xml:space="preserve">FAROL DELANTERO COMPLETO IZQUIERDO </t>
  </si>
  <si>
    <t>FV-A-0000-02190318</t>
  </si>
  <si>
    <t>0076738208-1-0</t>
  </si>
  <si>
    <t xml:space="preserve">TRANSPORTES ANALIA PALMA EIRL </t>
  </si>
  <si>
    <t xml:space="preserve">195/50R15 82V RP28 GOODR </t>
  </si>
  <si>
    <t>FV-A-0000-02190355</t>
  </si>
  <si>
    <t>0076982397-2-0</t>
  </si>
  <si>
    <t xml:space="preserve">INGENIERIA ERR SPA </t>
  </si>
  <si>
    <t>FV-A-0000-02190417</t>
  </si>
  <si>
    <t>0076037973-5-0</t>
  </si>
  <si>
    <t xml:space="preserve">EMPRESA ISE SOCIEDAD ANONIMA </t>
  </si>
  <si>
    <t xml:space="preserve">S3023 </t>
  </si>
  <si>
    <t xml:space="preserve">CILINDRO ALTA Y BAJA CAJA CAMBIOS </t>
  </si>
  <si>
    <t>FV-A-0000-02190456</t>
  </si>
  <si>
    <t>0008121295-3-0</t>
  </si>
  <si>
    <t xml:space="preserve">AZOCAR OVIEDO TERESA DEL CARMEN </t>
  </si>
  <si>
    <t xml:space="preserve">S3077 </t>
  </si>
  <si>
    <t>FV-A-0000-02190461</t>
  </si>
  <si>
    <t xml:space="preserve">S4565 </t>
  </si>
  <si>
    <t xml:space="preserve">REP.CILINDRO AIRE GAMA 70 M/M C/CAMBIO </t>
  </si>
  <si>
    <t>FV-A-0000-02190558</t>
  </si>
  <si>
    <t xml:space="preserve">V4849 </t>
  </si>
  <si>
    <t xml:space="preserve">FILTRO SECADOR AIRE </t>
  </si>
  <si>
    <t>FV-A-0000-02190603</t>
  </si>
  <si>
    <t xml:space="preserve">S2246 </t>
  </si>
  <si>
    <t xml:space="preserve">CONO SINCRONIZADOR </t>
  </si>
  <si>
    <t>FV-A-0000-02190615</t>
  </si>
  <si>
    <t xml:space="preserve">S2281 </t>
  </si>
  <si>
    <t xml:space="preserve">TOPE ACERO C/CAMBIO (USA2) </t>
  </si>
  <si>
    <t xml:space="preserve">S2282 </t>
  </si>
  <si>
    <t xml:space="preserve">EMPAQ.CAJA REDUCTOR </t>
  </si>
  <si>
    <t xml:space="preserve">S2354 </t>
  </si>
  <si>
    <t xml:space="preserve">PLATO BASE C/SATELITE C/C GR801 </t>
  </si>
  <si>
    <t xml:space="preserve">FILTRO SEPARADOR DONALDSON </t>
  </si>
  <si>
    <t>FV-A-0000-02190639</t>
  </si>
  <si>
    <t>0006943450-9-0</t>
  </si>
  <si>
    <t xml:space="preserve">ORTEGA CONTRERAS BERNARDO DE LA CRUZ </t>
  </si>
  <si>
    <t xml:space="preserve">VALVULA NIVELAMIENTO TRAS. IZQ </t>
  </si>
  <si>
    <t>FV-A-0000-02190715</t>
  </si>
  <si>
    <t>FV-A-0000-02190785</t>
  </si>
  <si>
    <t xml:space="preserve">C5206 </t>
  </si>
  <si>
    <t xml:space="preserve">GUARDAFANGO PLASTICO ENVOLVENTE 5 MM </t>
  </si>
  <si>
    <t>FV-A-0000-02190822</t>
  </si>
  <si>
    <t xml:space="preserve">SILICONA INCOLORA 85.2 GM </t>
  </si>
  <si>
    <t>FV-A-0000-02190824</t>
  </si>
  <si>
    <t>FV-A-0000-02191000</t>
  </si>
  <si>
    <t>FV-A-0000-02191109</t>
  </si>
  <si>
    <t>0076409854-4-0</t>
  </si>
  <si>
    <t xml:space="preserve">CLAUDIA FLORES ZULETA TRANSPORTES EIRL. </t>
  </si>
  <si>
    <t xml:space="preserve">SILENCIADOR ORIGINAL </t>
  </si>
  <si>
    <t>FV-A-0000-02191416</t>
  </si>
  <si>
    <t>0006216851-K-0</t>
  </si>
  <si>
    <t xml:space="preserve">CRUZ BARAHONA DANIEL MANUEL </t>
  </si>
  <si>
    <t>FV-A-0000-02191472</t>
  </si>
  <si>
    <t>0076452898-0-0</t>
  </si>
  <si>
    <t xml:space="preserve">NORTERRA MAQUINARIAS SPA </t>
  </si>
  <si>
    <t>FV-A-0000-02191541</t>
  </si>
  <si>
    <t>0077118090-6-0</t>
  </si>
  <si>
    <t xml:space="preserve">TRANSPORTES GUAYACAN Y COMPANIA LIMITADA </t>
  </si>
  <si>
    <t xml:space="preserve">S3726 </t>
  </si>
  <si>
    <t xml:space="preserve">FOCO TRASERO SCANIA SERIE 4 IZQUIERDO </t>
  </si>
  <si>
    <t>FV-A-0000-02191649</t>
  </si>
  <si>
    <t>0077138810-8-0</t>
  </si>
  <si>
    <t xml:space="preserve">TRANSPORTES TRUCKMAN SA. </t>
  </si>
  <si>
    <t xml:space="preserve">S3708 </t>
  </si>
  <si>
    <t xml:space="preserve">FOCO TRASERO SCANIA SERIE 4 DERECHO </t>
  </si>
  <si>
    <t>FV-A-0000-02191650</t>
  </si>
  <si>
    <t xml:space="preserve">BULBO PRESION ACEITE M16X1,5 0-5 BAR </t>
  </si>
  <si>
    <t>FV-A-0000-02191657</t>
  </si>
  <si>
    <t>FV-A-0000-02191822</t>
  </si>
  <si>
    <t xml:space="preserve">DISCO FRENO TRASERO </t>
  </si>
  <si>
    <t>FV-A-0000-02191979</t>
  </si>
  <si>
    <t>0022122784-0-0</t>
  </si>
  <si>
    <t xml:space="preserve">WOLFRANG IVAN BERRIOS FLORES </t>
  </si>
  <si>
    <t>FV-A-0000-02191989</t>
  </si>
  <si>
    <t>FV-A-0000-02192008</t>
  </si>
  <si>
    <t>0008605839-1-0</t>
  </si>
  <si>
    <t xml:space="preserve">BEATRIZ FREDES GONZALEZ </t>
  </si>
  <si>
    <t xml:space="preserve">S4044 </t>
  </si>
  <si>
    <t xml:space="preserve">CAMISA CILIND. MOTOR STD C/GOMAS </t>
  </si>
  <si>
    <t>FV-A-0000-02192079</t>
  </si>
  <si>
    <t xml:space="preserve">S2795 </t>
  </si>
  <si>
    <t xml:space="preserve">EMPAQ.CULATA MOTOR (11 HOYOS) </t>
  </si>
  <si>
    <t xml:space="preserve">S2248 </t>
  </si>
  <si>
    <t>ANILLO MOTOR STD 1CIL.COFAP (P/3 ANILLOS</t>
  </si>
  <si>
    <t>FV-A-0000-02192110</t>
  </si>
  <si>
    <t xml:space="preserve">C5074 </t>
  </si>
  <si>
    <t>CINTA C/RATCHET 2" C/GANCHO TIPO JJ 9MTS</t>
  </si>
  <si>
    <t>FV-A-0000-02192177</t>
  </si>
  <si>
    <t>0077025515-5-0</t>
  </si>
  <si>
    <t xml:space="preserve">SERVICIOS DEPLEGADOS SPA </t>
  </si>
  <si>
    <t xml:space="preserve">C5113 </t>
  </si>
  <si>
    <t xml:space="preserve">CINTA C/RATCHET 2" C/GANCHO TIPO JJ 12M </t>
  </si>
  <si>
    <t>FV-A-0000-02192409</t>
  </si>
  <si>
    <t>0076815126-1-0</t>
  </si>
  <si>
    <t xml:space="preserve">TRANSPORTES JUAN CARLOS ARDILES CALVO E. </t>
  </si>
  <si>
    <t xml:space="preserve">DISCO EMBRAGUE </t>
  </si>
  <si>
    <t>FV-A-0000-02192431</t>
  </si>
  <si>
    <t>0003320590-2-0</t>
  </si>
  <si>
    <t xml:space="preserve">TAPIA CONTRERAS JORGE SEGUNDO </t>
  </si>
  <si>
    <t xml:space="preserve">S4433 </t>
  </si>
  <si>
    <t xml:space="preserve">EMPAQ.CARTER ACEITE SERIE 4 </t>
  </si>
  <si>
    <t>FV-A-0000-02192518</t>
  </si>
  <si>
    <t>FV-A-0000-02192553</t>
  </si>
  <si>
    <t>0076917746-9-0</t>
  </si>
  <si>
    <t xml:space="preserve">TRANSPORTES PEDRO FAUNDEZ SOCIEDAD POR A </t>
  </si>
  <si>
    <t xml:space="preserve">C5255 </t>
  </si>
  <si>
    <t xml:space="preserve">PATA APOYO SEMIREMOLQUE JOST JUEGO </t>
  </si>
  <si>
    <t xml:space="preserve">FILTRO LUBRICANTE DONALDSON "ESC" </t>
  </si>
  <si>
    <t>FV-A-0000-02192566</t>
  </si>
  <si>
    <t>FV-A-0000-02192800</t>
  </si>
  <si>
    <t>0076949320-4-0</t>
  </si>
  <si>
    <t xml:space="preserve">ARRIENDO DE MAQUINARIAS VEHICULOS Y MANT </t>
  </si>
  <si>
    <t xml:space="preserve">295/80R22.5 152/148M HS3 CONTI </t>
  </si>
  <si>
    <t>FV-A-0000-02192828</t>
  </si>
  <si>
    <t xml:space="preserve">175/70R14 84T RP28 GOODR </t>
  </si>
  <si>
    <t>FV-A-0000-02192877</t>
  </si>
  <si>
    <t xml:space="preserve">S8622 </t>
  </si>
  <si>
    <t xml:space="preserve">FILTRO UREA FLEETGUARD </t>
  </si>
  <si>
    <t>FV-A-0000-02193142</t>
  </si>
  <si>
    <t>0012815468-K-0</t>
  </si>
  <si>
    <t xml:space="preserve">VEGA VEGA MANUEL ANTONIO </t>
  </si>
  <si>
    <t>FV-A-0000-02193362</t>
  </si>
  <si>
    <t>0010909462-5-0</t>
  </si>
  <si>
    <t xml:space="preserve">GODOY PUELLES MARCIA GABRIELA </t>
  </si>
  <si>
    <t>FV-A-0000-02193382</t>
  </si>
  <si>
    <t xml:space="preserve">FILTRO AIRE PRIMARIO </t>
  </si>
  <si>
    <t xml:space="preserve">FILTRO SEPARADOR </t>
  </si>
  <si>
    <t xml:space="preserve">S3789 </t>
  </si>
  <si>
    <t xml:space="preserve">COMPRESOR LK4921 2P KNORR "ESC" </t>
  </si>
  <si>
    <t>FV-A-0000-02193536</t>
  </si>
  <si>
    <t xml:space="preserve">295/80R22.5 16PR 150/147M CR976A GOODR </t>
  </si>
  <si>
    <t>FV-A-0000-02193560</t>
  </si>
  <si>
    <t>0076211328-7-0</t>
  </si>
  <si>
    <t xml:space="preserve">PATRICIO LLANES VIZA TRANSPORTE LTDA </t>
  </si>
  <si>
    <t>FV-A-0000-02193853</t>
  </si>
  <si>
    <t xml:space="preserve">C5103 </t>
  </si>
  <si>
    <t xml:space="preserve">SOPORTE DE GUARDAFANGO </t>
  </si>
  <si>
    <t>FV-A-0000-02193871</t>
  </si>
  <si>
    <t>0078794180-K-0</t>
  </si>
  <si>
    <t xml:space="preserve">VMS CHILE SA </t>
  </si>
  <si>
    <t>FV-A-0000-02193913</t>
  </si>
  <si>
    <t>FV-A-0000-02194022</t>
  </si>
  <si>
    <t xml:space="preserve">V4028 </t>
  </si>
  <si>
    <t xml:space="preserve">ANILLO MOTOR STD 1CILIND. 131.00 </t>
  </si>
  <si>
    <t>HIGH PERFORMANCE20W50GT WP-5 CH-4 BL19LT</t>
  </si>
  <si>
    <t>FV-A-0000-02194049</t>
  </si>
  <si>
    <t xml:space="preserve">S1050 </t>
  </si>
  <si>
    <t xml:space="preserve">TENSOR CORREA </t>
  </si>
  <si>
    <t>FV-A-0000-02194071</t>
  </si>
  <si>
    <t>FV-A-0000-02194137</t>
  </si>
  <si>
    <t>0076831078-5-0</t>
  </si>
  <si>
    <t xml:space="preserve">TRADUAL EIRL </t>
  </si>
  <si>
    <t xml:space="preserve">12R22.5 18PR 152/149L AT27 AUSTO </t>
  </si>
  <si>
    <t>FV-A-0000-02194297</t>
  </si>
  <si>
    <t>0076265942-5-0</t>
  </si>
  <si>
    <t xml:space="preserve">ALGOEM EIRL </t>
  </si>
  <si>
    <t>FV-A-0000-02194339</t>
  </si>
  <si>
    <t>0015969634-0-0</t>
  </si>
  <si>
    <t xml:space="preserve">BUSTOS GOMEZ ISIS PILAR </t>
  </si>
  <si>
    <t xml:space="preserve">RETEN MAZA TRAS. 115X95X13 </t>
  </si>
  <si>
    <t>FV-A-0000-02194464</t>
  </si>
  <si>
    <t xml:space="preserve">BOMBA DIRECCION HIDRAULICA </t>
  </si>
  <si>
    <t>FV-A-0000-02194913</t>
  </si>
  <si>
    <t xml:space="preserve">215/75R17.5 16PR 135/133J CR976A GOODR </t>
  </si>
  <si>
    <t>FV-A-0000-02195235</t>
  </si>
  <si>
    <t>0096539090-1-0</t>
  </si>
  <si>
    <t xml:space="preserve">SERVIAMBIENTE S.A. </t>
  </si>
  <si>
    <t xml:space="preserve">12.00-24 TR78A CAMARAS H.G. </t>
  </si>
  <si>
    <t>FV-A-0000-02195439</t>
  </si>
  <si>
    <t xml:space="preserve">12.00-24 S/I CUBRE CAMARAS </t>
  </si>
  <si>
    <t xml:space="preserve">S8645 </t>
  </si>
  <si>
    <t xml:space="preserve">COMPRESOR A/A </t>
  </si>
  <si>
    <t>FV-A-0000-02196444</t>
  </si>
  <si>
    <t>FV-A-0000-02196499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</si>
</sst>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03AA-6E25-4D4E-A2B4-1B64BF7631A3}">
  <sheetPr codeName="Hoja28"/>
  <dimension ref="A1:AA217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4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85546875" bestFit="1" customWidth="1"/>
    <col min="11" max="11" width="14.140625" bestFit="1" customWidth="1"/>
    <col min="12" max="12" width="39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80230</v>
      </c>
      <c r="F2" s="7" t="s">
        <v>24</v>
      </c>
      <c r="G2" s="7" t="s">
        <v>25</v>
      </c>
      <c r="H2" s="8">
        <v>43955</v>
      </c>
      <c r="I2" s="7">
        <v>28</v>
      </c>
      <c r="J2" s="7" t="s">
        <v>26</v>
      </c>
      <c r="K2" s="7" t="s">
        <v>27</v>
      </c>
      <c r="L2" s="7" t="s">
        <v>28</v>
      </c>
      <c r="M2" s="7">
        <v>1</v>
      </c>
      <c r="N2" s="9">
        <v>44681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0.75829999999999997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40850</v>
      </c>
      <c r="F3" s="7" t="s">
        <v>33</v>
      </c>
      <c r="G3" s="7" t="s">
        <v>34</v>
      </c>
      <c r="H3" s="8">
        <v>43955</v>
      </c>
      <c r="I3" s="7">
        <v>28</v>
      </c>
      <c r="J3" s="7" t="s">
        <v>26</v>
      </c>
      <c r="K3" s="7" t="s">
        <v>35</v>
      </c>
      <c r="L3" s="7" t="s">
        <v>36</v>
      </c>
      <c r="M3" s="7">
        <v>4</v>
      </c>
      <c r="N3" s="9">
        <v>119360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0.75829999999999997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3289</v>
      </c>
      <c r="F4" s="7" t="s">
        <v>38</v>
      </c>
      <c r="G4" s="7" t="s">
        <v>39</v>
      </c>
      <c r="H4" s="8">
        <v>43959</v>
      </c>
      <c r="I4" s="7">
        <v>28</v>
      </c>
      <c r="J4" s="7" t="s">
        <v>26</v>
      </c>
      <c r="K4" s="7" t="s">
        <v>40</v>
      </c>
      <c r="L4" s="7" t="s">
        <v>41</v>
      </c>
      <c r="M4" s="7">
        <v>10</v>
      </c>
      <c r="N4" s="9">
        <v>10590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0.75829999999999997</v>
      </c>
      <c r="V4" s="11" t="s">
        <v>42</v>
      </c>
      <c r="W4" s="11" t="str">
        <f>+$B$2</f>
        <v xml:space="preserve">CLAUDIO AMERICO CODOCEO ULLOA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60023</v>
      </c>
      <c r="F5" s="7" t="s">
        <v>43</v>
      </c>
      <c r="G5" s="7" t="s">
        <v>44</v>
      </c>
      <c r="H5" s="8">
        <v>43964</v>
      </c>
      <c r="I5" s="7">
        <v>28</v>
      </c>
      <c r="J5" s="7" t="s">
        <v>26</v>
      </c>
      <c r="K5" s="7" t="s">
        <v>45</v>
      </c>
      <c r="L5" s="7" t="s">
        <v>46</v>
      </c>
      <c r="M5" s="7">
        <v>1</v>
      </c>
      <c r="N5" s="9">
        <v>23308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0.75829999999999997</v>
      </c>
      <c r="V5" s="11" t="s">
        <v>47</v>
      </c>
      <c r="W5" s="11" t="str">
        <f>+$C$2</f>
        <v>0C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10425</v>
      </c>
      <c r="F6" s="7" t="s">
        <v>48</v>
      </c>
      <c r="G6" s="7" t="s">
        <v>49</v>
      </c>
      <c r="H6" s="8">
        <v>43970</v>
      </c>
      <c r="I6" s="7">
        <v>28</v>
      </c>
      <c r="J6" s="7" t="s">
        <v>26</v>
      </c>
      <c r="K6" s="7" t="s">
        <v>50</v>
      </c>
      <c r="L6" s="7" t="s">
        <v>51</v>
      </c>
      <c r="M6" s="7">
        <v>2</v>
      </c>
      <c r="N6" s="9">
        <v>26874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0.75829999999999997</v>
      </c>
      <c r="V6" s="11" t="s">
        <v>52</v>
      </c>
      <c r="W6" s="13" t="str">
        <f>+$D$2</f>
        <v>18793457-5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27150</v>
      </c>
      <c r="F7" s="7" t="s">
        <v>53</v>
      </c>
      <c r="G7" s="7" t="s">
        <v>49</v>
      </c>
      <c r="H7" s="8">
        <v>43970</v>
      </c>
      <c r="I7" s="7">
        <v>28</v>
      </c>
      <c r="J7" s="7" t="s">
        <v>26</v>
      </c>
      <c r="K7" s="7" t="s">
        <v>50</v>
      </c>
      <c r="L7" s="7" t="s">
        <v>51</v>
      </c>
      <c r="M7" s="7">
        <v>2</v>
      </c>
      <c r="N7" s="9">
        <v>5278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0.75829999999999997</v>
      </c>
      <c r="V7" s="11" t="s">
        <v>54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27217</v>
      </c>
      <c r="F8" s="7" t="s">
        <v>55</v>
      </c>
      <c r="G8" s="7" t="s">
        <v>49</v>
      </c>
      <c r="H8" s="8">
        <v>43970</v>
      </c>
      <c r="I8" s="7">
        <v>28</v>
      </c>
      <c r="J8" s="7" t="s">
        <v>26</v>
      </c>
      <c r="K8" s="7" t="s">
        <v>50</v>
      </c>
      <c r="L8" s="7" t="s">
        <v>51</v>
      </c>
      <c r="M8" s="7">
        <v>2</v>
      </c>
      <c r="N8" s="9">
        <v>7058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0.75829999999999997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86323</v>
      </c>
      <c r="F9" s="7" t="s">
        <v>56</v>
      </c>
      <c r="G9" s="7" t="s">
        <v>49</v>
      </c>
      <c r="H9" s="8">
        <v>43970</v>
      </c>
      <c r="I9" s="7">
        <v>28</v>
      </c>
      <c r="J9" s="7" t="s">
        <v>26</v>
      </c>
      <c r="K9" s="7" t="s">
        <v>50</v>
      </c>
      <c r="L9" s="7" t="s">
        <v>51</v>
      </c>
      <c r="M9" s="7">
        <v>2</v>
      </c>
      <c r="N9" s="9">
        <v>26874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0.75829999999999997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73</v>
      </c>
      <c r="F10" s="7" t="s">
        <v>57</v>
      </c>
      <c r="G10" s="7" t="s">
        <v>58</v>
      </c>
      <c r="H10" s="8">
        <v>43971</v>
      </c>
      <c r="I10" s="7">
        <v>28</v>
      </c>
      <c r="J10" s="7" t="s">
        <v>26</v>
      </c>
      <c r="K10" s="7" t="s">
        <v>59</v>
      </c>
      <c r="L10" s="7" t="s">
        <v>60</v>
      </c>
      <c r="M10" s="7">
        <v>1</v>
      </c>
      <c r="N10" s="9">
        <v>12597</v>
      </c>
      <c r="O10" s="7" t="s">
        <v>61</v>
      </c>
      <c r="P10" s="7" t="s">
        <v>30</v>
      </c>
      <c r="Q10" s="7" t="s">
        <v>31</v>
      </c>
      <c r="R10" s="7" t="s">
        <v>32</v>
      </c>
      <c r="S10" s="7" t="s">
        <v>37</v>
      </c>
      <c r="T10" s="10">
        <v>0.75829999999999997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90095</v>
      </c>
      <c r="F11" s="7" t="s">
        <v>64</v>
      </c>
      <c r="G11" s="7" t="s">
        <v>65</v>
      </c>
      <c r="H11" s="8">
        <v>43971</v>
      </c>
      <c r="I11" s="7">
        <v>28</v>
      </c>
      <c r="J11" s="7" t="s">
        <v>26</v>
      </c>
      <c r="K11" s="7" t="s">
        <v>66</v>
      </c>
      <c r="L11" s="7" t="s">
        <v>67</v>
      </c>
      <c r="M11" s="7">
        <v>2</v>
      </c>
      <c r="N11" s="9">
        <v>50404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0.75829999999999997</v>
      </c>
      <c r="V11" s="22" t="s">
        <v>68</v>
      </c>
      <c r="W11" s="23">
        <f>SUMIFS(N:N,S:S,"Repuestos",P:P,"Actual")</f>
        <v>6679884</v>
      </c>
      <c r="X11" s="24"/>
      <c r="Y11" s="19" t="s">
        <v>69</v>
      </c>
      <c r="Z11" s="21"/>
      <c r="AA11" s="25" t="s">
        <v>70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11204</v>
      </c>
      <c r="F12" s="7" t="s">
        <v>64</v>
      </c>
      <c r="G12" s="7" t="s">
        <v>71</v>
      </c>
      <c r="H12" s="8">
        <v>43974</v>
      </c>
      <c r="I12" s="7">
        <v>28</v>
      </c>
      <c r="J12" s="7" t="s">
        <v>26</v>
      </c>
      <c r="K12" s="7" t="s">
        <v>72</v>
      </c>
      <c r="L12" s="7" t="s">
        <v>73</v>
      </c>
      <c r="M12" s="7">
        <v>1</v>
      </c>
      <c r="N12" s="9">
        <v>16798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0.75829999999999997</v>
      </c>
      <c r="V12" s="22" t="s">
        <v>74</v>
      </c>
      <c r="W12" s="23">
        <f>SUMIFS(N:N,S:S,"Repuestos",P:P,"Actual")</f>
        <v>6679884</v>
      </c>
      <c r="X12" s="24"/>
      <c r="Y12" s="26" t="s">
        <v>75</v>
      </c>
      <c r="Z12" s="26" t="s">
        <v>76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11204</v>
      </c>
      <c r="F13" s="7" t="s">
        <v>64</v>
      </c>
      <c r="G13" s="7" t="s">
        <v>77</v>
      </c>
      <c r="H13" s="8">
        <v>43974</v>
      </c>
      <c r="I13" s="7">
        <v>28</v>
      </c>
      <c r="J13" s="7" t="s">
        <v>26</v>
      </c>
      <c r="K13" s="7" t="s">
        <v>78</v>
      </c>
      <c r="L13" s="7" t="s">
        <v>79</v>
      </c>
      <c r="M13" s="7">
        <v>1</v>
      </c>
      <c r="N13" s="9">
        <v>16798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0.75829999999999997</v>
      </c>
      <c r="V13" s="22" t="s">
        <v>80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11204</v>
      </c>
      <c r="F14" s="7" t="s">
        <v>64</v>
      </c>
      <c r="G14" s="7" t="s">
        <v>82</v>
      </c>
      <c r="H14" s="8">
        <v>43974</v>
      </c>
      <c r="I14" s="7">
        <v>28</v>
      </c>
      <c r="J14" s="7" t="s">
        <v>26</v>
      </c>
      <c r="K14" s="7" t="s">
        <v>78</v>
      </c>
      <c r="L14" s="7" t="s">
        <v>79</v>
      </c>
      <c r="M14" s="7">
        <v>1</v>
      </c>
      <c r="N14" s="9">
        <v>16798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0.75829999999999997</v>
      </c>
      <c r="V14" s="22" t="s">
        <v>83</v>
      </c>
      <c r="W14" s="23">
        <f>+W12*W13</f>
        <v>50099.13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11204</v>
      </c>
      <c r="F15" s="7" t="s">
        <v>64</v>
      </c>
      <c r="G15" s="7" t="s">
        <v>84</v>
      </c>
      <c r="H15" s="8">
        <v>43978</v>
      </c>
      <c r="I15" s="7">
        <v>28</v>
      </c>
      <c r="J15" s="7" t="s">
        <v>26</v>
      </c>
      <c r="K15" s="7" t="s">
        <v>85</v>
      </c>
      <c r="L15" s="7" t="s">
        <v>86</v>
      </c>
      <c r="M15" s="7">
        <v>1</v>
      </c>
      <c r="N15" s="9">
        <v>16798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0.75829999999999997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11204</v>
      </c>
      <c r="F16" s="7" t="s">
        <v>64</v>
      </c>
      <c r="G16" s="7" t="s">
        <v>87</v>
      </c>
      <c r="H16" s="8">
        <v>43978</v>
      </c>
      <c r="I16" s="7">
        <v>28</v>
      </c>
      <c r="J16" s="7" t="s">
        <v>26</v>
      </c>
      <c r="K16" s="7" t="s">
        <v>85</v>
      </c>
      <c r="L16" s="7" t="s">
        <v>86</v>
      </c>
      <c r="M16" s="7">
        <v>1</v>
      </c>
      <c r="N16" s="9">
        <v>16798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0.75829999999999997</v>
      </c>
      <c r="V16" s="38" t="s">
        <v>88</v>
      </c>
      <c r="W16" s="39">
        <f>+W14</f>
        <v>50099.13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27150</v>
      </c>
      <c r="F17" s="7" t="s">
        <v>53</v>
      </c>
      <c r="G17" s="7" t="s">
        <v>89</v>
      </c>
      <c r="H17" s="8">
        <v>43979</v>
      </c>
      <c r="I17" s="7">
        <v>28</v>
      </c>
      <c r="J17" s="7" t="s">
        <v>26</v>
      </c>
      <c r="K17" s="7" t="s">
        <v>90</v>
      </c>
      <c r="L17" s="7" t="s">
        <v>91</v>
      </c>
      <c r="M17" s="7">
        <v>4</v>
      </c>
      <c r="N17" s="9">
        <v>10556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0.75829999999999997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10</v>
      </c>
      <c r="F18" s="7" t="s">
        <v>92</v>
      </c>
      <c r="G18" s="7" t="s">
        <v>89</v>
      </c>
      <c r="H18" s="8">
        <v>43979</v>
      </c>
      <c r="I18" s="7">
        <v>28</v>
      </c>
      <c r="J18" s="7" t="s">
        <v>26</v>
      </c>
      <c r="K18" s="7" t="s">
        <v>90</v>
      </c>
      <c r="L18" s="7" t="s">
        <v>91</v>
      </c>
      <c r="M18" s="7">
        <v>1</v>
      </c>
      <c r="N18" s="9">
        <v>7555</v>
      </c>
      <c r="O18" s="7" t="s">
        <v>61</v>
      </c>
      <c r="P18" s="7" t="s">
        <v>30</v>
      </c>
      <c r="Q18" s="7" t="s">
        <v>31</v>
      </c>
      <c r="R18" s="7" t="s">
        <v>32</v>
      </c>
      <c r="S18" s="7" t="s">
        <v>37</v>
      </c>
      <c r="T18" s="10">
        <v>0.75829999999999997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3572</v>
      </c>
      <c r="F19" s="7" t="s">
        <v>93</v>
      </c>
      <c r="G19" s="7" t="s">
        <v>89</v>
      </c>
      <c r="H19" s="8">
        <v>43979</v>
      </c>
      <c r="I19" s="7">
        <v>28</v>
      </c>
      <c r="J19" s="7" t="s">
        <v>26</v>
      </c>
      <c r="K19" s="7" t="s">
        <v>90</v>
      </c>
      <c r="L19" s="7" t="s">
        <v>91</v>
      </c>
      <c r="M19" s="7">
        <v>1</v>
      </c>
      <c r="N19" s="9">
        <v>19319</v>
      </c>
      <c r="O19" s="7" t="s">
        <v>61</v>
      </c>
      <c r="P19" s="7" t="s">
        <v>30</v>
      </c>
      <c r="Q19" s="7" t="s">
        <v>31</v>
      </c>
      <c r="R19" s="7" t="s">
        <v>32</v>
      </c>
      <c r="S19" s="7" t="s">
        <v>37</v>
      </c>
      <c r="T19" s="10">
        <v>0.75829999999999997</v>
      </c>
      <c r="V19" s="17" t="s">
        <v>94</v>
      </c>
      <c r="W19" s="18"/>
      <c r="X19" s="7"/>
      <c r="Y19" s="19" t="s">
        <v>95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90175</v>
      </c>
      <c r="F20" s="7" t="s">
        <v>96</v>
      </c>
      <c r="G20" s="7" t="s">
        <v>97</v>
      </c>
      <c r="H20" s="8">
        <v>43979</v>
      </c>
      <c r="I20" s="7">
        <v>28</v>
      </c>
      <c r="J20" s="7" t="s">
        <v>26</v>
      </c>
      <c r="K20" s="7" t="s">
        <v>98</v>
      </c>
      <c r="L20" s="7" t="s">
        <v>99</v>
      </c>
      <c r="M20" s="7">
        <v>1</v>
      </c>
      <c r="N20" s="9">
        <v>42008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0.75829999999999997</v>
      </c>
      <c r="V20" s="22" t="s">
        <v>100</v>
      </c>
      <c r="W20" s="23">
        <f>SUMIFS(N:N,S:S,"Neumaticos",P:P,"Actual")</f>
        <v>13505353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90175</v>
      </c>
      <c r="F21" s="7" t="s">
        <v>96</v>
      </c>
      <c r="G21" s="7" t="s">
        <v>101</v>
      </c>
      <c r="H21" s="8">
        <v>43979</v>
      </c>
      <c r="I21" s="7">
        <v>28</v>
      </c>
      <c r="J21" s="7" t="s">
        <v>26</v>
      </c>
      <c r="K21" s="7" t="s">
        <v>102</v>
      </c>
      <c r="L21" s="7" t="s">
        <v>103</v>
      </c>
      <c r="M21" s="7">
        <v>2</v>
      </c>
      <c r="N21" s="9">
        <v>84016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0.75829999999999997</v>
      </c>
      <c r="V21" s="22" t="s">
        <v>104</v>
      </c>
      <c r="W21" s="23">
        <f>SUMIFS(N:N,S:S,"Neumaticos",P:P,"Actual")</f>
        <v>13505353</v>
      </c>
      <c r="X21" s="24"/>
      <c r="Y21" s="26" t="s">
        <v>75</v>
      </c>
      <c r="Z21" s="26" t="s">
        <v>76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3477</v>
      </c>
      <c r="F22" s="7" t="s">
        <v>105</v>
      </c>
      <c r="G22" s="7" t="s">
        <v>106</v>
      </c>
      <c r="H22" s="8">
        <v>43981</v>
      </c>
      <c r="I22" s="7">
        <v>28</v>
      </c>
      <c r="J22" s="7" t="s">
        <v>26</v>
      </c>
      <c r="K22" s="7" t="s">
        <v>107</v>
      </c>
      <c r="L22" s="7" t="s">
        <v>108</v>
      </c>
      <c r="M22" s="7">
        <v>1</v>
      </c>
      <c r="N22" s="9">
        <v>885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0.75829999999999997</v>
      </c>
      <c r="V22" s="22" t="s">
        <v>80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10430</v>
      </c>
      <c r="F23" s="7" t="s">
        <v>48</v>
      </c>
      <c r="G23" s="7" t="s">
        <v>109</v>
      </c>
      <c r="H23" s="8">
        <v>43963</v>
      </c>
      <c r="I23" s="7">
        <v>28</v>
      </c>
      <c r="J23" s="7" t="s">
        <v>26</v>
      </c>
      <c r="K23" s="7" t="s">
        <v>110</v>
      </c>
      <c r="L23" s="7" t="s">
        <v>111</v>
      </c>
      <c r="M23" s="7">
        <v>-1</v>
      </c>
      <c r="N23" s="9">
        <v>-18400</v>
      </c>
      <c r="O23" s="7" t="s">
        <v>29</v>
      </c>
      <c r="P23" s="7" t="s">
        <v>30</v>
      </c>
      <c r="Q23" s="7" t="s">
        <v>112</v>
      </c>
      <c r="R23" s="7" t="s">
        <v>32</v>
      </c>
      <c r="S23" s="7" t="s">
        <v>29</v>
      </c>
      <c r="T23" s="10">
        <v>0.75829999999999997</v>
      </c>
      <c r="V23" s="22" t="s">
        <v>83</v>
      </c>
      <c r="W23" s="23">
        <f>+W21*W22</f>
        <v>81032.118000000002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5147</v>
      </c>
      <c r="F24" s="7" t="s">
        <v>113</v>
      </c>
      <c r="G24" s="7" t="s">
        <v>114</v>
      </c>
      <c r="H24" s="8">
        <v>43964</v>
      </c>
      <c r="I24" s="7">
        <v>28</v>
      </c>
      <c r="J24" s="7" t="s">
        <v>26</v>
      </c>
      <c r="K24" s="7" t="s">
        <v>115</v>
      </c>
      <c r="L24" s="7" t="s">
        <v>116</v>
      </c>
      <c r="M24" s="7">
        <v>-1</v>
      </c>
      <c r="N24" s="9">
        <v>-118025</v>
      </c>
      <c r="O24" s="7" t="s">
        <v>29</v>
      </c>
      <c r="P24" s="7" t="s">
        <v>30</v>
      </c>
      <c r="Q24" s="7" t="s">
        <v>112</v>
      </c>
      <c r="R24" s="7" t="s">
        <v>32</v>
      </c>
      <c r="S24" s="7" t="s">
        <v>29</v>
      </c>
      <c r="T24" s="10">
        <v>0.75829999999999997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85140</v>
      </c>
      <c r="F25" s="7" t="s">
        <v>117</v>
      </c>
      <c r="G25" s="7" t="s">
        <v>118</v>
      </c>
      <c r="H25" s="8">
        <v>43969</v>
      </c>
      <c r="I25" s="7">
        <v>28</v>
      </c>
      <c r="J25" s="7" t="s">
        <v>26</v>
      </c>
      <c r="K25" s="7" t="s">
        <v>119</v>
      </c>
      <c r="L25" s="7" t="s">
        <v>120</v>
      </c>
      <c r="M25" s="7">
        <v>-1</v>
      </c>
      <c r="N25" s="9">
        <v>-201714</v>
      </c>
      <c r="O25" s="7" t="s">
        <v>29</v>
      </c>
      <c r="P25" s="7" t="s">
        <v>30</v>
      </c>
      <c r="Q25" s="7" t="s">
        <v>112</v>
      </c>
      <c r="R25" s="7" t="s">
        <v>32</v>
      </c>
      <c r="S25" s="7" t="s">
        <v>29</v>
      </c>
      <c r="T25" s="10">
        <v>0.75829999999999997</v>
      </c>
      <c r="V25" s="38" t="s">
        <v>121</v>
      </c>
      <c r="W25" s="39">
        <f>+W23</f>
        <v>81032.118000000002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10531</v>
      </c>
      <c r="F26" s="7" t="s">
        <v>122</v>
      </c>
      <c r="G26" s="7" t="s">
        <v>123</v>
      </c>
      <c r="H26" s="8">
        <v>43973</v>
      </c>
      <c r="I26" s="7">
        <v>28</v>
      </c>
      <c r="J26" s="7" t="s">
        <v>26</v>
      </c>
      <c r="K26" s="7" t="s">
        <v>124</v>
      </c>
      <c r="L26" s="7" t="s">
        <v>125</v>
      </c>
      <c r="M26" s="7">
        <v>-3</v>
      </c>
      <c r="N26" s="9">
        <v>-14598</v>
      </c>
      <c r="O26" s="7" t="s">
        <v>29</v>
      </c>
      <c r="P26" s="7" t="s">
        <v>30</v>
      </c>
      <c r="Q26" s="7" t="s">
        <v>112</v>
      </c>
      <c r="R26" s="7" t="s">
        <v>32</v>
      </c>
      <c r="S26" s="7" t="s">
        <v>29</v>
      </c>
      <c r="T26" s="10">
        <v>0.75829999999999997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10622</v>
      </c>
      <c r="F27" s="7" t="s">
        <v>126</v>
      </c>
      <c r="G27" s="7" t="s">
        <v>127</v>
      </c>
      <c r="H27" s="8">
        <v>43973</v>
      </c>
      <c r="I27" s="7">
        <v>28</v>
      </c>
      <c r="J27" s="7" t="s">
        <v>26</v>
      </c>
      <c r="K27" s="7" t="s">
        <v>128</v>
      </c>
      <c r="L27" s="7" t="s">
        <v>129</v>
      </c>
      <c r="M27" s="7">
        <v>-1</v>
      </c>
      <c r="N27" s="9">
        <v>-6723</v>
      </c>
      <c r="O27" s="7" t="s">
        <v>29</v>
      </c>
      <c r="P27" s="7" t="s">
        <v>30</v>
      </c>
      <c r="Q27" s="7" t="s">
        <v>112</v>
      </c>
      <c r="R27" s="7" t="s">
        <v>32</v>
      </c>
      <c r="S27" s="7" t="s">
        <v>29</v>
      </c>
      <c r="T27" s="10">
        <v>0.75829999999999997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130</v>
      </c>
      <c r="F28" s="7" t="s">
        <v>131</v>
      </c>
      <c r="G28" s="7" t="s">
        <v>132</v>
      </c>
      <c r="H28" s="8">
        <v>43976</v>
      </c>
      <c r="I28" s="7">
        <v>28</v>
      </c>
      <c r="J28" s="7" t="s">
        <v>26</v>
      </c>
      <c r="K28" s="7" t="s">
        <v>133</v>
      </c>
      <c r="L28" s="7" t="s">
        <v>134</v>
      </c>
      <c r="M28" s="7">
        <v>-1</v>
      </c>
      <c r="N28" s="9">
        <v>-571832</v>
      </c>
      <c r="O28" s="7" t="s">
        <v>29</v>
      </c>
      <c r="P28" s="7" t="s">
        <v>30</v>
      </c>
      <c r="Q28" s="7" t="s">
        <v>112</v>
      </c>
      <c r="R28" s="7" t="s">
        <v>135</v>
      </c>
      <c r="S28" s="7" t="s">
        <v>29</v>
      </c>
      <c r="T28" s="10">
        <v>0.75829999999999997</v>
      </c>
      <c r="V28" s="17" t="s">
        <v>136</v>
      </c>
      <c r="W28" s="18"/>
      <c r="X28" s="42"/>
      <c r="Y28" s="19" t="s">
        <v>137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86108</v>
      </c>
      <c r="F29" s="7" t="s">
        <v>138</v>
      </c>
      <c r="G29" s="7" t="s">
        <v>139</v>
      </c>
      <c r="H29" s="8">
        <v>43977</v>
      </c>
      <c r="I29" s="7">
        <v>28</v>
      </c>
      <c r="J29" s="7" t="s">
        <v>26</v>
      </c>
      <c r="K29" s="7" t="s">
        <v>140</v>
      </c>
      <c r="L29" s="7" t="s">
        <v>141</v>
      </c>
      <c r="M29" s="7">
        <v>-1</v>
      </c>
      <c r="N29" s="9">
        <v>-227664</v>
      </c>
      <c r="O29" s="7" t="s">
        <v>29</v>
      </c>
      <c r="P29" s="7" t="s">
        <v>30</v>
      </c>
      <c r="Q29" s="7" t="s">
        <v>112</v>
      </c>
      <c r="R29" s="7" t="s">
        <v>135</v>
      </c>
      <c r="S29" s="7" t="s">
        <v>29</v>
      </c>
      <c r="T29" s="10">
        <v>0.75829999999999997</v>
      </c>
      <c r="V29" s="22" t="s">
        <v>142</v>
      </c>
      <c r="W29" s="46">
        <f>+$T$2</f>
        <v>0.75829999999999997</v>
      </c>
      <c r="X29" s="42"/>
      <c r="Y29" s="19" t="s">
        <v>69</v>
      </c>
      <c r="Z29" s="21"/>
      <c r="AA29" s="25" t="s">
        <v>143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85383</v>
      </c>
      <c r="F30" s="7" t="s">
        <v>144</v>
      </c>
      <c r="G30" s="7" t="s">
        <v>139</v>
      </c>
      <c r="H30" s="8">
        <v>43977</v>
      </c>
      <c r="I30" s="7">
        <v>28</v>
      </c>
      <c r="J30" s="7" t="s">
        <v>26</v>
      </c>
      <c r="K30" s="7" t="s">
        <v>140</v>
      </c>
      <c r="L30" s="7" t="s">
        <v>141</v>
      </c>
      <c r="M30" s="7">
        <v>-1</v>
      </c>
      <c r="N30" s="9">
        <v>-198992</v>
      </c>
      <c r="O30" s="7" t="s">
        <v>29</v>
      </c>
      <c r="P30" s="7" t="s">
        <v>30</v>
      </c>
      <c r="Q30" s="7" t="s">
        <v>112</v>
      </c>
      <c r="R30" s="7" t="s">
        <v>135</v>
      </c>
      <c r="S30" s="7" t="s">
        <v>29</v>
      </c>
      <c r="T30" s="10">
        <v>0.75829999999999997</v>
      </c>
      <c r="V30" s="22" t="s">
        <v>145</v>
      </c>
      <c r="W30" s="23">
        <f>+IF(W29&lt;=Z35,AA35,IF(W29&lt;=Z34,AA34,IF(W29&lt;=Z33,AA33,IF(W29&lt;=Z32,AA32,IF(W29&gt;=Y31,AA31)))))</f>
        <v>0</v>
      </c>
      <c r="X30" s="7"/>
      <c r="Y30" s="26" t="s">
        <v>75</v>
      </c>
      <c r="Z30" s="26" t="s">
        <v>76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3200</v>
      </c>
      <c r="F31" s="7" t="s">
        <v>146</v>
      </c>
      <c r="G31" s="7" t="s">
        <v>147</v>
      </c>
      <c r="H31" s="8">
        <v>43953</v>
      </c>
      <c r="I31" s="7">
        <v>28</v>
      </c>
      <c r="J31" s="7" t="s">
        <v>26</v>
      </c>
      <c r="K31" s="7" t="s">
        <v>148</v>
      </c>
      <c r="L31" s="7" t="s">
        <v>149</v>
      </c>
      <c r="M31" s="7">
        <v>5</v>
      </c>
      <c r="N31" s="9">
        <v>180630</v>
      </c>
      <c r="O31" s="7" t="s">
        <v>61</v>
      </c>
      <c r="P31" s="7" t="s">
        <v>30</v>
      </c>
      <c r="Q31" s="7" t="s">
        <v>150</v>
      </c>
      <c r="R31" s="7" t="s">
        <v>32</v>
      </c>
      <c r="S31" s="7" t="s">
        <v>37</v>
      </c>
      <c r="T31" s="10">
        <v>0.75829999999999997</v>
      </c>
      <c r="V31" s="48"/>
      <c r="W31" s="49"/>
      <c r="X31" s="24"/>
      <c r="Y31" s="50">
        <v>1.2</v>
      </c>
      <c r="Z31" s="30" t="s">
        <v>81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3582</v>
      </c>
      <c r="F32" s="7" t="s">
        <v>151</v>
      </c>
      <c r="G32" s="7" t="s">
        <v>147</v>
      </c>
      <c r="H32" s="8">
        <v>43953</v>
      </c>
      <c r="I32" s="7">
        <v>28</v>
      </c>
      <c r="J32" s="7" t="s">
        <v>26</v>
      </c>
      <c r="K32" s="7" t="s">
        <v>148</v>
      </c>
      <c r="L32" s="7" t="s">
        <v>149</v>
      </c>
      <c r="M32" s="7">
        <v>1</v>
      </c>
      <c r="N32" s="9">
        <v>29403</v>
      </c>
      <c r="O32" s="7" t="s">
        <v>61</v>
      </c>
      <c r="P32" s="7" t="s">
        <v>30</v>
      </c>
      <c r="Q32" s="7" t="s">
        <v>150</v>
      </c>
      <c r="R32" s="7" t="s">
        <v>32</v>
      </c>
      <c r="S32" s="7" t="s">
        <v>37</v>
      </c>
      <c r="T32" s="10">
        <v>0.75829999999999997</v>
      </c>
      <c r="V32" s="38" t="s">
        <v>152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153</v>
      </c>
      <c r="F33" s="7" t="s">
        <v>154</v>
      </c>
      <c r="G33" s="7" t="s">
        <v>147</v>
      </c>
      <c r="H33" s="8">
        <v>43953</v>
      </c>
      <c r="I33" s="7">
        <v>28</v>
      </c>
      <c r="J33" s="7" t="s">
        <v>26</v>
      </c>
      <c r="K33" s="7" t="s">
        <v>148</v>
      </c>
      <c r="L33" s="7" t="s">
        <v>149</v>
      </c>
      <c r="M33" s="7">
        <v>2</v>
      </c>
      <c r="N33" s="9">
        <v>36286</v>
      </c>
      <c r="O33" s="7" t="s">
        <v>29</v>
      </c>
      <c r="P33" s="7" t="s">
        <v>30</v>
      </c>
      <c r="Q33" s="7" t="s">
        <v>150</v>
      </c>
      <c r="R33" s="7" t="s">
        <v>32</v>
      </c>
      <c r="S33" s="7" t="s">
        <v>37</v>
      </c>
      <c r="T33" s="10">
        <v>0.75829999999999997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155</v>
      </c>
      <c r="F34" s="7" t="s">
        <v>156</v>
      </c>
      <c r="G34" s="7" t="s">
        <v>157</v>
      </c>
      <c r="H34" s="8">
        <v>43955</v>
      </c>
      <c r="I34" s="7">
        <v>28</v>
      </c>
      <c r="J34" s="7" t="s">
        <v>26</v>
      </c>
      <c r="K34" s="7" t="s">
        <v>158</v>
      </c>
      <c r="L34" s="7" t="s">
        <v>159</v>
      </c>
      <c r="M34" s="7">
        <v>2</v>
      </c>
      <c r="N34" s="9">
        <v>163008</v>
      </c>
      <c r="O34" s="7" t="s">
        <v>29</v>
      </c>
      <c r="P34" s="7" t="s">
        <v>30</v>
      </c>
      <c r="Q34" s="7" t="s">
        <v>150</v>
      </c>
      <c r="R34" s="7" t="s">
        <v>32</v>
      </c>
      <c r="S34" s="7" t="s">
        <v>37</v>
      </c>
      <c r="T34" s="10">
        <v>0.75829999999999997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82</v>
      </c>
      <c r="F35" s="7" t="s">
        <v>160</v>
      </c>
      <c r="G35" s="7" t="s">
        <v>161</v>
      </c>
      <c r="H35" s="8">
        <v>43955</v>
      </c>
      <c r="I35" s="7">
        <v>28</v>
      </c>
      <c r="J35" s="7" t="s">
        <v>26</v>
      </c>
      <c r="K35" s="7" t="s">
        <v>162</v>
      </c>
      <c r="L35" s="7" t="s">
        <v>163</v>
      </c>
      <c r="M35" s="7">
        <v>1</v>
      </c>
      <c r="N35" s="9">
        <v>39487</v>
      </c>
      <c r="O35" s="7" t="s">
        <v>61</v>
      </c>
      <c r="P35" s="7" t="s">
        <v>30</v>
      </c>
      <c r="Q35" s="7" t="s">
        <v>150</v>
      </c>
      <c r="R35" s="7" t="s">
        <v>32</v>
      </c>
      <c r="S35" s="7" t="s">
        <v>37</v>
      </c>
      <c r="T35" s="10">
        <v>0.75829999999999997</v>
      </c>
      <c r="V35" s="38" t="s">
        <v>164</v>
      </c>
      <c r="W35" s="54">
        <f>+W32+W25+W16</f>
        <v>131131.24799999999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165</v>
      </c>
      <c r="F36" s="7" t="s">
        <v>53</v>
      </c>
      <c r="G36" s="7" t="s">
        <v>166</v>
      </c>
      <c r="H36" s="8">
        <v>43955</v>
      </c>
      <c r="I36" s="7">
        <v>28</v>
      </c>
      <c r="J36" s="7" t="s">
        <v>26</v>
      </c>
      <c r="K36" s="7" t="s">
        <v>167</v>
      </c>
      <c r="L36" s="7" t="s">
        <v>168</v>
      </c>
      <c r="M36" s="7">
        <v>1</v>
      </c>
      <c r="N36" s="9">
        <v>4916</v>
      </c>
      <c r="O36" s="7" t="s">
        <v>29</v>
      </c>
      <c r="P36" s="7" t="s">
        <v>30</v>
      </c>
      <c r="Q36" s="7" t="s">
        <v>150</v>
      </c>
      <c r="R36" s="7" t="s">
        <v>32</v>
      </c>
      <c r="S36" s="7" t="s">
        <v>29</v>
      </c>
      <c r="T36" s="10">
        <v>0.75829999999999997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4298</v>
      </c>
      <c r="F37" s="7" t="s">
        <v>169</v>
      </c>
      <c r="G37" s="7" t="s">
        <v>166</v>
      </c>
      <c r="H37" s="8">
        <v>43955</v>
      </c>
      <c r="I37" s="7">
        <v>28</v>
      </c>
      <c r="J37" s="7" t="s">
        <v>26</v>
      </c>
      <c r="K37" s="7" t="s">
        <v>167</v>
      </c>
      <c r="L37" s="7" t="s">
        <v>168</v>
      </c>
      <c r="M37" s="7">
        <v>1</v>
      </c>
      <c r="N37" s="9">
        <v>38647</v>
      </c>
      <c r="O37" s="7" t="s">
        <v>61</v>
      </c>
      <c r="P37" s="7" t="s">
        <v>30</v>
      </c>
      <c r="Q37" s="7" t="s">
        <v>150</v>
      </c>
      <c r="R37" s="7" t="s">
        <v>32</v>
      </c>
      <c r="S37" s="7" t="s">
        <v>37</v>
      </c>
      <c r="T37" s="10">
        <v>0.75829999999999997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57</v>
      </c>
      <c r="F38" s="7" t="s">
        <v>170</v>
      </c>
      <c r="G38" s="7" t="s">
        <v>166</v>
      </c>
      <c r="H38" s="8">
        <v>43955</v>
      </c>
      <c r="I38" s="7">
        <v>28</v>
      </c>
      <c r="J38" s="7" t="s">
        <v>26</v>
      </c>
      <c r="K38" s="7" t="s">
        <v>167</v>
      </c>
      <c r="L38" s="7" t="s">
        <v>168</v>
      </c>
      <c r="M38" s="7">
        <v>3</v>
      </c>
      <c r="N38" s="9">
        <v>93252</v>
      </c>
      <c r="O38" s="7" t="s">
        <v>61</v>
      </c>
      <c r="P38" s="7" t="s">
        <v>30</v>
      </c>
      <c r="Q38" s="7" t="s">
        <v>150</v>
      </c>
      <c r="R38" s="7" t="s">
        <v>32</v>
      </c>
      <c r="S38" s="7" t="s">
        <v>37</v>
      </c>
      <c r="T38" s="10">
        <v>0.75829999999999997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155</v>
      </c>
      <c r="F39" s="7" t="s">
        <v>156</v>
      </c>
      <c r="G39" s="7" t="s">
        <v>171</v>
      </c>
      <c r="H39" s="8">
        <v>43955</v>
      </c>
      <c r="I39" s="7">
        <v>28</v>
      </c>
      <c r="J39" s="7" t="s">
        <v>26</v>
      </c>
      <c r="K39" s="7" t="s">
        <v>172</v>
      </c>
      <c r="L39" s="7" t="s">
        <v>173</v>
      </c>
      <c r="M39" s="7">
        <v>2</v>
      </c>
      <c r="N39" s="9">
        <v>163008</v>
      </c>
      <c r="O39" s="7" t="s">
        <v>29</v>
      </c>
      <c r="P39" s="7" t="s">
        <v>30</v>
      </c>
      <c r="Q39" s="7" t="s">
        <v>150</v>
      </c>
      <c r="R39" s="7" t="s">
        <v>32</v>
      </c>
      <c r="S39" s="7" t="s">
        <v>37</v>
      </c>
      <c r="T39" s="10">
        <v>0.75829999999999997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73</v>
      </c>
      <c r="F40" s="7" t="s">
        <v>57</v>
      </c>
      <c r="G40" s="7" t="s">
        <v>174</v>
      </c>
      <c r="H40" s="8">
        <v>43956</v>
      </c>
      <c r="I40" s="7">
        <v>28</v>
      </c>
      <c r="J40" s="7" t="s">
        <v>26</v>
      </c>
      <c r="K40" s="7" t="s">
        <v>175</v>
      </c>
      <c r="L40" s="7" t="s">
        <v>176</v>
      </c>
      <c r="M40" s="7">
        <v>1</v>
      </c>
      <c r="N40" s="9">
        <v>12597</v>
      </c>
      <c r="O40" s="7" t="s">
        <v>61</v>
      </c>
      <c r="P40" s="7" t="s">
        <v>30</v>
      </c>
      <c r="Q40" s="7" t="s">
        <v>150</v>
      </c>
      <c r="R40" s="7" t="s">
        <v>32</v>
      </c>
      <c r="S40" s="7" t="s">
        <v>37</v>
      </c>
      <c r="T40" s="10">
        <v>0.75829999999999997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177</v>
      </c>
      <c r="F41" s="7" t="s">
        <v>178</v>
      </c>
      <c r="G41" s="7" t="s">
        <v>179</v>
      </c>
      <c r="H41" s="8">
        <v>43956</v>
      </c>
      <c r="I41" s="7">
        <v>28</v>
      </c>
      <c r="J41" s="7" t="s">
        <v>26</v>
      </c>
      <c r="K41" s="7" t="s">
        <v>180</v>
      </c>
      <c r="L41" s="7" t="s">
        <v>181</v>
      </c>
      <c r="M41" s="7">
        <v>1</v>
      </c>
      <c r="N41" s="9">
        <v>35076</v>
      </c>
      <c r="O41" s="7" t="s">
        <v>29</v>
      </c>
      <c r="P41" s="7" t="s">
        <v>30</v>
      </c>
      <c r="Q41" s="7" t="s">
        <v>150</v>
      </c>
      <c r="R41" s="7" t="s">
        <v>32</v>
      </c>
      <c r="S41" s="7" t="s">
        <v>37</v>
      </c>
      <c r="T41" s="10">
        <v>0.75829999999999997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182</v>
      </c>
      <c r="F42" s="7" t="s">
        <v>183</v>
      </c>
      <c r="G42" s="7" t="s">
        <v>184</v>
      </c>
      <c r="H42" s="8">
        <v>43956</v>
      </c>
      <c r="I42" s="7">
        <v>28</v>
      </c>
      <c r="J42" s="7" t="s">
        <v>26</v>
      </c>
      <c r="K42" s="7" t="s">
        <v>180</v>
      </c>
      <c r="L42" s="7" t="s">
        <v>181</v>
      </c>
      <c r="M42" s="7">
        <v>1</v>
      </c>
      <c r="N42" s="9">
        <v>54765</v>
      </c>
      <c r="O42" s="7" t="s">
        <v>29</v>
      </c>
      <c r="P42" s="7" t="s">
        <v>30</v>
      </c>
      <c r="Q42" s="7" t="s">
        <v>150</v>
      </c>
      <c r="R42" s="7" t="s">
        <v>32</v>
      </c>
      <c r="S42" s="7" t="s">
        <v>29</v>
      </c>
      <c r="T42" s="10">
        <v>0.75829999999999997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185</v>
      </c>
      <c r="F43" s="7" t="s">
        <v>186</v>
      </c>
      <c r="G43" s="7" t="s">
        <v>187</v>
      </c>
      <c r="H43" s="8">
        <v>43956</v>
      </c>
      <c r="I43" s="7">
        <v>28</v>
      </c>
      <c r="J43" s="7" t="s">
        <v>26</v>
      </c>
      <c r="K43" s="7" t="s">
        <v>188</v>
      </c>
      <c r="L43" s="7" t="s">
        <v>189</v>
      </c>
      <c r="M43" s="7">
        <v>1</v>
      </c>
      <c r="N43" s="9">
        <v>105521</v>
      </c>
      <c r="O43" s="7" t="s">
        <v>29</v>
      </c>
      <c r="P43" s="7" t="s">
        <v>30</v>
      </c>
      <c r="Q43" s="7" t="s">
        <v>150</v>
      </c>
      <c r="R43" s="7" t="s">
        <v>32</v>
      </c>
      <c r="S43" s="7" t="s">
        <v>29</v>
      </c>
      <c r="T43" s="10">
        <v>0.75829999999999997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3572</v>
      </c>
      <c r="F44" s="7" t="s">
        <v>93</v>
      </c>
      <c r="G44" s="7" t="s">
        <v>190</v>
      </c>
      <c r="H44" s="8">
        <v>43956</v>
      </c>
      <c r="I44" s="7">
        <v>28</v>
      </c>
      <c r="J44" s="7" t="s">
        <v>26</v>
      </c>
      <c r="K44" s="7" t="s">
        <v>191</v>
      </c>
      <c r="L44" s="7" t="s">
        <v>192</v>
      </c>
      <c r="M44" s="7">
        <v>1</v>
      </c>
      <c r="N44" s="9">
        <v>19319</v>
      </c>
      <c r="O44" s="7" t="s">
        <v>61</v>
      </c>
      <c r="P44" s="7" t="s">
        <v>30</v>
      </c>
      <c r="Q44" s="7" t="s">
        <v>150</v>
      </c>
      <c r="R44" s="7" t="s">
        <v>32</v>
      </c>
      <c r="S44" s="7" t="s">
        <v>37</v>
      </c>
      <c r="T44" s="10">
        <v>0.75829999999999997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193</v>
      </c>
      <c r="F45" s="7" t="s">
        <v>194</v>
      </c>
      <c r="G45" s="7" t="s">
        <v>195</v>
      </c>
      <c r="H45" s="8">
        <v>43956</v>
      </c>
      <c r="I45" s="7">
        <v>28</v>
      </c>
      <c r="J45" s="7" t="s">
        <v>26</v>
      </c>
      <c r="K45" s="7" t="s">
        <v>196</v>
      </c>
      <c r="L45" s="7" t="s">
        <v>197</v>
      </c>
      <c r="M45" s="7">
        <v>1</v>
      </c>
      <c r="N45" s="9">
        <v>218750</v>
      </c>
      <c r="O45" s="7" t="s">
        <v>29</v>
      </c>
      <c r="P45" s="7" t="s">
        <v>30</v>
      </c>
      <c r="Q45" s="7" t="s">
        <v>150</v>
      </c>
      <c r="R45" s="7" t="s">
        <v>32</v>
      </c>
      <c r="S45" s="7" t="s">
        <v>29</v>
      </c>
      <c r="T45" s="10">
        <v>0.75829999999999997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13208</v>
      </c>
      <c r="F46" s="7" t="s">
        <v>198</v>
      </c>
      <c r="G46" s="7" t="s">
        <v>199</v>
      </c>
      <c r="H46" s="8">
        <v>43957</v>
      </c>
      <c r="I46" s="7">
        <v>28</v>
      </c>
      <c r="J46" s="7" t="s">
        <v>26</v>
      </c>
      <c r="K46" s="7" t="s">
        <v>200</v>
      </c>
      <c r="L46" s="7" t="s">
        <v>201</v>
      </c>
      <c r="M46" s="7">
        <v>1</v>
      </c>
      <c r="N46" s="9">
        <v>18479</v>
      </c>
      <c r="O46" s="7" t="s">
        <v>29</v>
      </c>
      <c r="P46" s="7" t="s">
        <v>30</v>
      </c>
      <c r="Q46" s="7" t="s">
        <v>150</v>
      </c>
      <c r="R46" s="7" t="s">
        <v>32</v>
      </c>
      <c r="S46" s="7" t="s">
        <v>37</v>
      </c>
      <c r="T46" s="10">
        <v>0.75829999999999997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202</v>
      </c>
      <c r="F47" s="7" t="s">
        <v>203</v>
      </c>
      <c r="G47" s="7" t="s">
        <v>204</v>
      </c>
      <c r="H47" s="8">
        <v>43957</v>
      </c>
      <c r="I47" s="7">
        <v>28</v>
      </c>
      <c r="J47" s="7" t="s">
        <v>26</v>
      </c>
      <c r="K47" s="7" t="s">
        <v>200</v>
      </c>
      <c r="L47" s="7" t="s">
        <v>201</v>
      </c>
      <c r="M47" s="7">
        <v>1</v>
      </c>
      <c r="N47" s="9">
        <v>106756</v>
      </c>
      <c r="O47" s="7" t="s">
        <v>29</v>
      </c>
      <c r="P47" s="7" t="s">
        <v>30</v>
      </c>
      <c r="Q47" s="7" t="s">
        <v>150</v>
      </c>
      <c r="R47" s="7" t="s">
        <v>32</v>
      </c>
      <c r="S47" s="7" t="s">
        <v>29</v>
      </c>
      <c r="T47" s="10">
        <v>0.75829999999999997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80201</v>
      </c>
      <c r="F48" s="7" t="s">
        <v>205</v>
      </c>
      <c r="G48" s="7" t="s">
        <v>206</v>
      </c>
      <c r="H48" s="8">
        <v>43957</v>
      </c>
      <c r="I48" s="7">
        <v>28</v>
      </c>
      <c r="J48" s="7" t="s">
        <v>26</v>
      </c>
      <c r="K48" s="7" t="s">
        <v>207</v>
      </c>
      <c r="L48" s="7" t="s">
        <v>208</v>
      </c>
      <c r="M48" s="7">
        <v>1</v>
      </c>
      <c r="N48" s="9">
        <v>26639</v>
      </c>
      <c r="O48" s="7" t="s">
        <v>29</v>
      </c>
      <c r="P48" s="7" t="s">
        <v>30</v>
      </c>
      <c r="Q48" s="7" t="s">
        <v>150</v>
      </c>
      <c r="R48" s="7" t="s">
        <v>135</v>
      </c>
      <c r="S48" s="7" t="s">
        <v>29</v>
      </c>
      <c r="T48" s="10">
        <v>0.75829999999999997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209</v>
      </c>
      <c r="F49" s="7" t="s">
        <v>210</v>
      </c>
      <c r="G49" s="7" t="s">
        <v>211</v>
      </c>
      <c r="H49" s="8">
        <v>43957</v>
      </c>
      <c r="I49" s="7">
        <v>28</v>
      </c>
      <c r="J49" s="7" t="s">
        <v>26</v>
      </c>
      <c r="K49" s="7" t="s">
        <v>212</v>
      </c>
      <c r="L49" s="7" t="s">
        <v>213</v>
      </c>
      <c r="M49" s="7">
        <v>1</v>
      </c>
      <c r="N49" s="9">
        <v>120964</v>
      </c>
      <c r="O49" s="7" t="s">
        <v>29</v>
      </c>
      <c r="P49" s="7" t="s">
        <v>30</v>
      </c>
      <c r="Q49" s="7" t="s">
        <v>150</v>
      </c>
      <c r="R49" s="7" t="s">
        <v>135</v>
      </c>
      <c r="S49" s="7" t="s">
        <v>29</v>
      </c>
      <c r="T49" s="10">
        <v>0.75829999999999997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2051</v>
      </c>
      <c r="F50" s="7" t="s">
        <v>214</v>
      </c>
      <c r="G50" s="7" t="s">
        <v>215</v>
      </c>
      <c r="H50" s="8">
        <v>43958</v>
      </c>
      <c r="I50" s="7">
        <v>28</v>
      </c>
      <c r="J50" s="7" t="s">
        <v>26</v>
      </c>
      <c r="K50" s="7" t="s">
        <v>212</v>
      </c>
      <c r="L50" s="7" t="s">
        <v>213</v>
      </c>
      <c r="M50" s="7">
        <v>2</v>
      </c>
      <c r="N50" s="9">
        <v>28436</v>
      </c>
      <c r="O50" s="7" t="s">
        <v>29</v>
      </c>
      <c r="P50" s="7" t="s">
        <v>30</v>
      </c>
      <c r="Q50" s="7" t="s">
        <v>150</v>
      </c>
      <c r="R50" s="7" t="s">
        <v>32</v>
      </c>
      <c r="S50" s="7" t="s">
        <v>29</v>
      </c>
      <c r="T50" s="10">
        <v>0.75829999999999997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5147</v>
      </c>
      <c r="F51" s="7" t="s">
        <v>113</v>
      </c>
      <c r="G51" s="7" t="s">
        <v>216</v>
      </c>
      <c r="H51" s="8">
        <v>43958</v>
      </c>
      <c r="I51" s="7">
        <v>28</v>
      </c>
      <c r="J51" s="7" t="s">
        <v>26</v>
      </c>
      <c r="K51" s="7" t="s">
        <v>115</v>
      </c>
      <c r="L51" s="7" t="s">
        <v>116</v>
      </c>
      <c r="M51" s="7">
        <v>1</v>
      </c>
      <c r="N51" s="9">
        <v>118025</v>
      </c>
      <c r="O51" s="7" t="s">
        <v>29</v>
      </c>
      <c r="P51" s="7" t="s">
        <v>30</v>
      </c>
      <c r="Q51" s="7" t="s">
        <v>150</v>
      </c>
      <c r="R51" s="7" t="s">
        <v>32</v>
      </c>
      <c r="S51" s="7" t="s">
        <v>29</v>
      </c>
      <c r="T51" s="10">
        <v>0.75829999999999997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4276</v>
      </c>
      <c r="F52" s="7" t="s">
        <v>217</v>
      </c>
      <c r="G52" s="7" t="s">
        <v>218</v>
      </c>
      <c r="H52" s="8">
        <v>43959</v>
      </c>
      <c r="I52" s="7">
        <v>28</v>
      </c>
      <c r="J52" s="7" t="s">
        <v>26</v>
      </c>
      <c r="K52" s="7" t="s">
        <v>219</v>
      </c>
      <c r="L52" s="7" t="s">
        <v>220</v>
      </c>
      <c r="M52" s="7">
        <v>2</v>
      </c>
      <c r="N52" s="9">
        <v>68890</v>
      </c>
      <c r="O52" s="7" t="s">
        <v>61</v>
      </c>
      <c r="P52" s="7" t="s">
        <v>30</v>
      </c>
      <c r="Q52" s="7" t="s">
        <v>150</v>
      </c>
      <c r="R52" s="7" t="s">
        <v>32</v>
      </c>
      <c r="S52" s="7" t="s">
        <v>37</v>
      </c>
      <c r="T52" s="10">
        <v>0.75829999999999997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60</v>
      </c>
      <c r="F53" s="7" t="s">
        <v>221</v>
      </c>
      <c r="G53" s="7" t="s">
        <v>218</v>
      </c>
      <c r="H53" s="8">
        <v>43959</v>
      </c>
      <c r="I53" s="7">
        <v>28</v>
      </c>
      <c r="J53" s="7" t="s">
        <v>26</v>
      </c>
      <c r="K53" s="7" t="s">
        <v>219</v>
      </c>
      <c r="L53" s="7" t="s">
        <v>220</v>
      </c>
      <c r="M53" s="7">
        <v>1</v>
      </c>
      <c r="N53" s="9">
        <v>45370</v>
      </c>
      <c r="O53" s="7" t="s">
        <v>61</v>
      </c>
      <c r="P53" s="7" t="s">
        <v>30</v>
      </c>
      <c r="Q53" s="7" t="s">
        <v>150</v>
      </c>
      <c r="R53" s="7" t="s">
        <v>32</v>
      </c>
      <c r="S53" s="7" t="s">
        <v>37</v>
      </c>
      <c r="T53" s="10">
        <v>0.75829999999999997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10642</v>
      </c>
      <c r="F54" s="7" t="s">
        <v>126</v>
      </c>
      <c r="G54" s="7" t="s">
        <v>218</v>
      </c>
      <c r="H54" s="8">
        <v>43959</v>
      </c>
      <c r="I54" s="7">
        <v>28</v>
      </c>
      <c r="J54" s="7" t="s">
        <v>26</v>
      </c>
      <c r="K54" s="7" t="s">
        <v>219</v>
      </c>
      <c r="L54" s="7" t="s">
        <v>220</v>
      </c>
      <c r="M54" s="7">
        <v>2</v>
      </c>
      <c r="N54" s="9">
        <v>21194</v>
      </c>
      <c r="O54" s="7" t="s">
        <v>29</v>
      </c>
      <c r="P54" s="7" t="s">
        <v>30</v>
      </c>
      <c r="Q54" s="7" t="s">
        <v>150</v>
      </c>
      <c r="R54" s="7" t="s">
        <v>32</v>
      </c>
      <c r="S54" s="7" t="s">
        <v>29</v>
      </c>
      <c r="T54" s="10">
        <v>0.75829999999999997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10445</v>
      </c>
      <c r="F55" s="7" t="s">
        <v>48</v>
      </c>
      <c r="G55" s="7" t="s">
        <v>222</v>
      </c>
      <c r="H55" s="8">
        <v>43959</v>
      </c>
      <c r="I55" s="7">
        <v>28</v>
      </c>
      <c r="J55" s="7" t="s">
        <v>26</v>
      </c>
      <c r="K55" s="7" t="s">
        <v>35</v>
      </c>
      <c r="L55" s="7" t="s">
        <v>36</v>
      </c>
      <c r="M55" s="7">
        <v>1</v>
      </c>
      <c r="N55" s="9">
        <v>38504</v>
      </c>
      <c r="O55" s="7" t="s">
        <v>29</v>
      </c>
      <c r="P55" s="7" t="s">
        <v>30</v>
      </c>
      <c r="Q55" s="7" t="s">
        <v>150</v>
      </c>
      <c r="R55" s="7" t="s">
        <v>32</v>
      </c>
      <c r="S55" s="7" t="s">
        <v>29</v>
      </c>
      <c r="T55" s="10">
        <v>0.75829999999999997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223</v>
      </c>
      <c r="F56" s="7" t="s">
        <v>55</v>
      </c>
      <c r="G56" s="7" t="s">
        <v>224</v>
      </c>
      <c r="H56" s="8">
        <v>43959</v>
      </c>
      <c r="I56" s="7">
        <v>28</v>
      </c>
      <c r="J56" s="7" t="s">
        <v>26</v>
      </c>
      <c r="K56" s="7" t="s">
        <v>225</v>
      </c>
      <c r="L56" s="7" t="s">
        <v>226</v>
      </c>
      <c r="M56" s="7">
        <v>1</v>
      </c>
      <c r="N56" s="9">
        <v>8403</v>
      </c>
      <c r="O56" s="7" t="s">
        <v>29</v>
      </c>
      <c r="P56" s="7" t="s">
        <v>30</v>
      </c>
      <c r="Q56" s="7" t="s">
        <v>150</v>
      </c>
      <c r="R56" s="7" t="s">
        <v>32</v>
      </c>
      <c r="S56" s="7" t="s">
        <v>29</v>
      </c>
      <c r="T56" s="10">
        <v>0.75829999999999997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227</v>
      </c>
      <c r="F57" s="7" t="s">
        <v>53</v>
      </c>
      <c r="G57" s="7" t="s">
        <v>224</v>
      </c>
      <c r="H57" s="8">
        <v>43959</v>
      </c>
      <c r="I57" s="7">
        <v>28</v>
      </c>
      <c r="J57" s="7" t="s">
        <v>26</v>
      </c>
      <c r="K57" s="7" t="s">
        <v>225</v>
      </c>
      <c r="L57" s="7" t="s">
        <v>226</v>
      </c>
      <c r="M57" s="7">
        <v>1</v>
      </c>
      <c r="N57" s="9">
        <v>9681</v>
      </c>
      <c r="O57" s="7" t="s">
        <v>29</v>
      </c>
      <c r="P57" s="7" t="s">
        <v>30</v>
      </c>
      <c r="Q57" s="7" t="s">
        <v>150</v>
      </c>
      <c r="R57" s="7" t="s">
        <v>32</v>
      </c>
      <c r="S57" s="7" t="s">
        <v>29</v>
      </c>
      <c r="T57" s="10">
        <v>0.75829999999999997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27134</v>
      </c>
      <c r="F58" s="7" t="s">
        <v>228</v>
      </c>
      <c r="G58" s="7" t="s">
        <v>224</v>
      </c>
      <c r="H58" s="8">
        <v>43959</v>
      </c>
      <c r="I58" s="7">
        <v>28</v>
      </c>
      <c r="J58" s="7" t="s">
        <v>26</v>
      </c>
      <c r="K58" s="7" t="s">
        <v>225</v>
      </c>
      <c r="L58" s="7" t="s">
        <v>226</v>
      </c>
      <c r="M58" s="7">
        <v>1</v>
      </c>
      <c r="N58" s="9">
        <v>7353</v>
      </c>
      <c r="O58" s="7" t="s">
        <v>29</v>
      </c>
      <c r="P58" s="7" t="s">
        <v>30</v>
      </c>
      <c r="Q58" s="7" t="s">
        <v>150</v>
      </c>
      <c r="R58" s="7" t="s">
        <v>32</v>
      </c>
      <c r="S58" s="7" t="s">
        <v>29</v>
      </c>
      <c r="T58" s="10">
        <v>0.75829999999999997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146</v>
      </c>
      <c r="G59" s="7" t="s">
        <v>224</v>
      </c>
      <c r="H59" s="8">
        <v>43959</v>
      </c>
      <c r="I59" s="7">
        <v>28</v>
      </c>
      <c r="J59" s="7" t="s">
        <v>26</v>
      </c>
      <c r="K59" s="7" t="s">
        <v>225</v>
      </c>
      <c r="L59" s="7" t="s">
        <v>226</v>
      </c>
      <c r="M59" s="7">
        <v>1</v>
      </c>
      <c r="N59" s="9">
        <v>36126</v>
      </c>
      <c r="O59" s="7" t="s">
        <v>61</v>
      </c>
      <c r="P59" s="7" t="s">
        <v>30</v>
      </c>
      <c r="Q59" s="7" t="s">
        <v>150</v>
      </c>
      <c r="R59" s="7" t="s">
        <v>32</v>
      </c>
      <c r="S59" s="7" t="s">
        <v>37</v>
      </c>
      <c r="T59" s="10">
        <v>0.75829999999999997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229</v>
      </c>
      <c r="F60" s="7" t="s">
        <v>230</v>
      </c>
      <c r="G60" s="7" t="s">
        <v>224</v>
      </c>
      <c r="H60" s="8">
        <v>43959</v>
      </c>
      <c r="I60" s="7">
        <v>28</v>
      </c>
      <c r="J60" s="7" t="s">
        <v>26</v>
      </c>
      <c r="K60" s="7" t="s">
        <v>225</v>
      </c>
      <c r="L60" s="7" t="s">
        <v>226</v>
      </c>
      <c r="M60" s="7">
        <v>1</v>
      </c>
      <c r="N60" s="9">
        <v>7176</v>
      </c>
      <c r="O60" s="7" t="s">
        <v>29</v>
      </c>
      <c r="P60" s="7" t="s">
        <v>30</v>
      </c>
      <c r="Q60" s="7" t="s">
        <v>150</v>
      </c>
      <c r="R60" s="7" t="s">
        <v>32</v>
      </c>
      <c r="S60" s="7" t="s">
        <v>29</v>
      </c>
      <c r="T60" s="10">
        <v>0.75829999999999997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165</v>
      </c>
      <c r="F61" s="7" t="s">
        <v>53</v>
      </c>
      <c r="G61" s="7" t="s">
        <v>224</v>
      </c>
      <c r="H61" s="8">
        <v>43959</v>
      </c>
      <c r="I61" s="7">
        <v>28</v>
      </c>
      <c r="J61" s="7" t="s">
        <v>26</v>
      </c>
      <c r="K61" s="7" t="s">
        <v>225</v>
      </c>
      <c r="L61" s="7" t="s">
        <v>226</v>
      </c>
      <c r="M61" s="7">
        <v>2</v>
      </c>
      <c r="N61" s="9">
        <v>9832</v>
      </c>
      <c r="O61" s="7" t="s">
        <v>29</v>
      </c>
      <c r="P61" s="7" t="s">
        <v>30</v>
      </c>
      <c r="Q61" s="7" t="s">
        <v>150</v>
      </c>
      <c r="R61" s="7" t="s">
        <v>32</v>
      </c>
      <c r="S61" s="7" t="s">
        <v>29</v>
      </c>
      <c r="T61" s="10">
        <v>0.75829999999999997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231</v>
      </c>
      <c r="F62" s="7" t="s">
        <v>55</v>
      </c>
      <c r="G62" s="7" t="s">
        <v>224</v>
      </c>
      <c r="H62" s="8">
        <v>43959</v>
      </c>
      <c r="I62" s="7">
        <v>28</v>
      </c>
      <c r="J62" s="7" t="s">
        <v>26</v>
      </c>
      <c r="K62" s="7" t="s">
        <v>225</v>
      </c>
      <c r="L62" s="7" t="s">
        <v>226</v>
      </c>
      <c r="M62" s="7">
        <v>1</v>
      </c>
      <c r="N62" s="9">
        <v>4723</v>
      </c>
      <c r="O62" s="7" t="s">
        <v>29</v>
      </c>
      <c r="P62" s="7" t="s">
        <v>30</v>
      </c>
      <c r="Q62" s="7" t="s">
        <v>150</v>
      </c>
      <c r="R62" s="7" t="s">
        <v>32</v>
      </c>
      <c r="S62" s="7" t="s">
        <v>29</v>
      </c>
      <c r="T62" s="10">
        <v>0.75829999999999997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232</v>
      </c>
      <c r="F63" s="7" t="s">
        <v>233</v>
      </c>
      <c r="G63" s="7" t="s">
        <v>224</v>
      </c>
      <c r="H63" s="8">
        <v>43959</v>
      </c>
      <c r="I63" s="7">
        <v>28</v>
      </c>
      <c r="J63" s="7" t="s">
        <v>26</v>
      </c>
      <c r="K63" s="7" t="s">
        <v>225</v>
      </c>
      <c r="L63" s="7" t="s">
        <v>226</v>
      </c>
      <c r="M63" s="7">
        <v>1</v>
      </c>
      <c r="N63" s="9">
        <v>13076</v>
      </c>
      <c r="O63" s="7" t="s">
        <v>29</v>
      </c>
      <c r="P63" s="7" t="s">
        <v>30</v>
      </c>
      <c r="Q63" s="7" t="s">
        <v>150</v>
      </c>
      <c r="R63" s="7" t="s">
        <v>32</v>
      </c>
      <c r="S63" s="7" t="s">
        <v>29</v>
      </c>
      <c r="T63" s="10">
        <v>0.75829999999999997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234</v>
      </c>
      <c r="F64" s="7" t="s">
        <v>235</v>
      </c>
      <c r="G64" s="7" t="s">
        <v>224</v>
      </c>
      <c r="H64" s="8">
        <v>43959</v>
      </c>
      <c r="I64" s="7">
        <v>28</v>
      </c>
      <c r="J64" s="7" t="s">
        <v>26</v>
      </c>
      <c r="K64" s="7" t="s">
        <v>225</v>
      </c>
      <c r="L64" s="7" t="s">
        <v>226</v>
      </c>
      <c r="M64" s="7">
        <v>1</v>
      </c>
      <c r="N64" s="9">
        <v>12882</v>
      </c>
      <c r="O64" s="7" t="s">
        <v>29</v>
      </c>
      <c r="P64" s="7" t="s">
        <v>30</v>
      </c>
      <c r="Q64" s="7" t="s">
        <v>150</v>
      </c>
      <c r="R64" s="7" t="s">
        <v>32</v>
      </c>
      <c r="S64" s="7" t="s">
        <v>29</v>
      </c>
      <c r="T64" s="10">
        <v>0.75829999999999997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10430</v>
      </c>
      <c r="F65" s="7" t="s">
        <v>48</v>
      </c>
      <c r="G65" s="7" t="s">
        <v>236</v>
      </c>
      <c r="H65" s="8">
        <v>43959</v>
      </c>
      <c r="I65" s="7">
        <v>28</v>
      </c>
      <c r="J65" s="7" t="s">
        <v>26</v>
      </c>
      <c r="K65" s="7" t="s">
        <v>110</v>
      </c>
      <c r="L65" s="7" t="s">
        <v>111</v>
      </c>
      <c r="M65" s="7">
        <v>1</v>
      </c>
      <c r="N65" s="9">
        <v>18400</v>
      </c>
      <c r="O65" s="7" t="s">
        <v>29</v>
      </c>
      <c r="P65" s="7" t="s">
        <v>30</v>
      </c>
      <c r="Q65" s="7" t="s">
        <v>150</v>
      </c>
      <c r="R65" s="7" t="s">
        <v>32</v>
      </c>
      <c r="S65" s="7" t="s">
        <v>29</v>
      </c>
      <c r="T65" s="10">
        <v>0.75829999999999997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10445</v>
      </c>
      <c r="F66" s="7" t="s">
        <v>48</v>
      </c>
      <c r="G66" s="7" t="s">
        <v>237</v>
      </c>
      <c r="H66" s="8">
        <v>43959</v>
      </c>
      <c r="I66" s="7">
        <v>28</v>
      </c>
      <c r="J66" s="7" t="s">
        <v>26</v>
      </c>
      <c r="K66" s="7" t="s">
        <v>35</v>
      </c>
      <c r="L66" s="7" t="s">
        <v>36</v>
      </c>
      <c r="M66" s="7">
        <v>3</v>
      </c>
      <c r="N66" s="9">
        <v>115512</v>
      </c>
      <c r="O66" s="7" t="s">
        <v>29</v>
      </c>
      <c r="P66" s="7" t="s">
        <v>30</v>
      </c>
      <c r="Q66" s="7" t="s">
        <v>150</v>
      </c>
      <c r="R66" s="7" t="s">
        <v>32</v>
      </c>
      <c r="S66" s="7" t="s">
        <v>29</v>
      </c>
      <c r="T66" s="10">
        <v>0.75829999999999997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238</v>
      </c>
      <c r="F67" s="7" t="s">
        <v>239</v>
      </c>
      <c r="G67" s="7" t="s">
        <v>240</v>
      </c>
      <c r="H67" s="8">
        <v>43959</v>
      </c>
      <c r="I67" s="7">
        <v>28</v>
      </c>
      <c r="J67" s="7" t="s">
        <v>26</v>
      </c>
      <c r="K67" s="7" t="s">
        <v>241</v>
      </c>
      <c r="L67" s="7" t="s">
        <v>242</v>
      </c>
      <c r="M67" s="7">
        <v>1</v>
      </c>
      <c r="N67" s="9">
        <v>70850</v>
      </c>
      <c r="O67" s="7" t="s">
        <v>29</v>
      </c>
      <c r="P67" s="7" t="s">
        <v>30</v>
      </c>
      <c r="Q67" s="7" t="s">
        <v>150</v>
      </c>
      <c r="R67" s="7" t="s">
        <v>135</v>
      </c>
      <c r="S67" s="7" t="s">
        <v>29</v>
      </c>
      <c r="T67" s="10">
        <v>0.75829999999999997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243</v>
      </c>
      <c r="F68" s="7" t="s">
        <v>244</v>
      </c>
      <c r="G68" s="7" t="s">
        <v>245</v>
      </c>
      <c r="H68" s="8">
        <v>43959</v>
      </c>
      <c r="I68" s="7">
        <v>28</v>
      </c>
      <c r="J68" s="7" t="s">
        <v>26</v>
      </c>
      <c r="K68" s="7" t="s">
        <v>246</v>
      </c>
      <c r="L68" s="7" t="s">
        <v>247</v>
      </c>
      <c r="M68" s="7">
        <v>2</v>
      </c>
      <c r="N68" s="9">
        <v>41310</v>
      </c>
      <c r="O68" s="7" t="s">
        <v>29</v>
      </c>
      <c r="P68" s="7" t="s">
        <v>30</v>
      </c>
      <c r="Q68" s="7" t="s">
        <v>150</v>
      </c>
      <c r="R68" s="7" t="s">
        <v>32</v>
      </c>
      <c r="S68" s="7" t="s">
        <v>29</v>
      </c>
      <c r="T68" s="10">
        <v>0.75829999999999997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50662</v>
      </c>
      <c r="F69" s="7" t="s">
        <v>248</v>
      </c>
      <c r="G69" s="7" t="s">
        <v>249</v>
      </c>
      <c r="H69" s="8">
        <v>43960</v>
      </c>
      <c r="I69" s="7">
        <v>28</v>
      </c>
      <c r="J69" s="7" t="s">
        <v>26</v>
      </c>
      <c r="K69" s="7" t="s">
        <v>250</v>
      </c>
      <c r="L69" s="7" t="s">
        <v>251</v>
      </c>
      <c r="M69" s="7">
        <v>2</v>
      </c>
      <c r="N69" s="9">
        <v>251682</v>
      </c>
      <c r="O69" s="7" t="s">
        <v>37</v>
      </c>
      <c r="P69" s="7" t="s">
        <v>30</v>
      </c>
      <c r="Q69" s="7" t="s">
        <v>150</v>
      </c>
      <c r="R69" s="7" t="s">
        <v>32</v>
      </c>
      <c r="S69" s="7" t="s">
        <v>37</v>
      </c>
      <c r="T69" s="10">
        <v>0.75829999999999997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10430</v>
      </c>
      <c r="F70" s="7" t="s">
        <v>48</v>
      </c>
      <c r="G70" s="7" t="s">
        <v>252</v>
      </c>
      <c r="H70" s="8">
        <v>43962</v>
      </c>
      <c r="I70" s="7">
        <v>28</v>
      </c>
      <c r="J70" s="7" t="s">
        <v>26</v>
      </c>
      <c r="K70" s="7" t="s">
        <v>110</v>
      </c>
      <c r="L70" s="7" t="s">
        <v>111</v>
      </c>
      <c r="M70" s="7">
        <v>1</v>
      </c>
      <c r="N70" s="9">
        <v>18400</v>
      </c>
      <c r="O70" s="7" t="s">
        <v>29</v>
      </c>
      <c r="P70" s="7" t="s">
        <v>30</v>
      </c>
      <c r="Q70" s="7" t="s">
        <v>150</v>
      </c>
      <c r="R70" s="7" t="s">
        <v>32</v>
      </c>
      <c r="S70" s="7" t="s">
        <v>29</v>
      </c>
      <c r="T70" s="10">
        <v>0.75829999999999997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10445</v>
      </c>
      <c r="F71" s="7" t="s">
        <v>48</v>
      </c>
      <c r="G71" s="7" t="s">
        <v>253</v>
      </c>
      <c r="H71" s="8">
        <v>43962</v>
      </c>
      <c r="I71" s="7">
        <v>28</v>
      </c>
      <c r="J71" s="7" t="s">
        <v>26</v>
      </c>
      <c r="K71" s="7" t="s">
        <v>254</v>
      </c>
      <c r="L71" s="7" t="s">
        <v>255</v>
      </c>
      <c r="M71" s="7">
        <v>4</v>
      </c>
      <c r="N71" s="9">
        <v>154016</v>
      </c>
      <c r="O71" s="7" t="s">
        <v>29</v>
      </c>
      <c r="P71" s="7" t="s">
        <v>30</v>
      </c>
      <c r="Q71" s="7" t="s">
        <v>150</v>
      </c>
      <c r="R71" s="7" t="s">
        <v>32</v>
      </c>
      <c r="S71" s="7" t="s">
        <v>29</v>
      </c>
      <c r="T71" s="10">
        <v>0.75829999999999997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256</v>
      </c>
      <c r="F72" s="7" t="s">
        <v>257</v>
      </c>
      <c r="G72" s="7" t="s">
        <v>258</v>
      </c>
      <c r="H72" s="8">
        <v>43963</v>
      </c>
      <c r="I72" s="7">
        <v>28</v>
      </c>
      <c r="J72" s="7" t="s">
        <v>26</v>
      </c>
      <c r="K72" s="7" t="s">
        <v>259</v>
      </c>
      <c r="L72" s="7" t="s">
        <v>260</v>
      </c>
      <c r="M72" s="7">
        <v>1</v>
      </c>
      <c r="N72" s="9">
        <v>50412</v>
      </c>
      <c r="O72" s="7" t="s">
        <v>29</v>
      </c>
      <c r="P72" s="7" t="s">
        <v>30</v>
      </c>
      <c r="Q72" s="7" t="s">
        <v>150</v>
      </c>
      <c r="R72" s="7" t="s">
        <v>32</v>
      </c>
      <c r="S72" s="7" t="s">
        <v>37</v>
      </c>
      <c r="T72" s="10">
        <v>0.75829999999999997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50657</v>
      </c>
      <c r="F73" s="7" t="s">
        <v>261</v>
      </c>
      <c r="G73" s="7" t="s">
        <v>262</v>
      </c>
      <c r="H73" s="8">
        <v>43963</v>
      </c>
      <c r="I73" s="7">
        <v>28</v>
      </c>
      <c r="J73" s="7" t="s">
        <v>26</v>
      </c>
      <c r="K73" s="7" t="s">
        <v>263</v>
      </c>
      <c r="L73" s="7" t="s">
        <v>264</v>
      </c>
      <c r="M73" s="7">
        <v>16</v>
      </c>
      <c r="N73" s="9">
        <v>1793488</v>
      </c>
      <c r="O73" s="7" t="s">
        <v>37</v>
      </c>
      <c r="P73" s="7" t="s">
        <v>30</v>
      </c>
      <c r="Q73" s="7" t="s">
        <v>150</v>
      </c>
      <c r="R73" s="7" t="s">
        <v>32</v>
      </c>
      <c r="S73" s="7" t="s">
        <v>37</v>
      </c>
      <c r="T73" s="10">
        <v>0.75829999999999997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4298</v>
      </c>
      <c r="F74" s="7" t="s">
        <v>169</v>
      </c>
      <c r="G74" s="7" t="s">
        <v>265</v>
      </c>
      <c r="H74" s="8">
        <v>43963</v>
      </c>
      <c r="I74" s="7">
        <v>28</v>
      </c>
      <c r="J74" s="7" t="s">
        <v>26</v>
      </c>
      <c r="K74" s="7" t="s">
        <v>266</v>
      </c>
      <c r="L74" s="7" t="s">
        <v>267</v>
      </c>
      <c r="M74" s="7">
        <v>2</v>
      </c>
      <c r="N74" s="9">
        <v>74202</v>
      </c>
      <c r="O74" s="7" t="s">
        <v>61</v>
      </c>
      <c r="P74" s="7" t="s">
        <v>30</v>
      </c>
      <c r="Q74" s="7" t="s">
        <v>150</v>
      </c>
      <c r="R74" s="7" t="s">
        <v>32</v>
      </c>
      <c r="S74" s="7" t="s">
        <v>37</v>
      </c>
      <c r="T74" s="10">
        <v>0.75829999999999997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80201</v>
      </c>
      <c r="F75" s="7" t="s">
        <v>205</v>
      </c>
      <c r="G75" s="7" t="s">
        <v>268</v>
      </c>
      <c r="H75" s="8">
        <v>43963</v>
      </c>
      <c r="I75" s="7">
        <v>28</v>
      </c>
      <c r="J75" s="7" t="s">
        <v>26</v>
      </c>
      <c r="K75" s="7" t="s">
        <v>269</v>
      </c>
      <c r="L75" s="7" t="s">
        <v>270</v>
      </c>
      <c r="M75" s="7">
        <v>2</v>
      </c>
      <c r="N75" s="9">
        <v>53278</v>
      </c>
      <c r="O75" s="7" t="s">
        <v>29</v>
      </c>
      <c r="P75" s="7" t="s">
        <v>30</v>
      </c>
      <c r="Q75" s="7" t="s">
        <v>150</v>
      </c>
      <c r="R75" s="7" t="s">
        <v>32</v>
      </c>
      <c r="S75" s="7" t="s">
        <v>29</v>
      </c>
      <c r="T75" s="10">
        <v>0.75829999999999997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40434</v>
      </c>
      <c r="F76" s="7" t="s">
        <v>271</v>
      </c>
      <c r="G76" s="7" t="s">
        <v>272</v>
      </c>
      <c r="H76" s="8">
        <v>43964</v>
      </c>
      <c r="I76" s="7">
        <v>28</v>
      </c>
      <c r="J76" s="7" t="s">
        <v>26</v>
      </c>
      <c r="K76" s="7" t="s">
        <v>273</v>
      </c>
      <c r="L76" s="7" t="s">
        <v>274</v>
      </c>
      <c r="M76" s="7">
        <v>2</v>
      </c>
      <c r="N76" s="9">
        <v>171412</v>
      </c>
      <c r="O76" s="7" t="s">
        <v>37</v>
      </c>
      <c r="P76" s="7" t="s">
        <v>30</v>
      </c>
      <c r="Q76" s="7" t="s">
        <v>150</v>
      </c>
      <c r="R76" s="7" t="s">
        <v>32</v>
      </c>
      <c r="S76" s="7" t="s">
        <v>37</v>
      </c>
      <c r="T76" s="10">
        <v>0.75829999999999997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275</v>
      </c>
      <c r="F77" s="7" t="s">
        <v>276</v>
      </c>
      <c r="G77" s="7" t="s">
        <v>277</v>
      </c>
      <c r="H77" s="8">
        <v>43964</v>
      </c>
      <c r="I77" s="7">
        <v>28</v>
      </c>
      <c r="J77" s="7" t="s">
        <v>26</v>
      </c>
      <c r="K77" s="7" t="s">
        <v>278</v>
      </c>
      <c r="L77" s="7" t="s">
        <v>279</v>
      </c>
      <c r="M77" s="7">
        <v>1</v>
      </c>
      <c r="N77" s="9">
        <v>33605</v>
      </c>
      <c r="O77" s="7" t="s">
        <v>29</v>
      </c>
      <c r="P77" s="7" t="s">
        <v>30</v>
      </c>
      <c r="Q77" s="7" t="s">
        <v>150</v>
      </c>
      <c r="R77" s="7" t="s">
        <v>32</v>
      </c>
      <c r="S77" s="7" t="s">
        <v>37</v>
      </c>
      <c r="T77" s="10">
        <v>0.75829999999999997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280</v>
      </c>
      <c r="F78" s="7" t="s">
        <v>281</v>
      </c>
      <c r="G78" s="7" t="s">
        <v>282</v>
      </c>
      <c r="H78" s="8">
        <v>43965</v>
      </c>
      <c r="I78" s="7">
        <v>28</v>
      </c>
      <c r="J78" s="7" t="s">
        <v>26</v>
      </c>
      <c r="K78" s="7" t="s">
        <v>283</v>
      </c>
      <c r="L78" s="7" t="s">
        <v>284</v>
      </c>
      <c r="M78" s="7">
        <v>2</v>
      </c>
      <c r="N78" s="9">
        <v>145542</v>
      </c>
      <c r="O78" s="7" t="s">
        <v>29</v>
      </c>
      <c r="P78" s="7" t="s">
        <v>30</v>
      </c>
      <c r="Q78" s="7" t="s">
        <v>150</v>
      </c>
      <c r="R78" s="7" t="s">
        <v>32</v>
      </c>
      <c r="S78" s="7" t="s">
        <v>37</v>
      </c>
      <c r="T78" s="10">
        <v>0.75829999999999997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285</v>
      </c>
      <c r="F79" s="7" t="s">
        <v>286</v>
      </c>
      <c r="G79" s="7" t="s">
        <v>287</v>
      </c>
      <c r="H79" s="8">
        <v>43965</v>
      </c>
      <c r="I79" s="7">
        <v>28</v>
      </c>
      <c r="J79" s="7" t="s">
        <v>26</v>
      </c>
      <c r="K79" s="7" t="s">
        <v>288</v>
      </c>
      <c r="L79" s="7" t="s">
        <v>289</v>
      </c>
      <c r="M79" s="7">
        <v>1</v>
      </c>
      <c r="N79" s="9">
        <v>75622</v>
      </c>
      <c r="O79" s="7" t="s">
        <v>29</v>
      </c>
      <c r="P79" s="7" t="s">
        <v>30</v>
      </c>
      <c r="Q79" s="7" t="s">
        <v>150</v>
      </c>
      <c r="R79" s="7" t="s">
        <v>32</v>
      </c>
      <c r="S79" s="7" t="s">
        <v>37</v>
      </c>
      <c r="T79" s="10">
        <v>0.75829999999999997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5580</v>
      </c>
      <c r="F80" s="7" t="s">
        <v>290</v>
      </c>
      <c r="G80" s="7" t="s">
        <v>291</v>
      </c>
      <c r="H80" s="8">
        <v>43965</v>
      </c>
      <c r="I80" s="7">
        <v>28</v>
      </c>
      <c r="J80" s="7" t="s">
        <v>26</v>
      </c>
      <c r="K80" s="7" t="s">
        <v>292</v>
      </c>
      <c r="L80" s="7" t="s">
        <v>293</v>
      </c>
      <c r="M80" s="7">
        <v>1</v>
      </c>
      <c r="N80" s="9">
        <v>59655</v>
      </c>
      <c r="O80" s="7" t="s">
        <v>29</v>
      </c>
      <c r="P80" s="7" t="s">
        <v>30</v>
      </c>
      <c r="Q80" s="7" t="s">
        <v>150</v>
      </c>
      <c r="R80" s="7" t="s">
        <v>32</v>
      </c>
      <c r="S80" s="7" t="s">
        <v>29</v>
      </c>
      <c r="T80" s="10">
        <v>0.75829999999999997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47628</v>
      </c>
      <c r="F81" s="7" t="s">
        <v>294</v>
      </c>
      <c r="G81" s="7" t="s">
        <v>295</v>
      </c>
      <c r="H81" s="8">
        <v>43965</v>
      </c>
      <c r="I81" s="7">
        <v>28</v>
      </c>
      <c r="J81" s="7" t="s">
        <v>26</v>
      </c>
      <c r="K81" s="7" t="s">
        <v>296</v>
      </c>
      <c r="L81" s="7" t="s">
        <v>297</v>
      </c>
      <c r="M81" s="7">
        <v>2</v>
      </c>
      <c r="N81" s="9">
        <v>53228</v>
      </c>
      <c r="O81" s="7" t="s">
        <v>37</v>
      </c>
      <c r="P81" s="7" t="s">
        <v>30</v>
      </c>
      <c r="Q81" s="7" t="s">
        <v>150</v>
      </c>
      <c r="R81" s="7" t="s">
        <v>32</v>
      </c>
      <c r="S81" s="7" t="s">
        <v>37</v>
      </c>
      <c r="T81" s="10">
        <v>0.75829999999999997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298</v>
      </c>
      <c r="F82" s="7" t="s">
        <v>198</v>
      </c>
      <c r="G82" s="7" t="s">
        <v>299</v>
      </c>
      <c r="H82" s="8">
        <v>43966</v>
      </c>
      <c r="I82" s="7">
        <v>28</v>
      </c>
      <c r="J82" s="7" t="s">
        <v>26</v>
      </c>
      <c r="K82" s="7" t="s">
        <v>300</v>
      </c>
      <c r="L82" s="7" t="s">
        <v>301</v>
      </c>
      <c r="M82" s="7">
        <v>1</v>
      </c>
      <c r="N82" s="9">
        <v>13866</v>
      </c>
      <c r="O82" s="7" t="s">
        <v>29</v>
      </c>
      <c r="P82" s="7" t="s">
        <v>30</v>
      </c>
      <c r="Q82" s="7" t="s">
        <v>150</v>
      </c>
      <c r="R82" s="7" t="s">
        <v>32</v>
      </c>
      <c r="S82" s="7" t="s">
        <v>37</v>
      </c>
      <c r="T82" s="10">
        <v>0.75829999999999997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50657</v>
      </c>
      <c r="F83" s="7" t="s">
        <v>261</v>
      </c>
      <c r="G83" s="7" t="s">
        <v>302</v>
      </c>
      <c r="H83" s="8">
        <v>43966</v>
      </c>
      <c r="I83" s="7">
        <v>28</v>
      </c>
      <c r="J83" s="7" t="s">
        <v>26</v>
      </c>
      <c r="K83" s="7" t="s">
        <v>212</v>
      </c>
      <c r="L83" s="7" t="s">
        <v>213</v>
      </c>
      <c r="M83" s="7">
        <v>4</v>
      </c>
      <c r="N83" s="9">
        <v>467864</v>
      </c>
      <c r="O83" s="7" t="s">
        <v>37</v>
      </c>
      <c r="P83" s="7" t="s">
        <v>30</v>
      </c>
      <c r="Q83" s="7" t="s">
        <v>150</v>
      </c>
      <c r="R83" s="7" t="s">
        <v>135</v>
      </c>
      <c r="S83" s="7" t="s">
        <v>37</v>
      </c>
      <c r="T83" s="10">
        <v>0.75829999999999997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4153</v>
      </c>
      <c r="F84" s="7" t="s">
        <v>303</v>
      </c>
      <c r="G84" s="7" t="s">
        <v>302</v>
      </c>
      <c r="H84" s="8">
        <v>43966</v>
      </c>
      <c r="I84" s="7">
        <v>28</v>
      </c>
      <c r="J84" s="7" t="s">
        <v>26</v>
      </c>
      <c r="K84" s="7" t="s">
        <v>212</v>
      </c>
      <c r="L84" s="7" t="s">
        <v>213</v>
      </c>
      <c r="M84" s="7">
        <v>2</v>
      </c>
      <c r="N84" s="9">
        <v>101632</v>
      </c>
      <c r="O84" s="7" t="s">
        <v>61</v>
      </c>
      <c r="P84" s="7" t="s">
        <v>30</v>
      </c>
      <c r="Q84" s="7" t="s">
        <v>150</v>
      </c>
      <c r="R84" s="7" t="s">
        <v>135</v>
      </c>
      <c r="S84" s="7" t="s">
        <v>37</v>
      </c>
      <c r="T84" s="10">
        <v>0.75829999999999997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13208</v>
      </c>
      <c r="F85" s="7" t="s">
        <v>198</v>
      </c>
      <c r="G85" s="7" t="s">
        <v>304</v>
      </c>
      <c r="H85" s="8">
        <v>43966</v>
      </c>
      <c r="I85" s="7">
        <v>28</v>
      </c>
      <c r="J85" s="7" t="s">
        <v>26</v>
      </c>
      <c r="K85" s="7" t="s">
        <v>305</v>
      </c>
      <c r="L85" s="7" t="s">
        <v>306</v>
      </c>
      <c r="M85" s="7">
        <v>2</v>
      </c>
      <c r="N85" s="9">
        <v>36958</v>
      </c>
      <c r="O85" s="7" t="s">
        <v>29</v>
      </c>
      <c r="P85" s="7" t="s">
        <v>30</v>
      </c>
      <c r="Q85" s="7" t="s">
        <v>150</v>
      </c>
      <c r="R85" s="7" t="s">
        <v>135</v>
      </c>
      <c r="S85" s="7" t="s">
        <v>37</v>
      </c>
      <c r="T85" s="10">
        <v>0.75829999999999997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50657</v>
      </c>
      <c r="F86" s="7" t="s">
        <v>261</v>
      </c>
      <c r="G86" s="7" t="s">
        <v>307</v>
      </c>
      <c r="H86" s="8">
        <v>43966</v>
      </c>
      <c r="I86" s="7">
        <v>28</v>
      </c>
      <c r="J86" s="7" t="s">
        <v>26</v>
      </c>
      <c r="K86" s="7" t="s">
        <v>308</v>
      </c>
      <c r="L86" s="7" t="s">
        <v>309</v>
      </c>
      <c r="M86" s="7">
        <v>8</v>
      </c>
      <c r="N86" s="9">
        <v>896744</v>
      </c>
      <c r="O86" s="7" t="s">
        <v>37</v>
      </c>
      <c r="P86" s="7" t="s">
        <v>30</v>
      </c>
      <c r="Q86" s="7" t="s">
        <v>150</v>
      </c>
      <c r="R86" s="7" t="s">
        <v>135</v>
      </c>
      <c r="S86" s="7" t="s">
        <v>37</v>
      </c>
      <c r="T86" s="10">
        <v>0.75829999999999997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50658</v>
      </c>
      <c r="F87" s="7" t="s">
        <v>310</v>
      </c>
      <c r="G87" s="7" t="s">
        <v>307</v>
      </c>
      <c r="H87" s="8">
        <v>43966</v>
      </c>
      <c r="I87" s="7">
        <v>28</v>
      </c>
      <c r="J87" s="7" t="s">
        <v>26</v>
      </c>
      <c r="K87" s="7" t="s">
        <v>308</v>
      </c>
      <c r="L87" s="7" t="s">
        <v>309</v>
      </c>
      <c r="M87" s="7">
        <v>8</v>
      </c>
      <c r="N87" s="9">
        <v>995704</v>
      </c>
      <c r="O87" s="7" t="s">
        <v>37</v>
      </c>
      <c r="P87" s="7" t="s">
        <v>30</v>
      </c>
      <c r="Q87" s="7" t="s">
        <v>150</v>
      </c>
      <c r="R87" s="7" t="s">
        <v>135</v>
      </c>
      <c r="S87" s="7" t="s">
        <v>37</v>
      </c>
      <c r="T87" s="10">
        <v>0.75829999999999997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311</v>
      </c>
      <c r="F88" s="7" t="s">
        <v>312</v>
      </c>
      <c r="G88" s="7" t="s">
        <v>313</v>
      </c>
      <c r="H88" s="8">
        <v>43966</v>
      </c>
      <c r="I88" s="7">
        <v>28</v>
      </c>
      <c r="J88" s="7" t="s">
        <v>26</v>
      </c>
      <c r="K88" s="7" t="s">
        <v>314</v>
      </c>
      <c r="L88" s="7" t="s">
        <v>315</v>
      </c>
      <c r="M88" s="7">
        <v>1</v>
      </c>
      <c r="N88" s="9">
        <v>101647</v>
      </c>
      <c r="O88" s="7" t="s">
        <v>29</v>
      </c>
      <c r="P88" s="7" t="s">
        <v>30</v>
      </c>
      <c r="Q88" s="7" t="s">
        <v>150</v>
      </c>
      <c r="R88" s="7" t="s">
        <v>32</v>
      </c>
      <c r="S88" s="7" t="s">
        <v>29</v>
      </c>
      <c r="T88" s="10">
        <v>0.75829999999999997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4351</v>
      </c>
      <c r="F89" s="7" t="s">
        <v>316</v>
      </c>
      <c r="G89" s="7" t="s">
        <v>317</v>
      </c>
      <c r="H89" s="8">
        <v>43966</v>
      </c>
      <c r="I89" s="7">
        <v>28</v>
      </c>
      <c r="J89" s="7" t="s">
        <v>26</v>
      </c>
      <c r="K89" s="7" t="s">
        <v>259</v>
      </c>
      <c r="L89" s="7" t="s">
        <v>260</v>
      </c>
      <c r="M89" s="7">
        <v>1</v>
      </c>
      <c r="N89" s="9">
        <v>40328</v>
      </c>
      <c r="O89" s="7" t="s">
        <v>61</v>
      </c>
      <c r="P89" s="7" t="s">
        <v>30</v>
      </c>
      <c r="Q89" s="7" t="s">
        <v>150</v>
      </c>
      <c r="R89" s="7" t="s">
        <v>32</v>
      </c>
      <c r="S89" s="7" t="s">
        <v>37</v>
      </c>
      <c r="T89" s="10">
        <v>0.75829999999999997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318</v>
      </c>
      <c r="F90" s="7" t="s">
        <v>319</v>
      </c>
      <c r="G90" s="7" t="s">
        <v>320</v>
      </c>
      <c r="H90" s="8">
        <v>43966</v>
      </c>
      <c r="I90" s="7">
        <v>28</v>
      </c>
      <c r="J90" s="7" t="s">
        <v>26</v>
      </c>
      <c r="K90" s="7" t="s">
        <v>321</v>
      </c>
      <c r="L90" s="7" t="s">
        <v>322</v>
      </c>
      <c r="M90" s="7">
        <v>15</v>
      </c>
      <c r="N90" s="9">
        <v>29145</v>
      </c>
      <c r="O90" s="7" t="s">
        <v>29</v>
      </c>
      <c r="P90" s="7" t="s">
        <v>30</v>
      </c>
      <c r="Q90" s="7" t="s">
        <v>150</v>
      </c>
      <c r="R90" s="7" t="s">
        <v>135</v>
      </c>
      <c r="S90" s="7" t="s">
        <v>37</v>
      </c>
      <c r="T90" s="10">
        <v>0.75829999999999997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85365</v>
      </c>
      <c r="F91" s="7" t="s">
        <v>323</v>
      </c>
      <c r="G91" s="7" t="s">
        <v>320</v>
      </c>
      <c r="H91" s="8">
        <v>43966</v>
      </c>
      <c r="I91" s="7">
        <v>28</v>
      </c>
      <c r="J91" s="7" t="s">
        <v>26</v>
      </c>
      <c r="K91" s="7" t="s">
        <v>321</v>
      </c>
      <c r="L91" s="7" t="s">
        <v>322</v>
      </c>
      <c r="M91" s="7">
        <v>8</v>
      </c>
      <c r="N91" s="9">
        <v>166288</v>
      </c>
      <c r="O91" s="7" t="s">
        <v>29</v>
      </c>
      <c r="P91" s="7" t="s">
        <v>30</v>
      </c>
      <c r="Q91" s="7" t="s">
        <v>150</v>
      </c>
      <c r="R91" s="7" t="s">
        <v>135</v>
      </c>
      <c r="S91" s="7" t="s">
        <v>29</v>
      </c>
      <c r="T91" s="10">
        <v>0.75829999999999997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81362</v>
      </c>
      <c r="F92" s="7" t="s">
        <v>324</v>
      </c>
      <c r="G92" s="7" t="s">
        <v>320</v>
      </c>
      <c r="H92" s="8">
        <v>43966</v>
      </c>
      <c r="I92" s="7">
        <v>28</v>
      </c>
      <c r="J92" s="7" t="s">
        <v>26</v>
      </c>
      <c r="K92" s="7" t="s">
        <v>321</v>
      </c>
      <c r="L92" s="7" t="s">
        <v>322</v>
      </c>
      <c r="M92" s="7">
        <v>10</v>
      </c>
      <c r="N92" s="9">
        <v>52700</v>
      </c>
      <c r="O92" s="7" t="s">
        <v>29</v>
      </c>
      <c r="P92" s="7" t="s">
        <v>30</v>
      </c>
      <c r="Q92" s="7" t="s">
        <v>150</v>
      </c>
      <c r="R92" s="7" t="s">
        <v>135</v>
      </c>
      <c r="S92" s="7" t="s">
        <v>29</v>
      </c>
      <c r="T92" s="10">
        <v>0.75829999999999997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325</v>
      </c>
      <c r="F93" s="7" t="s">
        <v>326</v>
      </c>
      <c r="G93" s="7" t="s">
        <v>320</v>
      </c>
      <c r="H93" s="8">
        <v>43966</v>
      </c>
      <c r="I93" s="7">
        <v>28</v>
      </c>
      <c r="J93" s="7" t="s">
        <v>26</v>
      </c>
      <c r="K93" s="7" t="s">
        <v>321</v>
      </c>
      <c r="L93" s="7" t="s">
        <v>322</v>
      </c>
      <c r="M93" s="7">
        <v>6</v>
      </c>
      <c r="N93" s="9">
        <v>134280</v>
      </c>
      <c r="O93" s="7" t="s">
        <v>29</v>
      </c>
      <c r="P93" s="7" t="s">
        <v>30</v>
      </c>
      <c r="Q93" s="7" t="s">
        <v>150</v>
      </c>
      <c r="R93" s="7" t="s">
        <v>135</v>
      </c>
      <c r="S93" s="7" t="s">
        <v>29</v>
      </c>
      <c r="T93" s="10">
        <v>0.75829999999999997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60</v>
      </c>
      <c r="F94" s="7" t="s">
        <v>221</v>
      </c>
      <c r="G94" s="7" t="s">
        <v>327</v>
      </c>
      <c r="H94" s="8">
        <v>43966</v>
      </c>
      <c r="I94" s="7">
        <v>28</v>
      </c>
      <c r="J94" s="7" t="s">
        <v>26</v>
      </c>
      <c r="K94" s="7" t="s">
        <v>328</v>
      </c>
      <c r="L94" s="7" t="s">
        <v>329</v>
      </c>
      <c r="M94" s="7">
        <v>1</v>
      </c>
      <c r="N94" s="9">
        <v>45370</v>
      </c>
      <c r="O94" s="7" t="s">
        <v>61</v>
      </c>
      <c r="P94" s="7" t="s">
        <v>30</v>
      </c>
      <c r="Q94" s="7" t="s">
        <v>150</v>
      </c>
      <c r="R94" s="7" t="s">
        <v>32</v>
      </c>
      <c r="S94" s="7" t="s">
        <v>37</v>
      </c>
      <c r="T94" s="10">
        <v>0.75829999999999997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85365</v>
      </c>
      <c r="F95" s="7" t="s">
        <v>323</v>
      </c>
      <c r="G95" s="7" t="s">
        <v>330</v>
      </c>
      <c r="H95" s="8">
        <v>43967</v>
      </c>
      <c r="I95" s="7">
        <v>28</v>
      </c>
      <c r="J95" s="7" t="s">
        <v>26</v>
      </c>
      <c r="K95" s="7" t="s">
        <v>321</v>
      </c>
      <c r="L95" s="7" t="s">
        <v>322</v>
      </c>
      <c r="M95" s="7">
        <v>2</v>
      </c>
      <c r="N95" s="9">
        <v>41572</v>
      </c>
      <c r="O95" s="7" t="s">
        <v>29</v>
      </c>
      <c r="P95" s="7" t="s">
        <v>30</v>
      </c>
      <c r="Q95" s="7" t="s">
        <v>150</v>
      </c>
      <c r="R95" s="7" t="s">
        <v>135</v>
      </c>
      <c r="S95" s="7" t="s">
        <v>29</v>
      </c>
      <c r="T95" s="10">
        <v>0.75829999999999997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331</v>
      </c>
      <c r="F96" s="7" t="s">
        <v>332</v>
      </c>
      <c r="G96" s="7" t="s">
        <v>330</v>
      </c>
      <c r="H96" s="8">
        <v>43967</v>
      </c>
      <c r="I96" s="7">
        <v>28</v>
      </c>
      <c r="J96" s="7" t="s">
        <v>26</v>
      </c>
      <c r="K96" s="7" t="s">
        <v>321</v>
      </c>
      <c r="L96" s="7" t="s">
        <v>322</v>
      </c>
      <c r="M96" s="7">
        <v>6</v>
      </c>
      <c r="N96" s="9">
        <v>45540</v>
      </c>
      <c r="O96" s="7" t="s">
        <v>29</v>
      </c>
      <c r="P96" s="7" t="s">
        <v>30</v>
      </c>
      <c r="Q96" s="7" t="s">
        <v>150</v>
      </c>
      <c r="R96" s="7" t="s">
        <v>135</v>
      </c>
      <c r="S96" s="7" t="s">
        <v>29</v>
      </c>
      <c r="T96" s="10">
        <v>0.75829999999999997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333</v>
      </c>
      <c r="F97" s="7" t="s">
        <v>334</v>
      </c>
      <c r="G97" s="7" t="s">
        <v>330</v>
      </c>
      <c r="H97" s="8">
        <v>43967</v>
      </c>
      <c r="I97" s="7">
        <v>28</v>
      </c>
      <c r="J97" s="7" t="s">
        <v>26</v>
      </c>
      <c r="K97" s="7" t="s">
        <v>321</v>
      </c>
      <c r="L97" s="7" t="s">
        <v>322</v>
      </c>
      <c r="M97" s="7">
        <v>10</v>
      </c>
      <c r="N97" s="9">
        <v>4780</v>
      </c>
      <c r="O97" s="7" t="s">
        <v>29</v>
      </c>
      <c r="P97" s="7" t="s">
        <v>30</v>
      </c>
      <c r="Q97" s="7" t="s">
        <v>150</v>
      </c>
      <c r="R97" s="7" t="s">
        <v>135</v>
      </c>
      <c r="S97" s="7" t="s">
        <v>29</v>
      </c>
      <c r="T97" s="10">
        <v>0.75829999999999997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335</v>
      </c>
      <c r="F98" s="7" t="s">
        <v>336</v>
      </c>
      <c r="G98" s="7" t="s">
        <v>330</v>
      </c>
      <c r="H98" s="8">
        <v>43967</v>
      </c>
      <c r="I98" s="7">
        <v>28</v>
      </c>
      <c r="J98" s="7" t="s">
        <v>26</v>
      </c>
      <c r="K98" s="7" t="s">
        <v>321</v>
      </c>
      <c r="L98" s="7" t="s">
        <v>322</v>
      </c>
      <c r="M98" s="7">
        <v>10</v>
      </c>
      <c r="N98" s="9">
        <v>6930</v>
      </c>
      <c r="O98" s="7" t="s">
        <v>29</v>
      </c>
      <c r="P98" s="7" t="s">
        <v>30</v>
      </c>
      <c r="Q98" s="7" t="s">
        <v>150</v>
      </c>
      <c r="R98" s="7" t="s">
        <v>135</v>
      </c>
      <c r="S98" s="7" t="s">
        <v>29</v>
      </c>
      <c r="T98" s="10">
        <v>0.75829999999999997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337</v>
      </c>
      <c r="F99" s="7" t="s">
        <v>338</v>
      </c>
      <c r="G99" s="7" t="s">
        <v>330</v>
      </c>
      <c r="H99" s="8">
        <v>43967</v>
      </c>
      <c r="I99" s="7">
        <v>28</v>
      </c>
      <c r="J99" s="7" t="s">
        <v>26</v>
      </c>
      <c r="K99" s="7" t="s">
        <v>321</v>
      </c>
      <c r="L99" s="7" t="s">
        <v>322</v>
      </c>
      <c r="M99" s="7">
        <v>6</v>
      </c>
      <c r="N99" s="9">
        <v>81516</v>
      </c>
      <c r="O99" s="7" t="s">
        <v>29</v>
      </c>
      <c r="P99" s="7" t="s">
        <v>30</v>
      </c>
      <c r="Q99" s="7" t="s">
        <v>150</v>
      </c>
      <c r="R99" s="7" t="s">
        <v>135</v>
      </c>
      <c r="S99" s="7" t="s">
        <v>29</v>
      </c>
      <c r="T99" s="10">
        <v>0.75829999999999997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339</v>
      </c>
      <c r="F100" s="7" t="s">
        <v>340</v>
      </c>
      <c r="G100" s="7" t="s">
        <v>330</v>
      </c>
      <c r="H100" s="8">
        <v>43967</v>
      </c>
      <c r="I100" s="7">
        <v>28</v>
      </c>
      <c r="J100" s="7" t="s">
        <v>26</v>
      </c>
      <c r="K100" s="7" t="s">
        <v>321</v>
      </c>
      <c r="L100" s="7" t="s">
        <v>322</v>
      </c>
      <c r="M100" s="7">
        <v>2</v>
      </c>
      <c r="N100" s="9">
        <v>68558</v>
      </c>
      <c r="O100" s="7" t="s">
        <v>29</v>
      </c>
      <c r="P100" s="7" t="s">
        <v>30</v>
      </c>
      <c r="Q100" s="7" t="s">
        <v>150</v>
      </c>
      <c r="R100" s="7" t="s">
        <v>135</v>
      </c>
      <c r="S100" s="7" t="s">
        <v>29</v>
      </c>
      <c r="T100" s="10">
        <v>0.75829999999999997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341</v>
      </c>
      <c r="F101" s="7" t="s">
        <v>342</v>
      </c>
      <c r="G101" s="7" t="s">
        <v>330</v>
      </c>
      <c r="H101" s="8">
        <v>43967</v>
      </c>
      <c r="I101" s="7">
        <v>28</v>
      </c>
      <c r="J101" s="7" t="s">
        <v>26</v>
      </c>
      <c r="K101" s="7" t="s">
        <v>321</v>
      </c>
      <c r="L101" s="7" t="s">
        <v>322</v>
      </c>
      <c r="M101" s="7">
        <v>1</v>
      </c>
      <c r="N101" s="9">
        <v>12746</v>
      </c>
      <c r="O101" s="7" t="s">
        <v>29</v>
      </c>
      <c r="P101" s="7" t="s">
        <v>30</v>
      </c>
      <c r="Q101" s="7" t="s">
        <v>150</v>
      </c>
      <c r="R101" s="7" t="s">
        <v>135</v>
      </c>
      <c r="S101" s="7" t="s">
        <v>29</v>
      </c>
      <c r="T101" s="10">
        <v>0.75829999999999997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59</v>
      </c>
      <c r="F102" s="7" t="s">
        <v>343</v>
      </c>
      <c r="G102" s="7" t="s">
        <v>344</v>
      </c>
      <c r="H102" s="8">
        <v>43967</v>
      </c>
      <c r="I102" s="7">
        <v>28</v>
      </c>
      <c r="J102" s="7" t="s">
        <v>26</v>
      </c>
      <c r="K102" s="7" t="s">
        <v>345</v>
      </c>
      <c r="L102" s="7" t="s">
        <v>346</v>
      </c>
      <c r="M102" s="7">
        <v>1</v>
      </c>
      <c r="N102" s="9">
        <v>25202</v>
      </c>
      <c r="O102" s="7" t="s">
        <v>61</v>
      </c>
      <c r="P102" s="7" t="s">
        <v>30</v>
      </c>
      <c r="Q102" s="7" t="s">
        <v>150</v>
      </c>
      <c r="R102" s="7" t="s">
        <v>32</v>
      </c>
      <c r="S102" s="7" t="s">
        <v>37</v>
      </c>
      <c r="T102" s="10">
        <v>0.75829999999999997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347</v>
      </c>
      <c r="F103" s="7" t="s">
        <v>348</v>
      </c>
      <c r="G103" s="7" t="s">
        <v>349</v>
      </c>
      <c r="H103" s="8">
        <v>43967</v>
      </c>
      <c r="I103" s="7">
        <v>28</v>
      </c>
      <c r="J103" s="7" t="s">
        <v>26</v>
      </c>
      <c r="K103" s="7" t="s">
        <v>350</v>
      </c>
      <c r="L103" s="7" t="s">
        <v>351</v>
      </c>
      <c r="M103" s="7">
        <v>1</v>
      </c>
      <c r="N103" s="9">
        <v>11465</v>
      </c>
      <c r="O103" s="7" t="s">
        <v>29</v>
      </c>
      <c r="P103" s="7" t="s">
        <v>30</v>
      </c>
      <c r="Q103" s="7" t="s">
        <v>150</v>
      </c>
      <c r="R103" s="7" t="s">
        <v>32</v>
      </c>
      <c r="S103" s="7" t="s">
        <v>37</v>
      </c>
      <c r="T103" s="10">
        <v>0.75829999999999997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155</v>
      </c>
      <c r="F104" s="7" t="s">
        <v>156</v>
      </c>
      <c r="G104" s="7" t="s">
        <v>352</v>
      </c>
      <c r="H104" s="8">
        <v>43967</v>
      </c>
      <c r="I104" s="7">
        <v>28</v>
      </c>
      <c r="J104" s="7" t="s">
        <v>26</v>
      </c>
      <c r="K104" s="7" t="s">
        <v>353</v>
      </c>
      <c r="L104" s="7" t="s">
        <v>354</v>
      </c>
      <c r="M104" s="7">
        <v>2</v>
      </c>
      <c r="N104" s="9">
        <v>156488</v>
      </c>
      <c r="O104" s="7" t="s">
        <v>29</v>
      </c>
      <c r="P104" s="7" t="s">
        <v>30</v>
      </c>
      <c r="Q104" s="7" t="s">
        <v>150</v>
      </c>
      <c r="R104" s="7" t="s">
        <v>32</v>
      </c>
      <c r="S104" s="7" t="s">
        <v>37</v>
      </c>
      <c r="T104" s="10">
        <v>0.75829999999999997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208</v>
      </c>
      <c r="F105" s="7" t="s">
        <v>355</v>
      </c>
      <c r="G105" s="7" t="s">
        <v>356</v>
      </c>
      <c r="H105" s="8">
        <v>43967</v>
      </c>
      <c r="I105" s="7">
        <v>28</v>
      </c>
      <c r="J105" s="7" t="s">
        <v>26</v>
      </c>
      <c r="K105" s="7" t="s">
        <v>357</v>
      </c>
      <c r="L105" s="7" t="s">
        <v>358</v>
      </c>
      <c r="M105" s="7">
        <v>1</v>
      </c>
      <c r="N105" s="9">
        <v>92429</v>
      </c>
      <c r="O105" s="7" t="s">
        <v>61</v>
      </c>
      <c r="P105" s="7" t="s">
        <v>30</v>
      </c>
      <c r="Q105" s="7" t="s">
        <v>150</v>
      </c>
      <c r="R105" s="7" t="s">
        <v>32</v>
      </c>
      <c r="S105" s="7" t="s">
        <v>37</v>
      </c>
      <c r="T105" s="10">
        <v>0.75829999999999997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359</v>
      </c>
      <c r="F106" s="7" t="s">
        <v>360</v>
      </c>
      <c r="G106" s="7" t="s">
        <v>361</v>
      </c>
      <c r="H106" s="8">
        <v>43967</v>
      </c>
      <c r="I106" s="7">
        <v>28</v>
      </c>
      <c r="J106" s="7" t="s">
        <v>26</v>
      </c>
      <c r="K106" s="7" t="s">
        <v>321</v>
      </c>
      <c r="L106" s="7" t="s">
        <v>322</v>
      </c>
      <c r="M106" s="7">
        <v>6</v>
      </c>
      <c r="N106" s="9">
        <v>294414</v>
      </c>
      <c r="O106" s="7" t="s">
        <v>29</v>
      </c>
      <c r="P106" s="7" t="s">
        <v>30</v>
      </c>
      <c r="Q106" s="7" t="s">
        <v>150</v>
      </c>
      <c r="R106" s="7" t="s">
        <v>135</v>
      </c>
      <c r="S106" s="7" t="s">
        <v>29</v>
      </c>
      <c r="T106" s="10">
        <v>0.75829999999999997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3200</v>
      </c>
      <c r="F107" s="7" t="s">
        <v>146</v>
      </c>
      <c r="G107" s="7" t="s">
        <v>362</v>
      </c>
      <c r="H107" s="8">
        <v>43967</v>
      </c>
      <c r="I107" s="7">
        <v>28</v>
      </c>
      <c r="J107" s="7" t="s">
        <v>26</v>
      </c>
      <c r="K107" s="7" t="s">
        <v>225</v>
      </c>
      <c r="L107" s="7" t="s">
        <v>226</v>
      </c>
      <c r="M107" s="7">
        <v>1</v>
      </c>
      <c r="N107" s="9">
        <v>36126</v>
      </c>
      <c r="O107" s="7" t="s">
        <v>61</v>
      </c>
      <c r="P107" s="7" t="s">
        <v>30</v>
      </c>
      <c r="Q107" s="7" t="s">
        <v>150</v>
      </c>
      <c r="R107" s="7" t="s">
        <v>32</v>
      </c>
      <c r="S107" s="7" t="s">
        <v>37</v>
      </c>
      <c r="T107" s="10">
        <v>0.75829999999999997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50662</v>
      </c>
      <c r="F108" s="7" t="s">
        <v>248</v>
      </c>
      <c r="G108" s="7" t="s">
        <v>363</v>
      </c>
      <c r="H108" s="8">
        <v>43967</v>
      </c>
      <c r="I108" s="7">
        <v>28</v>
      </c>
      <c r="J108" s="7" t="s">
        <v>26</v>
      </c>
      <c r="K108" s="7" t="s">
        <v>250</v>
      </c>
      <c r="L108" s="7" t="s">
        <v>251</v>
      </c>
      <c r="M108" s="7">
        <v>1</v>
      </c>
      <c r="N108" s="9">
        <v>125841</v>
      </c>
      <c r="O108" s="7" t="s">
        <v>37</v>
      </c>
      <c r="P108" s="7" t="s">
        <v>30</v>
      </c>
      <c r="Q108" s="7" t="s">
        <v>150</v>
      </c>
      <c r="R108" s="7" t="s">
        <v>32</v>
      </c>
      <c r="S108" s="7" t="s">
        <v>37</v>
      </c>
      <c r="T108" s="10">
        <v>0.75829999999999997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81362</v>
      </c>
      <c r="F109" s="7" t="s">
        <v>324</v>
      </c>
      <c r="G109" s="7" t="s">
        <v>364</v>
      </c>
      <c r="H109" s="8">
        <v>43969</v>
      </c>
      <c r="I109" s="7">
        <v>28</v>
      </c>
      <c r="J109" s="7" t="s">
        <v>26</v>
      </c>
      <c r="K109" s="7" t="s">
        <v>365</v>
      </c>
      <c r="L109" s="7" t="s">
        <v>366</v>
      </c>
      <c r="M109" s="7">
        <v>1</v>
      </c>
      <c r="N109" s="9">
        <v>6286</v>
      </c>
      <c r="O109" s="7" t="s">
        <v>29</v>
      </c>
      <c r="P109" s="7" t="s">
        <v>30</v>
      </c>
      <c r="Q109" s="7" t="s">
        <v>150</v>
      </c>
      <c r="R109" s="7" t="s">
        <v>32</v>
      </c>
      <c r="S109" s="7" t="s">
        <v>29</v>
      </c>
      <c r="T109" s="10">
        <v>0.75829999999999997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85130</v>
      </c>
      <c r="F110" s="7" t="s">
        <v>367</v>
      </c>
      <c r="G110" s="7" t="s">
        <v>368</v>
      </c>
      <c r="H110" s="8">
        <v>43969</v>
      </c>
      <c r="I110" s="7">
        <v>28</v>
      </c>
      <c r="J110" s="7" t="s">
        <v>26</v>
      </c>
      <c r="K110" s="7" t="s">
        <v>119</v>
      </c>
      <c r="L110" s="7" t="s">
        <v>120</v>
      </c>
      <c r="M110" s="7">
        <v>1</v>
      </c>
      <c r="N110" s="9">
        <v>43605</v>
      </c>
      <c r="O110" s="7" t="s">
        <v>29</v>
      </c>
      <c r="P110" s="7" t="s">
        <v>30</v>
      </c>
      <c r="Q110" s="7" t="s">
        <v>150</v>
      </c>
      <c r="R110" s="7" t="s">
        <v>32</v>
      </c>
      <c r="S110" s="7" t="s">
        <v>29</v>
      </c>
      <c r="T110" s="10">
        <v>0.75829999999999997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85140</v>
      </c>
      <c r="F111" s="7" t="s">
        <v>117</v>
      </c>
      <c r="G111" s="7" t="s">
        <v>368</v>
      </c>
      <c r="H111" s="8">
        <v>43969</v>
      </c>
      <c r="I111" s="7">
        <v>28</v>
      </c>
      <c r="J111" s="7" t="s">
        <v>26</v>
      </c>
      <c r="K111" s="7" t="s">
        <v>119</v>
      </c>
      <c r="L111" s="7" t="s">
        <v>120</v>
      </c>
      <c r="M111" s="7">
        <v>1</v>
      </c>
      <c r="N111" s="9">
        <v>201714</v>
      </c>
      <c r="O111" s="7" t="s">
        <v>29</v>
      </c>
      <c r="P111" s="7" t="s">
        <v>30</v>
      </c>
      <c r="Q111" s="7" t="s">
        <v>150</v>
      </c>
      <c r="R111" s="7" t="s">
        <v>32</v>
      </c>
      <c r="S111" s="7" t="s">
        <v>29</v>
      </c>
      <c r="T111" s="10">
        <v>0.75829999999999997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50477</v>
      </c>
      <c r="F112" s="7" t="s">
        <v>369</v>
      </c>
      <c r="G112" s="7" t="s">
        <v>370</v>
      </c>
      <c r="H112" s="8">
        <v>43969</v>
      </c>
      <c r="I112" s="7">
        <v>28</v>
      </c>
      <c r="J112" s="7" t="s">
        <v>26</v>
      </c>
      <c r="K112" s="7" t="s">
        <v>119</v>
      </c>
      <c r="L112" s="7" t="s">
        <v>120</v>
      </c>
      <c r="M112" s="7">
        <v>1</v>
      </c>
      <c r="N112" s="9">
        <v>72235</v>
      </c>
      <c r="O112" s="7" t="s">
        <v>29</v>
      </c>
      <c r="P112" s="7" t="s">
        <v>30</v>
      </c>
      <c r="Q112" s="7" t="s">
        <v>150</v>
      </c>
      <c r="R112" s="7" t="s">
        <v>32</v>
      </c>
      <c r="S112" s="7" t="s">
        <v>29</v>
      </c>
      <c r="T112" s="10">
        <v>0.75829999999999997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4255</v>
      </c>
      <c r="F113" s="7" t="s">
        <v>371</v>
      </c>
      <c r="G113" s="7" t="s">
        <v>372</v>
      </c>
      <c r="H113" s="8">
        <v>43969</v>
      </c>
      <c r="I113" s="7">
        <v>28</v>
      </c>
      <c r="J113" s="7" t="s">
        <v>26</v>
      </c>
      <c r="K113" s="7" t="s">
        <v>373</v>
      </c>
      <c r="L113" s="7" t="s">
        <v>374</v>
      </c>
      <c r="M113" s="7">
        <v>2</v>
      </c>
      <c r="N113" s="9">
        <v>94100</v>
      </c>
      <c r="O113" s="7" t="s">
        <v>61</v>
      </c>
      <c r="P113" s="7" t="s">
        <v>30</v>
      </c>
      <c r="Q113" s="7" t="s">
        <v>150</v>
      </c>
      <c r="R113" s="7" t="s">
        <v>32</v>
      </c>
      <c r="S113" s="7" t="s">
        <v>37</v>
      </c>
      <c r="T113" s="10">
        <v>0.75829999999999997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10626</v>
      </c>
      <c r="F114" s="7" t="s">
        <v>126</v>
      </c>
      <c r="G114" s="7" t="s">
        <v>372</v>
      </c>
      <c r="H114" s="8">
        <v>43969</v>
      </c>
      <c r="I114" s="7">
        <v>28</v>
      </c>
      <c r="J114" s="7" t="s">
        <v>26</v>
      </c>
      <c r="K114" s="7" t="s">
        <v>373</v>
      </c>
      <c r="L114" s="7" t="s">
        <v>374</v>
      </c>
      <c r="M114" s="7">
        <v>2</v>
      </c>
      <c r="N114" s="9">
        <v>15748</v>
      </c>
      <c r="O114" s="7" t="s">
        <v>29</v>
      </c>
      <c r="P114" s="7" t="s">
        <v>30</v>
      </c>
      <c r="Q114" s="7" t="s">
        <v>150</v>
      </c>
      <c r="R114" s="7" t="s">
        <v>32</v>
      </c>
      <c r="S114" s="7" t="s">
        <v>29</v>
      </c>
      <c r="T114" s="10">
        <v>0.75829999999999997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229</v>
      </c>
      <c r="F115" s="7" t="s">
        <v>230</v>
      </c>
      <c r="G115" s="7" t="s">
        <v>372</v>
      </c>
      <c r="H115" s="8">
        <v>43969</v>
      </c>
      <c r="I115" s="7">
        <v>28</v>
      </c>
      <c r="J115" s="7" t="s">
        <v>26</v>
      </c>
      <c r="K115" s="7" t="s">
        <v>373</v>
      </c>
      <c r="L115" s="7" t="s">
        <v>374</v>
      </c>
      <c r="M115" s="7">
        <v>1</v>
      </c>
      <c r="N115" s="9">
        <v>7176</v>
      </c>
      <c r="O115" s="7" t="s">
        <v>29</v>
      </c>
      <c r="P115" s="7" t="s">
        <v>30</v>
      </c>
      <c r="Q115" s="7" t="s">
        <v>150</v>
      </c>
      <c r="R115" s="7" t="s">
        <v>32</v>
      </c>
      <c r="S115" s="7" t="s">
        <v>29</v>
      </c>
      <c r="T115" s="10">
        <v>0.75829999999999997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10517</v>
      </c>
      <c r="F116" s="7" t="s">
        <v>122</v>
      </c>
      <c r="G116" s="7" t="s">
        <v>372</v>
      </c>
      <c r="H116" s="8">
        <v>43969</v>
      </c>
      <c r="I116" s="7">
        <v>28</v>
      </c>
      <c r="J116" s="7" t="s">
        <v>26</v>
      </c>
      <c r="K116" s="7" t="s">
        <v>373</v>
      </c>
      <c r="L116" s="7" t="s">
        <v>374</v>
      </c>
      <c r="M116" s="7">
        <v>1</v>
      </c>
      <c r="N116" s="9">
        <v>7496</v>
      </c>
      <c r="O116" s="7" t="s">
        <v>29</v>
      </c>
      <c r="P116" s="7" t="s">
        <v>30</v>
      </c>
      <c r="Q116" s="7" t="s">
        <v>150</v>
      </c>
      <c r="R116" s="7" t="s">
        <v>32</v>
      </c>
      <c r="S116" s="7" t="s">
        <v>29</v>
      </c>
      <c r="T116" s="10">
        <v>0.75829999999999997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13923</v>
      </c>
      <c r="F117" s="7" t="s">
        <v>375</v>
      </c>
      <c r="G117" s="7" t="s">
        <v>376</v>
      </c>
      <c r="H117" s="8">
        <v>43969</v>
      </c>
      <c r="I117" s="7">
        <v>28</v>
      </c>
      <c r="J117" s="7" t="s">
        <v>26</v>
      </c>
      <c r="K117" s="7" t="s">
        <v>115</v>
      </c>
      <c r="L117" s="7" t="s">
        <v>116</v>
      </c>
      <c r="M117" s="7">
        <v>1</v>
      </c>
      <c r="N117" s="9">
        <v>30504</v>
      </c>
      <c r="O117" s="7" t="s">
        <v>29</v>
      </c>
      <c r="P117" s="7" t="s">
        <v>30</v>
      </c>
      <c r="Q117" s="7" t="s">
        <v>150</v>
      </c>
      <c r="R117" s="7" t="s">
        <v>32</v>
      </c>
      <c r="S117" s="7" t="s">
        <v>29</v>
      </c>
      <c r="T117" s="10">
        <v>0.75829999999999997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10524</v>
      </c>
      <c r="F118" s="7" t="s">
        <v>122</v>
      </c>
      <c r="G118" s="7" t="s">
        <v>377</v>
      </c>
      <c r="H118" s="8">
        <v>43969</v>
      </c>
      <c r="I118" s="7">
        <v>28</v>
      </c>
      <c r="J118" s="7" t="s">
        <v>26</v>
      </c>
      <c r="K118" s="7" t="s">
        <v>378</v>
      </c>
      <c r="L118" s="7" t="s">
        <v>379</v>
      </c>
      <c r="M118" s="7">
        <v>2</v>
      </c>
      <c r="N118" s="9">
        <v>18152</v>
      </c>
      <c r="O118" s="7" t="s">
        <v>29</v>
      </c>
      <c r="P118" s="7" t="s">
        <v>30</v>
      </c>
      <c r="Q118" s="7" t="s">
        <v>150</v>
      </c>
      <c r="R118" s="7" t="s">
        <v>32</v>
      </c>
      <c r="S118" s="7" t="s">
        <v>29</v>
      </c>
      <c r="T118" s="10">
        <v>0.75829999999999997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380</v>
      </c>
      <c r="F119" s="7" t="s">
        <v>228</v>
      </c>
      <c r="G119" s="7" t="s">
        <v>377</v>
      </c>
      <c r="H119" s="8">
        <v>43969</v>
      </c>
      <c r="I119" s="7">
        <v>28</v>
      </c>
      <c r="J119" s="7" t="s">
        <v>26</v>
      </c>
      <c r="K119" s="7" t="s">
        <v>378</v>
      </c>
      <c r="L119" s="7" t="s">
        <v>379</v>
      </c>
      <c r="M119" s="7">
        <v>3</v>
      </c>
      <c r="N119" s="9">
        <v>59295</v>
      </c>
      <c r="O119" s="7" t="s">
        <v>29</v>
      </c>
      <c r="P119" s="7" t="s">
        <v>30</v>
      </c>
      <c r="Q119" s="7" t="s">
        <v>150</v>
      </c>
      <c r="R119" s="7" t="s">
        <v>32</v>
      </c>
      <c r="S119" s="7" t="s">
        <v>29</v>
      </c>
      <c r="T119" s="10">
        <v>0.75829999999999997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45616</v>
      </c>
      <c r="F120" s="7" t="s">
        <v>381</v>
      </c>
      <c r="G120" s="7" t="s">
        <v>382</v>
      </c>
      <c r="H120" s="8">
        <v>43969</v>
      </c>
      <c r="I120" s="7">
        <v>28</v>
      </c>
      <c r="J120" s="7" t="s">
        <v>26</v>
      </c>
      <c r="K120" s="7" t="s">
        <v>259</v>
      </c>
      <c r="L120" s="7" t="s">
        <v>260</v>
      </c>
      <c r="M120" s="7">
        <v>4</v>
      </c>
      <c r="N120" s="9">
        <v>290388</v>
      </c>
      <c r="O120" s="7" t="s">
        <v>37</v>
      </c>
      <c r="P120" s="7" t="s">
        <v>30</v>
      </c>
      <c r="Q120" s="7" t="s">
        <v>150</v>
      </c>
      <c r="R120" s="7" t="s">
        <v>32</v>
      </c>
      <c r="S120" s="7" t="s">
        <v>37</v>
      </c>
      <c r="T120" s="10">
        <v>0.75829999999999997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383</v>
      </c>
      <c r="F121" s="7" t="s">
        <v>384</v>
      </c>
      <c r="G121" s="7" t="s">
        <v>385</v>
      </c>
      <c r="H121" s="8">
        <v>43969</v>
      </c>
      <c r="I121" s="7">
        <v>28</v>
      </c>
      <c r="J121" s="7" t="s">
        <v>26</v>
      </c>
      <c r="K121" s="7" t="s">
        <v>378</v>
      </c>
      <c r="L121" s="7" t="s">
        <v>379</v>
      </c>
      <c r="M121" s="7">
        <v>1</v>
      </c>
      <c r="N121" s="9">
        <v>51017</v>
      </c>
      <c r="O121" s="7" t="s">
        <v>29</v>
      </c>
      <c r="P121" s="7" t="s">
        <v>30</v>
      </c>
      <c r="Q121" s="7" t="s">
        <v>150</v>
      </c>
      <c r="R121" s="7" t="s">
        <v>32</v>
      </c>
      <c r="S121" s="7" t="s">
        <v>29</v>
      </c>
      <c r="T121" s="10">
        <v>0.75829999999999997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386</v>
      </c>
      <c r="F122" s="7" t="s">
        <v>387</v>
      </c>
      <c r="G122" s="7" t="s">
        <v>385</v>
      </c>
      <c r="H122" s="8">
        <v>43969</v>
      </c>
      <c r="I122" s="7">
        <v>28</v>
      </c>
      <c r="J122" s="7" t="s">
        <v>26</v>
      </c>
      <c r="K122" s="7" t="s">
        <v>378</v>
      </c>
      <c r="L122" s="7" t="s">
        <v>379</v>
      </c>
      <c r="M122" s="7">
        <v>6</v>
      </c>
      <c r="N122" s="9">
        <v>16758</v>
      </c>
      <c r="O122" s="7" t="s">
        <v>29</v>
      </c>
      <c r="P122" s="7" t="s">
        <v>30</v>
      </c>
      <c r="Q122" s="7" t="s">
        <v>150</v>
      </c>
      <c r="R122" s="7" t="s">
        <v>32</v>
      </c>
      <c r="S122" s="7" t="s">
        <v>29</v>
      </c>
      <c r="T122" s="10">
        <v>0.75829999999999997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388</v>
      </c>
      <c r="F123" s="7" t="s">
        <v>389</v>
      </c>
      <c r="G123" s="7" t="s">
        <v>385</v>
      </c>
      <c r="H123" s="8">
        <v>43969</v>
      </c>
      <c r="I123" s="7">
        <v>28</v>
      </c>
      <c r="J123" s="7" t="s">
        <v>26</v>
      </c>
      <c r="K123" s="7" t="s">
        <v>378</v>
      </c>
      <c r="L123" s="7" t="s">
        <v>379</v>
      </c>
      <c r="M123" s="7">
        <v>1</v>
      </c>
      <c r="N123" s="9">
        <v>21840</v>
      </c>
      <c r="O123" s="7" t="s">
        <v>29</v>
      </c>
      <c r="P123" s="7" t="s">
        <v>30</v>
      </c>
      <c r="Q123" s="7" t="s">
        <v>150</v>
      </c>
      <c r="R123" s="7" t="s">
        <v>32</v>
      </c>
      <c r="S123" s="7" t="s">
        <v>29</v>
      </c>
      <c r="T123" s="10">
        <v>0.75829999999999997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390</v>
      </c>
      <c r="F124" s="7" t="s">
        <v>391</v>
      </c>
      <c r="G124" s="7" t="s">
        <v>385</v>
      </c>
      <c r="H124" s="8">
        <v>43969</v>
      </c>
      <c r="I124" s="7">
        <v>28</v>
      </c>
      <c r="J124" s="7" t="s">
        <v>26</v>
      </c>
      <c r="K124" s="7" t="s">
        <v>378</v>
      </c>
      <c r="L124" s="7" t="s">
        <v>379</v>
      </c>
      <c r="M124" s="7">
        <v>3</v>
      </c>
      <c r="N124" s="9">
        <v>42600</v>
      </c>
      <c r="O124" s="7" t="s">
        <v>29</v>
      </c>
      <c r="P124" s="7" t="s">
        <v>30</v>
      </c>
      <c r="Q124" s="7" t="s">
        <v>150</v>
      </c>
      <c r="R124" s="7" t="s">
        <v>32</v>
      </c>
      <c r="S124" s="7" t="s">
        <v>29</v>
      </c>
      <c r="T124" s="10">
        <v>0.75829999999999997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10524</v>
      </c>
      <c r="F125" s="7" t="s">
        <v>122</v>
      </c>
      <c r="G125" s="7" t="s">
        <v>392</v>
      </c>
      <c r="H125" s="8">
        <v>43969</v>
      </c>
      <c r="I125" s="7">
        <v>28</v>
      </c>
      <c r="J125" s="7" t="s">
        <v>26</v>
      </c>
      <c r="K125" s="7" t="s">
        <v>378</v>
      </c>
      <c r="L125" s="7" t="s">
        <v>379</v>
      </c>
      <c r="M125" s="7">
        <v>4</v>
      </c>
      <c r="N125" s="9">
        <v>36304</v>
      </c>
      <c r="O125" s="7" t="s">
        <v>29</v>
      </c>
      <c r="P125" s="7" t="s">
        <v>30</v>
      </c>
      <c r="Q125" s="7" t="s">
        <v>150</v>
      </c>
      <c r="R125" s="7" t="s">
        <v>32</v>
      </c>
      <c r="S125" s="7" t="s">
        <v>29</v>
      </c>
      <c r="T125" s="10">
        <v>0.75829999999999997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393</v>
      </c>
      <c r="F126" s="7" t="s">
        <v>394</v>
      </c>
      <c r="G126" s="7" t="s">
        <v>395</v>
      </c>
      <c r="H126" s="8">
        <v>43969</v>
      </c>
      <c r="I126" s="7">
        <v>28</v>
      </c>
      <c r="J126" s="7" t="s">
        <v>26</v>
      </c>
      <c r="K126" s="7" t="s">
        <v>212</v>
      </c>
      <c r="L126" s="7" t="s">
        <v>213</v>
      </c>
      <c r="M126" s="7">
        <v>1</v>
      </c>
      <c r="N126" s="9">
        <v>2992</v>
      </c>
      <c r="O126" s="7" t="s">
        <v>29</v>
      </c>
      <c r="P126" s="7" t="s">
        <v>30</v>
      </c>
      <c r="Q126" s="7" t="s">
        <v>150</v>
      </c>
      <c r="R126" s="7" t="s">
        <v>135</v>
      </c>
      <c r="S126" s="7" t="s">
        <v>29</v>
      </c>
      <c r="T126" s="10">
        <v>0.75829999999999997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27246</v>
      </c>
      <c r="F127" s="7" t="s">
        <v>396</v>
      </c>
      <c r="G127" s="7" t="s">
        <v>397</v>
      </c>
      <c r="H127" s="8">
        <v>43969</v>
      </c>
      <c r="I127" s="7">
        <v>28</v>
      </c>
      <c r="J127" s="7" t="s">
        <v>26</v>
      </c>
      <c r="K127" s="7" t="s">
        <v>140</v>
      </c>
      <c r="L127" s="7" t="s">
        <v>141</v>
      </c>
      <c r="M127" s="7">
        <v>3</v>
      </c>
      <c r="N127" s="9">
        <v>221892</v>
      </c>
      <c r="O127" s="7" t="s">
        <v>29</v>
      </c>
      <c r="P127" s="7" t="s">
        <v>30</v>
      </c>
      <c r="Q127" s="7" t="s">
        <v>150</v>
      </c>
      <c r="R127" s="7" t="s">
        <v>135</v>
      </c>
      <c r="S127" s="7" t="s">
        <v>29</v>
      </c>
      <c r="T127" s="10">
        <v>0.75829999999999997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27071</v>
      </c>
      <c r="F128" s="7" t="s">
        <v>398</v>
      </c>
      <c r="G128" s="7" t="s">
        <v>399</v>
      </c>
      <c r="H128" s="8">
        <v>43969</v>
      </c>
      <c r="I128" s="7">
        <v>28</v>
      </c>
      <c r="J128" s="7" t="s">
        <v>26</v>
      </c>
      <c r="K128" s="7" t="s">
        <v>140</v>
      </c>
      <c r="L128" s="7" t="s">
        <v>141</v>
      </c>
      <c r="M128" s="7">
        <v>2</v>
      </c>
      <c r="N128" s="9">
        <v>62134</v>
      </c>
      <c r="O128" s="7" t="s">
        <v>29</v>
      </c>
      <c r="P128" s="7" t="s">
        <v>30</v>
      </c>
      <c r="Q128" s="7" t="s">
        <v>150</v>
      </c>
      <c r="R128" s="7" t="s">
        <v>135</v>
      </c>
      <c r="S128" s="7" t="s">
        <v>29</v>
      </c>
      <c r="T128" s="10">
        <v>0.75829999999999997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27217</v>
      </c>
      <c r="F129" s="7" t="s">
        <v>55</v>
      </c>
      <c r="G129" s="7" t="s">
        <v>399</v>
      </c>
      <c r="H129" s="8">
        <v>43969</v>
      </c>
      <c r="I129" s="7">
        <v>28</v>
      </c>
      <c r="J129" s="7" t="s">
        <v>26</v>
      </c>
      <c r="K129" s="7" t="s">
        <v>140</v>
      </c>
      <c r="L129" s="7" t="s">
        <v>141</v>
      </c>
      <c r="M129" s="7">
        <v>2</v>
      </c>
      <c r="N129" s="9">
        <v>7058</v>
      </c>
      <c r="O129" s="7" t="s">
        <v>29</v>
      </c>
      <c r="P129" s="7" t="s">
        <v>30</v>
      </c>
      <c r="Q129" s="7" t="s">
        <v>150</v>
      </c>
      <c r="R129" s="7" t="s">
        <v>135</v>
      </c>
      <c r="S129" s="7" t="s">
        <v>29</v>
      </c>
      <c r="T129" s="10">
        <v>0.75829999999999997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27150</v>
      </c>
      <c r="F130" s="7" t="s">
        <v>53</v>
      </c>
      <c r="G130" s="7" t="s">
        <v>399</v>
      </c>
      <c r="H130" s="8">
        <v>43969</v>
      </c>
      <c r="I130" s="7">
        <v>28</v>
      </c>
      <c r="J130" s="7" t="s">
        <v>26</v>
      </c>
      <c r="K130" s="7" t="s">
        <v>140</v>
      </c>
      <c r="L130" s="7" t="s">
        <v>141</v>
      </c>
      <c r="M130" s="7">
        <v>2</v>
      </c>
      <c r="N130" s="9">
        <v>5278</v>
      </c>
      <c r="O130" s="7" t="s">
        <v>29</v>
      </c>
      <c r="P130" s="7" t="s">
        <v>30</v>
      </c>
      <c r="Q130" s="7" t="s">
        <v>150</v>
      </c>
      <c r="R130" s="7" t="s">
        <v>135</v>
      </c>
      <c r="S130" s="7" t="s">
        <v>29</v>
      </c>
      <c r="T130" s="10">
        <v>0.75829999999999997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155</v>
      </c>
      <c r="F131" s="7" t="s">
        <v>156</v>
      </c>
      <c r="G131" s="7" t="s">
        <v>399</v>
      </c>
      <c r="H131" s="8">
        <v>43969</v>
      </c>
      <c r="I131" s="7">
        <v>28</v>
      </c>
      <c r="J131" s="7" t="s">
        <v>26</v>
      </c>
      <c r="K131" s="7" t="s">
        <v>140</v>
      </c>
      <c r="L131" s="7" t="s">
        <v>141</v>
      </c>
      <c r="M131" s="7">
        <v>2</v>
      </c>
      <c r="N131" s="9">
        <v>156488</v>
      </c>
      <c r="O131" s="7" t="s">
        <v>29</v>
      </c>
      <c r="P131" s="7" t="s">
        <v>30</v>
      </c>
      <c r="Q131" s="7" t="s">
        <v>150</v>
      </c>
      <c r="R131" s="7" t="s">
        <v>135</v>
      </c>
      <c r="S131" s="7" t="s">
        <v>37</v>
      </c>
      <c r="T131" s="10">
        <v>0.75829999999999997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86108</v>
      </c>
      <c r="F132" s="7" t="s">
        <v>138</v>
      </c>
      <c r="G132" s="7" t="s">
        <v>399</v>
      </c>
      <c r="H132" s="8">
        <v>43969</v>
      </c>
      <c r="I132" s="7">
        <v>28</v>
      </c>
      <c r="J132" s="7" t="s">
        <v>26</v>
      </c>
      <c r="K132" s="7" t="s">
        <v>140</v>
      </c>
      <c r="L132" s="7" t="s">
        <v>141</v>
      </c>
      <c r="M132" s="7">
        <v>1</v>
      </c>
      <c r="N132" s="9">
        <v>227664</v>
      </c>
      <c r="O132" s="7" t="s">
        <v>29</v>
      </c>
      <c r="P132" s="7" t="s">
        <v>30</v>
      </c>
      <c r="Q132" s="7" t="s">
        <v>150</v>
      </c>
      <c r="R132" s="7" t="s">
        <v>135</v>
      </c>
      <c r="S132" s="7" t="s">
        <v>29</v>
      </c>
      <c r="T132" s="10">
        <v>0.75829999999999997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85383</v>
      </c>
      <c r="F133" s="7" t="s">
        <v>144</v>
      </c>
      <c r="G133" s="7" t="s">
        <v>399</v>
      </c>
      <c r="H133" s="8">
        <v>43969</v>
      </c>
      <c r="I133" s="7">
        <v>28</v>
      </c>
      <c r="J133" s="7" t="s">
        <v>26</v>
      </c>
      <c r="K133" s="7" t="s">
        <v>140</v>
      </c>
      <c r="L133" s="7" t="s">
        <v>141</v>
      </c>
      <c r="M133" s="7">
        <v>1</v>
      </c>
      <c r="N133" s="9">
        <v>198992</v>
      </c>
      <c r="O133" s="7" t="s">
        <v>29</v>
      </c>
      <c r="P133" s="7" t="s">
        <v>30</v>
      </c>
      <c r="Q133" s="7" t="s">
        <v>150</v>
      </c>
      <c r="R133" s="7" t="s">
        <v>135</v>
      </c>
      <c r="S133" s="7" t="s">
        <v>29</v>
      </c>
      <c r="T133" s="10">
        <v>0.75829999999999997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3200</v>
      </c>
      <c r="F134" s="7" t="s">
        <v>146</v>
      </c>
      <c r="G134" s="7" t="s">
        <v>399</v>
      </c>
      <c r="H134" s="8">
        <v>43969</v>
      </c>
      <c r="I134" s="7">
        <v>28</v>
      </c>
      <c r="J134" s="7" t="s">
        <v>26</v>
      </c>
      <c r="K134" s="7" t="s">
        <v>140</v>
      </c>
      <c r="L134" s="7" t="s">
        <v>141</v>
      </c>
      <c r="M134" s="7">
        <v>2</v>
      </c>
      <c r="N134" s="9">
        <v>72252</v>
      </c>
      <c r="O134" s="7" t="s">
        <v>61</v>
      </c>
      <c r="P134" s="7" t="s">
        <v>30</v>
      </c>
      <c r="Q134" s="7" t="s">
        <v>150</v>
      </c>
      <c r="R134" s="7" t="s">
        <v>135</v>
      </c>
      <c r="S134" s="7" t="s">
        <v>37</v>
      </c>
      <c r="T134" s="10">
        <v>0.75829999999999997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25335</v>
      </c>
      <c r="F135" s="7" t="s">
        <v>400</v>
      </c>
      <c r="G135" s="7" t="s">
        <v>401</v>
      </c>
      <c r="H135" s="8">
        <v>43969</v>
      </c>
      <c r="I135" s="7">
        <v>28</v>
      </c>
      <c r="J135" s="7" t="s">
        <v>26</v>
      </c>
      <c r="K135" s="7" t="s">
        <v>140</v>
      </c>
      <c r="L135" s="7" t="s">
        <v>141</v>
      </c>
      <c r="M135" s="7">
        <v>1</v>
      </c>
      <c r="N135" s="9">
        <v>85172</v>
      </c>
      <c r="O135" s="7" t="s">
        <v>29</v>
      </c>
      <c r="P135" s="7" t="s">
        <v>30</v>
      </c>
      <c r="Q135" s="7" t="s">
        <v>150</v>
      </c>
      <c r="R135" s="7" t="s">
        <v>135</v>
      </c>
      <c r="S135" s="7" t="s">
        <v>29</v>
      </c>
      <c r="T135" s="10">
        <v>0.75829999999999997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25336</v>
      </c>
      <c r="F136" s="7" t="s">
        <v>402</v>
      </c>
      <c r="G136" s="7" t="s">
        <v>401</v>
      </c>
      <c r="H136" s="8">
        <v>43969</v>
      </c>
      <c r="I136" s="7">
        <v>28</v>
      </c>
      <c r="J136" s="7" t="s">
        <v>26</v>
      </c>
      <c r="K136" s="7" t="s">
        <v>140</v>
      </c>
      <c r="L136" s="7" t="s">
        <v>141</v>
      </c>
      <c r="M136" s="7">
        <v>1</v>
      </c>
      <c r="N136" s="9">
        <v>71857</v>
      </c>
      <c r="O136" s="7" t="s">
        <v>29</v>
      </c>
      <c r="P136" s="7" t="s">
        <v>30</v>
      </c>
      <c r="Q136" s="7" t="s">
        <v>150</v>
      </c>
      <c r="R136" s="7" t="s">
        <v>135</v>
      </c>
      <c r="S136" s="7" t="s">
        <v>29</v>
      </c>
      <c r="T136" s="10">
        <v>0.75829999999999997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45616</v>
      </c>
      <c r="F137" s="7" t="s">
        <v>381</v>
      </c>
      <c r="G137" s="7" t="s">
        <v>403</v>
      </c>
      <c r="H137" s="8">
        <v>43969</v>
      </c>
      <c r="I137" s="7">
        <v>28</v>
      </c>
      <c r="J137" s="7" t="s">
        <v>26</v>
      </c>
      <c r="K137" s="7" t="s">
        <v>404</v>
      </c>
      <c r="L137" s="7" t="s">
        <v>405</v>
      </c>
      <c r="M137" s="7">
        <v>4</v>
      </c>
      <c r="N137" s="9">
        <v>290388</v>
      </c>
      <c r="O137" s="7" t="s">
        <v>37</v>
      </c>
      <c r="P137" s="7" t="s">
        <v>30</v>
      </c>
      <c r="Q137" s="7" t="s">
        <v>150</v>
      </c>
      <c r="R137" s="7" t="s">
        <v>32</v>
      </c>
      <c r="S137" s="7" t="s">
        <v>37</v>
      </c>
      <c r="T137" s="10">
        <v>0.75829999999999997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46589</v>
      </c>
      <c r="F138" s="7" t="s">
        <v>406</v>
      </c>
      <c r="G138" s="7" t="s">
        <v>407</v>
      </c>
      <c r="H138" s="8">
        <v>43969</v>
      </c>
      <c r="I138" s="7">
        <v>28</v>
      </c>
      <c r="J138" s="7" t="s">
        <v>26</v>
      </c>
      <c r="K138" s="7" t="s">
        <v>408</v>
      </c>
      <c r="L138" s="7" t="s">
        <v>409</v>
      </c>
      <c r="M138" s="7">
        <v>2</v>
      </c>
      <c r="N138" s="9">
        <v>73932</v>
      </c>
      <c r="O138" s="7" t="s">
        <v>37</v>
      </c>
      <c r="P138" s="7" t="s">
        <v>30</v>
      </c>
      <c r="Q138" s="7" t="s">
        <v>150</v>
      </c>
      <c r="R138" s="7" t="s">
        <v>32</v>
      </c>
      <c r="S138" s="7" t="s">
        <v>37</v>
      </c>
      <c r="T138" s="10">
        <v>0.75829999999999997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73</v>
      </c>
      <c r="F139" s="7" t="s">
        <v>57</v>
      </c>
      <c r="G139" s="7" t="s">
        <v>410</v>
      </c>
      <c r="H139" s="8">
        <v>43970</v>
      </c>
      <c r="I139" s="7">
        <v>28</v>
      </c>
      <c r="J139" s="7" t="s">
        <v>26</v>
      </c>
      <c r="K139" s="7" t="s">
        <v>411</v>
      </c>
      <c r="L139" s="7" t="s">
        <v>412</v>
      </c>
      <c r="M139" s="7">
        <v>1</v>
      </c>
      <c r="N139" s="9">
        <v>12597</v>
      </c>
      <c r="O139" s="7" t="s">
        <v>61</v>
      </c>
      <c r="P139" s="7" t="s">
        <v>30</v>
      </c>
      <c r="Q139" s="7" t="s">
        <v>150</v>
      </c>
      <c r="R139" s="7" t="s">
        <v>32</v>
      </c>
      <c r="S139" s="7" t="s">
        <v>37</v>
      </c>
      <c r="T139" s="10">
        <v>0.75829999999999997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413</v>
      </c>
      <c r="F140" s="7" t="s">
        <v>414</v>
      </c>
      <c r="G140" s="7" t="s">
        <v>415</v>
      </c>
      <c r="H140" s="8">
        <v>43970</v>
      </c>
      <c r="I140" s="7">
        <v>28</v>
      </c>
      <c r="J140" s="7" t="s">
        <v>26</v>
      </c>
      <c r="K140" s="7" t="s">
        <v>416</v>
      </c>
      <c r="L140" s="7" t="s">
        <v>417</v>
      </c>
      <c r="M140" s="7">
        <v>1</v>
      </c>
      <c r="N140" s="9">
        <v>34500</v>
      </c>
      <c r="O140" s="7" t="s">
        <v>29</v>
      </c>
      <c r="P140" s="7" t="s">
        <v>30</v>
      </c>
      <c r="Q140" s="7" t="s">
        <v>150</v>
      </c>
      <c r="R140" s="7" t="s">
        <v>32</v>
      </c>
      <c r="S140" s="7" t="s">
        <v>29</v>
      </c>
      <c r="T140" s="10">
        <v>0.75829999999999997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418</v>
      </c>
      <c r="F141" s="7" t="s">
        <v>414</v>
      </c>
      <c r="G141" s="7" t="s">
        <v>419</v>
      </c>
      <c r="H141" s="8">
        <v>43970</v>
      </c>
      <c r="I141" s="7">
        <v>28</v>
      </c>
      <c r="J141" s="7" t="s">
        <v>26</v>
      </c>
      <c r="K141" s="7" t="s">
        <v>416</v>
      </c>
      <c r="L141" s="7" t="s">
        <v>417</v>
      </c>
      <c r="M141" s="7">
        <v>1</v>
      </c>
      <c r="N141" s="9">
        <v>38700</v>
      </c>
      <c r="O141" s="7" t="s">
        <v>29</v>
      </c>
      <c r="P141" s="7" t="s">
        <v>30</v>
      </c>
      <c r="Q141" s="7" t="s">
        <v>150</v>
      </c>
      <c r="R141" s="7" t="s">
        <v>32</v>
      </c>
      <c r="S141" s="7" t="s">
        <v>29</v>
      </c>
      <c r="T141" s="10">
        <v>0.75829999999999997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420</v>
      </c>
      <c r="F142" s="7" t="s">
        <v>421</v>
      </c>
      <c r="G142" s="7" t="s">
        <v>422</v>
      </c>
      <c r="H142" s="8">
        <v>43970</v>
      </c>
      <c r="I142" s="7">
        <v>28</v>
      </c>
      <c r="J142" s="7" t="s">
        <v>26</v>
      </c>
      <c r="K142" s="7" t="s">
        <v>416</v>
      </c>
      <c r="L142" s="7" t="s">
        <v>417</v>
      </c>
      <c r="M142" s="7">
        <v>1</v>
      </c>
      <c r="N142" s="9">
        <v>5350</v>
      </c>
      <c r="O142" s="7" t="s">
        <v>29</v>
      </c>
      <c r="P142" s="7" t="s">
        <v>30</v>
      </c>
      <c r="Q142" s="7" t="s">
        <v>150</v>
      </c>
      <c r="R142" s="7" t="s">
        <v>32</v>
      </c>
      <c r="S142" s="7" t="s">
        <v>29</v>
      </c>
      <c r="T142" s="10">
        <v>0.75829999999999997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423</v>
      </c>
      <c r="F143" s="7" t="s">
        <v>424</v>
      </c>
      <c r="G143" s="7" t="s">
        <v>425</v>
      </c>
      <c r="H143" s="8">
        <v>43970</v>
      </c>
      <c r="I143" s="7">
        <v>28</v>
      </c>
      <c r="J143" s="7" t="s">
        <v>26</v>
      </c>
      <c r="K143" s="7" t="s">
        <v>254</v>
      </c>
      <c r="L143" s="7" t="s">
        <v>255</v>
      </c>
      <c r="M143" s="7">
        <v>1</v>
      </c>
      <c r="N143" s="9">
        <v>20311</v>
      </c>
      <c r="O143" s="7" t="s">
        <v>29</v>
      </c>
      <c r="P143" s="7" t="s">
        <v>30</v>
      </c>
      <c r="Q143" s="7" t="s">
        <v>150</v>
      </c>
      <c r="R143" s="7" t="s">
        <v>32</v>
      </c>
      <c r="S143" s="7" t="s">
        <v>29</v>
      </c>
      <c r="T143" s="10">
        <v>0.75829999999999997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426</v>
      </c>
      <c r="F144" s="7" t="s">
        <v>427</v>
      </c>
      <c r="G144" s="7" t="s">
        <v>428</v>
      </c>
      <c r="H144" s="8">
        <v>43970</v>
      </c>
      <c r="I144" s="7">
        <v>28</v>
      </c>
      <c r="J144" s="7" t="s">
        <v>26</v>
      </c>
      <c r="K144" s="7" t="s">
        <v>212</v>
      </c>
      <c r="L144" s="7" t="s">
        <v>213</v>
      </c>
      <c r="M144" s="7">
        <v>2</v>
      </c>
      <c r="N144" s="9">
        <v>302504</v>
      </c>
      <c r="O144" s="7" t="s">
        <v>29</v>
      </c>
      <c r="P144" s="7" t="s">
        <v>30</v>
      </c>
      <c r="Q144" s="7" t="s">
        <v>150</v>
      </c>
      <c r="R144" s="7" t="s">
        <v>135</v>
      </c>
      <c r="S144" s="7" t="s">
        <v>29</v>
      </c>
      <c r="T144" s="10">
        <v>0.75829999999999997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429</v>
      </c>
      <c r="F145" s="7" t="s">
        <v>430</v>
      </c>
      <c r="G145" s="7" t="s">
        <v>428</v>
      </c>
      <c r="H145" s="8">
        <v>43970</v>
      </c>
      <c r="I145" s="7">
        <v>28</v>
      </c>
      <c r="J145" s="7" t="s">
        <v>26</v>
      </c>
      <c r="K145" s="7" t="s">
        <v>212</v>
      </c>
      <c r="L145" s="7" t="s">
        <v>213</v>
      </c>
      <c r="M145" s="7">
        <v>2</v>
      </c>
      <c r="N145" s="9">
        <v>33596</v>
      </c>
      <c r="O145" s="7" t="s">
        <v>29</v>
      </c>
      <c r="P145" s="7" t="s">
        <v>30</v>
      </c>
      <c r="Q145" s="7" t="s">
        <v>150</v>
      </c>
      <c r="R145" s="7" t="s">
        <v>135</v>
      </c>
      <c r="S145" s="7" t="s">
        <v>29</v>
      </c>
      <c r="T145" s="10">
        <v>0.75829999999999997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431</v>
      </c>
      <c r="F146" s="7" t="s">
        <v>432</v>
      </c>
      <c r="G146" s="7" t="s">
        <v>428</v>
      </c>
      <c r="H146" s="8">
        <v>43970</v>
      </c>
      <c r="I146" s="7">
        <v>28</v>
      </c>
      <c r="J146" s="7" t="s">
        <v>26</v>
      </c>
      <c r="K146" s="7" t="s">
        <v>212</v>
      </c>
      <c r="L146" s="7" t="s">
        <v>213</v>
      </c>
      <c r="M146" s="7">
        <v>1</v>
      </c>
      <c r="N146" s="9">
        <v>9034</v>
      </c>
      <c r="O146" s="7" t="s">
        <v>29</v>
      </c>
      <c r="P146" s="7" t="s">
        <v>30</v>
      </c>
      <c r="Q146" s="7" t="s">
        <v>150</v>
      </c>
      <c r="R146" s="7" t="s">
        <v>135</v>
      </c>
      <c r="S146" s="7" t="s">
        <v>29</v>
      </c>
      <c r="T146" s="10">
        <v>0.75829999999999997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433</v>
      </c>
      <c r="F147" s="7" t="s">
        <v>434</v>
      </c>
      <c r="G147" s="7" t="s">
        <v>428</v>
      </c>
      <c r="H147" s="8">
        <v>43970</v>
      </c>
      <c r="I147" s="7">
        <v>28</v>
      </c>
      <c r="J147" s="7" t="s">
        <v>26</v>
      </c>
      <c r="K147" s="7" t="s">
        <v>212</v>
      </c>
      <c r="L147" s="7" t="s">
        <v>213</v>
      </c>
      <c r="M147" s="7">
        <v>1</v>
      </c>
      <c r="N147" s="9">
        <v>133635</v>
      </c>
      <c r="O147" s="7" t="s">
        <v>29</v>
      </c>
      <c r="P147" s="7" t="s">
        <v>30</v>
      </c>
      <c r="Q147" s="7" t="s">
        <v>150</v>
      </c>
      <c r="R147" s="7" t="s">
        <v>135</v>
      </c>
      <c r="S147" s="7" t="s">
        <v>29</v>
      </c>
      <c r="T147" s="10">
        <v>0.75829999999999997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10540</v>
      </c>
      <c r="F148" s="7" t="s">
        <v>435</v>
      </c>
      <c r="G148" s="7" t="s">
        <v>436</v>
      </c>
      <c r="H148" s="8">
        <v>43970</v>
      </c>
      <c r="I148" s="7">
        <v>28</v>
      </c>
      <c r="J148" s="7" t="s">
        <v>26</v>
      </c>
      <c r="K148" s="7" t="s">
        <v>437</v>
      </c>
      <c r="L148" s="7" t="s">
        <v>438</v>
      </c>
      <c r="M148" s="7">
        <v>2</v>
      </c>
      <c r="N148" s="9">
        <v>13614</v>
      </c>
      <c r="O148" s="7" t="s">
        <v>29</v>
      </c>
      <c r="P148" s="7" t="s">
        <v>30</v>
      </c>
      <c r="Q148" s="7" t="s">
        <v>150</v>
      </c>
      <c r="R148" s="7" t="s">
        <v>32</v>
      </c>
      <c r="S148" s="7" t="s">
        <v>29</v>
      </c>
      <c r="T148" s="10">
        <v>0.75829999999999997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86156</v>
      </c>
      <c r="F149" s="7" t="s">
        <v>439</v>
      </c>
      <c r="G149" s="7" t="s">
        <v>440</v>
      </c>
      <c r="H149" s="8">
        <v>43970</v>
      </c>
      <c r="I149" s="7">
        <v>28</v>
      </c>
      <c r="J149" s="7" t="s">
        <v>26</v>
      </c>
      <c r="K149" s="7" t="s">
        <v>119</v>
      </c>
      <c r="L149" s="7" t="s">
        <v>120</v>
      </c>
      <c r="M149" s="7">
        <v>1</v>
      </c>
      <c r="N149" s="9">
        <v>79706</v>
      </c>
      <c r="O149" s="7" t="s">
        <v>29</v>
      </c>
      <c r="P149" s="7" t="s">
        <v>30</v>
      </c>
      <c r="Q149" s="7" t="s">
        <v>150</v>
      </c>
      <c r="R149" s="7" t="s">
        <v>32</v>
      </c>
      <c r="S149" s="7" t="s">
        <v>29</v>
      </c>
      <c r="T149" s="10">
        <v>0.75829999999999997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73</v>
      </c>
      <c r="F150" s="7" t="s">
        <v>57</v>
      </c>
      <c r="G150" s="7" t="s">
        <v>441</v>
      </c>
      <c r="H150" s="8">
        <v>43970</v>
      </c>
      <c r="I150" s="7">
        <v>28</v>
      </c>
      <c r="J150" s="7" t="s">
        <v>26</v>
      </c>
      <c r="K150" s="7" t="s">
        <v>219</v>
      </c>
      <c r="L150" s="7" t="s">
        <v>220</v>
      </c>
      <c r="M150" s="7">
        <v>1</v>
      </c>
      <c r="N150" s="9">
        <v>12597</v>
      </c>
      <c r="O150" s="7" t="s">
        <v>61</v>
      </c>
      <c r="P150" s="7" t="s">
        <v>30</v>
      </c>
      <c r="Q150" s="7" t="s">
        <v>150</v>
      </c>
      <c r="R150" s="7" t="s">
        <v>32</v>
      </c>
      <c r="S150" s="7" t="s">
        <v>37</v>
      </c>
      <c r="T150" s="10">
        <v>0.75829999999999997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442</v>
      </c>
      <c r="F151" s="7" t="s">
        <v>443</v>
      </c>
      <c r="G151" s="7" t="s">
        <v>444</v>
      </c>
      <c r="H151" s="8">
        <v>43970</v>
      </c>
      <c r="I151" s="7">
        <v>28</v>
      </c>
      <c r="J151" s="7" t="s">
        <v>26</v>
      </c>
      <c r="K151" s="7" t="s">
        <v>212</v>
      </c>
      <c r="L151" s="7" t="s">
        <v>213</v>
      </c>
      <c r="M151" s="7">
        <v>3</v>
      </c>
      <c r="N151" s="9">
        <v>77346</v>
      </c>
      <c r="O151" s="7" t="s">
        <v>29</v>
      </c>
      <c r="P151" s="7" t="s">
        <v>30</v>
      </c>
      <c r="Q151" s="7" t="s">
        <v>150</v>
      </c>
      <c r="R151" s="7" t="s">
        <v>135</v>
      </c>
      <c r="S151" s="7" t="s">
        <v>37</v>
      </c>
      <c r="T151" s="10">
        <v>0.75829999999999997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3471</v>
      </c>
      <c r="F152" s="7" t="s">
        <v>445</v>
      </c>
      <c r="G152" s="7" t="s">
        <v>446</v>
      </c>
      <c r="H152" s="8">
        <v>43970</v>
      </c>
      <c r="I152" s="7">
        <v>28</v>
      </c>
      <c r="J152" s="7" t="s">
        <v>26</v>
      </c>
      <c r="K152" s="7" t="s">
        <v>212</v>
      </c>
      <c r="L152" s="7" t="s">
        <v>213</v>
      </c>
      <c r="M152" s="7">
        <v>1</v>
      </c>
      <c r="N152" s="9">
        <v>739</v>
      </c>
      <c r="O152" s="7" t="s">
        <v>29</v>
      </c>
      <c r="P152" s="7" t="s">
        <v>30</v>
      </c>
      <c r="Q152" s="7" t="s">
        <v>150</v>
      </c>
      <c r="R152" s="7" t="s">
        <v>32</v>
      </c>
      <c r="S152" s="7" t="s">
        <v>29</v>
      </c>
      <c r="T152" s="10">
        <v>0.75829999999999997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57</v>
      </c>
      <c r="F153" s="7" t="s">
        <v>170</v>
      </c>
      <c r="G153" s="7" t="s">
        <v>447</v>
      </c>
      <c r="H153" s="8">
        <v>43970</v>
      </c>
      <c r="I153" s="7">
        <v>28</v>
      </c>
      <c r="J153" s="7" t="s">
        <v>26</v>
      </c>
      <c r="K153" s="7" t="s">
        <v>167</v>
      </c>
      <c r="L153" s="7" t="s">
        <v>168</v>
      </c>
      <c r="M153" s="7">
        <v>2</v>
      </c>
      <c r="N153" s="9">
        <v>62168</v>
      </c>
      <c r="O153" s="7" t="s">
        <v>61</v>
      </c>
      <c r="P153" s="7" t="s">
        <v>30</v>
      </c>
      <c r="Q153" s="7" t="s">
        <v>150</v>
      </c>
      <c r="R153" s="7" t="s">
        <v>32</v>
      </c>
      <c r="S153" s="7" t="s">
        <v>37</v>
      </c>
      <c r="T153" s="10">
        <v>0.75829999999999997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165</v>
      </c>
      <c r="F154" s="7" t="s">
        <v>53</v>
      </c>
      <c r="G154" s="7" t="s">
        <v>448</v>
      </c>
      <c r="H154" s="8">
        <v>43971</v>
      </c>
      <c r="I154" s="7">
        <v>28</v>
      </c>
      <c r="J154" s="7" t="s">
        <v>26</v>
      </c>
      <c r="K154" s="7" t="s">
        <v>449</v>
      </c>
      <c r="L154" s="7" t="s">
        <v>450</v>
      </c>
      <c r="M154" s="7">
        <v>1</v>
      </c>
      <c r="N154" s="9">
        <v>4916</v>
      </c>
      <c r="O154" s="7" t="s">
        <v>29</v>
      </c>
      <c r="P154" s="7" t="s">
        <v>30</v>
      </c>
      <c r="Q154" s="7" t="s">
        <v>150</v>
      </c>
      <c r="R154" s="7" t="s">
        <v>32</v>
      </c>
      <c r="S154" s="7" t="s">
        <v>29</v>
      </c>
      <c r="T154" s="10">
        <v>0.75829999999999997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75131</v>
      </c>
      <c r="F155" s="7" t="s">
        <v>451</v>
      </c>
      <c r="G155" s="7" t="s">
        <v>452</v>
      </c>
      <c r="H155" s="8">
        <v>43971</v>
      </c>
      <c r="I155" s="7">
        <v>28</v>
      </c>
      <c r="J155" s="7" t="s">
        <v>26</v>
      </c>
      <c r="K155" s="7" t="s">
        <v>453</v>
      </c>
      <c r="L155" s="7" t="s">
        <v>454</v>
      </c>
      <c r="M155" s="7">
        <v>1</v>
      </c>
      <c r="N155" s="9">
        <v>161990</v>
      </c>
      <c r="O155" s="7" t="s">
        <v>29</v>
      </c>
      <c r="P155" s="7" t="s">
        <v>30</v>
      </c>
      <c r="Q155" s="7" t="s">
        <v>150</v>
      </c>
      <c r="R155" s="7" t="s">
        <v>32</v>
      </c>
      <c r="S155" s="7" t="s">
        <v>29</v>
      </c>
      <c r="T155" s="10">
        <v>0.75829999999999997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155</v>
      </c>
      <c r="F156" s="7" t="s">
        <v>156</v>
      </c>
      <c r="G156" s="7" t="s">
        <v>455</v>
      </c>
      <c r="H156" s="8">
        <v>43971</v>
      </c>
      <c r="I156" s="7">
        <v>28</v>
      </c>
      <c r="J156" s="7" t="s">
        <v>26</v>
      </c>
      <c r="K156" s="7" t="s">
        <v>456</v>
      </c>
      <c r="L156" s="7" t="s">
        <v>457</v>
      </c>
      <c r="M156" s="7">
        <v>2</v>
      </c>
      <c r="N156" s="9">
        <v>156488</v>
      </c>
      <c r="O156" s="7" t="s">
        <v>29</v>
      </c>
      <c r="P156" s="7" t="s">
        <v>30</v>
      </c>
      <c r="Q156" s="7" t="s">
        <v>150</v>
      </c>
      <c r="R156" s="7" t="s">
        <v>32</v>
      </c>
      <c r="S156" s="7" t="s">
        <v>37</v>
      </c>
      <c r="T156" s="10">
        <v>0.75829999999999997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27217</v>
      </c>
      <c r="F157" s="7" t="s">
        <v>55</v>
      </c>
      <c r="G157" s="7" t="s">
        <v>458</v>
      </c>
      <c r="H157" s="8">
        <v>43971</v>
      </c>
      <c r="I157" s="7">
        <v>28</v>
      </c>
      <c r="J157" s="7" t="s">
        <v>26</v>
      </c>
      <c r="K157" s="7" t="s">
        <v>459</v>
      </c>
      <c r="L157" s="7" t="s">
        <v>460</v>
      </c>
      <c r="M157" s="7">
        <v>2</v>
      </c>
      <c r="N157" s="9">
        <v>7058</v>
      </c>
      <c r="O157" s="7" t="s">
        <v>29</v>
      </c>
      <c r="P157" s="7" t="s">
        <v>30</v>
      </c>
      <c r="Q157" s="7" t="s">
        <v>150</v>
      </c>
      <c r="R157" s="7" t="s">
        <v>135</v>
      </c>
      <c r="S157" s="7" t="s">
        <v>29</v>
      </c>
      <c r="T157" s="10">
        <v>0.75829999999999997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27132</v>
      </c>
      <c r="F158" s="7" t="s">
        <v>398</v>
      </c>
      <c r="G158" s="7" t="s">
        <v>458</v>
      </c>
      <c r="H158" s="8">
        <v>43971</v>
      </c>
      <c r="I158" s="7">
        <v>28</v>
      </c>
      <c r="J158" s="7" t="s">
        <v>26</v>
      </c>
      <c r="K158" s="7" t="s">
        <v>459</v>
      </c>
      <c r="L158" s="7" t="s">
        <v>460</v>
      </c>
      <c r="M158" s="7">
        <v>2</v>
      </c>
      <c r="N158" s="9">
        <v>20100</v>
      </c>
      <c r="O158" s="7" t="s">
        <v>29</v>
      </c>
      <c r="P158" s="7" t="s">
        <v>30</v>
      </c>
      <c r="Q158" s="7" t="s">
        <v>150</v>
      </c>
      <c r="R158" s="7" t="s">
        <v>135</v>
      </c>
      <c r="S158" s="7" t="s">
        <v>29</v>
      </c>
      <c r="T158" s="10">
        <v>0.75829999999999997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27150</v>
      </c>
      <c r="F159" s="7" t="s">
        <v>53</v>
      </c>
      <c r="G159" s="7" t="s">
        <v>458</v>
      </c>
      <c r="H159" s="8">
        <v>43971</v>
      </c>
      <c r="I159" s="7">
        <v>28</v>
      </c>
      <c r="J159" s="7" t="s">
        <v>26</v>
      </c>
      <c r="K159" s="7" t="s">
        <v>459</v>
      </c>
      <c r="L159" s="7" t="s">
        <v>460</v>
      </c>
      <c r="M159" s="7">
        <v>2</v>
      </c>
      <c r="N159" s="9">
        <v>5278</v>
      </c>
      <c r="O159" s="7" t="s">
        <v>29</v>
      </c>
      <c r="P159" s="7" t="s">
        <v>30</v>
      </c>
      <c r="Q159" s="7" t="s">
        <v>150</v>
      </c>
      <c r="R159" s="7" t="s">
        <v>135</v>
      </c>
      <c r="S159" s="7" t="s">
        <v>29</v>
      </c>
      <c r="T159" s="10">
        <v>0.75829999999999997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27116</v>
      </c>
      <c r="F160" s="7" t="s">
        <v>53</v>
      </c>
      <c r="G160" s="7" t="s">
        <v>458</v>
      </c>
      <c r="H160" s="8">
        <v>43971</v>
      </c>
      <c r="I160" s="7">
        <v>28</v>
      </c>
      <c r="J160" s="7" t="s">
        <v>26</v>
      </c>
      <c r="K160" s="7" t="s">
        <v>459</v>
      </c>
      <c r="L160" s="7" t="s">
        <v>460</v>
      </c>
      <c r="M160" s="7">
        <v>2</v>
      </c>
      <c r="N160" s="9">
        <v>8436</v>
      </c>
      <c r="O160" s="7" t="s">
        <v>29</v>
      </c>
      <c r="P160" s="7" t="s">
        <v>30</v>
      </c>
      <c r="Q160" s="7" t="s">
        <v>150</v>
      </c>
      <c r="R160" s="7" t="s">
        <v>135</v>
      </c>
      <c r="S160" s="7" t="s">
        <v>29</v>
      </c>
      <c r="T160" s="10">
        <v>0.75829999999999997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27152</v>
      </c>
      <c r="F161" s="7" t="s">
        <v>55</v>
      </c>
      <c r="G161" s="7" t="s">
        <v>458</v>
      </c>
      <c r="H161" s="8">
        <v>43971</v>
      </c>
      <c r="I161" s="7">
        <v>28</v>
      </c>
      <c r="J161" s="7" t="s">
        <v>26</v>
      </c>
      <c r="K161" s="7" t="s">
        <v>459</v>
      </c>
      <c r="L161" s="7" t="s">
        <v>460</v>
      </c>
      <c r="M161" s="7">
        <v>2</v>
      </c>
      <c r="N161" s="9">
        <v>15984</v>
      </c>
      <c r="O161" s="7" t="s">
        <v>29</v>
      </c>
      <c r="P161" s="7" t="s">
        <v>30</v>
      </c>
      <c r="Q161" s="7" t="s">
        <v>150</v>
      </c>
      <c r="R161" s="7" t="s">
        <v>135</v>
      </c>
      <c r="S161" s="7" t="s">
        <v>29</v>
      </c>
      <c r="T161" s="10">
        <v>0.75829999999999997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27225</v>
      </c>
      <c r="F162" s="7" t="s">
        <v>398</v>
      </c>
      <c r="G162" s="7" t="s">
        <v>458</v>
      </c>
      <c r="H162" s="8">
        <v>43971</v>
      </c>
      <c r="I162" s="7">
        <v>28</v>
      </c>
      <c r="J162" s="7" t="s">
        <v>26</v>
      </c>
      <c r="K162" s="7" t="s">
        <v>459</v>
      </c>
      <c r="L162" s="7" t="s">
        <v>460</v>
      </c>
      <c r="M162" s="7">
        <v>2</v>
      </c>
      <c r="N162" s="9">
        <v>49900</v>
      </c>
      <c r="O162" s="7" t="s">
        <v>29</v>
      </c>
      <c r="P162" s="7" t="s">
        <v>30</v>
      </c>
      <c r="Q162" s="7" t="s">
        <v>150</v>
      </c>
      <c r="R162" s="7" t="s">
        <v>135</v>
      </c>
      <c r="S162" s="7" t="s">
        <v>29</v>
      </c>
      <c r="T162" s="10">
        <v>0.75829999999999997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461</v>
      </c>
      <c r="F163" s="7" t="s">
        <v>462</v>
      </c>
      <c r="G163" s="7" t="s">
        <v>463</v>
      </c>
      <c r="H163" s="8">
        <v>43971</v>
      </c>
      <c r="I163" s="7">
        <v>28</v>
      </c>
      <c r="J163" s="7" t="s">
        <v>26</v>
      </c>
      <c r="K163" s="7" t="s">
        <v>464</v>
      </c>
      <c r="L163" s="7" t="s">
        <v>465</v>
      </c>
      <c r="M163" s="7">
        <v>1</v>
      </c>
      <c r="N163" s="9">
        <v>21840</v>
      </c>
      <c r="O163" s="7" t="s">
        <v>29</v>
      </c>
      <c r="P163" s="7" t="s">
        <v>30</v>
      </c>
      <c r="Q163" s="7" t="s">
        <v>150</v>
      </c>
      <c r="R163" s="7" t="s">
        <v>32</v>
      </c>
      <c r="S163" s="7" t="s">
        <v>29</v>
      </c>
      <c r="T163" s="10">
        <v>0.75829999999999997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466</v>
      </c>
      <c r="F164" s="7" t="s">
        <v>467</v>
      </c>
      <c r="G164" s="7" t="s">
        <v>468</v>
      </c>
      <c r="H164" s="8">
        <v>43971</v>
      </c>
      <c r="I164" s="7">
        <v>28</v>
      </c>
      <c r="J164" s="7" t="s">
        <v>26</v>
      </c>
      <c r="K164" s="7" t="s">
        <v>464</v>
      </c>
      <c r="L164" s="7" t="s">
        <v>465</v>
      </c>
      <c r="M164" s="7">
        <v>1</v>
      </c>
      <c r="N164" s="9">
        <v>21840</v>
      </c>
      <c r="O164" s="7" t="s">
        <v>29</v>
      </c>
      <c r="P164" s="7" t="s">
        <v>30</v>
      </c>
      <c r="Q164" s="7" t="s">
        <v>150</v>
      </c>
      <c r="R164" s="7" t="s">
        <v>32</v>
      </c>
      <c r="S164" s="7" t="s">
        <v>29</v>
      </c>
      <c r="T164" s="10">
        <v>0.75829999999999997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7106</v>
      </c>
      <c r="F165" s="7" t="s">
        <v>469</v>
      </c>
      <c r="G165" s="7" t="s">
        <v>470</v>
      </c>
      <c r="H165" s="8">
        <v>43971</v>
      </c>
      <c r="I165" s="7">
        <v>28</v>
      </c>
      <c r="J165" s="7" t="s">
        <v>26</v>
      </c>
      <c r="K165" s="7" t="s">
        <v>191</v>
      </c>
      <c r="L165" s="7" t="s">
        <v>192</v>
      </c>
      <c r="M165" s="7">
        <v>1</v>
      </c>
      <c r="N165" s="9">
        <v>12471</v>
      </c>
      <c r="O165" s="7" t="s">
        <v>29</v>
      </c>
      <c r="P165" s="7" t="s">
        <v>30</v>
      </c>
      <c r="Q165" s="7" t="s">
        <v>150</v>
      </c>
      <c r="R165" s="7" t="s">
        <v>32</v>
      </c>
      <c r="S165" s="7" t="s">
        <v>29</v>
      </c>
      <c r="T165" s="10">
        <v>0.75829999999999997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10531</v>
      </c>
      <c r="F166" s="7" t="s">
        <v>122</v>
      </c>
      <c r="G166" s="7" t="s">
        <v>471</v>
      </c>
      <c r="H166" s="8">
        <v>43973</v>
      </c>
      <c r="I166" s="7">
        <v>28</v>
      </c>
      <c r="J166" s="7" t="s">
        <v>26</v>
      </c>
      <c r="K166" s="7" t="s">
        <v>124</v>
      </c>
      <c r="L166" s="7" t="s">
        <v>125</v>
      </c>
      <c r="M166" s="7">
        <v>3</v>
      </c>
      <c r="N166" s="9">
        <v>14598</v>
      </c>
      <c r="O166" s="7" t="s">
        <v>29</v>
      </c>
      <c r="P166" s="7" t="s">
        <v>30</v>
      </c>
      <c r="Q166" s="7" t="s">
        <v>150</v>
      </c>
      <c r="R166" s="7" t="s">
        <v>32</v>
      </c>
      <c r="S166" s="7" t="s">
        <v>29</v>
      </c>
      <c r="T166" s="10">
        <v>0.75829999999999997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17069</v>
      </c>
      <c r="F167" s="7" t="s">
        <v>472</v>
      </c>
      <c r="G167" s="7" t="s">
        <v>473</v>
      </c>
      <c r="H167" s="8">
        <v>43973</v>
      </c>
      <c r="I167" s="7">
        <v>28</v>
      </c>
      <c r="J167" s="7" t="s">
        <v>26</v>
      </c>
      <c r="K167" s="7" t="s">
        <v>474</v>
      </c>
      <c r="L167" s="7" t="s">
        <v>475</v>
      </c>
      <c r="M167" s="7">
        <v>1</v>
      </c>
      <c r="N167" s="9">
        <v>26042</v>
      </c>
      <c r="O167" s="7" t="s">
        <v>29</v>
      </c>
      <c r="P167" s="7" t="s">
        <v>30</v>
      </c>
      <c r="Q167" s="7" t="s">
        <v>150</v>
      </c>
      <c r="R167" s="7" t="s">
        <v>32</v>
      </c>
      <c r="S167" s="7" t="s">
        <v>29</v>
      </c>
      <c r="T167" s="10">
        <v>0.75829999999999997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10531</v>
      </c>
      <c r="F168" s="7" t="s">
        <v>122</v>
      </c>
      <c r="G168" s="7" t="s">
        <v>476</v>
      </c>
      <c r="H168" s="8">
        <v>43973</v>
      </c>
      <c r="I168" s="7">
        <v>28</v>
      </c>
      <c r="J168" s="7" t="s">
        <v>26</v>
      </c>
      <c r="K168" s="7" t="s">
        <v>124</v>
      </c>
      <c r="L168" s="7" t="s">
        <v>125</v>
      </c>
      <c r="M168" s="7">
        <v>3</v>
      </c>
      <c r="N168" s="9">
        <v>14598</v>
      </c>
      <c r="O168" s="7" t="s">
        <v>29</v>
      </c>
      <c r="P168" s="7" t="s">
        <v>30</v>
      </c>
      <c r="Q168" s="7" t="s">
        <v>150</v>
      </c>
      <c r="R168" s="7" t="s">
        <v>32</v>
      </c>
      <c r="S168" s="7" t="s">
        <v>29</v>
      </c>
      <c r="T168" s="10">
        <v>0.75829999999999997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256</v>
      </c>
      <c r="F169" s="7" t="s">
        <v>257</v>
      </c>
      <c r="G169" s="7" t="s">
        <v>477</v>
      </c>
      <c r="H169" s="8">
        <v>43973</v>
      </c>
      <c r="I169" s="7">
        <v>28</v>
      </c>
      <c r="J169" s="7" t="s">
        <v>26</v>
      </c>
      <c r="K169" s="7" t="s">
        <v>478</v>
      </c>
      <c r="L169" s="7" t="s">
        <v>479</v>
      </c>
      <c r="M169" s="7">
        <v>1</v>
      </c>
      <c r="N169" s="9">
        <v>50412</v>
      </c>
      <c r="O169" s="7" t="s">
        <v>29</v>
      </c>
      <c r="P169" s="7" t="s">
        <v>30</v>
      </c>
      <c r="Q169" s="7" t="s">
        <v>150</v>
      </c>
      <c r="R169" s="7" t="s">
        <v>32</v>
      </c>
      <c r="S169" s="7" t="s">
        <v>37</v>
      </c>
      <c r="T169" s="10">
        <v>0.75829999999999997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480</v>
      </c>
      <c r="F170" s="7" t="s">
        <v>481</v>
      </c>
      <c r="G170" s="7" t="s">
        <v>482</v>
      </c>
      <c r="H170" s="8">
        <v>43973</v>
      </c>
      <c r="I170" s="7">
        <v>28</v>
      </c>
      <c r="J170" s="7" t="s">
        <v>26</v>
      </c>
      <c r="K170" s="7" t="s">
        <v>167</v>
      </c>
      <c r="L170" s="7" t="s">
        <v>168</v>
      </c>
      <c r="M170" s="7">
        <v>2</v>
      </c>
      <c r="N170" s="9">
        <v>107642</v>
      </c>
      <c r="O170" s="7" t="s">
        <v>29</v>
      </c>
      <c r="P170" s="7" t="s">
        <v>30</v>
      </c>
      <c r="Q170" s="7" t="s">
        <v>150</v>
      </c>
      <c r="R170" s="7" t="s">
        <v>32</v>
      </c>
      <c r="S170" s="7" t="s">
        <v>29</v>
      </c>
      <c r="T170" s="10">
        <v>0.75829999999999997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483</v>
      </c>
      <c r="F171" s="7" t="s">
        <v>484</v>
      </c>
      <c r="G171" s="7" t="s">
        <v>482</v>
      </c>
      <c r="H171" s="8">
        <v>43973</v>
      </c>
      <c r="I171" s="7">
        <v>28</v>
      </c>
      <c r="J171" s="7" t="s">
        <v>26</v>
      </c>
      <c r="K171" s="7" t="s">
        <v>167</v>
      </c>
      <c r="L171" s="7" t="s">
        <v>168</v>
      </c>
      <c r="M171" s="7">
        <v>2</v>
      </c>
      <c r="N171" s="9">
        <v>18214</v>
      </c>
      <c r="O171" s="7" t="s">
        <v>29</v>
      </c>
      <c r="P171" s="7" t="s">
        <v>30</v>
      </c>
      <c r="Q171" s="7" t="s">
        <v>150</v>
      </c>
      <c r="R171" s="7" t="s">
        <v>32</v>
      </c>
      <c r="S171" s="7" t="s">
        <v>29</v>
      </c>
      <c r="T171" s="10">
        <v>0.75829999999999997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485</v>
      </c>
      <c r="F172" s="7" t="s">
        <v>486</v>
      </c>
      <c r="G172" s="7" t="s">
        <v>482</v>
      </c>
      <c r="H172" s="8">
        <v>43973</v>
      </c>
      <c r="I172" s="7">
        <v>28</v>
      </c>
      <c r="J172" s="7" t="s">
        <v>26</v>
      </c>
      <c r="K172" s="7" t="s">
        <v>167</v>
      </c>
      <c r="L172" s="7" t="s">
        <v>168</v>
      </c>
      <c r="M172" s="7">
        <v>2</v>
      </c>
      <c r="N172" s="9">
        <v>30236</v>
      </c>
      <c r="O172" s="7" t="s">
        <v>29</v>
      </c>
      <c r="P172" s="7" t="s">
        <v>30</v>
      </c>
      <c r="Q172" s="7" t="s">
        <v>150</v>
      </c>
      <c r="R172" s="7" t="s">
        <v>32</v>
      </c>
      <c r="S172" s="7" t="s">
        <v>29</v>
      </c>
      <c r="T172" s="10">
        <v>0.75829999999999997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10622</v>
      </c>
      <c r="F173" s="7" t="s">
        <v>126</v>
      </c>
      <c r="G173" s="7" t="s">
        <v>487</v>
      </c>
      <c r="H173" s="8">
        <v>43973</v>
      </c>
      <c r="I173" s="7">
        <v>28</v>
      </c>
      <c r="J173" s="7" t="s">
        <v>26</v>
      </c>
      <c r="K173" s="7" t="s">
        <v>128</v>
      </c>
      <c r="L173" s="7" t="s">
        <v>129</v>
      </c>
      <c r="M173" s="7">
        <v>1</v>
      </c>
      <c r="N173" s="9">
        <v>6723</v>
      </c>
      <c r="O173" s="7" t="s">
        <v>29</v>
      </c>
      <c r="P173" s="7" t="s">
        <v>30</v>
      </c>
      <c r="Q173" s="7" t="s">
        <v>150</v>
      </c>
      <c r="R173" s="7" t="s">
        <v>32</v>
      </c>
      <c r="S173" s="7" t="s">
        <v>29</v>
      </c>
      <c r="T173" s="10">
        <v>0.75829999999999997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10685</v>
      </c>
      <c r="F174" s="7" t="s">
        <v>435</v>
      </c>
      <c r="G174" s="7" t="s">
        <v>487</v>
      </c>
      <c r="H174" s="8">
        <v>43973</v>
      </c>
      <c r="I174" s="7">
        <v>28</v>
      </c>
      <c r="J174" s="7" t="s">
        <v>26</v>
      </c>
      <c r="K174" s="7" t="s">
        <v>128</v>
      </c>
      <c r="L174" s="7" t="s">
        <v>129</v>
      </c>
      <c r="M174" s="7">
        <v>1</v>
      </c>
      <c r="N174" s="9">
        <v>11790</v>
      </c>
      <c r="O174" s="7" t="s">
        <v>29</v>
      </c>
      <c r="P174" s="7" t="s">
        <v>30</v>
      </c>
      <c r="Q174" s="7" t="s">
        <v>150</v>
      </c>
      <c r="R174" s="7" t="s">
        <v>32</v>
      </c>
      <c r="S174" s="7" t="s">
        <v>29</v>
      </c>
      <c r="T174" s="10">
        <v>0.75829999999999997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10420</v>
      </c>
      <c r="F175" s="7" t="s">
        <v>48</v>
      </c>
      <c r="G175" s="7" t="s">
        <v>487</v>
      </c>
      <c r="H175" s="8">
        <v>43973</v>
      </c>
      <c r="I175" s="7">
        <v>28</v>
      </c>
      <c r="J175" s="7" t="s">
        <v>26</v>
      </c>
      <c r="K175" s="7" t="s">
        <v>128</v>
      </c>
      <c r="L175" s="7" t="s">
        <v>129</v>
      </c>
      <c r="M175" s="7">
        <v>1</v>
      </c>
      <c r="N175" s="9">
        <v>27092</v>
      </c>
      <c r="O175" s="7" t="s">
        <v>29</v>
      </c>
      <c r="P175" s="7" t="s">
        <v>30</v>
      </c>
      <c r="Q175" s="7" t="s">
        <v>150</v>
      </c>
      <c r="R175" s="7" t="s">
        <v>32</v>
      </c>
      <c r="S175" s="7" t="s">
        <v>29</v>
      </c>
      <c r="T175" s="10">
        <v>0.75829999999999997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82</v>
      </c>
      <c r="F176" s="7" t="s">
        <v>160</v>
      </c>
      <c r="G176" s="7" t="s">
        <v>487</v>
      </c>
      <c r="H176" s="8">
        <v>43973</v>
      </c>
      <c r="I176" s="7">
        <v>28</v>
      </c>
      <c r="J176" s="7" t="s">
        <v>26</v>
      </c>
      <c r="K176" s="7" t="s">
        <v>128</v>
      </c>
      <c r="L176" s="7" t="s">
        <v>129</v>
      </c>
      <c r="M176" s="7">
        <v>3</v>
      </c>
      <c r="N176" s="9">
        <v>113724</v>
      </c>
      <c r="O176" s="7" t="s">
        <v>61</v>
      </c>
      <c r="P176" s="7" t="s">
        <v>30</v>
      </c>
      <c r="Q176" s="7" t="s">
        <v>150</v>
      </c>
      <c r="R176" s="7" t="s">
        <v>32</v>
      </c>
      <c r="S176" s="7" t="s">
        <v>37</v>
      </c>
      <c r="T176" s="10">
        <v>0.75829999999999997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488</v>
      </c>
      <c r="F177" s="7" t="s">
        <v>489</v>
      </c>
      <c r="G177" s="7" t="s">
        <v>490</v>
      </c>
      <c r="H177" s="8">
        <v>43973</v>
      </c>
      <c r="I177" s="7">
        <v>28</v>
      </c>
      <c r="J177" s="7" t="s">
        <v>26</v>
      </c>
      <c r="K177" s="7" t="s">
        <v>491</v>
      </c>
      <c r="L177" s="7" t="s">
        <v>492</v>
      </c>
      <c r="M177" s="7">
        <v>2</v>
      </c>
      <c r="N177" s="9">
        <v>11748</v>
      </c>
      <c r="O177" s="7" t="s">
        <v>29</v>
      </c>
      <c r="P177" s="7" t="s">
        <v>30</v>
      </c>
      <c r="Q177" s="7" t="s">
        <v>150</v>
      </c>
      <c r="R177" s="7" t="s">
        <v>32</v>
      </c>
      <c r="S177" s="7" t="s">
        <v>37</v>
      </c>
      <c r="T177" s="10">
        <v>0.75829999999999997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493</v>
      </c>
      <c r="F178" s="7" t="s">
        <v>494</v>
      </c>
      <c r="G178" s="7" t="s">
        <v>490</v>
      </c>
      <c r="H178" s="8">
        <v>43973</v>
      </c>
      <c r="I178" s="7">
        <v>28</v>
      </c>
      <c r="J178" s="7" t="s">
        <v>26</v>
      </c>
      <c r="K178" s="7" t="s">
        <v>491</v>
      </c>
      <c r="L178" s="7" t="s">
        <v>492</v>
      </c>
      <c r="M178" s="7">
        <v>2</v>
      </c>
      <c r="N178" s="9">
        <v>17100</v>
      </c>
      <c r="O178" s="7" t="s">
        <v>29</v>
      </c>
      <c r="P178" s="7" t="s">
        <v>30</v>
      </c>
      <c r="Q178" s="7" t="s">
        <v>150</v>
      </c>
      <c r="R178" s="7" t="s">
        <v>32</v>
      </c>
      <c r="S178" s="7" t="s">
        <v>37</v>
      </c>
      <c r="T178" s="10">
        <v>0.75829999999999997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298</v>
      </c>
      <c r="F179" s="7" t="s">
        <v>198</v>
      </c>
      <c r="G179" s="7" t="s">
        <v>495</v>
      </c>
      <c r="H179" s="8">
        <v>43973</v>
      </c>
      <c r="I179" s="7">
        <v>28</v>
      </c>
      <c r="J179" s="7" t="s">
        <v>26</v>
      </c>
      <c r="K179" s="7" t="s">
        <v>496</v>
      </c>
      <c r="L179" s="7" t="s">
        <v>497</v>
      </c>
      <c r="M179" s="7">
        <v>4</v>
      </c>
      <c r="N179" s="9">
        <v>55464</v>
      </c>
      <c r="O179" s="7" t="s">
        <v>29</v>
      </c>
      <c r="P179" s="7" t="s">
        <v>30</v>
      </c>
      <c r="Q179" s="7" t="s">
        <v>150</v>
      </c>
      <c r="R179" s="7" t="s">
        <v>32</v>
      </c>
      <c r="S179" s="7" t="s">
        <v>37</v>
      </c>
      <c r="T179" s="10">
        <v>0.75829999999999997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53547</v>
      </c>
      <c r="F180" s="7" t="s">
        <v>498</v>
      </c>
      <c r="G180" s="7" t="s">
        <v>499</v>
      </c>
      <c r="H180" s="8">
        <v>43973</v>
      </c>
      <c r="I180" s="7">
        <v>28</v>
      </c>
      <c r="J180" s="7" t="s">
        <v>26</v>
      </c>
      <c r="K180" s="7" t="s">
        <v>500</v>
      </c>
      <c r="L180" s="7" t="s">
        <v>501</v>
      </c>
      <c r="M180" s="7">
        <v>1</v>
      </c>
      <c r="N180" s="9">
        <v>301271</v>
      </c>
      <c r="O180" s="7" t="s">
        <v>29</v>
      </c>
      <c r="P180" s="7" t="s">
        <v>30</v>
      </c>
      <c r="Q180" s="7" t="s">
        <v>150</v>
      </c>
      <c r="R180" s="7" t="s">
        <v>32</v>
      </c>
      <c r="S180" s="7" t="s">
        <v>29</v>
      </c>
      <c r="T180" s="10">
        <v>0.75829999999999997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502</v>
      </c>
      <c r="F181" s="7" t="s">
        <v>503</v>
      </c>
      <c r="G181" s="7" t="s">
        <v>504</v>
      </c>
      <c r="H181" s="8">
        <v>43973</v>
      </c>
      <c r="I181" s="7">
        <v>28</v>
      </c>
      <c r="J181" s="7" t="s">
        <v>26</v>
      </c>
      <c r="K181" s="7" t="s">
        <v>167</v>
      </c>
      <c r="L181" s="7" t="s">
        <v>168</v>
      </c>
      <c r="M181" s="7">
        <v>1</v>
      </c>
      <c r="N181" s="9">
        <v>18286</v>
      </c>
      <c r="O181" s="7" t="s">
        <v>29</v>
      </c>
      <c r="P181" s="7" t="s">
        <v>30</v>
      </c>
      <c r="Q181" s="7" t="s">
        <v>150</v>
      </c>
      <c r="R181" s="7" t="s">
        <v>32</v>
      </c>
      <c r="S181" s="7" t="s">
        <v>29</v>
      </c>
      <c r="T181" s="10">
        <v>0.75829999999999997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153</v>
      </c>
      <c r="F182" s="7" t="s">
        <v>154</v>
      </c>
      <c r="G182" s="7" t="s">
        <v>505</v>
      </c>
      <c r="H182" s="8">
        <v>43973</v>
      </c>
      <c r="I182" s="7">
        <v>28</v>
      </c>
      <c r="J182" s="7" t="s">
        <v>26</v>
      </c>
      <c r="K182" s="7" t="s">
        <v>506</v>
      </c>
      <c r="L182" s="7" t="s">
        <v>507</v>
      </c>
      <c r="M182" s="7">
        <v>2</v>
      </c>
      <c r="N182" s="9">
        <v>30844</v>
      </c>
      <c r="O182" s="7" t="s">
        <v>29</v>
      </c>
      <c r="P182" s="7" t="s">
        <v>30</v>
      </c>
      <c r="Q182" s="7" t="s">
        <v>150</v>
      </c>
      <c r="R182" s="7" t="s">
        <v>32</v>
      </c>
      <c r="S182" s="7" t="s">
        <v>37</v>
      </c>
      <c r="T182" s="10">
        <v>0.75829999999999997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508</v>
      </c>
      <c r="F183" s="7" t="s">
        <v>509</v>
      </c>
      <c r="G183" s="7" t="s">
        <v>505</v>
      </c>
      <c r="H183" s="8">
        <v>43973</v>
      </c>
      <c r="I183" s="7">
        <v>28</v>
      </c>
      <c r="J183" s="7" t="s">
        <v>26</v>
      </c>
      <c r="K183" s="7" t="s">
        <v>506</v>
      </c>
      <c r="L183" s="7" t="s">
        <v>507</v>
      </c>
      <c r="M183" s="7">
        <v>1</v>
      </c>
      <c r="N183" s="9">
        <v>210076</v>
      </c>
      <c r="O183" s="7" t="s">
        <v>29</v>
      </c>
      <c r="P183" s="7" t="s">
        <v>30</v>
      </c>
      <c r="Q183" s="7" t="s">
        <v>150</v>
      </c>
      <c r="R183" s="7" t="s">
        <v>32</v>
      </c>
      <c r="S183" s="7" t="s">
        <v>37</v>
      </c>
      <c r="T183" s="10">
        <v>0.75829999999999997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10620</v>
      </c>
      <c r="F184" s="7" t="s">
        <v>510</v>
      </c>
      <c r="G184" s="7" t="s">
        <v>511</v>
      </c>
      <c r="H184" s="8">
        <v>43973</v>
      </c>
      <c r="I184" s="7">
        <v>28</v>
      </c>
      <c r="J184" s="7" t="s">
        <v>26</v>
      </c>
      <c r="K184" s="7" t="s">
        <v>128</v>
      </c>
      <c r="L184" s="7" t="s">
        <v>129</v>
      </c>
      <c r="M184" s="7">
        <v>1</v>
      </c>
      <c r="N184" s="9">
        <v>20328</v>
      </c>
      <c r="O184" s="7" t="s">
        <v>29</v>
      </c>
      <c r="P184" s="7" t="s">
        <v>30</v>
      </c>
      <c r="Q184" s="7" t="s">
        <v>150</v>
      </c>
      <c r="R184" s="7" t="s">
        <v>32</v>
      </c>
      <c r="S184" s="7" t="s">
        <v>29</v>
      </c>
      <c r="T184" s="10">
        <v>0.75829999999999997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208</v>
      </c>
      <c r="F185" s="7" t="s">
        <v>355</v>
      </c>
      <c r="G185" s="7" t="s">
        <v>512</v>
      </c>
      <c r="H185" s="8">
        <v>43974</v>
      </c>
      <c r="I185" s="7">
        <v>28</v>
      </c>
      <c r="J185" s="7" t="s">
        <v>26</v>
      </c>
      <c r="K185" s="7" t="s">
        <v>513</v>
      </c>
      <c r="L185" s="7" t="s">
        <v>514</v>
      </c>
      <c r="M185" s="7">
        <v>1</v>
      </c>
      <c r="N185" s="9">
        <v>88732</v>
      </c>
      <c r="O185" s="7" t="s">
        <v>61</v>
      </c>
      <c r="P185" s="7" t="s">
        <v>30</v>
      </c>
      <c r="Q185" s="7" t="s">
        <v>150</v>
      </c>
      <c r="R185" s="7" t="s">
        <v>32</v>
      </c>
      <c r="S185" s="7" t="s">
        <v>37</v>
      </c>
      <c r="T185" s="10">
        <v>0.75829999999999997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47534</v>
      </c>
      <c r="F186" s="7" t="s">
        <v>515</v>
      </c>
      <c r="G186" s="7" t="s">
        <v>516</v>
      </c>
      <c r="H186" s="8">
        <v>43974</v>
      </c>
      <c r="I186" s="7">
        <v>28</v>
      </c>
      <c r="J186" s="7" t="s">
        <v>26</v>
      </c>
      <c r="K186" s="7" t="s">
        <v>513</v>
      </c>
      <c r="L186" s="7" t="s">
        <v>514</v>
      </c>
      <c r="M186" s="7">
        <v>8</v>
      </c>
      <c r="N186" s="9">
        <v>1981248</v>
      </c>
      <c r="O186" s="7" t="s">
        <v>37</v>
      </c>
      <c r="P186" s="7" t="s">
        <v>30</v>
      </c>
      <c r="Q186" s="7" t="s">
        <v>150</v>
      </c>
      <c r="R186" s="7" t="s">
        <v>32</v>
      </c>
      <c r="S186" s="7" t="s">
        <v>37</v>
      </c>
      <c r="T186" s="10">
        <v>0.75829999999999997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47222</v>
      </c>
      <c r="F187" s="7" t="s">
        <v>517</v>
      </c>
      <c r="G187" s="7" t="s">
        <v>518</v>
      </c>
      <c r="H187" s="8">
        <v>43974</v>
      </c>
      <c r="I187" s="7">
        <v>28</v>
      </c>
      <c r="J187" s="7" t="s">
        <v>26</v>
      </c>
      <c r="K187" s="7" t="s">
        <v>408</v>
      </c>
      <c r="L187" s="7" t="s">
        <v>409</v>
      </c>
      <c r="M187" s="7">
        <v>2</v>
      </c>
      <c r="N187" s="9">
        <v>58068</v>
      </c>
      <c r="O187" s="7" t="s">
        <v>37</v>
      </c>
      <c r="P187" s="7" t="s">
        <v>30</v>
      </c>
      <c r="Q187" s="7" t="s">
        <v>150</v>
      </c>
      <c r="R187" s="7" t="s">
        <v>32</v>
      </c>
      <c r="S187" s="7" t="s">
        <v>37</v>
      </c>
      <c r="T187" s="10">
        <v>0.75829999999999997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519</v>
      </c>
      <c r="F188" s="7" t="s">
        <v>520</v>
      </c>
      <c r="G188" s="7" t="s">
        <v>521</v>
      </c>
      <c r="H188" s="8">
        <v>43976</v>
      </c>
      <c r="I188" s="7">
        <v>28</v>
      </c>
      <c r="J188" s="7" t="s">
        <v>26</v>
      </c>
      <c r="K188" s="7" t="s">
        <v>522</v>
      </c>
      <c r="L188" s="7" t="s">
        <v>523</v>
      </c>
      <c r="M188" s="7">
        <v>1</v>
      </c>
      <c r="N188" s="9">
        <v>5966</v>
      </c>
      <c r="O188" s="7" t="s">
        <v>29</v>
      </c>
      <c r="P188" s="7" t="s">
        <v>30</v>
      </c>
      <c r="Q188" s="7" t="s">
        <v>150</v>
      </c>
      <c r="R188" s="7" t="s">
        <v>32</v>
      </c>
      <c r="S188" s="7" t="s">
        <v>29</v>
      </c>
      <c r="T188" s="10">
        <v>0.75829999999999997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27173</v>
      </c>
      <c r="F189" s="7" t="s">
        <v>228</v>
      </c>
      <c r="G189" s="7" t="s">
        <v>524</v>
      </c>
      <c r="H189" s="8">
        <v>43976</v>
      </c>
      <c r="I189" s="7">
        <v>28</v>
      </c>
      <c r="J189" s="7" t="s">
        <v>26</v>
      </c>
      <c r="K189" s="7" t="s">
        <v>525</v>
      </c>
      <c r="L189" s="7" t="s">
        <v>526</v>
      </c>
      <c r="M189" s="7">
        <v>2</v>
      </c>
      <c r="N189" s="9">
        <v>10690</v>
      </c>
      <c r="O189" s="7" t="s">
        <v>29</v>
      </c>
      <c r="P189" s="7" t="s">
        <v>30</v>
      </c>
      <c r="Q189" s="7" t="s">
        <v>150</v>
      </c>
      <c r="R189" s="7" t="s">
        <v>32</v>
      </c>
      <c r="S189" s="7" t="s">
        <v>29</v>
      </c>
      <c r="T189" s="10">
        <v>0.75829999999999997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10644</v>
      </c>
      <c r="F190" s="7" t="s">
        <v>126</v>
      </c>
      <c r="G190" s="7" t="s">
        <v>527</v>
      </c>
      <c r="H190" s="8">
        <v>43976</v>
      </c>
      <c r="I190" s="7">
        <v>28</v>
      </c>
      <c r="J190" s="7" t="s">
        <v>26</v>
      </c>
      <c r="K190" s="7" t="s">
        <v>357</v>
      </c>
      <c r="L190" s="7" t="s">
        <v>358</v>
      </c>
      <c r="M190" s="7">
        <v>1</v>
      </c>
      <c r="N190" s="9">
        <v>10151</v>
      </c>
      <c r="O190" s="7" t="s">
        <v>29</v>
      </c>
      <c r="P190" s="7" t="s">
        <v>30</v>
      </c>
      <c r="Q190" s="7" t="s">
        <v>150</v>
      </c>
      <c r="R190" s="7" t="s">
        <v>32</v>
      </c>
      <c r="S190" s="7" t="s">
        <v>29</v>
      </c>
      <c r="T190" s="10">
        <v>0.75829999999999997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10724</v>
      </c>
      <c r="F191" s="7" t="s">
        <v>528</v>
      </c>
      <c r="G191" s="7" t="s">
        <v>527</v>
      </c>
      <c r="H191" s="8">
        <v>43976</v>
      </c>
      <c r="I191" s="7">
        <v>28</v>
      </c>
      <c r="J191" s="7" t="s">
        <v>26</v>
      </c>
      <c r="K191" s="7" t="s">
        <v>357</v>
      </c>
      <c r="L191" s="7" t="s">
        <v>358</v>
      </c>
      <c r="M191" s="7">
        <v>1</v>
      </c>
      <c r="N191" s="9">
        <v>44185</v>
      </c>
      <c r="O191" s="7" t="s">
        <v>29</v>
      </c>
      <c r="P191" s="7" t="s">
        <v>30</v>
      </c>
      <c r="Q191" s="7" t="s">
        <v>150</v>
      </c>
      <c r="R191" s="7" t="s">
        <v>32</v>
      </c>
      <c r="S191" s="7" t="s">
        <v>29</v>
      </c>
      <c r="T191" s="10">
        <v>0.75829999999999997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10725</v>
      </c>
      <c r="F192" s="7" t="s">
        <v>529</v>
      </c>
      <c r="G192" s="7" t="s">
        <v>527</v>
      </c>
      <c r="H192" s="8">
        <v>43976</v>
      </c>
      <c r="I192" s="7">
        <v>28</v>
      </c>
      <c r="J192" s="7" t="s">
        <v>26</v>
      </c>
      <c r="K192" s="7" t="s">
        <v>357</v>
      </c>
      <c r="L192" s="7" t="s">
        <v>358</v>
      </c>
      <c r="M192" s="7">
        <v>1</v>
      </c>
      <c r="N192" s="9">
        <v>24571</v>
      </c>
      <c r="O192" s="7" t="s">
        <v>29</v>
      </c>
      <c r="P192" s="7" t="s">
        <v>30</v>
      </c>
      <c r="Q192" s="7" t="s">
        <v>150</v>
      </c>
      <c r="R192" s="7" t="s">
        <v>32</v>
      </c>
      <c r="S192" s="7" t="s">
        <v>29</v>
      </c>
      <c r="T192" s="10">
        <v>0.75829999999999997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530</v>
      </c>
      <c r="F193" s="7" t="s">
        <v>531</v>
      </c>
      <c r="G193" s="7" t="s">
        <v>532</v>
      </c>
      <c r="H193" s="8">
        <v>43976</v>
      </c>
      <c r="I193" s="7">
        <v>28</v>
      </c>
      <c r="J193" s="7" t="s">
        <v>26</v>
      </c>
      <c r="K193" s="7" t="s">
        <v>133</v>
      </c>
      <c r="L193" s="7" t="s">
        <v>134</v>
      </c>
      <c r="M193" s="7">
        <v>1</v>
      </c>
      <c r="N193" s="9">
        <v>571832</v>
      </c>
      <c r="O193" s="7" t="s">
        <v>29</v>
      </c>
      <c r="P193" s="7" t="s">
        <v>30</v>
      </c>
      <c r="Q193" s="7" t="s">
        <v>150</v>
      </c>
      <c r="R193" s="7" t="s">
        <v>135</v>
      </c>
      <c r="S193" s="7" t="s">
        <v>29</v>
      </c>
      <c r="T193" s="10">
        <v>0.75829999999999997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47531</v>
      </c>
      <c r="F194" s="7" t="s">
        <v>533</v>
      </c>
      <c r="G194" s="7" t="s">
        <v>534</v>
      </c>
      <c r="H194" s="8">
        <v>43976</v>
      </c>
      <c r="I194" s="7">
        <v>28</v>
      </c>
      <c r="J194" s="7" t="s">
        <v>26</v>
      </c>
      <c r="K194" s="7" t="s">
        <v>535</v>
      </c>
      <c r="L194" s="7" t="s">
        <v>536</v>
      </c>
      <c r="M194" s="7">
        <v>2</v>
      </c>
      <c r="N194" s="9">
        <v>267816</v>
      </c>
      <c r="O194" s="7" t="s">
        <v>37</v>
      </c>
      <c r="P194" s="7" t="s">
        <v>30</v>
      </c>
      <c r="Q194" s="7" t="s">
        <v>150</v>
      </c>
      <c r="R194" s="7" t="s">
        <v>32</v>
      </c>
      <c r="S194" s="7" t="s">
        <v>37</v>
      </c>
      <c r="T194" s="10">
        <v>0.75829999999999997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50662</v>
      </c>
      <c r="F195" s="7" t="s">
        <v>248</v>
      </c>
      <c r="G195" s="7" t="s">
        <v>537</v>
      </c>
      <c r="H195" s="8">
        <v>43977</v>
      </c>
      <c r="I195" s="7">
        <v>28</v>
      </c>
      <c r="J195" s="7" t="s">
        <v>26</v>
      </c>
      <c r="K195" s="7" t="s">
        <v>357</v>
      </c>
      <c r="L195" s="7" t="s">
        <v>358</v>
      </c>
      <c r="M195" s="7">
        <v>6</v>
      </c>
      <c r="N195" s="9">
        <v>755046</v>
      </c>
      <c r="O195" s="7" t="s">
        <v>37</v>
      </c>
      <c r="P195" s="7" t="s">
        <v>30</v>
      </c>
      <c r="Q195" s="7" t="s">
        <v>150</v>
      </c>
      <c r="R195" s="7" t="s">
        <v>32</v>
      </c>
      <c r="S195" s="7" t="s">
        <v>37</v>
      </c>
      <c r="T195" s="10">
        <v>0.75829999999999997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538</v>
      </c>
      <c r="F196" s="7" t="s">
        <v>539</v>
      </c>
      <c r="G196" s="7" t="s">
        <v>540</v>
      </c>
      <c r="H196" s="8">
        <v>43977</v>
      </c>
      <c r="I196" s="7">
        <v>28</v>
      </c>
      <c r="J196" s="7" t="s">
        <v>26</v>
      </c>
      <c r="K196" s="7" t="s">
        <v>541</v>
      </c>
      <c r="L196" s="7" t="s">
        <v>542</v>
      </c>
      <c r="M196" s="7">
        <v>8</v>
      </c>
      <c r="N196" s="9">
        <v>110520</v>
      </c>
      <c r="O196" s="7" t="s">
        <v>29</v>
      </c>
      <c r="P196" s="7" t="s">
        <v>30</v>
      </c>
      <c r="Q196" s="7" t="s">
        <v>150</v>
      </c>
      <c r="R196" s="7" t="s">
        <v>135</v>
      </c>
      <c r="S196" s="7" t="s">
        <v>37</v>
      </c>
      <c r="T196" s="10">
        <v>0.75829999999999997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442</v>
      </c>
      <c r="F197" s="7" t="s">
        <v>443</v>
      </c>
      <c r="G197" s="7" t="s">
        <v>540</v>
      </c>
      <c r="H197" s="8">
        <v>43977</v>
      </c>
      <c r="I197" s="7">
        <v>28</v>
      </c>
      <c r="J197" s="7" t="s">
        <v>26</v>
      </c>
      <c r="K197" s="7" t="s">
        <v>541</v>
      </c>
      <c r="L197" s="7" t="s">
        <v>542</v>
      </c>
      <c r="M197" s="7">
        <v>4</v>
      </c>
      <c r="N197" s="9">
        <v>103128</v>
      </c>
      <c r="O197" s="7" t="s">
        <v>29</v>
      </c>
      <c r="P197" s="7" t="s">
        <v>30</v>
      </c>
      <c r="Q197" s="7" t="s">
        <v>150</v>
      </c>
      <c r="R197" s="7" t="s">
        <v>135</v>
      </c>
      <c r="S197" s="7" t="s">
        <v>37</v>
      </c>
      <c r="T197" s="10">
        <v>0.75829999999999997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325</v>
      </c>
      <c r="F198" s="7" t="s">
        <v>326</v>
      </c>
      <c r="G198" s="7" t="s">
        <v>543</v>
      </c>
      <c r="H198" s="8">
        <v>43977</v>
      </c>
      <c r="I198" s="7">
        <v>28</v>
      </c>
      <c r="J198" s="7" t="s">
        <v>26</v>
      </c>
      <c r="K198" s="7" t="s">
        <v>321</v>
      </c>
      <c r="L198" s="7" t="s">
        <v>322</v>
      </c>
      <c r="M198" s="7">
        <v>6</v>
      </c>
      <c r="N198" s="9">
        <v>134280</v>
      </c>
      <c r="O198" s="7" t="s">
        <v>29</v>
      </c>
      <c r="P198" s="7" t="s">
        <v>30</v>
      </c>
      <c r="Q198" s="7" t="s">
        <v>150</v>
      </c>
      <c r="R198" s="7" t="s">
        <v>135</v>
      </c>
      <c r="S198" s="7" t="s">
        <v>29</v>
      </c>
      <c r="T198" s="10">
        <v>0.75829999999999997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359</v>
      </c>
      <c r="F199" s="7" t="s">
        <v>360</v>
      </c>
      <c r="G199" s="7" t="s">
        <v>544</v>
      </c>
      <c r="H199" s="8">
        <v>43977</v>
      </c>
      <c r="I199" s="7">
        <v>28</v>
      </c>
      <c r="J199" s="7" t="s">
        <v>26</v>
      </c>
      <c r="K199" s="7" t="s">
        <v>321</v>
      </c>
      <c r="L199" s="7" t="s">
        <v>322</v>
      </c>
      <c r="M199" s="7">
        <v>12</v>
      </c>
      <c r="N199" s="9">
        <v>588828</v>
      </c>
      <c r="O199" s="7" t="s">
        <v>29</v>
      </c>
      <c r="P199" s="7" t="s">
        <v>30</v>
      </c>
      <c r="Q199" s="7" t="s">
        <v>150</v>
      </c>
      <c r="R199" s="7" t="s">
        <v>135</v>
      </c>
      <c r="S199" s="7" t="s">
        <v>29</v>
      </c>
      <c r="T199" s="10">
        <v>0.75829999999999997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545</v>
      </c>
      <c r="F200" s="7" t="s">
        <v>546</v>
      </c>
      <c r="G200" s="7" t="s">
        <v>544</v>
      </c>
      <c r="H200" s="8">
        <v>43977</v>
      </c>
      <c r="I200" s="7">
        <v>28</v>
      </c>
      <c r="J200" s="7" t="s">
        <v>26</v>
      </c>
      <c r="K200" s="7" t="s">
        <v>321</v>
      </c>
      <c r="L200" s="7" t="s">
        <v>322</v>
      </c>
      <c r="M200" s="7">
        <v>6</v>
      </c>
      <c r="N200" s="9">
        <v>157758</v>
      </c>
      <c r="O200" s="7" t="s">
        <v>29</v>
      </c>
      <c r="P200" s="7" t="s">
        <v>30</v>
      </c>
      <c r="Q200" s="7" t="s">
        <v>150</v>
      </c>
      <c r="R200" s="7" t="s">
        <v>135</v>
      </c>
      <c r="S200" s="7" t="s">
        <v>29</v>
      </c>
      <c r="T200" s="10">
        <v>0.75829999999999997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75</v>
      </c>
      <c r="F201" s="7" t="s">
        <v>547</v>
      </c>
      <c r="G201" s="7" t="s">
        <v>548</v>
      </c>
      <c r="H201" s="8">
        <v>43977</v>
      </c>
      <c r="I201" s="7">
        <v>28</v>
      </c>
      <c r="J201" s="7" t="s">
        <v>26</v>
      </c>
      <c r="K201" s="7" t="s">
        <v>115</v>
      </c>
      <c r="L201" s="7" t="s">
        <v>116</v>
      </c>
      <c r="M201" s="7">
        <v>2</v>
      </c>
      <c r="N201" s="9">
        <v>67210</v>
      </c>
      <c r="O201" s="7" t="s">
        <v>61</v>
      </c>
      <c r="P201" s="7" t="s">
        <v>30</v>
      </c>
      <c r="Q201" s="7" t="s">
        <v>150</v>
      </c>
      <c r="R201" s="7" t="s">
        <v>135</v>
      </c>
      <c r="S201" s="7" t="s">
        <v>37</v>
      </c>
      <c r="T201" s="10">
        <v>0.75829999999999997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549</v>
      </c>
      <c r="F202" s="7" t="s">
        <v>550</v>
      </c>
      <c r="G202" s="7" t="s">
        <v>551</v>
      </c>
      <c r="H202" s="8">
        <v>43977</v>
      </c>
      <c r="I202" s="7">
        <v>28</v>
      </c>
      <c r="J202" s="7" t="s">
        <v>26</v>
      </c>
      <c r="K202" s="7" t="s">
        <v>115</v>
      </c>
      <c r="L202" s="7" t="s">
        <v>116</v>
      </c>
      <c r="M202" s="7">
        <v>1</v>
      </c>
      <c r="N202" s="9">
        <v>42008</v>
      </c>
      <c r="O202" s="7" t="s">
        <v>29</v>
      </c>
      <c r="P202" s="7" t="s">
        <v>30</v>
      </c>
      <c r="Q202" s="7" t="s">
        <v>150</v>
      </c>
      <c r="R202" s="7" t="s">
        <v>135</v>
      </c>
      <c r="S202" s="7" t="s">
        <v>29</v>
      </c>
      <c r="T202" s="10">
        <v>0.75829999999999997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50658</v>
      </c>
      <c r="F203" s="7" t="s">
        <v>310</v>
      </c>
      <c r="G203" s="7" t="s">
        <v>552</v>
      </c>
      <c r="H203" s="8">
        <v>43977</v>
      </c>
      <c r="I203" s="7">
        <v>28</v>
      </c>
      <c r="J203" s="7" t="s">
        <v>26</v>
      </c>
      <c r="K203" s="7" t="s">
        <v>553</v>
      </c>
      <c r="L203" s="7" t="s">
        <v>554</v>
      </c>
      <c r="M203" s="7">
        <v>8</v>
      </c>
      <c r="N203" s="9">
        <v>1017352</v>
      </c>
      <c r="O203" s="7" t="s">
        <v>37</v>
      </c>
      <c r="P203" s="7" t="s">
        <v>30</v>
      </c>
      <c r="Q203" s="7" t="s">
        <v>150</v>
      </c>
      <c r="R203" s="7" t="s">
        <v>32</v>
      </c>
      <c r="S203" s="7" t="s">
        <v>37</v>
      </c>
      <c r="T203" s="10">
        <v>0.75829999999999997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46714</v>
      </c>
      <c r="F204" s="7" t="s">
        <v>555</v>
      </c>
      <c r="G204" s="7" t="s">
        <v>552</v>
      </c>
      <c r="H204" s="8">
        <v>43977</v>
      </c>
      <c r="I204" s="7">
        <v>28</v>
      </c>
      <c r="J204" s="7" t="s">
        <v>26</v>
      </c>
      <c r="K204" s="7" t="s">
        <v>553</v>
      </c>
      <c r="L204" s="7" t="s">
        <v>554</v>
      </c>
      <c r="M204" s="7">
        <v>1</v>
      </c>
      <c r="N204" s="9">
        <v>147622</v>
      </c>
      <c r="O204" s="7" t="s">
        <v>37</v>
      </c>
      <c r="P204" s="7" t="s">
        <v>30</v>
      </c>
      <c r="Q204" s="7" t="s">
        <v>150</v>
      </c>
      <c r="R204" s="7" t="s">
        <v>32</v>
      </c>
      <c r="S204" s="7" t="s">
        <v>37</v>
      </c>
      <c r="T204" s="10">
        <v>0.75829999999999997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153</v>
      </c>
      <c r="F205" s="7" t="s">
        <v>154</v>
      </c>
      <c r="G205" s="7" t="s">
        <v>556</v>
      </c>
      <c r="H205" s="8">
        <v>43977</v>
      </c>
      <c r="I205" s="7">
        <v>28</v>
      </c>
      <c r="J205" s="7" t="s">
        <v>26</v>
      </c>
      <c r="K205" s="7" t="s">
        <v>557</v>
      </c>
      <c r="L205" s="7" t="s">
        <v>558</v>
      </c>
      <c r="M205" s="7">
        <v>1</v>
      </c>
      <c r="N205" s="9">
        <v>17417</v>
      </c>
      <c r="O205" s="7" t="s">
        <v>29</v>
      </c>
      <c r="P205" s="7" t="s">
        <v>30</v>
      </c>
      <c r="Q205" s="7" t="s">
        <v>150</v>
      </c>
      <c r="R205" s="7" t="s">
        <v>32</v>
      </c>
      <c r="S205" s="7" t="s">
        <v>37</v>
      </c>
      <c r="T205" s="10">
        <v>0.75829999999999997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17069</v>
      </c>
      <c r="F206" s="7" t="s">
        <v>472</v>
      </c>
      <c r="G206" s="7" t="s">
        <v>559</v>
      </c>
      <c r="H206" s="8">
        <v>43977</v>
      </c>
      <c r="I206" s="7">
        <v>28</v>
      </c>
      <c r="J206" s="7" t="s">
        <v>26</v>
      </c>
      <c r="K206" s="7" t="s">
        <v>560</v>
      </c>
      <c r="L206" s="7" t="s">
        <v>561</v>
      </c>
      <c r="M206" s="7">
        <v>1</v>
      </c>
      <c r="N206" s="9">
        <v>26042</v>
      </c>
      <c r="O206" s="7" t="s">
        <v>29</v>
      </c>
      <c r="P206" s="7" t="s">
        <v>30</v>
      </c>
      <c r="Q206" s="7" t="s">
        <v>150</v>
      </c>
      <c r="R206" s="7" t="s">
        <v>32</v>
      </c>
      <c r="S206" s="7" t="s">
        <v>29</v>
      </c>
      <c r="T206" s="10">
        <v>0.75829999999999997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11204</v>
      </c>
      <c r="F207" s="7" t="s">
        <v>64</v>
      </c>
      <c r="G207" s="7" t="s">
        <v>559</v>
      </c>
      <c r="H207" s="8">
        <v>43977</v>
      </c>
      <c r="I207" s="7">
        <v>28</v>
      </c>
      <c r="J207" s="7" t="s">
        <v>26</v>
      </c>
      <c r="K207" s="7" t="s">
        <v>560</v>
      </c>
      <c r="L207" s="7" t="s">
        <v>561</v>
      </c>
      <c r="M207" s="7">
        <v>1</v>
      </c>
      <c r="N207" s="9">
        <v>16798</v>
      </c>
      <c r="O207" s="7" t="s">
        <v>29</v>
      </c>
      <c r="P207" s="7" t="s">
        <v>30</v>
      </c>
      <c r="Q207" s="7" t="s">
        <v>150</v>
      </c>
      <c r="R207" s="7" t="s">
        <v>32</v>
      </c>
      <c r="S207" s="7" t="s">
        <v>29</v>
      </c>
      <c r="T207" s="10">
        <v>0.75829999999999997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70031</v>
      </c>
      <c r="F208" s="7" t="s">
        <v>562</v>
      </c>
      <c r="G208" s="7" t="s">
        <v>559</v>
      </c>
      <c r="H208" s="8">
        <v>43977</v>
      </c>
      <c r="I208" s="7">
        <v>28</v>
      </c>
      <c r="J208" s="7" t="s">
        <v>26</v>
      </c>
      <c r="K208" s="7" t="s">
        <v>560</v>
      </c>
      <c r="L208" s="7" t="s">
        <v>561</v>
      </c>
      <c r="M208" s="7">
        <v>1</v>
      </c>
      <c r="N208" s="9">
        <v>4118</v>
      </c>
      <c r="O208" s="7" t="s">
        <v>29</v>
      </c>
      <c r="P208" s="7" t="s">
        <v>30</v>
      </c>
      <c r="Q208" s="7" t="s">
        <v>150</v>
      </c>
      <c r="R208" s="7" t="s">
        <v>32</v>
      </c>
      <c r="S208" s="7" t="s">
        <v>29</v>
      </c>
      <c r="T208" s="10">
        <v>0.75829999999999997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333</v>
      </c>
      <c r="F209" s="7" t="s">
        <v>334</v>
      </c>
      <c r="G209" s="7" t="s">
        <v>563</v>
      </c>
      <c r="H209" s="8">
        <v>43978</v>
      </c>
      <c r="I209" s="7">
        <v>28</v>
      </c>
      <c r="J209" s="7" t="s">
        <v>26</v>
      </c>
      <c r="K209" s="7" t="s">
        <v>321</v>
      </c>
      <c r="L209" s="7" t="s">
        <v>322</v>
      </c>
      <c r="M209" s="7">
        <v>30</v>
      </c>
      <c r="N209" s="9">
        <v>14340</v>
      </c>
      <c r="O209" s="7" t="s">
        <v>29</v>
      </c>
      <c r="P209" s="7" t="s">
        <v>30</v>
      </c>
      <c r="Q209" s="7" t="s">
        <v>150</v>
      </c>
      <c r="R209" s="7" t="s">
        <v>135</v>
      </c>
      <c r="S209" s="7" t="s">
        <v>29</v>
      </c>
      <c r="T209" s="10">
        <v>0.75829999999999997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335</v>
      </c>
      <c r="F210" s="7" t="s">
        <v>336</v>
      </c>
      <c r="G210" s="7" t="s">
        <v>563</v>
      </c>
      <c r="H210" s="8">
        <v>43978</v>
      </c>
      <c r="I210" s="7">
        <v>28</v>
      </c>
      <c r="J210" s="7" t="s">
        <v>26</v>
      </c>
      <c r="K210" s="7" t="s">
        <v>321</v>
      </c>
      <c r="L210" s="7" t="s">
        <v>322</v>
      </c>
      <c r="M210" s="7">
        <v>30</v>
      </c>
      <c r="N210" s="9">
        <v>20790</v>
      </c>
      <c r="O210" s="7" t="s">
        <v>29</v>
      </c>
      <c r="P210" s="7" t="s">
        <v>30</v>
      </c>
      <c r="Q210" s="7" t="s">
        <v>150</v>
      </c>
      <c r="R210" s="7" t="s">
        <v>135</v>
      </c>
      <c r="S210" s="7" t="s">
        <v>29</v>
      </c>
      <c r="T210" s="10">
        <v>0.75829999999999997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5563</v>
      </c>
      <c r="F211" s="7" t="s">
        <v>564</v>
      </c>
      <c r="G211" s="7" t="s">
        <v>565</v>
      </c>
      <c r="H211" s="8">
        <v>43978</v>
      </c>
      <c r="I211" s="7">
        <v>28</v>
      </c>
      <c r="J211" s="7" t="s">
        <v>26</v>
      </c>
      <c r="K211" s="7" t="s">
        <v>191</v>
      </c>
      <c r="L211" s="7" t="s">
        <v>192</v>
      </c>
      <c r="M211" s="7">
        <v>1</v>
      </c>
      <c r="N211" s="9">
        <v>131916</v>
      </c>
      <c r="O211" s="7" t="s">
        <v>29</v>
      </c>
      <c r="P211" s="7" t="s">
        <v>30</v>
      </c>
      <c r="Q211" s="7" t="s">
        <v>150</v>
      </c>
      <c r="R211" s="7" t="s">
        <v>32</v>
      </c>
      <c r="S211" s="7" t="s">
        <v>29</v>
      </c>
      <c r="T211" s="10">
        <v>0.75829999999999997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47533</v>
      </c>
      <c r="F212" s="7" t="s">
        <v>566</v>
      </c>
      <c r="G212" s="7" t="s">
        <v>567</v>
      </c>
      <c r="H212" s="8">
        <v>43978</v>
      </c>
      <c r="I212" s="7">
        <v>28</v>
      </c>
      <c r="J212" s="7" t="s">
        <v>26</v>
      </c>
      <c r="K212" s="7" t="s">
        <v>568</v>
      </c>
      <c r="L212" s="7" t="s">
        <v>569</v>
      </c>
      <c r="M212" s="7">
        <v>2</v>
      </c>
      <c r="N212" s="9">
        <v>117630</v>
      </c>
      <c r="O212" s="7" t="s">
        <v>37</v>
      </c>
      <c r="P212" s="7" t="s">
        <v>30</v>
      </c>
      <c r="Q212" s="7" t="s">
        <v>150</v>
      </c>
      <c r="R212" s="7" t="s">
        <v>32</v>
      </c>
      <c r="S212" s="7" t="s">
        <v>37</v>
      </c>
      <c r="T212" s="10">
        <v>0.75829999999999997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40087</v>
      </c>
      <c r="F213" s="7" t="s">
        <v>570</v>
      </c>
      <c r="G213" s="7" t="s">
        <v>571</v>
      </c>
      <c r="H213" s="8">
        <v>43979</v>
      </c>
      <c r="I213" s="7">
        <v>28</v>
      </c>
      <c r="J213" s="7" t="s">
        <v>26</v>
      </c>
      <c r="K213" s="7" t="s">
        <v>133</v>
      </c>
      <c r="L213" s="7" t="s">
        <v>134</v>
      </c>
      <c r="M213" s="7">
        <v>2</v>
      </c>
      <c r="N213" s="9">
        <v>39160</v>
      </c>
      <c r="O213" s="7" t="s">
        <v>37</v>
      </c>
      <c r="P213" s="7" t="s">
        <v>30</v>
      </c>
      <c r="Q213" s="7" t="s">
        <v>150</v>
      </c>
      <c r="R213" s="7" t="s">
        <v>135</v>
      </c>
      <c r="S213" s="7" t="s">
        <v>37</v>
      </c>
      <c r="T213" s="10">
        <v>0.75829999999999997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40167</v>
      </c>
      <c r="F214" s="7" t="s">
        <v>572</v>
      </c>
      <c r="G214" s="7" t="s">
        <v>571</v>
      </c>
      <c r="H214" s="8">
        <v>43979</v>
      </c>
      <c r="I214" s="7">
        <v>28</v>
      </c>
      <c r="J214" s="7" t="s">
        <v>26</v>
      </c>
      <c r="K214" s="7" t="s">
        <v>133</v>
      </c>
      <c r="L214" s="7" t="s">
        <v>134</v>
      </c>
      <c r="M214" s="7">
        <v>2</v>
      </c>
      <c r="N214" s="9">
        <v>22184</v>
      </c>
      <c r="O214" s="7" t="s">
        <v>37</v>
      </c>
      <c r="P214" s="7" t="s">
        <v>30</v>
      </c>
      <c r="Q214" s="7" t="s">
        <v>150</v>
      </c>
      <c r="R214" s="7" t="s">
        <v>135</v>
      </c>
      <c r="S214" s="7" t="s">
        <v>37</v>
      </c>
      <c r="T214" s="10">
        <v>0.75829999999999997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573</v>
      </c>
      <c r="F215" s="7" t="s">
        <v>574</v>
      </c>
      <c r="G215" s="7" t="s">
        <v>575</v>
      </c>
      <c r="H215" s="8">
        <v>43980</v>
      </c>
      <c r="I215" s="7">
        <v>28</v>
      </c>
      <c r="J215" s="7" t="s">
        <v>26</v>
      </c>
      <c r="K215" s="7" t="s">
        <v>133</v>
      </c>
      <c r="L215" s="7" t="s">
        <v>134</v>
      </c>
      <c r="M215" s="7">
        <v>1</v>
      </c>
      <c r="N215" s="9">
        <v>244958</v>
      </c>
      <c r="O215" s="7" t="s">
        <v>29</v>
      </c>
      <c r="P215" s="7" t="s">
        <v>30</v>
      </c>
      <c r="Q215" s="7" t="s">
        <v>150</v>
      </c>
      <c r="R215" s="7" t="s">
        <v>135</v>
      </c>
      <c r="S215" s="7" t="s">
        <v>29</v>
      </c>
      <c r="T215" s="10">
        <v>0.75829999999999997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40087</v>
      </c>
      <c r="F216" s="7" t="s">
        <v>570</v>
      </c>
      <c r="G216" s="7" t="s">
        <v>576</v>
      </c>
      <c r="H216" s="8">
        <v>43980</v>
      </c>
      <c r="I216" s="7">
        <v>28</v>
      </c>
      <c r="J216" s="7" t="s">
        <v>26</v>
      </c>
      <c r="K216" s="7" t="s">
        <v>133</v>
      </c>
      <c r="L216" s="7" t="s">
        <v>134</v>
      </c>
      <c r="M216" s="7">
        <v>2</v>
      </c>
      <c r="N216" s="9">
        <v>39160</v>
      </c>
      <c r="O216" s="7" t="s">
        <v>37</v>
      </c>
      <c r="P216" s="7" t="s">
        <v>30</v>
      </c>
      <c r="Q216" s="7" t="s">
        <v>150</v>
      </c>
      <c r="R216" s="7" t="s">
        <v>135</v>
      </c>
      <c r="S216" s="7" t="s">
        <v>37</v>
      </c>
      <c r="T216" s="10">
        <v>0.75829999999999997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40167</v>
      </c>
      <c r="F217" s="7" t="s">
        <v>572</v>
      </c>
      <c r="G217" s="7" t="s">
        <v>576</v>
      </c>
      <c r="H217" s="8">
        <v>43980</v>
      </c>
      <c r="I217" s="7">
        <v>28</v>
      </c>
      <c r="J217" s="7" t="s">
        <v>26</v>
      </c>
      <c r="K217" s="7" t="s">
        <v>133</v>
      </c>
      <c r="L217" s="7" t="s">
        <v>134</v>
      </c>
      <c r="M217" s="7">
        <v>2</v>
      </c>
      <c r="N217" s="9">
        <v>22184</v>
      </c>
      <c r="O217" s="7" t="s">
        <v>37</v>
      </c>
      <c r="P217" s="7" t="s">
        <v>30</v>
      </c>
      <c r="Q217" s="7" t="s">
        <v>150</v>
      </c>
      <c r="R217" s="7" t="s">
        <v>135</v>
      </c>
      <c r="S217" s="7" t="s">
        <v>37</v>
      </c>
      <c r="T217" s="10">
        <v>0.75829999999999997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2020-07-01T18:19:50Z</dcterms:created>
  <dcterms:modified xsi:type="dcterms:W3CDTF">2020-07-01T18:19:51Z</dcterms:modified>
</cp:coreProperties>
</file>