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65C6D74F-DDB1-408D-8E09-7ED088E831CF}" xr6:coauthVersionLast="41" xr6:coauthVersionMax="41" xr10:uidLastSave="{00000000-0000-0000-0000-000000000000}"/>
  <bookViews>
    <workbookView xWindow="-120" yWindow="-120" windowWidth="20730" windowHeight="11160" xr2:uid="{4C58BAA9-2B11-4805-99C5-49793E5B3CDE}"/>
  </bookViews>
  <sheets>
    <sheet name="2020_07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<sst xmlns="http://schemas.openxmlformats.org/spreadsheetml/2006/main" count="1445" uniqueCount="320">
  <si>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</si>
  <si>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</si>
  <si>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</si>
  <si>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</si>
  <si>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</si>
  <si>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</si>
  <si>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</si>
  <si>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</si>
  <si>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</si>
  <si>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</si>
  <si>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</si>
  <si>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</si>
  <si>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</si>
  <si>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</si>
  <si>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</si>
  <si>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</si>
  <si>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</si>
  <si>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</si>
  <si>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</si>
  <si>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</si>
  <si>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2020_07_18793457</t>
  </si>
  <si>
    <t xml:space="preserve">CLAUDIO AMERICO CODOCEO ULLOA </t>
  </si>
  <si>
    <t>0C</t>
  </si>
  <si>
    <t>18793457-5</t>
  </si>
  <si>
    <t xml:space="preserve">FILTRO LUBRICANTE TECFIL </t>
  </si>
  <si>
    <t>BV-A-0000-00293965</t>
  </si>
  <si>
    <t xml:space="preserve">ANTOFAGASTA REPUESTOS </t>
  </si>
  <si>
    <t>0014690400-9-0</t>
  </si>
  <si>
    <t xml:space="preserve">HIPOLITO ZAMBRANO FLORES </t>
  </si>
  <si>
    <t>Repuestos</t>
  </si>
  <si>
    <t>Actual</t>
  </si>
  <si>
    <t>Boleta</t>
  </si>
  <si>
    <t>Venta Normal</t>
  </si>
  <si>
    <t xml:space="preserve">FILTRO SEC. AIRE WABCO (NEG) </t>
  </si>
  <si>
    <t>BV-A-0000-00294051</t>
  </si>
  <si>
    <t>0011370135-8-0</t>
  </si>
  <si>
    <t xml:space="preserve">REYES CAMPOS MARIANO </t>
  </si>
  <si>
    <t xml:space="preserve">SILICONA GASKET GRAY 85GRS ELRING GRIS </t>
  </si>
  <si>
    <t>Nombre</t>
  </si>
  <si>
    <t xml:space="preserve">ADBLUE BY ADQUIM BIDON 20 LTS </t>
  </si>
  <si>
    <t>BV-A-0000-00294058</t>
  </si>
  <si>
    <t>0008202612-6-0</t>
  </si>
  <si>
    <t xml:space="preserve">NEUMANN ROJAS CRISTIAN </t>
  </si>
  <si>
    <t>Lubricantes</t>
  </si>
  <si>
    <t>Neumaticos</t>
  </si>
  <si>
    <t>Cod Vendedor</t>
  </si>
  <si>
    <t xml:space="preserve">PASTILLA FRENO DEL.TRAS.(JGO) ADVANCE </t>
  </si>
  <si>
    <t>BV-A-0000-00294099</t>
  </si>
  <si>
    <t>0026103837-4-0</t>
  </si>
  <si>
    <t xml:space="preserve">JOHN FREDDY VILCHES </t>
  </si>
  <si>
    <t>Rut</t>
  </si>
  <si>
    <t xml:space="preserve">KIT EMBRAGUE (PRENSA/DISCO/RODAMIENTO) </t>
  </si>
  <si>
    <t>BV-A-0000-00294166</t>
  </si>
  <si>
    <t>0010795355-8-0</t>
  </si>
  <si>
    <t xml:space="preserve">JORQUERA ALVAREZ JAVIER </t>
  </si>
  <si>
    <t>Mes Pago</t>
  </si>
  <si>
    <t xml:space="preserve">PASTILLA FRENO DEL.TRAS.(JGO) </t>
  </si>
  <si>
    <t>BV-A-0000-00294504</t>
  </si>
  <si>
    <t>0012347814-2-0</t>
  </si>
  <si>
    <t xml:space="preserve">SOLIZ QUISPE SERGIO CALIXTO </t>
  </si>
  <si>
    <t xml:space="preserve">CHAPA CONTACTO (CILINDRO) </t>
  </si>
  <si>
    <t>BV-A-0000-00294660</t>
  </si>
  <si>
    <t>0012075017-8-0</t>
  </si>
  <si>
    <t xml:space="preserve">DINAMARCA ZUNIGA LUIS </t>
  </si>
  <si>
    <t xml:space="preserve">FILTRO COMBUSTIBLE DONALDSON "ESC" </t>
  </si>
  <si>
    <t>BV-A-0000-00294671</t>
  </si>
  <si>
    <t>0021988717-5-0</t>
  </si>
  <si>
    <t xml:space="preserve">PAULINO MAMANI ISIDORO </t>
  </si>
  <si>
    <t>COMISION REPUESTOS</t>
  </si>
  <si>
    <t>Tabla de Cumplimiento Repuestos</t>
  </si>
  <si>
    <t xml:space="preserve">FILTRO COMBUSTIBLE TECFIL </t>
  </si>
  <si>
    <t>VTA TOTAL PERIODO ANTERIOR</t>
  </si>
  <si>
    <t>Ventas</t>
  </si>
  <si>
    <t>% Comisión</t>
  </si>
  <si>
    <t xml:space="preserve">FILTRO AIRE TECFIL </t>
  </si>
  <si>
    <t>VTA NORMAL PERIODO ANTERIOR</t>
  </si>
  <si>
    <t>Desde</t>
  </si>
  <si>
    <t>Hasta</t>
  </si>
  <si>
    <t xml:space="preserve">ALL FLEET PLUS 15W40 CK-4/SL BL.19 LT </t>
  </si>
  <si>
    <t>COMISION NORMAL (%)</t>
  </si>
  <si>
    <t>o mas</t>
  </si>
  <si>
    <t>BV-A-0000-00294674</t>
  </si>
  <si>
    <t>COMISION NORMAL ($)</t>
  </si>
  <si>
    <t xml:space="preserve">U1484 </t>
  </si>
  <si>
    <t xml:space="preserve">BOMBA PETROLEO ENTRA.Y SALID. 14X1.5 </t>
  </si>
  <si>
    <t>BV-A-0000-00294681</t>
  </si>
  <si>
    <t>0014353309-3-0</t>
  </si>
  <si>
    <t xml:space="preserve">YERCO URTADO URTADO </t>
  </si>
  <si>
    <t xml:space="preserve">EMPAQ.BASE TURBO RECTANGULAR </t>
  </si>
  <si>
    <t>BV-A-0000-00294683</t>
  </si>
  <si>
    <t>0076825828-7-0</t>
  </si>
  <si>
    <t xml:space="preserve">ALDAY SERVICIOS SPA </t>
  </si>
  <si>
    <t>TOTAL COMISION REPUESTOS</t>
  </si>
  <si>
    <t xml:space="preserve">215/75R17.5 16PR 135/133J CR976A GOODR </t>
  </si>
  <si>
    <t>BV-A-0000-00294718</t>
  </si>
  <si>
    <t>0006661024-1-0</t>
  </si>
  <si>
    <t xml:space="preserve">IGUAIN CORDOVA HECTOR FREDY </t>
  </si>
  <si>
    <t xml:space="preserve">215/75R17.5 14PR 126/124M GSR+1 GOODR </t>
  </si>
  <si>
    <t xml:space="preserve">FILTRO LUBRICANTE DONALDSON </t>
  </si>
  <si>
    <t>BV-A-0000-00294724</t>
  </si>
  <si>
    <t>0076878646-1-0</t>
  </si>
  <si>
    <t xml:space="preserve">ADICAST SPA </t>
  </si>
  <si>
    <t>COMISION NEUMATICOS, LUBRICANTES, BATERIAS Y REMOLQUE</t>
  </si>
  <si>
    <t>Tabla de Cumplimiento Neumaticos, Lubricantes, Baterias y Remolques</t>
  </si>
  <si>
    <t xml:space="preserve">FILTRO AIRE MICRONAIR </t>
  </si>
  <si>
    <t>VENTA TOTAL PERIODO ACTUAL</t>
  </si>
  <si>
    <t>BV-A-0000-00294728</t>
  </si>
  <si>
    <t>VENTA NORMAL</t>
  </si>
  <si>
    <t>BV-A-0000-00294757</t>
  </si>
  <si>
    <t>0005491495-4-0</t>
  </si>
  <si>
    <t xml:space="preserve">RUBEN MACALLAS DIAS </t>
  </si>
  <si>
    <t xml:space="preserve">FILTRO COMBUSTIBLE PARKER </t>
  </si>
  <si>
    <t>CV-A-0000-00222137</t>
  </si>
  <si>
    <t>0076137145-2-0</t>
  </si>
  <si>
    <t xml:space="preserve">TRANSPORTES FUSION EXPRESS LTDA. </t>
  </si>
  <si>
    <t>Nota Crédito</t>
  </si>
  <si>
    <t>Venta Pendiente</t>
  </si>
  <si>
    <t>CV-A-0000-00222297</t>
  </si>
  <si>
    <t xml:space="preserve">A0567 </t>
  </si>
  <si>
    <t>VALVULA FRENO AIRE DOBLE (MV3) TODOS AME</t>
  </si>
  <si>
    <t>CV-A-0000-00222302</t>
  </si>
  <si>
    <t>0076827995-0-0</t>
  </si>
  <si>
    <t xml:space="preserve">TRANSPORTE VLADIMIR BORQUEZ TABILO EIRL </t>
  </si>
  <si>
    <t xml:space="preserve">TOTAL COMISION </t>
  </si>
  <si>
    <t>CV-A-0000-00222377</t>
  </si>
  <si>
    <t xml:space="preserve">12.00-24 TR78A CAMARAS H.G. </t>
  </si>
  <si>
    <t>CV-A-0000-00222409</t>
  </si>
  <si>
    <t>0076376462-1-0</t>
  </si>
  <si>
    <t xml:space="preserve">ENCINA Y DREYER ARRIENDO DE MAQUINARIA L </t>
  </si>
  <si>
    <t xml:space="preserve">12.00-24 S/I CUBRE CAMARAS </t>
  </si>
  <si>
    <t>BONO GRUPAL</t>
  </si>
  <si>
    <t>Tabla de Cumplimiento Bono Grupal</t>
  </si>
  <si>
    <t xml:space="preserve">PRENSA EMBRAGUE DISCO RODTO. (KIT) </t>
  </si>
  <si>
    <t>CV-A-0000-00223064</t>
  </si>
  <si>
    <t>0076962674-3-0</t>
  </si>
  <si>
    <t xml:space="preserve">CAMILA FERNANDA URRA TAPIA TRANS ALTOS D </t>
  </si>
  <si>
    <t>CUMPLIMIENTO GRUPAL SUCURSAL</t>
  </si>
  <si>
    <t>$ Bono</t>
  </si>
  <si>
    <t xml:space="preserve">11R22.5 16PR 148/145L AS678 GOODR </t>
  </si>
  <si>
    <t>FV-A-0000-02197587</t>
  </si>
  <si>
    <t>0005379161-1-0</t>
  </si>
  <si>
    <t xml:space="preserve">BARRIOS JUAN ROBERTO </t>
  </si>
  <si>
    <t>Factura</t>
  </si>
  <si>
    <t>BONO</t>
  </si>
  <si>
    <t xml:space="preserve">TRITON 800 SYNTHETIC BLEND 15W-40 CK-4 </t>
  </si>
  <si>
    <t>FV-A-0000-02197683</t>
  </si>
  <si>
    <t>0076912197-8-0</t>
  </si>
  <si>
    <t xml:space="preserve">TRANSPORTES TRANSTABILO LTDA </t>
  </si>
  <si>
    <t xml:space="preserve">295/80R22.5 18PR 152/149M AT127S AUSTO </t>
  </si>
  <si>
    <t>FV-A-0000-02197697</t>
  </si>
  <si>
    <t>TOTAL BONO META</t>
  </si>
  <si>
    <t>FV-A-0000-02197723</t>
  </si>
  <si>
    <t xml:space="preserve">BT031 </t>
  </si>
  <si>
    <t xml:space="preserve">BAT. DARK BEAR 150 AMP (- +) 840 CCA </t>
  </si>
  <si>
    <t>FV-A-0000-02197867</t>
  </si>
  <si>
    <t>0076528030-3-0</t>
  </si>
  <si>
    <t xml:space="preserve">GUAYACAN INGENIERIA Y SERVICIOS LTDA </t>
  </si>
  <si>
    <t>FV-A-0000-02198241</t>
  </si>
  <si>
    <t>0017436741-8-0</t>
  </si>
  <si>
    <t xml:space="preserve">HEVIA BRAVO REINALDO MANUEL </t>
  </si>
  <si>
    <t>TOTAL REMUNERACION VARIABLE</t>
  </si>
  <si>
    <t xml:space="preserve">C5658 </t>
  </si>
  <si>
    <t>LLANTA ALUMINIO 8.25X22.5 DISCO AMERICAN</t>
  </si>
  <si>
    <t>FV-A-0000-02198610</t>
  </si>
  <si>
    <t>0076046836-3-0</t>
  </si>
  <si>
    <t xml:space="preserve">WALTER FANOLA COMERCIAL Y SERVICIOS EIRL </t>
  </si>
  <si>
    <t xml:space="preserve">295/80R22.5 16PR 150/147M CR976A GOODR </t>
  </si>
  <si>
    <t xml:space="preserve">WILLIAMS T-300 15W40 CI-4 BALDE 19LT </t>
  </si>
  <si>
    <t>FV-A-0000-02199145</t>
  </si>
  <si>
    <t>0008979988-0-0</t>
  </si>
  <si>
    <t xml:space="preserve">GODOY TAVIE LUIS ALFONSO </t>
  </si>
  <si>
    <t>HIGH PERFORMANCE20W50GT WP-5 CH-4 BL19LT</t>
  </si>
  <si>
    <t>FV-A-0000-02199167</t>
  </si>
  <si>
    <t>0076933801-2-0</t>
  </si>
  <si>
    <t xml:space="preserve">TRANSPORTES V Y V SPA </t>
  </si>
  <si>
    <t xml:space="preserve">215/75R17.5 12PR 126/124M TL LS3 CONTI </t>
  </si>
  <si>
    <t>FV-A-0000-02199287</t>
  </si>
  <si>
    <t>0015196894-5-0</t>
  </si>
  <si>
    <t xml:space="preserve">MARCOS FUENTES HERMOSILLA </t>
  </si>
  <si>
    <t>FV-A-0000-02199775</t>
  </si>
  <si>
    <t>0007733798-9-0</t>
  </si>
  <si>
    <t xml:space="preserve">FRIAS CARVALLO JUAN ANTONIO </t>
  </si>
  <si>
    <t>FV-A-0000-02199847</t>
  </si>
  <si>
    <t>0078382790-5-0</t>
  </si>
  <si>
    <t xml:space="preserve">WELLFIELD SERVICES </t>
  </si>
  <si>
    <t>FV-A-0000-02199850</t>
  </si>
  <si>
    <t>0008501549-4-0</t>
  </si>
  <si>
    <t xml:space="preserve">JORQUERA MENDEZ JOSE LUIS </t>
  </si>
  <si>
    <t>FV-A-0000-02199883</t>
  </si>
  <si>
    <t>0092475000-6-0</t>
  </si>
  <si>
    <t xml:space="preserve">KAUFMANN S.A. VEHICULOS MOTORIZADOS </t>
  </si>
  <si>
    <t xml:space="preserve">295/80R22.5 18PR 152/149M AT115 AUSTO </t>
  </si>
  <si>
    <t>FV-A-0000-02199896</t>
  </si>
  <si>
    <t>FV-A-0000-02200512</t>
  </si>
  <si>
    <t>0076270521-4-0</t>
  </si>
  <si>
    <t xml:space="preserve">TRANSMAT SPA </t>
  </si>
  <si>
    <t xml:space="preserve">1200R24 20PR 160/157K SET CR926B GOODR </t>
  </si>
  <si>
    <t xml:space="preserve">FILTRO SEPARADOR DONALDSON </t>
  </si>
  <si>
    <t>FV-A-0000-02201285</t>
  </si>
  <si>
    <t>0076781840-8-0</t>
  </si>
  <si>
    <t xml:space="preserve">TRANSPORTES EL INKA LTDA. </t>
  </si>
  <si>
    <t>FV-A-0000-02201305</t>
  </si>
  <si>
    <t>0076037973-5-0</t>
  </si>
  <si>
    <t xml:space="preserve">EMPRESA ISE SOCIEDAD ANONIMA </t>
  </si>
  <si>
    <t xml:space="preserve">ADBLUE BY ADQUIM TAMBOR 208 LTS </t>
  </si>
  <si>
    <t>FV-A-0000-02201450</t>
  </si>
  <si>
    <t>0076359196-4-0</t>
  </si>
  <si>
    <t xml:space="preserve">LUIS ALBERTO DIAZ IZAURRALDEZ EIRL </t>
  </si>
  <si>
    <t xml:space="preserve">11R22.5 16PR 148/145M AT35S AUSTO </t>
  </si>
  <si>
    <t>FV-A-0000-02201526</t>
  </si>
  <si>
    <t>0011467002-2-0</t>
  </si>
  <si>
    <t xml:space="preserve">INOSTROSA GARCIA LUIS EDUARDO </t>
  </si>
  <si>
    <t xml:space="preserve">FILTRO AIRE DONALDSON </t>
  </si>
  <si>
    <t>FV-A-0000-02205688</t>
  </si>
  <si>
    <t>FV-A-0000-02205690</t>
  </si>
  <si>
    <t>FV-A-0000-02205923</t>
  </si>
  <si>
    <t>0076244822-K-0</t>
  </si>
  <si>
    <t xml:space="preserve">SOC DE TRANSPORTE MYA LTDA </t>
  </si>
  <si>
    <t xml:space="preserve">C3068 </t>
  </si>
  <si>
    <t xml:space="preserve">PULMON SUSPENSION 1T15M-11/9321 B.METAL </t>
  </si>
  <si>
    <t>FV-A-0000-02205980</t>
  </si>
  <si>
    <t>0076217579-7-0</t>
  </si>
  <si>
    <t xml:space="preserve">CLAUDIO ARANDA TILLERIA ARRI DE VEHICULO </t>
  </si>
  <si>
    <t>PULMON FRENO DOBLE MAXI 30/30 (8" DOBLE)</t>
  </si>
  <si>
    <t>FV-A-0000-02206308</t>
  </si>
  <si>
    <t>0077138589-3-0</t>
  </si>
  <si>
    <t xml:space="preserve">HECTOR FABIO OBANDO GIRALDO TRANS EIRL </t>
  </si>
  <si>
    <t xml:space="preserve">ACEITE HIDRAULICO NUTO H68 19LT </t>
  </si>
  <si>
    <t>FV-A-0000-02206666</t>
  </si>
  <si>
    <t>0076860836-9-0</t>
  </si>
  <si>
    <t xml:space="preserve">OBRAS CIVILES VIDAL SPA </t>
  </si>
  <si>
    <t>FV-A-0000-02207033</t>
  </si>
  <si>
    <t>0012815468-K-0</t>
  </si>
  <si>
    <t xml:space="preserve">VEGA VEGA MANUEL ANTONIO </t>
  </si>
  <si>
    <t>FV-A-0000-02207087</t>
  </si>
  <si>
    <t>0008509352-5-0</t>
  </si>
  <si>
    <t xml:space="preserve">FERNANDEZ ASTORGA SANDRA IVONNE </t>
  </si>
  <si>
    <t>FV-A-0000-02207423</t>
  </si>
  <si>
    <t xml:space="preserve">FILTRO COMBUSTIBLE DONALDSON </t>
  </si>
  <si>
    <t xml:space="preserve">FILTRO SEPARADOR TECFIL </t>
  </si>
  <si>
    <t xml:space="preserve">FILTRO LUBRICANTE C/CAMBIOS/DIFERENCIAL </t>
  </si>
  <si>
    <t xml:space="preserve">S3375 </t>
  </si>
  <si>
    <t xml:space="preserve">GRASA FEDERAL MOLY GREASE EP2 16 KG </t>
  </si>
  <si>
    <t xml:space="preserve">BT032 </t>
  </si>
  <si>
    <t xml:space="preserve">BAT. DARK BEAR 150 AMP (- +) 1000 CCA </t>
  </si>
  <si>
    <t>FV-A-0000-02207723</t>
  </si>
  <si>
    <t>0078555800-6-0</t>
  </si>
  <si>
    <t xml:space="preserve">ASTUDILLO Y ASTUDILLO LTDA </t>
  </si>
  <si>
    <t>FV-A-0000-02208191</t>
  </si>
  <si>
    <t>0076434396-4-0</t>
  </si>
  <si>
    <t xml:space="preserve">SANCHEZ MONTOYA ING LTDA </t>
  </si>
  <si>
    <t xml:space="preserve">235/75R15 8PR 110/107S GIANTSAVER MAZZI </t>
  </si>
  <si>
    <t>FV-A-0000-02208367</t>
  </si>
  <si>
    <t>FV-A-0000-02208427</t>
  </si>
  <si>
    <t xml:space="preserve">ALL ENGINE 20W50 CG-4 BL 19 LT </t>
  </si>
  <si>
    <t>FV-A-0000-02208996</t>
  </si>
  <si>
    <t>0010861012-3-0</t>
  </si>
  <si>
    <t xml:space="preserve">ASTUDILLO GONZALEZ MANUEL ALBERTO </t>
  </si>
  <si>
    <t>FV-A-0000-02209117</t>
  </si>
  <si>
    <t>FV-A-0000-02209153</t>
  </si>
  <si>
    <t>0076051587-6-0</t>
  </si>
  <si>
    <t xml:space="preserve">INVERSIONES ICARO SA. </t>
  </si>
  <si>
    <t xml:space="preserve">V1892 </t>
  </si>
  <si>
    <t xml:space="preserve">TAPA ESTANQUE PETRO. 80MM C/LLAVE </t>
  </si>
  <si>
    <t>FV-A-0000-02209223</t>
  </si>
  <si>
    <t>0096849540-2-0</t>
  </si>
  <si>
    <t xml:space="preserve">TRANSPORTES VIGAL S.A. </t>
  </si>
  <si>
    <t>FV-A-0000-02209296</t>
  </si>
  <si>
    <t>FV-A-0000-02209322</t>
  </si>
  <si>
    <t>FV-A-0000-02210153</t>
  </si>
  <si>
    <t>ESTANQUE AGUA 26 LITROS BLANCO C/SOPORTE</t>
  </si>
  <si>
    <t>FV-A-0000-02210170</t>
  </si>
  <si>
    <t>0076687195-K-0</t>
  </si>
  <si>
    <t xml:space="preserve">TRANSPORTES ARV LIMITADA </t>
  </si>
  <si>
    <t>FV-A-0000-02210319</t>
  </si>
  <si>
    <t>0004695810-1-0</t>
  </si>
  <si>
    <t xml:space="preserve">VEJAR VARGAS JUAN HUMBERTO </t>
  </si>
  <si>
    <t>FV-A-0000-02210357</t>
  </si>
  <si>
    <t>0076867149-4-0</t>
  </si>
  <si>
    <t xml:space="preserve">TRANSPORTES CARLOS CORTES ZULETA EIRL </t>
  </si>
  <si>
    <t xml:space="preserve">11R22.5 16PR 148/145M AT27S AUSTO </t>
  </si>
  <si>
    <t>FV-A-0000-02210694</t>
  </si>
  <si>
    <t>0015975104-K-0</t>
  </si>
  <si>
    <t xml:space="preserve">GARAY CONTRERAS MARIA INES </t>
  </si>
  <si>
    <t xml:space="preserve">295/80R22.5 18PR 152/149L AD153 GOODR </t>
  </si>
  <si>
    <t>FV-A-0000-02210981</t>
  </si>
  <si>
    <t>0076976925-0-0</t>
  </si>
  <si>
    <t xml:space="preserve">KYMMAR SPA </t>
  </si>
  <si>
    <t>FV-A-0000-02211618</t>
  </si>
  <si>
    <t>0076664653-0-0</t>
  </si>
  <si>
    <t xml:space="preserve">OBRAS CIVILES YOCELIN QUIROZ PAREDES </t>
  </si>
  <si>
    <t>FV-A-0000-02211637</t>
  </si>
  <si>
    <t xml:space="preserve">COMPRESOR 1 PISTON WABCO </t>
  </si>
  <si>
    <t>FV-A-0000-02211881</t>
  </si>
  <si>
    <t xml:space="preserve">F0135 </t>
  </si>
  <si>
    <t xml:space="preserve">VISCOSO VENTILADOR 4 PERNOS </t>
  </si>
  <si>
    <t>FV-A-0000-02212178</t>
  </si>
  <si>
    <t>0099554630-2-0</t>
  </si>
  <si>
    <t xml:space="preserve">TASUI NORTE SA </t>
  </si>
  <si>
    <t xml:space="preserve">V0573 </t>
  </si>
  <si>
    <t>FV-A-0000-02212300</t>
  </si>
  <si>
    <t>0011344632-3-0</t>
  </si>
  <si>
    <t xml:space="preserve">BIAGGINI GOMEZ SIDNEY EDUARDO </t>
  </si>
  <si>
    <t xml:space="preserve">V0578 </t>
  </si>
  <si>
    <t xml:space="preserve">FILTRO LUBRICANTE </t>
  </si>
  <si>
    <t xml:space="preserve">C2022 </t>
  </si>
  <si>
    <t xml:space="preserve">SOPORTE SUSPENSION DELANTERO 3" </t>
  </si>
  <si>
    <t>FV-A-0000-02212311</t>
  </si>
  <si>
    <t>0076947993-7-0</t>
  </si>
  <si>
    <t xml:space="preserve">SERV TRANS BENHARD HAROLD EIRL </t>
  </si>
  <si>
    <t>FV-A-0000-02212346</t>
  </si>
  <si>
    <t xml:space="preserve">TAPA BATERIA </t>
  </si>
  <si>
    <t>FV-A-0000-02212671</t>
  </si>
  <si>
    <t>0096874380-5-0</t>
  </si>
  <si>
    <t xml:space="preserve">LOGISTICA INDUSTRIAL S.A. </t>
  </si>
  <si>
    <t xml:space="preserve">FILTRO AIRE SECUN. DONALDSON </t>
  </si>
  <si>
    <t>FV-A-0000-02213354</t>
  </si>
  <si>
    <t>0076139317-0-0</t>
  </si>
  <si>
    <t xml:space="preserve">TRANSPORTES CAMUS CIA. LTDA </t>
  </si>
  <si>
    <t xml:space="preserve">FILTRO AIRE DONALDSON "ESC"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</si>
</sst>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7501-AF2A-4C63-B3F7-5204A153B19C}">
  <sheetPr codeName="Hoja16">
    <tabColor rgb="FF00B050"/>
  </sheetPr>
  <dimension ref="A1:AA99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4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85546875" bestFit="1" customWidth="1"/>
    <col min="11" max="11" width="14.140625" bestFit="1" customWidth="1"/>
    <col min="12" max="12" width="38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27150</v>
      </c>
      <c r="F2" s="7" t="s">
        <v>24</v>
      </c>
      <c r="G2" s="7" t="s">
        <v>25</v>
      </c>
      <c r="H2" s="8">
        <v>43984</v>
      </c>
      <c r="I2" s="7">
        <v>28</v>
      </c>
      <c r="J2" s="7" t="s">
        <v>26</v>
      </c>
      <c r="K2" s="7" t="s">
        <v>27</v>
      </c>
      <c r="L2" s="7" t="s">
        <v>28</v>
      </c>
      <c r="M2" s="7">
        <v>2</v>
      </c>
      <c r="N2" s="9">
        <v>5278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0.96109999999999995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86323</v>
      </c>
      <c r="F3" s="7" t="s">
        <v>33</v>
      </c>
      <c r="G3" s="7" t="s">
        <v>34</v>
      </c>
      <c r="H3" s="8">
        <v>43986</v>
      </c>
      <c r="I3" s="7">
        <v>28</v>
      </c>
      <c r="J3" s="7" t="s">
        <v>26</v>
      </c>
      <c r="K3" s="7" t="s">
        <v>35</v>
      </c>
      <c r="L3" s="7" t="s">
        <v>36</v>
      </c>
      <c r="M3" s="7">
        <v>1</v>
      </c>
      <c r="N3" s="9">
        <v>13437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0.96109999999999995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1504</v>
      </c>
      <c r="F4" s="7" t="s">
        <v>37</v>
      </c>
      <c r="G4" s="7" t="s">
        <v>34</v>
      </c>
      <c r="H4" s="8">
        <v>43986</v>
      </c>
      <c r="I4" s="7">
        <v>28</v>
      </c>
      <c r="J4" s="7" t="s">
        <v>26</v>
      </c>
      <c r="K4" s="7" t="s">
        <v>35</v>
      </c>
      <c r="L4" s="7" t="s">
        <v>36</v>
      </c>
      <c r="M4" s="7">
        <v>1</v>
      </c>
      <c r="N4" s="9">
        <v>3790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0.96109999999999995</v>
      </c>
      <c r="V4" s="11" t="s">
        <v>38</v>
      </c>
      <c r="W4" s="11" t="str">
        <f>+$B$2</f>
        <v xml:space="preserve">CLAUDIO AMERICO CODOCEO ULLOA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73</v>
      </c>
      <c r="F5" s="7" t="s">
        <v>39</v>
      </c>
      <c r="G5" s="7" t="s">
        <v>40</v>
      </c>
      <c r="H5" s="8">
        <v>43986</v>
      </c>
      <c r="I5" s="7">
        <v>28</v>
      </c>
      <c r="J5" s="7" t="s">
        <v>26</v>
      </c>
      <c r="K5" s="7" t="s">
        <v>41</v>
      </c>
      <c r="L5" s="7" t="s">
        <v>42</v>
      </c>
      <c r="M5" s="7">
        <v>1</v>
      </c>
      <c r="N5" s="9">
        <v>12597</v>
      </c>
      <c r="O5" s="7" t="s">
        <v>43</v>
      </c>
      <c r="P5" s="7" t="s">
        <v>30</v>
      </c>
      <c r="Q5" s="7" t="s">
        <v>31</v>
      </c>
      <c r="R5" s="7" t="s">
        <v>32</v>
      </c>
      <c r="S5" s="7" t="s">
        <v>44</v>
      </c>
      <c r="T5" s="10">
        <v>0.96109999999999995</v>
      </c>
      <c r="V5" s="11" t="s">
        <v>45</v>
      </c>
      <c r="W5" s="11" t="str">
        <f>+$C$2</f>
        <v>0C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90175</v>
      </c>
      <c r="F6" s="7" t="s">
        <v>46</v>
      </c>
      <c r="G6" s="7" t="s">
        <v>47</v>
      </c>
      <c r="H6" s="8">
        <v>43987</v>
      </c>
      <c r="I6" s="7">
        <v>28</v>
      </c>
      <c r="J6" s="7" t="s">
        <v>26</v>
      </c>
      <c r="K6" s="7" t="s">
        <v>48</v>
      </c>
      <c r="L6" s="7" t="s">
        <v>49</v>
      </c>
      <c r="M6" s="7">
        <v>1</v>
      </c>
      <c r="N6" s="9">
        <v>42008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0.96109999999999995</v>
      </c>
      <c r="V6" s="11" t="s">
        <v>50</v>
      </c>
      <c r="W6" s="13" t="str">
        <f>+$D$2</f>
        <v>18793457-5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53152</v>
      </c>
      <c r="F7" s="7" t="s">
        <v>51</v>
      </c>
      <c r="G7" s="7" t="s">
        <v>52</v>
      </c>
      <c r="H7" s="8">
        <v>43988</v>
      </c>
      <c r="I7" s="7">
        <v>28</v>
      </c>
      <c r="J7" s="7" t="s">
        <v>26</v>
      </c>
      <c r="K7" s="7" t="s">
        <v>53</v>
      </c>
      <c r="L7" s="7" t="s">
        <v>54</v>
      </c>
      <c r="M7" s="7">
        <v>1</v>
      </c>
      <c r="N7" s="9">
        <v>253773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0.96109999999999995</v>
      </c>
      <c r="V7" s="11" t="s">
        <v>55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90095</v>
      </c>
      <c r="F8" s="7" t="s">
        <v>56</v>
      </c>
      <c r="G8" s="7" t="s">
        <v>57</v>
      </c>
      <c r="H8" s="8">
        <v>43997</v>
      </c>
      <c r="I8" s="7">
        <v>28</v>
      </c>
      <c r="J8" s="7" t="s">
        <v>26</v>
      </c>
      <c r="K8" s="7" t="s">
        <v>58</v>
      </c>
      <c r="L8" s="7" t="s">
        <v>59</v>
      </c>
      <c r="M8" s="7">
        <v>1</v>
      </c>
      <c r="N8" s="9">
        <v>25202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0.96109999999999995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9103</v>
      </c>
      <c r="F9" s="7" t="s">
        <v>60</v>
      </c>
      <c r="G9" s="7" t="s">
        <v>61</v>
      </c>
      <c r="H9" s="8">
        <v>44001</v>
      </c>
      <c r="I9" s="7">
        <v>28</v>
      </c>
      <c r="J9" s="7" t="s">
        <v>26</v>
      </c>
      <c r="K9" s="7" t="s">
        <v>62</v>
      </c>
      <c r="L9" s="7" t="s">
        <v>63</v>
      </c>
      <c r="M9" s="7">
        <v>1</v>
      </c>
      <c r="N9" s="9">
        <v>8336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0.96109999999999995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10543</v>
      </c>
      <c r="F10" s="7" t="s">
        <v>64</v>
      </c>
      <c r="G10" s="7" t="s">
        <v>65</v>
      </c>
      <c r="H10" s="8">
        <v>44001</v>
      </c>
      <c r="I10" s="7">
        <v>28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4193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0.96109999999999995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27217</v>
      </c>
      <c r="F11" s="7" t="s">
        <v>70</v>
      </c>
      <c r="G11" s="7" t="s">
        <v>65</v>
      </c>
      <c r="H11" s="8">
        <v>44001</v>
      </c>
      <c r="I11" s="7">
        <v>28</v>
      </c>
      <c r="J11" s="7" t="s">
        <v>26</v>
      </c>
      <c r="K11" s="7" t="s">
        <v>66</v>
      </c>
      <c r="L11" s="7" t="s">
        <v>67</v>
      </c>
      <c r="M11" s="7">
        <v>1</v>
      </c>
      <c r="N11" s="9">
        <v>4193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0.96109999999999995</v>
      </c>
      <c r="V11" s="22" t="s">
        <v>71</v>
      </c>
      <c r="W11" s="23">
        <f>SUMIFS(N:N,S:S,"Repuestos",P:P,"Actual")</f>
        <v>1292648</v>
      </c>
      <c r="X11" s="24"/>
      <c r="Y11" s="19" t="s">
        <v>72</v>
      </c>
      <c r="Z11" s="21"/>
      <c r="AA11" s="25" t="s">
        <v>73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27132</v>
      </c>
      <c r="F12" s="7" t="s">
        <v>74</v>
      </c>
      <c r="G12" s="7" t="s">
        <v>65</v>
      </c>
      <c r="H12" s="8">
        <v>44001</v>
      </c>
      <c r="I12" s="7">
        <v>28</v>
      </c>
      <c r="J12" s="7" t="s">
        <v>26</v>
      </c>
      <c r="K12" s="7" t="s">
        <v>66</v>
      </c>
      <c r="L12" s="7" t="s">
        <v>67</v>
      </c>
      <c r="M12" s="7">
        <v>1</v>
      </c>
      <c r="N12" s="9">
        <v>10916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0.96109999999999995</v>
      </c>
      <c r="V12" s="22" t="s">
        <v>75</v>
      </c>
      <c r="W12" s="23">
        <f>SUMIFS(N:N,S:S,"Repuestos",P:P,"Actual")</f>
        <v>1292648</v>
      </c>
      <c r="X12" s="24"/>
      <c r="Y12" s="26" t="s">
        <v>76</v>
      </c>
      <c r="Z12" s="26" t="s">
        <v>77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4255</v>
      </c>
      <c r="F13" s="7" t="s">
        <v>78</v>
      </c>
      <c r="G13" s="7" t="s">
        <v>65</v>
      </c>
      <c r="H13" s="8">
        <v>44001</v>
      </c>
      <c r="I13" s="7">
        <v>28</v>
      </c>
      <c r="J13" s="7" t="s">
        <v>26</v>
      </c>
      <c r="K13" s="7" t="s">
        <v>66</v>
      </c>
      <c r="L13" s="7" t="s">
        <v>67</v>
      </c>
      <c r="M13" s="7">
        <v>1</v>
      </c>
      <c r="N13" s="9">
        <v>47050</v>
      </c>
      <c r="O13" s="7" t="s">
        <v>43</v>
      </c>
      <c r="P13" s="7" t="s">
        <v>30</v>
      </c>
      <c r="Q13" s="7" t="s">
        <v>31</v>
      </c>
      <c r="R13" s="7" t="s">
        <v>32</v>
      </c>
      <c r="S13" s="7" t="s">
        <v>44</v>
      </c>
      <c r="T13" s="10">
        <v>0.96109999999999995</v>
      </c>
      <c r="V13" s="22" t="s">
        <v>79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27150</v>
      </c>
      <c r="F14" s="7" t="s">
        <v>24</v>
      </c>
      <c r="G14" s="7" t="s">
        <v>81</v>
      </c>
      <c r="H14" s="8">
        <v>44001</v>
      </c>
      <c r="I14" s="7">
        <v>28</v>
      </c>
      <c r="J14" s="7" t="s">
        <v>26</v>
      </c>
      <c r="K14" s="7" t="s">
        <v>66</v>
      </c>
      <c r="L14" s="7" t="s">
        <v>67</v>
      </c>
      <c r="M14" s="7">
        <v>1</v>
      </c>
      <c r="N14" s="9">
        <v>2639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0.96109999999999995</v>
      </c>
      <c r="V14" s="22" t="s">
        <v>82</v>
      </c>
      <c r="W14" s="23">
        <f>+W12*W13</f>
        <v>9694.8599999999988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83</v>
      </c>
      <c r="F15" s="7" t="s">
        <v>84</v>
      </c>
      <c r="G15" s="7" t="s">
        <v>85</v>
      </c>
      <c r="H15" s="8">
        <v>44001</v>
      </c>
      <c r="I15" s="7">
        <v>28</v>
      </c>
      <c r="J15" s="7" t="s">
        <v>26</v>
      </c>
      <c r="K15" s="7" t="s">
        <v>86</v>
      </c>
      <c r="L15" s="7" t="s">
        <v>87</v>
      </c>
      <c r="M15" s="7">
        <v>1</v>
      </c>
      <c r="N15" s="9">
        <v>24748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0.96109999999999995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24338</v>
      </c>
      <c r="F16" s="7" t="s">
        <v>88</v>
      </c>
      <c r="G16" s="7" t="s">
        <v>89</v>
      </c>
      <c r="H16" s="8">
        <v>44001</v>
      </c>
      <c r="I16" s="7">
        <v>28</v>
      </c>
      <c r="J16" s="7" t="s">
        <v>26</v>
      </c>
      <c r="K16" s="7" t="s">
        <v>90</v>
      </c>
      <c r="L16" s="7" t="s">
        <v>91</v>
      </c>
      <c r="M16" s="7">
        <v>2</v>
      </c>
      <c r="N16" s="9">
        <v>1310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0.96109999999999995</v>
      </c>
      <c r="V16" s="38" t="s">
        <v>92</v>
      </c>
      <c r="W16" s="39">
        <f>+W14</f>
        <v>9694.8599999999988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47533</v>
      </c>
      <c r="F17" s="7" t="s">
        <v>93</v>
      </c>
      <c r="G17" s="7" t="s">
        <v>94</v>
      </c>
      <c r="H17" s="8">
        <v>44002</v>
      </c>
      <c r="I17" s="7">
        <v>28</v>
      </c>
      <c r="J17" s="7" t="s">
        <v>26</v>
      </c>
      <c r="K17" s="7" t="s">
        <v>95</v>
      </c>
      <c r="L17" s="7" t="s">
        <v>96</v>
      </c>
      <c r="M17" s="7">
        <v>2</v>
      </c>
      <c r="N17" s="9">
        <v>117630</v>
      </c>
      <c r="O17" s="7" t="s">
        <v>44</v>
      </c>
      <c r="P17" s="7" t="s">
        <v>30</v>
      </c>
      <c r="Q17" s="7" t="s">
        <v>31</v>
      </c>
      <c r="R17" s="7" t="s">
        <v>32</v>
      </c>
      <c r="S17" s="7" t="s">
        <v>44</v>
      </c>
      <c r="T17" s="10">
        <v>0.96109999999999995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45616</v>
      </c>
      <c r="F18" s="7" t="s">
        <v>97</v>
      </c>
      <c r="G18" s="7" t="s">
        <v>94</v>
      </c>
      <c r="H18" s="8">
        <v>44002</v>
      </c>
      <c r="I18" s="7">
        <v>28</v>
      </c>
      <c r="J18" s="7" t="s">
        <v>26</v>
      </c>
      <c r="K18" s="7" t="s">
        <v>95</v>
      </c>
      <c r="L18" s="7" t="s">
        <v>96</v>
      </c>
      <c r="M18" s="7">
        <v>2</v>
      </c>
      <c r="N18" s="9">
        <v>129394</v>
      </c>
      <c r="O18" s="7" t="s">
        <v>44</v>
      </c>
      <c r="P18" s="7" t="s">
        <v>30</v>
      </c>
      <c r="Q18" s="7" t="s">
        <v>31</v>
      </c>
      <c r="R18" s="7" t="s">
        <v>32</v>
      </c>
      <c r="S18" s="7" t="s">
        <v>44</v>
      </c>
      <c r="T18" s="10">
        <v>0.96109999999999995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10638</v>
      </c>
      <c r="F19" s="7" t="s">
        <v>98</v>
      </c>
      <c r="G19" s="7" t="s">
        <v>99</v>
      </c>
      <c r="H19" s="8">
        <v>44002</v>
      </c>
      <c r="I19" s="7">
        <v>28</v>
      </c>
      <c r="J19" s="7" t="s">
        <v>26</v>
      </c>
      <c r="K19" s="7" t="s">
        <v>100</v>
      </c>
      <c r="L19" s="7" t="s">
        <v>101</v>
      </c>
      <c r="M19" s="7">
        <v>1</v>
      </c>
      <c r="N19" s="9">
        <v>6202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0.96109999999999995</v>
      </c>
      <c r="V19" s="17" t="s">
        <v>102</v>
      </c>
      <c r="W19" s="18"/>
      <c r="X19" s="7"/>
      <c r="Y19" s="19" t="s">
        <v>103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27274</v>
      </c>
      <c r="F20" s="7" t="s">
        <v>104</v>
      </c>
      <c r="G20" s="7" t="s">
        <v>99</v>
      </c>
      <c r="H20" s="8">
        <v>44002</v>
      </c>
      <c r="I20" s="7">
        <v>28</v>
      </c>
      <c r="J20" s="7" t="s">
        <v>26</v>
      </c>
      <c r="K20" s="7" t="s">
        <v>100</v>
      </c>
      <c r="L20" s="7" t="s">
        <v>101</v>
      </c>
      <c r="M20" s="7">
        <v>1</v>
      </c>
      <c r="N20" s="9">
        <v>11756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0.96109999999999995</v>
      </c>
      <c r="V20" s="22" t="s">
        <v>105</v>
      </c>
      <c r="W20" s="23">
        <f>SUMIFS(N:N,S:S,"Neumaticos",P:P,"Actual")</f>
        <v>8283587</v>
      </c>
      <c r="X20" s="24"/>
      <c r="Y20" s="19" t="s">
        <v>72</v>
      </c>
      <c r="Z20" s="21"/>
      <c r="AA20" s="25" t="s">
        <v>73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90175</v>
      </c>
      <c r="F21" s="7" t="s">
        <v>46</v>
      </c>
      <c r="G21" s="7" t="s">
        <v>106</v>
      </c>
      <c r="H21" s="8">
        <v>44002</v>
      </c>
      <c r="I21" s="7">
        <v>28</v>
      </c>
      <c r="J21" s="7" t="s">
        <v>26</v>
      </c>
      <c r="K21" s="7" t="s">
        <v>86</v>
      </c>
      <c r="L21" s="7" t="s">
        <v>87</v>
      </c>
      <c r="M21" s="7">
        <v>2</v>
      </c>
      <c r="N21" s="9">
        <v>84016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0.96109999999999995</v>
      </c>
      <c r="V21" s="22" t="s">
        <v>107</v>
      </c>
      <c r="W21" s="23">
        <f>SUMIFS(N:N,S:S,"Neumaticos",P:P,"Actual")</f>
        <v>8283587</v>
      </c>
      <c r="X21" s="24"/>
      <c r="Y21" s="26" t="s">
        <v>76</v>
      </c>
      <c r="Z21" s="26" t="s">
        <v>77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90175</v>
      </c>
      <c r="F22" s="7" t="s">
        <v>46</v>
      </c>
      <c r="G22" s="7" t="s">
        <v>108</v>
      </c>
      <c r="H22" s="8">
        <v>44004</v>
      </c>
      <c r="I22" s="7">
        <v>28</v>
      </c>
      <c r="J22" s="7" t="s">
        <v>26</v>
      </c>
      <c r="K22" s="7" t="s">
        <v>109</v>
      </c>
      <c r="L22" s="7" t="s">
        <v>110</v>
      </c>
      <c r="M22" s="7">
        <v>2</v>
      </c>
      <c r="N22" s="9">
        <v>84016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0.96109999999999995</v>
      </c>
      <c r="V22" s="22" t="s">
        <v>79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27246</v>
      </c>
      <c r="F23" s="7" t="s">
        <v>111</v>
      </c>
      <c r="G23" s="7" t="s">
        <v>112</v>
      </c>
      <c r="H23" s="8">
        <v>43993</v>
      </c>
      <c r="I23" s="7">
        <v>28</v>
      </c>
      <c r="J23" s="7" t="s">
        <v>26</v>
      </c>
      <c r="K23" s="7" t="s">
        <v>113</v>
      </c>
      <c r="L23" s="7" t="s">
        <v>114</v>
      </c>
      <c r="M23" s="7">
        <v>-3</v>
      </c>
      <c r="N23" s="9">
        <v>-221892</v>
      </c>
      <c r="O23" s="7" t="s">
        <v>29</v>
      </c>
      <c r="P23" s="7" t="s">
        <v>30</v>
      </c>
      <c r="Q23" s="7" t="s">
        <v>115</v>
      </c>
      <c r="R23" s="7" t="s">
        <v>116</v>
      </c>
      <c r="S23" s="7" t="s">
        <v>29</v>
      </c>
      <c r="T23" s="10">
        <v>0.96109999999999995</v>
      </c>
      <c r="V23" s="22" t="s">
        <v>82</v>
      </c>
      <c r="W23" s="23">
        <f>+W21*W22</f>
        <v>33134.347999999998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10617</v>
      </c>
      <c r="F24" s="7" t="s">
        <v>98</v>
      </c>
      <c r="G24" s="7" t="s">
        <v>117</v>
      </c>
      <c r="H24" s="8">
        <v>43999</v>
      </c>
      <c r="I24" s="7">
        <v>28</v>
      </c>
      <c r="J24" s="7" t="s">
        <v>26</v>
      </c>
      <c r="K24" s="7" t="s">
        <v>90</v>
      </c>
      <c r="L24" s="7" t="s">
        <v>91</v>
      </c>
      <c r="M24" s="7">
        <v>-1</v>
      </c>
      <c r="N24" s="9">
        <v>-11765</v>
      </c>
      <c r="O24" s="7" t="s">
        <v>29</v>
      </c>
      <c r="P24" s="7" t="s">
        <v>30</v>
      </c>
      <c r="Q24" s="7" t="s">
        <v>115</v>
      </c>
      <c r="R24" s="7" t="s">
        <v>32</v>
      </c>
      <c r="S24" s="7" t="s">
        <v>29</v>
      </c>
      <c r="T24" s="10">
        <v>0.96109999999999995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118</v>
      </c>
      <c r="F25" s="7" t="s">
        <v>119</v>
      </c>
      <c r="G25" s="7" t="s">
        <v>120</v>
      </c>
      <c r="H25" s="8">
        <v>43999</v>
      </c>
      <c r="I25" s="7">
        <v>28</v>
      </c>
      <c r="J25" s="7" t="s">
        <v>26</v>
      </c>
      <c r="K25" s="7" t="s">
        <v>121</v>
      </c>
      <c r="L25" s="7" t="s">
        <v>122</v>
      </c>
      <c r="M25" s="7">
        <v>-1</v>
      </c>
      <c r="N25" s="9">
        <v>-105521</v>
      </c>
      <c r="O25" s="7" t="s">
        <v>29</v>
      </c>
      <c r="P25" s="7" t="s">
        <v>30</v>
      </c>
      <c r="Q25" s="7" t="s">
        <v>115</v>
      </c>
      <c r="R25" s="7" t="s">
        <v>116</v>
      </c>
      <c r="S25" s="7" t="s">
        <v>29</v>
      </c>
      <c r="T25" s="10">
        <v>0.96109999999999995</v>
      </c>
      <c r="V25" s="38" t="s">
        <v>123</v>
      </c>
      <c r="W25" s="39">
        <f>+W23</f>
        <v>33134.347999999998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27217</v>
      </c>
      <c r="F26" s="7" t="s">
        <v>70</v>
      </c>
      <c r="G26" s="7" t="s">
        <v>124</v>
      </c>
      <c r="H26" s="8">
        <v>44001</v>
      </c>
      <c r="I26" s="7">
        <v>28</v>
      </c>
      <c r="J26" s="7" t="s">
        <v>26</v>
      </c>
      <c r="K26" s="7" t="s">
        <v>66</v>
      </c>
      <c r="L26" s="7" t="s">
        <v>67</v>
      </c>
      <c r="M26" s="7">
        <v>-1</v>
      </c>
      <c r="N26" s="9">
        <v>-4193</v>
      </c>
      <c r="O26" s="7" t="s">
        <v>29</v>
      </c>
      <c r="P26" s="7" t="s">
        <v>30</v>
      </c>
      <c r="Q26" s="7" t="s">
        <v>115</v>
      </c>
      <c r="R26" s="7" t="s">
        <v>32</v>
      </c>
      <c r="S26" s="7" t="s">
        <v>29</v>
      </c>
      <c r="T26" s="10">
        <v>0.96109999999999995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40087</v>
      </c>
      <c r="F27" s="7" t="s">
        <v>125</v>
      </c>
      <c r="G27" s="7" t="s">
        <v>126</v>
      </c>
      <c r="H27" s="8">
        <v>44001</v>
      </c>
      <c r="I27" s="7">
        <v>28</v>
      </c>
      <c r="J27" s="7" t="s">
        <v>26</v>
      </c>
      <c r="K27" s="7" t="s">
        <v>127</v>
      </c>
      <c r="L27" s="7" t="s">
        <v>128</v>
      </c>
      <c r="M27" s="7">
        <v>-2</v>
      </c>
      <c r="N27" s="9">
        <v>-39160</v>
      </c>
      <c r="O27" s="7" t="s">
        <v>44</v>
      </c>
      <c r="P27" s="7" t="s">
        <v>30</v>
      </c>
      <c r="Q27" s="7" t="s">
        <v>115</v>
      </c>
      <c r="R27" s="7" t="s">
        <v>32</v>
      </c>
      <c r="S27" s="7" t="s">
        <v>44</v>
      </c>
      <c r="T27" s="10">
        <v>0.96109999999999995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40167</v>
      </c>
      <c r="F28" s="7" t="s">
        <v>129</v>
      </c>
      <c r="G28" s="7" t="s">
        <v>126</v>
      </c>
      <c r="H28" s="8">
        <v>44001</v>
      </c>
      <c r="I28" s="7">
        <v>28</v>
      </c>
      <c r="J28" s="7" t="s">
        <v>26</v>
      </c>
      <c r="K28" s="7" t="s">
        <v>127</v>
      </c>
      <c r="L28" s="7" t="s">
        <v>128</v>
      </c>
      <c r="M28" s="7">
        <v>-2</v>
      </c>
      <c r="N28" s="9">
        <v>-22184</v>
      </c>
      <c r="O28" s="7" t="s">
        <v>44</v>
      </c>
      <c r="P28" s="7" t="s">
        <v>30</v>
      </c>
      <c r="Q28" s="7" t="s">
        <v>115</v>
      </c>
      <c r="R28" s="7" t="s">
        <v>32</v>
      </c>
      <c r="S28" s="7" t="s">
        <v>44</v>
      </c>
      <c r="T28" s="10">
        <v>0.96109999999999995</v>
      </c>
      <c r="V28" s="17" t="s">
        <v>130</v>
      </c>
      <c r="W28" s="18"/>
      <c r="X28" s="42"/>
      <c r="Y28" s="19" t="s">
        <v>131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53543</v>
      </c>
      <c r="F29" s="7" t="s">
        <v>132</v>
      </c>
      <c r="G29" s="7" t="s">
        <v>133</v>
      </c>
      <c r="H29" s="8">
        <v>44007</v>
      </c>
      <c r="I29" s="7">
        <v>28</v>
      </c>
      <c r="J29" s="7" t="s">
        <v>26</v>
      </c>
      <c r="K29" s="7" t="s">
        <v>134</v>
      </c>
      <c r="L29" s="7" t="s">
        <v>135</v>
      </c>
      <c r="M29" s="7">
        <v>-1</v>
      </c>
      <c r="N29" s="9">
        <v>-674580</v>
      </c>
      <c r="O29" s="7" t="s">
        <v>29</v>
      </c>
      <c r="P29" s="7" t="s">
        <v>30</v>
      </c>
      <c r="Q29" s="7" t="s">
        <v>115</v>
      </c>
      <c r="R29" s="7" t="s">
        <v>32</v>
      </c>
      <c r="S29" s="7" t="s">
        <v>29</v>
      </c>
      <c r="T29" s="10">
        <v>0.96109999999999995</v>
      </c>
      <c r="V29" s="22" t="s">
        <v>136</v>
      </c>
      <c r="W29" s="46">
        <f>+$T$2</f>
        <v>0.96109999999999995</v>
      </c>
      <c r="X29" s="42"/>
      <c r="Y29" s="19" t="s">
        <v>72</v>
      </c>
      <c r="Z29" s="21"/>
      <c r="AA29" s="25" t="s">
        <v>137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50612</v>
      </c>
      <c r="F30" s="7" t="s">
        <v>138</v>
      </c>
      <c r="G30" s="7" t="s">
        <v>139</v>
      </c>
      <c r="H30" s="8">
        <v>43983</v>
      </c>
      <c r="I30" s="7">
        <v>28</v>
      </c>
      <c r="J30" s="7" t="s">
        <v>26</v>
      </c>
      <c r="K30" s="7" t="s">
        <v>140</v>
      </c>
      <c r="L30" s="7" t="s">
        <v>141</v>
      </c>
      <c r="M30" s="7">
        <v>2</v>
      </c>
      <c r="N30" s="9">
        <v>251682</v>
      </c>
      <c r="O30" s="7" t="s">
        <v>44</v>
      </c>
      <c r="P30" s="7" t="s">
        <v>30</v>
      </c>
      <c r="Q30" s="7" t="s">
        <v>142</v>
      </c>
      <c r="R30" s="7" t="s">
        <v>32</v>
      </c>
      <c r="S30" s="7" t="s">
        <v>44</v>
      </c>
      <c r="T30" s="10">
        <v>0.96109999999999995</v>
      </c>
      <c r="V30" s="22" t="s">
        <v>143</v>
      </c>
      <c r="W30" s="23">
        <f>+IF(W29&lt;=Z35,AA35,IF(W29&lt;=Z34,AA34,IF(W29&lt;=Z33,AA33,IF(W29&lt;=Z32,AA32,IF(W29&gt;=Y31,AA31)))))</f>
        <v>42000</v>
      </c>
      <c r="X30" s="7"/>
      <c r="Y30" s="26" t="s">
        <v>76</v>
      </c>
      <c r="Z30" s="26" t="s">
        <v>77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82</v>
      </c>
      <c r="F31" s="7" t="s">
        <v>144</v>
      </c>
      <c r="G31" s="7" t="s">
        <v>145</v>
      </c>
      <c r="H31" s="8">
        <v>43983</v>
      </c>
      <c r="I31" s="7">
        <v>28</v>
      </c>
      <c r="J31" s="7" t="s">
        <v>26</v>
      </c>
      <c r="K31" s="7" t="s">
        <v>146</v>
      </c>
      <c r="L31" s="7" t="s">
        <v>147</v>
      </c>
      <c r="M31" s="7">
        <v>1</v>
      </c>
      <c r="N31" s="9">
        <v>42849</v>
      </c>
      <c r="O31" s="7" t="s">
        <v>43</v>
      </c>
      <c r="P31" s="7" t="s">
        <v>30</v>
      </c>
      <c r="Q31" s="7" t="s">
        <v>142</v>
      </c>
      <c r="R31" s="7" t="s">
        <v>32</v>
      </c>
      <c r="S31" s="7" t="s">
        <v>44</v>
      </c>
      <c r="T31" s="10">
        <v>0.96109999999999995</v>
      </c>
      <c r="V31" s="48"/>
      <c r="W31" s="49"/>
      <c r="X31" s="24"/>
      <c r="Y31" s="50">
        <v>1.2</v>
      </c>
      <c r="Z31" s="30" t="s">
        <v>80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40884</v>
      </c>
      <c r="F32" s="7" t="s">
        <v>148</v>
      </c>
      <c r="G32" s="7" t="s">
        <v>149</v>
      </c>
      <c r="H32" s="8">
        <v>43983</v>
      </c>
      <c r="I32" s="7">
        <v>28</v>
      </c>
      <c r="J32" s="7" t="s">
        <v>26</v>
      </c>
      <c r="K32" s="7" t="s">
        <v>146</v>
      </c>
      <c r="L32" s="7" t="s">
        <v>147</v>
      </c>
      <c r="M32" s="7">
        <v>4</v>
      </c>
      <c r="N32" s="9">
        <v>513312</v>
      </c>
      <c r="O32" s="7" t="s">
        <v>44</v>
      </c>
      <c r="P32" s="7" t="s">
        <v>30</v>
      </c>
      <c r="Q32" s="7" t="s">
        <v>142</v>
      </c>
      <c r="R32" s="7" t="s">
        <v>32</v>
      </c>
      <c r="S32" s="7" t="s">
        <v>44</v>
      </c>
      <c r="T32" s="10">
        <v>0.96109999999999995</v>
      </c>
      <c r="V32" s="38" t="s">
        <v>150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40884</v>
      </c>
      <c r="F33" s="7" t="s">
        <v>148</v>
      </c>
      <c r="G33" s="7" t="s">
        <v>151</v>
      </c>
      <c r="H33" s="8">
        <v>43983</v>
      </c>
      <c r="I33" s="7">
        <v>28</v>
      </c>
      <c r="J33" s="7" t="s">
        <v>26</v>
      </c>
      <c r="K33" s="7" t="s">
        <v>146</v>
      </c>
      <c r="L33" s="7" t="s">
        <v>147</v>
      </c>
      <c r="M33" s="7">
        <v>4</v>
      </c>
      <c r="N33" s="9">
        <v>513312</v>
      </c>
      <c r="O33" s="7" t="s">
        <v>44</v>
      </c>
      <c r="P33" s="7" t="s">
        <v>30</v>
      </c>
      <c r="Q33" s="7" t="s">
        <v>142</v>
      </c>
      <c r="R33" s="7" t="s">
        <v>32</v>
      </c>
      <c r="S33" s="7" t="s">
        <v>44</v>
      </c>
      <c r="T33" s="10">
        <v>0.96109999999999995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152</v>
      </c>
      <c r="F34" s="7" t="s">
        <v>153</v>
      </c>
      <c r="G34" s="7" t="s">
        <v>154</v>
      </c>
      <c r="H34" s="8">
        <v>43983</v>
      </c>
      <c r="I34" s="7">
        <v>28</v>
      </c>
      <c r="J34" s="7" t="s">
        <v>26</v>
      </c>
      <c r="K34" s="7" t="s">
        <v>155</v>
      </c>
      <c r="L34" s="7" t="s">
        <v>156</v>
      </c>
      <c r="M34" s="7">
        <v>2</v>
      </c>
      <c r="N34" s="9">
        <v>156488</v>
      </c>
      <c r="O34" s="7" t="s">
        <v>29</v>
      </c>
      <c r="P34" s="7" t="s">
        <v>30</v>
      </c>
      <c r="Q34" s="7" t="s">
        <v>142</v>
      </c>
      <c r="R34" s="7" t="s">
        <v>32</v>
      </c>
      <c r="S34" s="7" t="s">
        <v>44</v>
      </c>
      <c r="T34" s="10">
        <v>0.96109999999999995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47533</v>
      </c>
      <c r="F35" s="7" t="s">
        <v>93</v>
      </c>
      <c r="G35" s="7" t="s">
        <v>157</v>
      </c>
      <c r="H35" s="8">
        <v>43984</v>
      </c>
      <c r="I35" s="7">
        <v>28</v>
      </c>
      <c r="J35" s="7" t="s">
        <v>26</v>
      </c>
      <c r="K35" s="7" t="s">
        <v>158</v>
      </c>
      <c r="L35" s="7" t="s">
        <v>159</v>
      </c>
      <c r="M35" s="7">
        <v>2</v>
      </c>
      <c r="N35" s="9">
        <v>117630</v>
      </c>
      <c r="O35" s="7" t="s">
        <v>44</v>
      </c>
      <c r="P35" s="7" t="s">
        <v>30</v>
      </c>
      <c r="Q35" s="7" t="s">
        <v>142</v>
      </c>
      <c r="R35" s="7" t="s">
        <v>32</v>
      </c>
      <c r="S35" s="7" t="s">
        <v>44</v>
      </c>
      <c r="T35" s="10">
        <v>0.96109999999999995</v>
      </c>
      <c r="V35" s="38" t="s">
        <v>160</v>
      </c>
      <c r="W35" s="54">
        <f>+W32+W25+W16</f>
        <v>84829.207999999999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161</v>
      </c>
      <c r="F36" s="7" t="s">
        <v>162</v>
      </c>
      <c r="G36" s="7" t="s">
        <v>163</v>
      </c>
      <c r="H36" s="8">
        <v>43984</v>
      </c>
      <c r="I36" s="7">
        <v>28</v>
      </c>
      <c r="J36" s="7" t="s">
        <v>26</v>
      </c>
      <c r="K36" s="7" t="s">
        <v>164</v>
      </c>
      <c r="L36" s="7" t="s">
        <v>165</v>
      </c>
      <c r="M36" s="7">
        <v>2</v>
      </c>
      <c r="N36" s="9">
        <v>223512</v>
      </c>
      <c r="O36" s="7" t="s">
        <v>44</v>
      </c>
      <c r="P36" s="7" t="s">
        <v>30</v>
      </c>
      <c r="Q36" s="7" t="s">
        <v>142</v>
      </c>
      <c r="R36" s="7" t="s">
        <v>32</v>
      </c>
      <c r="S36" s="7" t="s">
        <v>44</v>
      </c>
      <c r="T36" s="10">
        <v>0.96109999999999995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47531</v>
      </c>
      <c r="F37" s="7" t="s">
        <v>166</v>
      </c>
      <c r="G37" s="7" t="s">
        <v>163</v>
      </c>
      <c r="H37" s="8">
        <v>43984</v>
      </c>
      <c r="I37" s="7">
        <v>28</v>
      </c>
      <c r="J37" s="7" t="s">
        <v>26</v>
      </c>
      <c r="K37" s="7" t="s">
        <v>164</v>
      </c>
      <c r="L37" s="7" t="s">
        <v>165</v>
      </c>
      <c r="M37" s="7">
        <v>2</v>
      </c>
      <c r="N37" s="9">
        <v>278974</v>
      </c>
      <c r="O37" s="7" t="s">
        <v>44</v>
      </c>
      <c r="P37" s="7" t="s">
        <v>30</v>
      </c>
      <c r="Q37" s="7" t="s">
        <v>142</v>
      </c>
      <c r="R37" s="7" t="s">
        <v>32</v>
      </c>
      <c r="S37" s="7" t="s">
        <v>44</v>
      </c>
      <c r="T37" s="10">
        <v>0.96109999999999995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57</v>
      </c>
      <c r="F38" s="7" t="s">
        <v>167</v>
      </c>
      <c r="G38" s="7" t="s">
        <v>168</v>
      </c>
      <c r="H38" s="8">
        <v>43985</v>
      </c>
      <c r="I38" s="7">
        <v>28</v>
      </c>
      <c r="J38" s="7" t="s">
        <v>26</v>
      </c>
      <c r="K38" s="7" t="s">
        <v>169</v>
      </c>
      <c r="L38" s="7" t="s">
        <v>170</v>
      </c>
      <c r="M38" s="7">
        <v>2</v>
      </c>
      <c r="N38" s="9">
        <v>65530</v>
      </c>
      <c r="O38" s="7" t="s">
        <v>43</v>
      </c>
      <c r="P38" s="7" t="s">
        <v>30</v>
      </c>
      <c r="Q38" s="7" t="s">
        <v>142</v>
      </c>
      <c r="R38" s="7" t="s">
        <v>32</v>
      </c>
      <c r="S38" s="7" t="s">
        <v>44</v>
      </c>
      <c r="T38" s="10">
        <v>0.96109999999999995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75</v>
      </c>
      <c r="F39" s="7" t="s">
        <v>171</v>
      </c>
      <c r="G39" s="7" t="s">
        <v>172</v>
      </c>
      <c r="H39" s="8">
        <v>43985</v>
      </c>
      <c r="I39" s="7">
        <v>28</v>
      </c>
      <c r="J39" s="7" t="s">
        <v>26</v>
      </c>
      <c r="K39" s="7" t="s">
        <v>173</v>
      </c>
      <c r="L39" s="7" t="s">
        <v>174</v>
      </c>
      <c r="M39" s="7">
        <v>1</v>
      </c>
      <c r="N39" s="9">
        <v>33605</v>
      </c>
      <c r="O39" s="7" t="s">
        <v>43</v>
      </c>
      <c r="P39" s="7" t="s">
        <v>30</v>
      </c>
      <c r="Q39" s="7" t="s">
        <v>142</v>
      </c>
      <c r="R39" s="7" t="s">
        <v>32</v>
      </c>
      <c r="S39" s="7" t="s">
        <v>44</v>
      </c>
      <c r="T39" s="10">
        <v>0.96109999999999995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47539</v>
      </c>
      <c r="F40" s="7" t="s">
        <v>175</v>
      </c>
      <c r="G40" s="7" t="s">
        <v>176</v>
      </c>
      <c r="H40" s="8">
        <v>43985</v>
      </c>
      <c r="I40" s="7">
        <v>28</v>
      </c>
      <c r="J40" s="7" t="s">
        <v>26</v>
      </c>
      <c r="K40" s="7" t="s">
        <v>177</v>
      </c>
      <c r="L40" s="7" t="s">
        <v>178</v>
      </c>
      <c r="M40" s="7">
        <v>4</v>
      </c>
      <c r="N40" s="9">
        <v>419464</v>
      </c>
      <c r="O40" s="7" t="s">
        <v>44</v>
      </c>
      <c r="P40" s="7" t="s">
        <v>30</v>
      </c>
      <c r="Q40" s="7" t="s">
        <v>142</v>
      </c>
      <c r="R40" s="7" t="s">
        <v>32</v>
      </c>
      <c r="S40" s="7" t="s">
        <v>44</v>
      </c>
      <c r="T40" s="10">
        <v>0.96109999999999995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90175</v>
      </c>
      <c r="F41" s="7" t="s">
        <v>46</v>
      </c>
      <c r="G41" s="7" t="s">
        <v>179</v>
      </c>
      <c r="H41" s="8">
        <v>43986</v>
      </c>
      <c r="I41" s="7">
        <v>28</v>
      </c>
      <c r="J41" s="7" t="s">
        <v>26</v>
      </c>
      <c r="K41" s="7" t="s">
        <v>180</v>
      </c>
      <c r="L41" s="7" t="s">
        <v>181</v>
      </c>
      <c r="M41" s="7">
        <v>3</v>
      </c>
      <c r="N41" s="9">
        <v>126024</v>
      </c>
      <c r="O41" s="7" t="s">
        <v>29</v>
      </c>
      <c r="P41" s="7" t="s">
        <v>30</v>
      </c>
      <c r="Q41" s="7" t="s">
        <v>142</v>
      </c>
      <c r="R41" s="7" t="s">
        <v>32</v>
      </c>
      <c r="S41" s="7" t="s">
        <v>29</v>
      </c>
      <c r="T41" s="10">
        <v>0.96109999999999995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27150</v>
      </c>
      <c r="F42" s="7" t="s">
        <v>24</v>
      </c>
      <c r="G42" s="7" t="s">
        <v>179</v>
      </c>
      <c r="H42" s="8">
        <v>43986</v>
      </c>
      <c r="I42" s="7">
        <v>28</v>
      </c>
      <c r="J42" s="7" t="s">
        <v>26</v>
      </c>
      <c r="K42" s="7" t="s">
        <v>180</v>
      </c>
      <c r="L42" s="7" t="s">
        <v>181</v>
      </c>
      <c r="M42" s="7">
        <v>5</v>
      </c>
      <c r="N42" s="9">
        <v>13195</v>
      </c>
      <c r="O42" s="7" t="s">
        <v>29</v>
      </c>
      <c r="P42" s="7" t="s">
        <v>30</v>
      </c>
      <c r="Q42" s="7" t="s">
        <v>142</v>
      </c>
      <c r="R42" s="7" t="s">
        <v>32</v>
      </c>
      <c r="S42" s="7" t="s">
        <v>29</v>
      </c>
      <c r="T42" s="10">
        <v>0.96109999999999995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27217</v>
      </c>
      <c r="F43" s="7" t="s">
        <v>70</v>
      </c>
      <c r="G43" s="7" t="s">
        <v>179</v>
      </c>
      <c r="H43" s="8">
        <v>43986</v>
      </c>
      <c r="I43" s="7">
        <v>28</v>
      </c>
      <c r="J43" s="7" t="s">
        <v>26</v>
      </c>
      <c r="K43" s="7" t="s">
        <v>180</v>
      </c>
      <c r="L43" s="7" t="s">
        <v>181</v>
      </c>
      <c r="M43" s="7">
        <v>5</v>
      </c>
      <c r="N43" s="9">
        <v>20965</v>
      </c>
      <c r="O43" s="7" t="s">
        <v>29</v>
      </c>
      <c r="P43" s="7" t="s">
        <v>30</v>
      </c>
      <c r="Q43" s="7" t="s">
        <v>142</v>
      </c>
      <c r="R43" s="7" t="s">
        <v>32</v>
      </c>
      <c r="S43" s="7" t="s">
        <v>29</v>
      </c>
      <c r="T43" s="10">
        <v>0.96109999999999995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73</v>
      </c>
      <c r="F44" s="7" t="s">
        <v>39</v>
      </c>
      <c r="G44" s="7" t="s">
        <v>182</v>
      </c>
      <c r="H44" s="8">
        <v>43986</v>
      </c>
      <c r="I44" s="7">
        <v>28</v>
      </c>
      <c r="J44" s="7" t="s">
        <v>26</v>
      </c>
      <c r="K44" s="7" t="s">
        <v>183</v>
      </c>
      <c r="L44" s="7" t="s">
        <v>184</v>
      </c>
      <c r="M44" s="7">
        <v>1</v>
      </c>
      <c r="N44" s="9">
        <v>12597</v>
      </c>
      <c r="O44" s="7" t="s">
        <v>43</v>
      </c>
      <c r="P44" s="7" t="s">
        <v>30</v>
      </c>
      <c r="Q44" s="7" t="s">
        <v>142</v>
      </c>
      <c r="R44" s="7" t="s">
        <v>32</v>
      </c>
      <c r="S44" s="7" t="s">
        <v>44</v>
      </c>
      <c r="T44" s="10">
        <v>0.96109999999999995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47533</v>
      </c>
      <c r="F45" s="7" t="s">
        <v>93</v>
      </c>
      <c r="G45" s="7" t="s">
        <v>185</v>
      </c>
      <c r="H45" s="8">
        <v>43986</v>
      </c>
      <c r="I45" s="7">
        <v>28</v>
      </c>
      <c r="J45" s="7" t="s">
        <v>26</v>
      </c>
      <c r="K45" s="7" t="s">
        <v>186</v>
      </c>
      <c r="L45" s="7" t="s">
        <v>187</v>
      </c>
      <c r="M45" s="7">
        <v>2</v>
      </c>
      <c r="N45" s="9">
        <v>117630</v>
      </c>
      <c r="O45" s="7" t="s">
        <v>44</v>
      </c>
      <c r="P45" s="7" t="s">
        <v>30</v>
      </c>
      <c r="Q45" s="7" t="s">
        <v>142</v>
      </c>
      <c r="R45" s="7" t="s">
        <v>32</v>
      </c>
      <c r="S45" s="7" t="s">
        <v>44</v>
      </c>
      <c r="T45" s="10">
        <v>0.96109999999999995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40884</v>
      </c>
      <c r="F46" s="7" t="s">
        <v>148</v>
      </c>
      <c r="G46" s="7" t="s">
        <v>188</v>
      </c>
      <c r="H46" s="8">
        <v>43986</v>
      </c>
      <c r="I46" s="7">
        <v>28</v>
      </c>
      <c r="J46" s="7" t="s">
        <v>26</v>
      </c>
      <c r="K46" s="7" t="s">
        <v>189</v>
      </c>
      <c r="L46" s="7" t="s">
        <v>190</v>
      </c>
      <c r="M46" s="7">
        <v>3</v>
      </c>
      <c r="N46" s="9">
        <v>393354</v>
      </c>
      <c r="O46" s="7" t="s">
        <v>44</v>
      </c>
      <c r="P46" s="7" t="s">
        <v>30</v>
      </c>
      <c r="Q46" s="7" t="s">
        <v>142</v>
      </c>
      <c r="R46" s="7" t="s">
        <v>116</v>
      </c>
      <c r="S46" s="7" t="s">
        <v>44</v>
      </c>
      <c r="T46" s="10">
        <v>0.96109999999999995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50662</v>
      </c>
      <c r="F47" s="7" t="s">
        <v>191</v>
      </c>
      <c r="G47" s="7" t="s">
        <v>192</v>
      </c>
      <c r="H47" s="8">
        <v>43986</v>
      </c>
      <c r="I47" s="7">
        <v>28</v>
      </c>
      <c r="J47" s="7" t="s">
        <v>26</v>
      </c>
      <c r="K47" s="7" t="s">
        <v>189</v>
      </c>
      <c r="L47" s="7" t="s">
        <v>190</v>
      </c>
      <c r="M47" s="7">
        <v>1</v>
      </c>
      <c r="N47" s="9">
        <v>125841</v>
      </c>
      <c r="O47" s="7" t="s">
        <v>44</v>
      </c>
      <c r="P47" s="7" t="s">
        <v>30</v>
      </c>
      <c r="Q47" s="7" t="s">
        <v>142</v>
      </c>
      <c r="R47" s="7" t="s">
        <v>116</v>
      </c>
      <c r="S47" s="7" t="s">
        <v>44</v>
      </c>
      <c r="T47" s="10">
        <v>0.96109999999999995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47531</v>
      </c>
      <c r="F48" s="7" t="s">
        <v>166</v>
      </c>
      <c r="G48" s="7" t="s">
        <v>192</v>
      </c>
      <c r="H48" s="8">
        <v>43986</v>
      </c>
      <c r="I48" s="7">
        <v>28</v>
      </c>
      <c r="J48" s="7" t="s">
        <v>26</v>
      </c>
      <c r="K48" s="7" t="s">
        <v>189</v>
      </c>
      <c r="L48" s="7" t="s">
        <v>190</v>
      </c>
      <c r="M48" s="7">
        <v>2</v>
      </c>
      <c r="N48" s="9">
        <v>262236</v>
      </c>
      <c r="O48" s="7" t="s">
        <v>44</v>
      </c>
      <c r="P48" s="7" t="s">
        <v>30</v>
      </c>
      <c r="Q48" s="7" t="s">
        <v>142</v>
      </c>
      <c r="R48" s="7" t="s">
        <v>116</v>
      </c>
      <c r="S48" s="7" t="s">
        <v>44</v>
      </c>
      <c r="T48" s="10">
        <v>0.96109999999999995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47531</v>
      </c>
      <c r="F49" s="7" t="s">
        <v>166</v>
      </c>
      <c r="G49" s="7" t="s">
        <v>193</v>
      </c>
      <c r="H49" s="8">
        <v>43987</v>
      </c>
      <c r="I49" s="7">
        <v>28</v>
      </c>
      <c r="J49" s="7" t="s">
        <v>26</v>
      </c>
      <c r="K49" s="7" t="s">
        <v>194</v>
      </c>
      <c r="L49" s="7" t="s">
        <v>195</v>
      </c>
      <c r="M49" s="7">
        <v>2</v>
      </c>
      <c r="N49" s="9">
        <v>267816</v>
      </c>
      <c r="O49" s="7" t="s">
        <v>44</v>
      </c>
      <c r="P49" s="7" t="s">
        <v>30</v>
      </c>
      <c r="Q49" s="7" t="s">
        <v>142</v>
      </c>
      <c r="R49" s="7" t="s">
        <v>32</v>
      </c>
      <c r="S49" s="7" t="s">
        <v>44</v>
      </c>
      <c r="T49" s="10">
        <v>0.96109999999999995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47271</v>
      </c>
      <c r="F50" s="7" t="s">
        <v>196</v>
      </c>
      <c r="G50" s="7" t="s">
        <v>193</v>
      </c>
      <c r="H50" s="8">
        <v>43987</v>
      </c>
      <c r="I50" s="7">
        <v>28</v>
      </c>
      <c r="J50" s="7" t="s">
        <v>26</v>
      </c>
      <c r="K50" s="7" t="s">
        <v>194</v>
      </c>
      <c r="L50" s="7" t="s">
        <v>195</v>
      </c>
      <c r="M50" s="7">
        <v>2</v>
      </c>
      <c r="N50" s="9">
        <v>419480</v>
      </c>
      <c r="O50" s="7" t="s">
        <v>44</v>
      </c>
      <c r="P50" s="7" t="s">
        <v>30</v>
      </c>
      <c r="Q50" s="7" t="s">
        <v>142</v>
      </c>
      <c r="R50" s="7" t="s">
        <v>32</v>
      </c>
      <c r="S50" s="7" t="s">
        <v>44</v>
      </c>
      <c r="T50" s="10">
        <v>0.96109999999999995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10671</v>
      </c>
      <c r="F51" s="7" t="s">
        <v>197</v>
      </c>
      <c r="G51" s="7" t="s">
        <v>198</v>
      </c>
      <c r="H51" s="8">
        <v>43988</v>
      </c>
      <c r="I51" s="7">
        <v>28</v>
      </c>
      <c r="J51" s="7" t="s">
        <v>26</v>
      </c>
      <c r="K51" s="7" t="s">
        <v>199</v>
      </c>
      <c r="L51" s="7" t="s">
        <v>200</v>
      </c>
      <c r="M51" s="7">
        <v>1</v>
      </c>
      <c r="N51" s="9">
        <v>14521</v>
      </c>
      <c r="O51" s="7" t="s">
        <v>29</v>
      </c>
      <c r="P51" s="7" t="s">
        <v>30</v>
      </c>
      <c r="Q51" s="7" t="s">
        <v>142</v>
      </c>
      <c r="R51" s="7" t="s">
        <v>32</v>
      </c>
      <c r="S51" s="7" t="s">
        <v>29</v>
      </c>
      <c r="T51" s="10">
        <v>0.96109999999999995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57</v>
      </c>
      <c r="F52" s="7" t="s">
        <v>167</v>
      </c>
      <c r="G52" s="7" t="s">
        <v>201</v>
      </c>
      <c r="H52" s="8">
        <v>43988</v>
      </c>
      <c r="I52" s="7">
        <v>28</v>
      </c>
      <c r="J52" s="7" t="s">
        <v>26</v>
      </c>
      <c r="K52" s="7" t="s">
        <v>202</v>
      </c>
      <c r="L52" s="7" t="s">
        <v>203</v>
      </c>
      <c r="M52" s="7">
        <v>1</v>
      </c>
      <c r="N52" s="9">
        <v>32765</v>
      </c>
      <c r="O52" s="7" t="s">
        <v>43</v>
      </c>
      <c r="P52" s="7" t="s">
        <v>30</v>
      </c>
      <c r="Q52" s="7" t="s">
        <v>142</v>
      </c>
      <c r="R52" s="7" t="s">
        <v>32</v>
      </c>
      <c r="S52" s="7" t="s">
        <v>44</v>
      </c>
      <c r="T52" s="10">
        <v>0.96109999999999995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208</v>
      </c>
      <c r="F53" s="7" t="s">
        <v>204</v>
      </c>
      <c r="G53" s="7" t="s">
        <v>205</v>
      </c>
      <c r="H53" s="8">
        <v>43988</v>
      </c>
      <c r="I53" s="7">
        <v>28</v>
      </c>
      <c r="J53" s="7" t="s">
        <v>26</v>
      </c>
      <c r="K53" s="7" t="s">
        <v>206</v>
      </c>
      <c r="L53" s="7" t="s">
        <v>207</v>
      </c>
      <c r="M53" s="7">
        <v>1</v>
      </c>
      <c r="N53" s="9">
        <v>92429</v>
      </c>
      <c r="O53" s="7" t="s">
        <v>43</v>
      </c>
      <c r="P53" s="7" t="s">
        <v>30</v>
      </c>
      <c r="Q53" s="7" t="s">
        <v>142</v>
      </c>
      <c r="R53" s="7" t="s">
        <v>32</v>
      </c>
      <c r="S53" s="7" t="s">
        <v>44</v>
      </c>
      <c r="T53" s="10">
        <v>0.96109999999999995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51174</v>
      </c>
      <c r="F54" s="7" t="s">
        <v>208</v>
      </c>
      <c r="G54" s="7" t="s">
        <v>209</v>
      </c>
      <c r="H54" s="8">
        <v>43988</v>
      </c>
      <c r="I54" s="7">
        <v>28</v>
      </c>
      <c r="J54" s="7" t="s">
        <v>26</v>
      </c>
      <c r="K54" s="7" t="s">
        <v>210</v>
      </c>
      <c r="L54" s="7" t="s">
        <v>211</v>
      </c>
      <c r="M54" s="7">
        <v>2</v>
      </c>
      <c r="N54" s="9">
        <v>226874</v>
      </c>
      <c r="O54" s="7" t="s">
        <v>44</v>
      </c>
      <c r="P54" s="7" t="s">
        <v>30</v>
      </c>
      <c r="Q54" s="7" t="s">
        <v>142</v>
      </c>
      <c r="R54" s="7" t="s">
        <v>32</v>
      </c>
      <c r="S54" s="7" t="s">
        <v>44</v>
      </c>
      <c r="T54" s="10">
        <v>0.96109999999999995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10430</v>
      </c>
      <c r="F55" s="7" t="s">
        <v>212</v>
      </c>
      <c r="G55" s="7" t="s">
        <v>213</v>
      </c>
      <c r="H55" s="8">
        <v>43997</v>
      </c>
      <c r="I55" s="7">
        <v>28</v>
      </c>
      <c r="J55" s="7" t="s">
        <v>26</v>
      </c>
      <c r="K55" s="7" t="s">
        <v>189</v>
      </c>
      <c r="L55" s="7" t="s">
        <v>190</v>
      </c>
      <c r="M55" s="7">
        <v>1</v>
      </c>
      <c r="N55" s="9">
        <v>18400</v>
      </c>
      <c r="O55" s="7" t="s">
        <v>29</v>
      </c>
      <c r="P55" s="7" t="s">
        <v>30</v>
      </c>
      <c r="Q55" s="7" t="s">
        <v>142</v>
      </c>
      <c r="R55" s="7" t="s">
        <v>32</v>
      </c>
      <c r="S55" s="7" t="s">
        <v>29</v>
      </c>
      <c r="T55" s="10">
        <v>0.96109999999999995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10430</v>
      </c>
      <c r="F56" s="7" t="s">
        <v>212</v>
      </c>
      <c r="G56" s="7" t="s">
        <v>214</v>
      </c>
      <c r="H56" s="8">
        <v>43997</v>
      </c>
      <c r="I56" s="7">
        <v>28</v>
      </c>
      <c r="J56" s="7" t="s">
        <v>26</v>
      </c>
      <c r="K56" s="7" t="s">
        <v>189</v>
      </c>
      <c r="L56" s="7" t="s">
        <v>190</v>
      </c>
      <c r="M56" s="7">
        <v>1</v>
      </c>
      <c r="N56" s="9">
        <v>18400</v>
      </c>
      <c r="O56" s="7" t="s">
        <v>29</v>
      </c>
      <c r="P56" s="7" t="s">
        <v>30</v>
      </c>
      <c r="Q56" s="7" t="s">
        <v>142</v>
      </c>
      <c r="R56" s="7" t="s">
        <v>32</v>
      </c>
      <c r="S56" s="7" t="s">
        <v>29</v>
      </c>
      <c r="T56" s="10">
        <v>0.96109999999999995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90175</v>
      </c>
      <c r="F57" s="7" t="s">
        <v>46</v>
      </c>
      <c r="G57" s="7" t="s">
        <v>215</v>
      </c>
      <c r="H57" s="8">
        <v>43997</v>
      </c>
      <c r="I57" s="7">
        <v>28</v>
      </c>
      <c r="J57" s="7" t="s">
        <v>26</v>
      </c>
      <c r="K57" s="7" t="s">
        <v>216</v>
      </c>
      <c r="L57" s="7" t="s">
        <v>217</v>
      </c>
      <c r="M57" s="7">
        <v>3</v>
      </c>
      <c r="N57" s="9">
        <v>126024</v>
      </c>
      <c r="O57" s="7" t="s">
        <v>29</v>
      </c>
      <c r="P57" s="7" t="s">
        <v>30</v>
      </c>
      <c r="Q57" s="7" t="s">
        <v>142</v>
      </c>
      <c r="R57" s="7" t="s">
        <v>32</v>
      </c>
      <c r="S57" s="7" t="s">
        <v>29</v>
      </c>
      <c r="T57" s="10">
        <v>0.96109999999999995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218</v>
      </c>
      <c r="F58" s="7" t="s">
        <v>219</v>
      </c>
      <c r="G58" s="7" t="s">
        <v>220</v>
      </c>
      <c r="H58" s="8">
        <v>43997</v>
      </c>
      <c r="I58" s="7">
        <v>28</v>
      </c>
      <c r="J58" s="7" t="s">
        <v>26</v>
      </c>
      <c r="K58" s="7" t="s">
        <v>221</v>
      </c>
      <c r="L58" s="7" t="s">
        <v>222</v>
      </c>
      <c r="M58" s="7">
        <v>1</v>
      </c>
      <c r="N58" s="9">
        <v>93764</v>
      </c>
      <c r="O58" s="7" t="s">
        <v>29</v>
      </c>
      <c r="P58" s="7" t="s">
        <v>30</v>
      </c>
      <c r="Q58" s="7" t="s">
        <v>142</v>
      </c>
      <c r="R58" s="7" t="s">
        <v>32</v>
      </c>
      <c r="S58" s="7" t="s">
        <v>44</v>
      </c>
      <c r="T58" s="10">
        <v>0.96109999999999995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13208</v>
      </c>
      <c r="F59" s="7" t="s">
        <v>223</v>
      </c>
      <c r="G59" s="7" t="s">
        <v>224</v>
      </c>
      <c r="H59" s="8">
        <v>43997</v>
      </c>
      <c r="I59" s="7">
        <v>28</v>
      </c>
      <c r="J59" s="7" t="s">
        <v>26</v>
      </c>
      <c r="K59" s="7" t="s">
        <v>225</v>
      </c>
      <c r="L59" s="7" t="s">
        <v>226</v>
      </c>
      <c r="M59" s="7">
        <v>1</v>
      </c>
      <c r="N59" s="9">
        <v>18479</v>
      </c>
      <c r="O59" s="7" t="s">
        <v>29</v>
      </c>
      <c r="P59" s="7" t="s">
        <v>30</v>
      </c>
      <c r="Q59" s="7" t="s">
        <v>142</v>
      </c>
      <c r="R59" s="7" t="s">
        <v>32</v>
      </c>
      <c r="S59" s="7" t="s">
        <v>44</v>
      </c>
      <c r="T59" s="10">
        <v>0.96109999999999995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61</v>
      </c>
      <c r="F60" s="7" t="s">
        <v>227</v>
      </c>
      <c r="G60" s="7" t="s">
        <v>228</v>
      </c>
      <c r="H60" s="8">
        <v>43998</v>
      </c>
      <c r="I60" s="7">
        <v>28</v>
      </c>
      <c r="J60" s="7" t="s">
        <v>26</v>
      </c>
      <c r="K60" s="7" t="s">
        <v>229</v>
      </c>
      <c r="L60" s="7" t="s">
        <v>230</v>
      </c>
      <c r="M60" s="7">
        <v>1</v>
      </c>
      <c r="N60" s="9">
        <v>31084</v>
      </c>
      <c r="O60" s="7" t="s">
        <v>43</v>
      </c>
      <c r="P60" s="7" t="s">
        <v>30</v>
      </c>
      <c r="Q60" s="7" t="s">
        <v>142</v>
      </c>
      <c r="R60" s="7" t="s">
        <v>32</v>
      </c>
      <c r="S60" s="7" t="s">
        <v>44</v>
      </c>
      <c r="T60" s="10">
        <v>0.96109999999999995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73</v>
      </c>
      <c r="F61" s="7" t="s">
        <v>39</v>
      </c>
      <c r="G61" s="7" t="s">
        <v>231</v>
      </c>
      <c r="H61" s="8">
        <v>43999</v>
      </c>
      <c r="I61" s="7">
        <v>28</v>
      </c>
      <c r="J61" s="7" t="s">
        <v>26</v>
      </c>
      <c r="K61" s="7" t="s">
        <v>232</v>
      </c>
      <c r="L61" s="7" t="s">
        <v>233</v>
      </c>
      <c r="M61" s="7">
        <v>1</v>
      </c>
      <c r="N61" s="9">
        <v>12597</v>
      </c>
      <c r="O61" s="7" t="s">
        <v>43</v>
      </c>
      <c r="P61" s="7" t="s">
        <v>30</v>
      </c>
      <c r="Q61" s="7" t="s">
        <v>142</v>
      </c>
      <c r="R61" s="7" t="s">
        <v>32</v>
      </c>
      <c r="S61" s="7" t="s">
        <v>44</v>
      </c>
      <c r="T61" s="10">
        <v>0.96109999999999995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51174</v>
      </c>
      <c r="F62" s="7" t="s">
        <v>208</v>
      </c>
      <c r="G62" s="7" t="s">
        <v>234</v>
      </c>
      <c r="H62" s="8">
        <v>43999</v>
      </c>
      <c r="I62" s="7">
        <v>28</v>
      </c>
      <c r="J62" s="7" t="s">
        <v>26</v>
      </c>
      <c r="K62" s="7" t="s">
        <v>235</v>
      </c>
      <c r="L62" s="7" t="s">
        <v>236</v>
      </c>
      <c r="M62" s="7">
        <v>2</v>
      </c>
      <c r="N62" s="9">
        <v>226874</v>
      </c>
      <c r="O62" s="7" t="s">
        <v>44</v>
      </c>
      <c r="P62" s="7" t="s">
        <v>30</v>
      </c>
      <c r="Q62" s="7" t="s">
        <v>142</v>
      </c>
      <c r="R62" s="7" t="s">
        <v>32</v>
      </c>
      <c r="S62" s="7" t="s">
        <v>44</v>
      </c>
      <c r="T62" s="10">
        <v>0.96109999999999995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10631</v>
      </c>
      <c r="F63" s="7" t="s">
        <v>98</v>
      </c>
      <c r="G63" s="7" t="s">
        <v>237</v>
      </c>
      <c r="H63" s="8">
        <v>43999</v>
      </c>
      <c r="I63" s="7">
        <v>28</v>
      </c>
      <c r="J63" s="7" t="s">
        <v>26</v>
      </c>
      <c r="K63" s="7" t="s">
        <v>90</v>
      </c>
      <c r="L63" s="7" t="s">
        <v>91</v>
      </c>
      <c r="M63" s="7">
        <v>2</v>
      </c>
      <c r="N63" s="9">
        <v>12336</v>
      </c>
      <c r="O63" s="7" t="s">
        <v>29</v>
      </c>
      <c r="P63" s="7" t="s">
        <v>30</v>
      </c>
      <c r="Q63" s="7" t="s">
        <v>142</v>
      </c>
      <c r="R63" s="7" t="s">
        <v>32</v>
      </c>
      <c r="S63" s="7" t="s">
        <v>29</v>
      </c>
      <c r="T63" s="10">
        <v>0.96109999999999995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10514</v>
      </c>
      <c r="F64" s="7" t="s">
        <v>238</v>
      </c>
      <c r="G64" s="7" t="s">
        <v>237</v>
      </c>
      <c r="H64" s="8">
        <v>43999</v>
      </c>
      <c r="I64" s="7">
        <v>28</v>
      </c>
      <c r="J64" s="7" t="s">
        <v>26</v>
      </c>
      <c r="K64" s="7" t="s">
        <v>90</v>
      </c>
      <c r="L64" s="7" t="s">
        <v>91</v>
      </c>
      <c r="M64" s="7">
        <v>2</v>
      </c>
      <c r="N64" s="9">
        <v>7244</v>
      </c>
      <c r="O64" s="7" t="s">
        <v>29</v>
      </c>
      <c r="P64" s="7" t="s">
        <v>30</v>
      </c>
      <c r="Q64" s="7" t="s">
        <v>142</v>
      </c>
      <c r="R64" s="7" t="s">
        <v>32</v>
      </c>
      <c r="S64" s="7" t="s">
        <v>29</v>
      </c>
      <c r="T64" s="10">
        <v>0.96109999999999995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10541</v>
      </c>
      <c r="F65" s="7" t="s">
        <v>238</v>
      </c>
      <c r="G65" s="7" t="s">
        <v>237</v>
      </c>
      <c r="H65" s="8">
        <v>43999</v>
      </c>
      <c r="I65" s="7">
        <v>28</v>
      </c>
      <c r="J65" s="7" t="s">
        <v>26</v>
      </c>
      <c r="K65" s="7" t="s">
        <v>90</v>
      </c>
      <c r="L65" s="7" t="s">
        <v>91</v>
      </c>
      <c r="M65" s="7">
        <v>2</v>
      </c>
      <c r="N65" s="9">
        <v>9462</v>
      </c>
      <c r="O65" s="7" t="s">
        <v>29</v>
      </c>
      <c r="P65" s="7" t="s">
        <v>30</v>
      </c>
      <c r="Q65" s="7" t="s">
        <v>142</v>
      </c>
      <c r="R65" s="7" t="s">
        <v>32</v>
      </c>
      <c r="S65" s="7" t="s">
        <v>29</v>
      </c>
      <c r="T65" s="10">
        <v>0.96109999999999995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27134</v>
      </c>
      <c r="F66" s="7" t="s">
        <v>239</v>
      </c>
      <c r="G66" s="7" t="s">
        <v>237</v>
      </c>
      <c r="H66" s="8">
        <v>43999</v>
      </c>
      <c r="I66" s="7">
        <v>28</v>
      </c>
      <c r="J66" s="7" t="s">
        <v>26</v>
      </c>
      <c r="K66" s="7" t="s">
        <v>90</v>
      </c>
      <c r="L66" s="7" t="s">
        <v>91</v>
      </c>
      <c r="M66" s="7">
        <v>2</v>
      </c>
      <c r="N66" s="9">
        <v>14706</v>
      </c>
      <c r="O66" s="7" t="s">
        <v>29</v>
      </c>
      <c r="P66" s="7" t="s">
        <v>30</v>
      </c>
      <c r="Q66" s="7" t="s">
        <v>142</v>
      </c>
      <c r="R66" s="7" t="s">
        <v>32</v>
      </c>
      <c r="S66" s="7" t="s">
        <v>29</v>
      </c>
      <c r="T66" s="10">
        <v>0.96109999999999995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10617</v>
      </c>
      <c r="F67" s="7" t="s">
        <v>98</v>
      </c>
      <c r="G67" s="7" t="s">
        <v>237</v>
      </c>
      <c r="H67" s="8">
        <v>43999</v>
      </c>
      <c r="I67" s="7">
        <v>28</v>
      </c>
      <c r="J67" s="7" t="s">
        <v>26</v>
      </c>
      <c r="K67" s="7" t="s">
        <v>90</v>
      </c>
      <c r="L67" s="7" t="s">
        <v>91</v>
      </c>
      <c r="M67" s="7">
        <v>1</v>
      </c>
      <c r="N67" s="9">
        <v>11765</v>
      </c>
      <c r="O67" s="7" t="s">
        <v>29</v>
      </c>
      <c r="P67" s="7" t="s">
        <v>30</v>
      </c>
      <c r="Q67" s="7" t="s">
        <v>142</v>
      </c>
      <c r="R67" s="7" t="s">
        <v>32</v>
      </c>
      <c r="S67" s="7" t="s">
        <v>29</v>
      </c>
      <c r="T67" s="10">
        <v>0.96109999999999995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10605</v>
      </c>
      <c r="F68" s="7" t="s">
        <v>240</v>
      </c>
      <c r="G68" s="7" t="s">
        <v>237</v>
      </c>
      <c r="H68" s="8">
        <v>43999</v>
      </c>
      <c r="I68" s="7">
        <v>28</v>
      </c>
      <c r="J68" s="7" t="s">
        <v>26</v>
      </c>
      <c r="K68" s="7" t="s">
        <v>90</v>
      </c>
      <c r="L68" s="7" t="s">
        <v>91</v>
      </c>
      <c r="M68" s="7">
        <v>1</v>
      </c>
      <c r="N68" s="9">
        <v>24387</v>
      </c>
      <c r="O68" s="7" t="s">
        <v>29</v>
      </c>
      <c r="P68" s="7" t="s">
        <v>30</v>
      </c>
      <c r="Q68" s="7" t="s">
        <v>142</v>
      </c>
      <c r="R68" s="7" t="s">
        <v>32</v>
      </c>
      <c r="S68" s="7" t="s">
        <v>29</v>
      </c>
      <c r="T68" s="10">
        <v>0.96109999999999995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241</v>
      </c>
      <c r="F69" s="7" t="s">
        <v>70</v>
      </c>
      <c r="G69" s="7" t="s">
        <v>237</v>
      </c>
      <c r="H69" s="8">
        <v>43999</v>
      </c>
      <c r="I69" s="7">
        <v>28</v>
      </c>
      <c r="J69" s="7" t="s">
        <v>26</v>
      </c>
      <c r="K69" s="7" t="s">
        <v>90</v>
      </c>
      <c r="L69" s="7" t="s">
        <v>91</v>
      </c>
      <c r="M69" s="7">
        <v>1</v>
      </c>
      <c r="N69" s="9">
        <v>8403</v>
      </c>
      <c r="O69" s="7" t="s">
        <v>29</v>
      </c>
      <c r="P69" s="7" t="s">
        <v>30</v>
      </c>
      <c r="Q69" s="7" t="s">
        <v>142</v>
      </c>
      <c r="R69" s="7" t="s">
        <v>32</v>
      </c>
      <c r="S69" s="7" t="s">
        <v>29</v>
      </c>
      <c r="T69" s="10">
        <v>0.96109999999999995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10629</v>
      </c>
      <c r="F70" s="7" t="s">
        <v>98</v>
      </c>
      <c r="G70" s="7" t="s">
        <v>237</v>
      </c>
      <c r="H70" s="8">
        <v>43999</v>
      </c>
      <c r="I70" s="7">
        <v>28</v>
      </c>
      <c r="J70" s="7" t="s">
        <v>26</v>
      </c>
      <c r="K70" s="7" t="s">
        <v>90</v>
      </c>
      <c r="L70" s="7" t="s">
        <v>91</v>
      </c>
      <c r="M70" s="7">
        <v>1</v>
      </c>
      <c r="N70" s="9">
        <v>6849</v>
      </c>
      <c r="O70" s="7" t="s">
        <v>29</v>
      </c>
      <c r="P70" s="7" t="s">
        <v>30</v>
      </c>
      <c r="Q70" s="7" t="s">
        <v>142</v>
      </c>
      <c r="R70" s="7" t="s">
        <v>32</v>
      </c>
      <c r="S70" s="7" t="s">
        <v>29</v>
      </c>
      <c r="T70" s="10">
        <v>0.96109999999999995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4407</v>
      </c>
      <c r="F71" s="7" t="s">
        <v>242</v>
      </c>
      <c r="G71" s="7" t="s">
        <v>237</v>
      </c>
      <c r="H71" s="8">
        <v>43999</v>
      </c>
      <c r="I71" s="7">
        <v>28</v>
      </c>
      <c r="J71" s="7" t="s">
        <v>26</v>
      </c>
      <c r="K71" s="7" t="s">
        <v>90</v>
      </c>
      <c r="L71" s="7" t="s">
        <v>91</v>
      </c>
      <c r="M71" s="7">
        <v>1</v>
      </c>
      <c r="N71" s="9">
        <v>51252</v>
      </c>
      <c r="O71" s="7" t="s">
        <v>43</v>
      </c>
      <c r="P71" s="7" t="s">
        <v>30</v>
      </c>
      <c r="Q71" s="7" t="s">
        <v>142</v>
      </c>
      <c r="R71" s="7" t="s">
        <v>32</v>
      </c>
      <c r="S71" s="7" t="s">
        <v>44</v>
      </c>
      <c r="T71" s="10">
        <v>0.96109999999999995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243</v>
      </c>
      <c r="F72" s="7" t="s">
        <v>244</v>
      </c>
      <c r="G72" s="7" t="s">
        <v>245</v>
      </c>
      <c r="H72" s="8">
        <v>44000</v>
      </c>
      <c r="I72" s="7">
        <v>28</v>
      </c>
      <c r="J72" s="7" t="s">
        <v>26</v>
      </c>
      <c r="K72" s="7" t="s">
        <v>246</v>
      </c>
      <c r="L72" s="7" t="s">
        <v>247</v>
      </c>
      <c r="M72" s="7">
        <v>2</v>
      </c>
      <c r="N72" s="9">
        <v>205026</v>
      </c>
      <c r="O72" s="7" t="s">
        <v>29</v>
      </c>
      <c r="P72" s="7" t="s">
        <v>30</v>
      </c>
      <c r="Q72" s="7" t="s">
        <v>142</v>
      </c>
      <c r="R72" s="7" t="s">
        <v>32</v>
      </c>
      <c r="S72" s="7" t="s">
        <v>44</v>
      </c>
      <c r="T72" s="10">
        <v>0.96109999999999995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73</v>
      </c>
      <c r="F73" s="7" t="s">
        <v>39</v>
      </c>
      <c r="G73" s="7" t="s">
        <v>248</v>
      </c>
      <c r="H73" s="8">
        <v>44000</v>
      </c>
      <c r="I73" s="7">
        <v>28</v>
      </c>
      <c r="J73" s="7" t="s">
        <v>26</v>
      </c>
      <c r="K73" s="7" t="s">
        <v>249</v>
      </c>
      <c r="L73" s="7" t="s">
        <v>250</v>
      </c>
      <c r="M73" s="7">
        <v>6</v>
      </c>
      <c r="N73" s="9">
        <v>75582</v>
      </c>
      <c r="O73" s="7" t="s">
        <v>43</v>
      </c>
      <c r="P73" s="7" t="s">
        <v>30</v>
      </c>
      <c r="Q73" s="7" t="s">
        <v>142</v>
      </c>
      <c r="R73" s="7" t="s">
        <v>32</v>
      </c>
      <c r="S73" s="7" t="s">
        <v>44</v>
      </c>
      <c r="T73" s="10">
        <v>0.96109999999999995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45603</v>
      </c>
      <c r="F74" s="7" t="s">
        <v>251</v>
      </c>
      <c r="G74" s="7" t="s">
        <v>252</v>
      </c>
      <c r="H74" s="8">
        <v>44001</v>
      </c>
      <c r="I74" s="7">
        <v>28</v>
      </c>
      <c r="J74" s="7" t="s">
        <v>26</v>
      </c>
      <c r="K74" s="7" t="s">
        <v>146</v>
      </c>
      <c r="L74" s="7" t="s">
        <v>147</v>
      </c>
      <c r="M74" s="7">
        <v>2</v>
      </c>
      <c r="N74" s="9">
        <v>132756</v>
      </c>
      <c r="O74" s="7" t="s">
        <v>44</v>
      </c>
      <c r="P74" s="7" t="s">
        <v>30</v>
      </c>
      <c r="Q74" s="7" t="s">
        <v>142</v>
      </c>
      <c r="R74" s="7" t="s">
        <v>32</v>
      </c>
      <c r="S74" s="7" t="s">
        <v>44</v>
      </c>
      <c r="T74" s="10">
        <v>0.96109999999999995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73</v>
      </c>
      <c r="F75" s="7" t="s">
        <v>39</v>
      </c>
      <c r="G75" s="7" t="s">
        <v>253</v>
      </c>
      <c r="H75" s="8">
        <v>44001</v>
      </c>
      <c r="I75" s="7">
        <v>28</v>
      </c>
      <c r="J75" s="7" t="s">
        <v>26</v>
      </c>
      <c r="K75" s="7" t="s">
        <v>232</v>
      </c>
      <c r="L75" s="7" t="s">
        <v>233</v>
      </c>
      <c r="M75" s="7">
        <v>1</v>
      </c>
      <c r="N75" s="9">
        <v>12597</v>
      </c>
      <c r="O75" s="7" t="s">
        <v>43</v>
      </c>
      <c r="P75" s="7" t="s">
        <v>30</v>
      </c>
      <c r="Q75" s="7" t="s">
        <v>142</v>
      </c>
      <c r="R75" s="7" t="s">
        <v>32</v>
      </c>
      <c r="S75" s="7" t="s">
        <v>44</v>
      </c>
      <c r="T75" s="10">
        <v>0.96109999999999995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4276</v>
      </c>
      <c r="F76" s="7" t="s">
        <v>254</v>
      </c>
      <c r="G76" s="7" t="s">
        <v>255</v>
      </c>
      <c r="H76" s="8">
        <v>44001</v>
      </c>
      <c r="I76" s="7">
        <v>28</v>
      </c>
      <c r="J76" s="7" t="s">
        <v>26</v>
      </c>
      <c r="K76" s="7" t="s">
        <v>256</v>
      </c>
      <c r="L76" s="7" t="s">
        <v>257</v>
      </c>
      <c r="M76" s="7">
        <v>2</v>
      </c>
      <c r="N76" s="9">
        <v>70572</v>
      </c>
      <c r="O76" s="7" t="s">
        <v>43</v>
      </c>
      <c r="P76" s="7" t="s">
        <v>30</v>
      </c>
      <c r="Q76" s="7" t="s">
        <v>142</v>
      </c>
      <c r="R76" s="7" t="s">
        <v>32</v>
      </c>
      <c r="S76" s="7" t="s">
        <v>44</v>
      </c>
      <c r="T76" s="10">
        <v>0.96109999999999995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73</v>
      </c>
      <c r="F77" s="7" t="s">
        <v>39</v>
      </c>
      <c r="G77" s="7" t="s">
        <v>258</v>
      </c>
      <c r="H77" s="8">
        <v>44002</v>
      </c>
      <c r="I77" s="7">
        <v>28</v>
      </c>
      <c r="J77" s="7" t="s">
        <v>26</v>
      </c>
      <c r="K77" s="7" t="s">
        <v>183</v>
      </c>
      <c r="L77" s="7" t="s">
        <v>184</v>
      </c>
      <c r="M77" s="7">
        <v>2</v>
      </c>
      <c r="N77" s="9">
        <v>25194</v>
      </c>
      <c r="O77" s="7" t="s">
        <v>43</v>
      </c>
      <c r="P77" s="7" t="s">
        <v>30</v>
      </c>
      <c r="Q77" s="7" t="s">
        <v>142</v>
      </c>
      <c r="R77" s="7" t="s">
        <v>32</v>
      </c>
      <c r="S77" s="7" t="s">
        <v>44</v>
      </c>
      <c r="T77" s="10">
        <v>0.96109999999999995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90205</v>
      </c>
      <c r="F78" s="7" t="s">
        <v>56</v>
      </c>
      <c r="G78" s="7" t="s">
        <v>259</v>
      </c>
      <c r="H78" s="8">
        <v>44002</v>
      </c>
      <c r="I78" s="7">
        <v>28</v>
      </c>
      <c r="J78" s="7" t="s">
        <v>26</v>
      </c>
      <c r="K78" s="7" t="s">
        <v>260</v>
      </c>
      <c r="L78" s="7" t="s">
        <v>261</v>
      </c>
      <c r="M78" s="7">
        <v>1</v>
      </c>
      <c r="N78" s="9">
        <v>108908</v>
      </c>
      <c r="O78" s="7" t="s">
        <v>29</v>
      </c>
      <c r="P78" s="7" t="s">
        <v>30</v>
      </c>
      <c r="Q78" s="7" t="s">
        <v>142</v>
      </c>
      <c r="R78" s="7" t="s">
        <v>32</v>
      </c>
      <c r="S78" s="7" t="s">
        <v>29</v>
      </c>
      <c r="T78" s="10">
        <v>0.96109999999999995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262</v>
      </c>
      <c r="F79" s="7" t="s">
        <v>263</v>
      </c>
      <c r="G79" s="7" t="s">
        <v>264</v>
      </c>
      <c r="H79" s="8">
        <v>44002</v>
      </c>
      <c r="I79" s="7">
        <v>28</v>
      </c>
      <c r="J79" s="7" t="s">
        <v>26</v>
      </c>
      <c r="K79" s="7" t="s">
        <v>265</v>
      </c>
      <c r="L79" s="7" t="s">
        <v>266</v>
      </c>
      <c r="M79" s="7">
        <v>1</v>
      </c>
      <c r="N79" s="9">
        <v>8659</v>
      </c>
      <c r="O79" s="7" t="s">
        <v>29</v>
      </c>
      <c r="P79" s="7" t="s">
        <v>30</v>
      </c>
      <c r="Q79" s="7" t="s">
        <v>142</v>
      </c>
      <c r="R79" s="7" t="s">
        <v>32</v>
      </c>
      <c r="S79" s="7" t="s">
        <v>29</v>
      </c>
      <c r="T79" s="10">
        <v>0.96109999999999995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53543</v>
      </c>
      <c r="F80" s="7" t="s">
        <v>132</v>
      </c>
      <c r="G80" s="7" t="s">
        <v>267</v>
      </c>
      <c r="H80" s="8">
        <v>44002</v>
      </c>
      <c r="I80" s="7">
        <v>28</v>
      </c>
      <c r="J80" s="7" t="s">
        <v>26</v>
      </c>
      <c r="K80" s="7" t="s">
        <v>134</v>
      </c>
      <c r="L80" s="7" t="s">
        <v>135</v>
      </c>
      <c r="M80" s="7">
        <v>1</v>
      </c>
      <c r="N80" s="9">
        <v>674580</v>
      </c>
      <c r="O80" s="7" t="s">
        <v>29</v>
      </c>
      <c r="P80" s="7" t="s">
        <v>30</v>
      </c>
      <c r="Q80" s="7" t="s">
        <v>142</v>
      </c>
      <c r="R80" s="7" t="s">
        <v>32</v>
      </c>
      <c r="S80" s="7" t="s">
        <v>29</v>
      </c>
      <c r="T80" s="10">
        <v>0.96109999999999995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45616</v>
      </c>
      <c r="F81" s="7" t="s">
        <v>97</v>
      </c>
      <c r="G81" s="7" t="s">
        <v>268</v>
      </c>
      <c r="H81" s="8">
        <v>44002</v>
      </c>
      <c r="I81" s="7">
        <v>28</v>
      </c>
      <c r="J81" s="7" t="s">
        <v>26</v>
      </c>
      <c r="K81" s="7" t="s">
        <v>155</v>
      </c>
      <c r="L81" s="7" t="s">
        <v>156</v>
      </c>
      <c r="M81" s="7">
        <v>2</v>
      </c>
      <c r="N81" s="9">
        <v>129394</v>
      </c>
      <c r="O81" s="7" t="s">
        <v>44</v>
      </c>
      <c r="P81" s="7" t="s">
        <v>30</v>
      </c>
      <c r="Q81" s="7" t="s">
        <v>142</v>
      </c>
      <c r="R81" s="7" t="s">
        <v>32</v>
      </c>
      <c r="S81" s="7" t="s">
        <v>44</v>
      </c>
      <c r="T81" s="10">
        <v>0.96109999999999995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73</v>
      </c>
      <c r="F82" s="7" t="s">
        <v>39</v>
      </c>
      <c r="G82" s="7" t="s">
        <v>269</v>
      </c>
      <c r="H82" s="8">
        <v>44005</v>
      </c>
      <c r="I82" s="7">
        <v>28</v>
      </c>
      <c r="J82" s="7" t="s">
        <v>26</v>
      </c>
      <c r="K82" s="7" t="s">
        <v>232</v>
      </c>
      <c r="L82" s="7" t="s">
        <v>233</v>
      </c>
      <c r="M82" s="7">
        <v>1</v>
      </c>
      <c r="N82" s="9">
        <v>12597</v>
      </c>
      <c r="O82" s="7" t="s">
        <v>43</v>
      </c>
      <c r="P82" s="7" t="s">
        <v>30</v>
      </c>
      <c r="Q82" s="7" t="s">
        <v>142</v>
      </c>
      <c r="R82" s="7" t="s">
        <v>32</v>
      </c>
      <c r="S82" s="7" t="s">
        <v>44</v>
      </c>
      <c r="T82" s="10">
        <v>0.96109999999999995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20058</v>
      </c>
      <c r="F83" s="7" t="s">
        <v>270</v>
      </c>
      <c r="G83" s="7" t="s">
        <v>271</v>
      </c>
      <c r="H83" s="8">
        <v>44005</v>
      </c>
      <c r="I83" s="7">
        <v>28</v>
      </c>
      <c r="J83" s="7" t="s">
        <v>26</v>
      </c>
      <c r="K83" s="7" t="s">
        <v>272</v>
      </c>
      <c r="L83" s="7" t="s">
        <v>273</v>
      </c>
      <c r="M83" s="7">
        <v>1</v>
      </c>
      <c r="N83" s="9">
        <v>13437</v>
      </c>
      <c r="O83" s="7" t="s">
        <v>29</v>
      </c>
      <c r="P83" s="7" t="s">
        <v>30</v>
      </c>
      <c r="Q83" s="7" t="s">
        <v>142</v>
      </c>
      <c r="R83" s="7" t="s">
        <v>32</v>
      </c>
      <c r="S83" s="7" t="s">
        <v>29</v>
      </c>
      <c r="T83" s="10">
        <v>0.96109999999999995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243</v>
      </c>
      <c r="F84" s="7" t="s">
        <v>244</v>
      </c>
      <c r="G84" s="7" t="s">
        <v>274</v>
      </c>
      <c r="H84" s="8">
        <v>44005</v>
      </c>
      <c r="I84" s="7">
        <v>28</v>
      </c>
      <c r="J84" s="7" t="s">
        <v>26</v>
      </c>
      <c r="K84" s="7" t="s">
        <v>275</v>
      </c>
      <c r="L84" s="7" t="s">
        <v>276</v>
      </c>
      <c r="M84" s="7">
        <v>1</v>
      </c>
      <c r="N84" s="9">
        <v>102513</v>
      </c>
      <c r="O84" s="7" t="s">
        <v>29</v>
      </c>
      <c r="P84" s="7" t="s">
        <v>30</v>
      </c>
      <c r="Q84" s="7" t="s">
        <v>142</v>
      </c>
      <c r="R84" s="7" t="s">
        <v>32</v>
      </c>
      <c r="S84" s="7" t="s">
        <v>44</v>
      </c>
      <c r="T84" s="10">
        <v>0.96109999999999995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73</v>
      </c>
      <c r="F85" s="7" t="s">
        <v>39</v>
      </c>
      <c r="G85" s="7" t="s">
        <v>277</v>
      </c>
      <c r="H85" s="8">
        <v>44005</v>
      </c>
      <c r="I85" s="7">
        <v>28</v>
      </c>
      <c r="J85" s="7" t="s">
        <v>26</v>
      </c>
      <c r="K85" s="7" t="s">
        <v>278</v>
      </c>
      <c r="L85" s="7" t="s">
        <v>279</v>
      </c>
      <c r="M85" s="7">
        <v>2</v>
      </c>
      <c r="N85" s="9">
        <v>25194</v>
      </c>
      <c r="O85" s="7" t="s">
        <v>43</v>
      </c>
      <c r="P85" s="7" t="s">
        <v>30</v>
      </c>
      <c r="Q85" s="7" t="s">
        <v>142</v>
      </c>
      <c r="R85" s="7" t="s">
        <v>32</v>
      </c>
      <c r="S85" s="7" t="s">
        <v>44</v>
      </c>
      <c r="T85" s="10">
        <v>0.96109999999999995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50657</v>
      </c>
      <c r="F86" s="7" t="s">
        <v>280</v>
      </c>
      <c r="G86" s="7" t="s">
        <v>281</v>
      </c>
      <c r="H86" s="8">
        <v>44005</v>
      </c>
      <c r="I86" s="7">
        <v>28</v>
      </c>
      <c r="J86" s="7" t="s">
        <v>26</v>
      </c>
      <c r="K86" s="7" t="s">
        <v>282</v>
      </c>
      <c r="L86" s="7" t="s">
        <v>283</v>
      </c>
      <c r="M86" s="7">
        <v>4</v>
      </c>
      <c r="N86" s="9">
        <v>458120</v>
      </c>
      <c r="O86" s="7" t="s">
        <v>44</v>
      </c>
      <c r="P86" s="7" t="s">
        <v>30</v>
      </c>
      <c r="Q86" s="7" t="s">
        <v>142</v>
      </c>
      <c r="R86" s="7" t="s">
        <v>32</v>
      </c>
      <c r="S86" s="7" t="s">
        <v>44</v>
      </c>
      <c r="T86" s="10">
        <v>0.96109999999999995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47664</v>
      </c>
      <c r="F87" s="7" t="s">
        <v>284</v>
      </c>
      <c r="G87" s="7" t="s">
        <v>281</v>
      </c>
      <c r="H87" s="8">
        <v>44005</v>
      </c>
      <c r="I87" s="7">
        <v>28</v>
      </c>
      <c r="J87" s="7" t="s">
        <v>26</v>
      </c>
      <c r="K87" s="7" t="s">
        <v>282</v>
      </c>
      <c r="L87" s="7" t="s">
        <v>283</v>
      </c>
      <c r="M87" s="7">
        <v>8</v>
      </c>
      <c r="N87" s="9">
        <v>1187976</v>
      </c>
      <c r="O87" s="7" t="s">
        <v>44</v>
      </c>
      <c r="P87" s="7" t="s">
        <v>30</v>
      </c>
      <c r="Q87" s="7" t="s">
        <v>142</v>
      </c>
      <c r="R87" s="7" t="s">
        <v>32</v>
      </c>
      <c r="S87" s="7" t="s">
        <v>44</v>
      </c>
      <c r="T87" s="10">
        <v>0.96109999999999995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4276</v>
      </c>
      <c r="F88" s="7" t="s">
        <v>254</v>
      </c>
      <c r="G88" s="7" t="s">
        <v>285</v>
      </c>
      <c r="H88" s="8">
        <v>44006</v>
      </c>
      <c r="I88" s="7">
        <v>28</v>
      </c>
      <c r="J88" s="7" t="s">
        <v>26</v>
      </c>
      <c r="K88" s="7" t="s">
        <v>286</v>
      </c>
      <c r="L88" s="7" t="s">
        <v>287</v>
      </c>
      <c r="M88" s="7">
        <v>1</v>
      </c>
      <c r="N88" s="9">
        <v>35286</v>
      </c>
      <c r="O88" s="7" t="s">
        <v>43</v>
      </c>
      <c r="P88" s="7" t="s">
        <v>30</v>
      </c>
      <c r="Q88" s="7" t="s">
        <v>142</v>
      </c>
      <c r="R88" s="7" t="s">
        <v>32</v>
      </c>
      <c r="S88" s="7" t="s">
        <v>44</v>
      </c>
      <c r="T88" s="10">
        <v>0.96109999999999995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57</v>
      </c>
      <c r="F89" s="7" t="s">
        <v>167</v>
      </c>
      <c r="G89" s="7" t="s">
        <v>288</v>
      </c>
      <c r="H89" s="8">
        <v>44007</v>
      </c>
      <c r="I89" s="7">
        <v>28</v>
      </c>
      <c r="J89" s="7" t="s">
        <v>26</v>
      </c>
      <c r="K89" s="7" t="s">
        <v>289</v>
      </c>
      <c r="L89" s="7" t="s">
        <v>290</v>
      </c>
      <c r="M89" s="7">
        <v>1</v>
      </c>
      <c r="N89" s="9">
        <v>32765</v>
      </c>
      <c r="O89" s="7" t="s">
        <v>43</v>
      </c>
      <c r="P89" s="7" t="s">
        <v>30</v>
      </c>
      <c r="Q89" s="7" t="s">
        <v>142</v>
      </c>
      <c r="R89" s="7" t="s">
        <v>32</v>
      </c>
      <c r="S89" s="7" t="s">
        <v>44</v>
      </c>
      <c r="T89" s="10">
        <v>0.96109999999999995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161</v>
      </c>
      <c r="F90" s="7" t="s">
        <v>162</v>
      </c>
      <c r="G90" s="7" t="s">
        <v>291</v>
      </c>
      <c r="H90" s="8">
        <v>44007</v>
      </c>
      <c r="I90" s="7">
        <v>28</v>
      </c>
      <c r="J90" s="7" t="s">
        <v>26</v>
      </c>
      <c r="K90" s="7" t="s">
        <v>164</v>
      </c>
      <c r="L90" s="7" t="s">
        <v>165</v>
      </c>
      <c r="M90" s="7">
        <v>2</v>
      </c>
      <c r="N90" s="9">
        <v>223512</v>
      </c>
      <c r="O90" s="7" t="s">
        <v>44</v>
      </c>
      <c r="P90" s="7" t="s">
        <v>30</v>
      </c>
      <c r="Q90" s="7" t="s">
        <v>142</v>
      </c>
      <c r="R90" s="7" t="s">
        <v>32</v>
      </c>
      <c r="S90" s="7" t="s">
        <v>44</v>
      </c>
      <c r="T90" s="10">
        <v>0.96109999999999995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13212</v>
      </c>
      <c r="F91" s="7" t="s">
        <v>292</v>
      </c>
      <c r="G91" s="7" t="s">
        <v>293</v>
      </c>
      <c r="H91" s="8">
        <v>44007</v>
      </c>
      <c r="I91" s="7">
        <v>28</v>
      </c>
      <c r="J91" s="7" t="s">
        <v>26</v>
      </c>
      <c r="K91" s="7" t="s">
        <v>134</v>
      </c>
      <c r="L91" s="7" t="s">
        <v>135</v>
      </c>
      <c r="M91" s="7">
        <v>1</v>
      </c>
      <c r="N91" s="9">
        <v>358227</v>
      </c>
      <c r="O91" s="7" t="s">
        <v>29</v>
      </c>
      <c r="P91" s="7" t="s">
        <v>30</v>
      </c>
      <c r="Q91" s="7" t="s">
        <v>142</v>
      </c>
      <c r="R91" s="7" t="s">
        <v>32</v>
      </c>
      <c r="S91" s="7" t="s">
        <v>29</v>
      </c>
      <c r="T91" s="10">
        <v>0.96109999999999995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294</v>
      </c>
      <c r="F92" s="7" t="s">
        <v>295</v>
      </c>
      <c r="G92" s="7" t="s">
        <v>296</v>
      </c>
      <c r="H92" s="8">
        <v>44008</v>
      </c>
      <c r="I92" s="7">
        <v>28</v>
      </c>
      <c r="J92" s="7" t="s">
        <v>26</v>
      </c>
      <c r="K92" s="7" t="s">
        <v>297</v>
      </c>
      <c r="L92" s="7" t="s">
        <v>298</v>
      </c>
      <c r="M92" s="7">
        <v>1</v>
      </c>
      <c r="N92" s="9">
        <v>72794</v>
      </c>
      <c r="O92" s="7" t="s">
        <v>29</v>
      </c>
      <c r="P92" s="7" t="s">
        <v>30</v>
      </c>
      <c r="Q92" s="7" t="s">
        <v>142</v>
      </c>
      <c r="R92" s="7" t="s">
        <v>32</v>
      </c>
      <c r="S92" s="7" t="s">
        <v>29</v>
      </c>
      <c r="T92" s="10">
        <v>0.96109999999999995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299</v>
      </c>
      <c r="F93" s="7" t="s">
        <v>24</v>
      </c>
      <c r="G93" s="7" t="s">
        <v>300</v>
      </c>
      <c r="H93" s="8">
        <v>44008</v>
      </c>
      <c r="I93" s="7">
        <v>28</v>
      </c>
      <c r="J93" s="7" t="s">
        <v>26</v>
      </c>
      <c r="K93" s="7" t="s">
        <v>301</v>
      </c>
      <c r="L93" s="7" t="s">
        <v>302</v>
      </c>
      <c r="M93" s="7">
        <v>1</v>
      </c>
      <c r="N93" s="9">
        <v>4454</v>
      </c>
      <c r="O93" s="7" t="s">
        <v>29</v>
      </c>
      <c r="P93" s="7" t="s">
        <v>30</v>
      </c>
      <c r="Q93" s="7" t="s">
        <v>142</v>
      </c>
      <c r="R93" s="7" t="s">
        <v>32</v>
      </c>
      <c r="S93" s="7" t="s">
        <v>29</v>
      </c>
      <c r="T93" s="10">
        <v>0.96109999999999995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303</v>
      </c>
      <c r="F94" s="7" t="s">
        <v>304</v>
      </c>
      <c r="G94" s="7" t="s">
        <v>300</v>
      </c>
      <c r="H94" s="8">
        <v>44008</v>
      </c>
      <c r="I94" s="7">
        <v>28</v>
      </c>
      <c r="J94" s="7" t="s">
        <v>26</v>
      </c>
      <c r="K94" s="7" t="s">
        <v>301</v>
      </c>
      <c r="L94" s="7" t="s">
        <v>302</v>
      </c>
      <c r="M94" s="7">
        <v>1</v>
      </c>
      <c r="N94" s="9">
        <v>7176</v>
      </c>
      <c r="O94" s="7" t="s">
        <v>29</v>
      </c>
      <c r="P94" s="7" t="s">
        <v>30</v>
      </c>
      <c r="Q94" s="7" t="s">
        <v>142</v>
      </c>
      <c r="R94" s="7" t="s">
        <v>32</v>
      </c>
      <c r="S94" s="7" t="s">
        <v>29</v>
      </c>
      <c r="T94" s="10">
        <v>0.96109999999999995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305</v>
      </c>
      <c r="F95" s="7" t="s">
        <v>306</v>
      </c>
      <c r="G95" s="7" t="s">
        <v>307</v>
      </c>
      <c r="H95" s="8">
        <v>44008</v>
      </c>
      <c r="I95" s="7">
        <v>28</v>
      </c>
      <c r="J95" s="7" t="s">
        <v>26</v>
      </c>
      <c r="K95" s="7" t="s">
        <v>308</v>
      </c>
      <c r="L95" s="7" t="s">
        <v>309</v>
      </c>
      <c r="M95" s="7">
        <v>1</v>
      </c>
      <c r="N95" s="9">
        <v>48958</v>
      </c>
      <c r="O95" s="7" t="s">
        <v>29</v>
      </c>
      <c r="P95" s="7" t="s">
        <v>30</v>
      </c>
      <c r="Q95" s="7" t="s">
        <v>142</v>
      </c>
      <c r="R95" s="7" t="s">
        <v>32</v>
      </c>
      <c r="S95" s="7" t="s">
        <v>44</v>
      </c>
      <c r="T95" s="10">
        <v>0.96109999999999995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45616</v>
      </c>
      <c r="F96" s="7" t="s">
        <v>97</v>
      </c>
      <c r="G96" s="7" t="s">
        <v>310</v>
      </c>
      <c r="H96" s="8">
        <v>44008</v>
      </c>
      <c r="I96" s="7">
        <v>28</v>
      </c>
      <c r="J96" s="7" t="s">
        <v>26</v>
      </c>
      <c r="K96" s="7" t="s">
        <v>155</v>
      </c>
      <c r="L96" s="7" t="s">
        <v>156</v>
      </c>
      <c r="M96" s="7">
        <v>4</v>
      </c>
      <c r="N96" s="9">
        <v>258788</v>
      </c>
      <c r="O96" s="7" t="s">
        <v>44</v>
      </c>
      <c r="P96" s="7" t="s">
        <v>30</v>
      </c>
      <c r="Q96" s="7" t="s">
        <v>142</v>
      </c>
      <c r="R96" s="7" t="s">
        <v>32</v>
      </c>
      <c r="S96" s="7" t="s">
        <v>44</v>
      </c>
      <c r="T96" s="10">
        <v>0.96109999999999995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25298</v>
      </c>
      <c r="F97" s="7" t="s">
        <v>311</v>
      </c>
      <c r="G97" s="7" t="s">
        <v>312</v>
      </c>
      <c r="H97" s="8">
        <v>44008</v>
      </c>
      <c r="I97" s="7">
        <v>28</v>
      </c>
      <c r="J97" s="7" t="s">
        <v>26</v>
      </c>
      <c r="K97" s="7" t="s">
        <v>313</v>
      </c>
      <c r="L97" s="7" t="s">
        <v>314</v>
      </c>
      <c r="M97" s="7">
        <v>2</v>
      </c>
      <c r="N97" s="9">
        <v>16996</v>
      </c>
      <c r="O97" s="7" t="s">
        <v>29</v>
      </c>
      <c r="P97" s="7" t="s">
        <v>30</v>
      </c>
      <c r="Q97" s="7" t="s">
        <v>142</v>
      </c>
      <c r="R97" s="7" t="s">
        <v>32</v>
      </c>
      <c r="S97" s="7" t="s">
        <v>29</v>
      </c>
      <c r="T97" s="10">
        <v>0.96109999999999995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10460</v>
      </c>
      <c r="F98" s="7" t="s">
        <v>315</v>
      </c>
      <c r="G98" s="7" t="s">
        <v>316</v>
      </c>
      <c r="H98" s="8">
        <v>44012</v>
      </c>
      <c r="I98" s="7">
        <v>28</v>
      </c>
      <c r="J98" s="7" t="s">
        <v>26</v>
      </c>
      <c r="K98" s="7" t="s">
        <v>317</v>
      </c>
      <c r="L98" s="7" t="s">
        <v>318</v>
      </c>
      <c r="M98" s="7">
        <v>1</v>
      </c>
      <c r="N98" s="9">
        <v>10076</v>
      </c>
      <c r="O98" s="7" t="s">
        <v>29</v>
      </c>
      <c r="P98" s="7" t="s">
        <v>30</v>
      </c>
      <c r="Q98" s="7" t="s">
        <v>142</v>
      </c>
      <c r="R98" s="7" t="s">
        <v>32</v>
      </c>
      <c r="S98" s="7" t="s">
        <v>29</v>
      </c>
      <c r="T98" s="10">
        <v>0.96109999999999995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10429</v>
      </c>
      <c r="F99" s="7" t="s">
        <v>319</v>
      </c>
      <c r="G99" s="7" t="s">
        <v>316</v>
      </c>
      <c r="H99" s="8">
        <v>44012</v>
      </c>
      <c r="I99" s="7">
        <v>28</v>
      </c>
      <c r="J99" s="7" t="s">
        <v>26</v>
      </c>
      <c r="K99" s="7" t="s">
        <v>317</v>
      </c>
      <c r="L99" s="7" t="s">
        <v>318</v>
      </c>
      <c r="M99" s="7">
        <v>1</v>
      </c>
      <c r="N99" s="9">
        <v>16798</v>
      </c>
      <c r="O99" s="7" t="s">
        <v>29</v>
      </c>
      <c r="P99" s="7" t="s">
        <v>30</v>
      </c>
      <c r="Q99" s="7" t="s">
        <v>142</v>
      </c>
      <c r="R99" s="7" t="s">
        <v>32</v>
      </c>
      <c r="S99" s="7" t="s">
        <v>29</v>
      </c>
      <c r="T99" s="10">
        <v>0.96109999999999995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2020-08-04T20:20:48Z</dcterms:created>
  <dcterms:modified xsi:type="dcterms:W3CDTF">2020-08-04T20:20:49Z</dcterms:modified>
</cp:coreProperties>
</file>