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362ACD16-4CF2-4AA4-A809-5EB72426A1EC}" xr6:coauthVersionLast="41" xr6:coauthVersionMax="41" xr10:uidLastSave="{00000000-0000-0000-0000-000000000000}"/>
  <bookViews>
    <workbookView xWindow="-120" yWindow="-120" windowWidth="20730" windowHeight="11160" xr2:uid="{A8831DA0-2400-4335-9091-0473535C7FB4}"/>
  </bookViews>
  <sheets>
    <sheet name="2020_08_1569771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<sst xmlns="http://schemas.openxmlformats.org/spreadsheetml/2006/main" count="5836" uniqueCount="788">
  <si>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</si>
  <si>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</si>
  <si>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</si>
  <si>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</si>
  <si>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</si>
  <si>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</si>
  <si>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</si>
  <si>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</si>
  <si>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</si>
  <si>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</si>
  <si>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</si>
  <si>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</si>
  <si>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</si>
  <si>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</si>
  <si>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</si>
  <si>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</si>
  <si>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</si>
  <si>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</si>
  <si>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</si>
  <si>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2020_08_15697716</t>
  </si>
  <si>
    <t xml:space="preserve">CABELLO SILVA ALDO JOSE                      </t>
  </si>
  <si>
    <t>3I</t>
  </si>
  <si>
    <t>15697716-0</t>
  </si>
  <si>
    <t xml:space="preserve">295/80R22.5 18PR 152/149L MD738W GOODR </t>
  </si>
  <si>
    <t>CV-A-0000-00217083</t>
  </si>
  <si>
    <t xml:space="preserve">RANCAGUA FLOTACENTRO </t>
  </si>
  <si>
    <t>0076033618-1-0</t>
  </si>
  <si>
    <t xml:space="preserve">COMERCIAL E INDUSTRIAL COLINA VERDE LTDA </t>
  </si>
  <si>
    <t>Neumaticos</t>
  </si>
  <si>
    <t>Otros meses</t>
  </si>
  <si>
    <t>Nota Crédito</t>
  </si>
  <si>
    <t>Venta Pendiente</t>
  </si>
  <si>
    <t xml:space="preserve">12R22.5 152/148K HDC1 ED CONTI </t>
  </si>
  <si>
    <t>CV-A-0000-00217171</t>
  </si>
  <si>
    <t>0010673197-7-0</t>
  </si>
  <si>
    <t xml:space="preserve">APABLAZA CABEZAS ENZO DAVID </t>
  </si>
  <si>
    <t>CV-A-0000-00217172</t>
  </si>
  <si>
    <t>Nombre</t>
  </si>
  <si>
    <t xml:space="preserve">265/60R18 110T SL369 GOODR </t>
  </si>
  <si>
    <t>CV-A-0000-00217667</t>
  </si>
  <si>
    <t>0011997033-4-0</t>
  </si>
  <si>
    <t xml:space="preserve">OLIVOS CASTRO MARCOS ANTONIO </t>
  </si>
  <si>
    <t>Cod Vendedor</t>
  </si>
  <si>
    <t xml:space="preserve">255/70R16 111T SL369 GOODR </t>
  </si>
  <si>
    <t>CV-A-0000-00217668</t>
  </si>
  <si>
    <t>0076220250-6-0</t>
  </si>
  <si>
    <t xml:space="preserve">SOC COMERCIAL SERVICAR LTDA </t>
  </si>
  <si>
    <t>Rut</t>
  </si>
  <si>
    <t xml:space="preserve">14.9-28 8PR CB538 SET GOODRIDE </t>
  </si>
  <si>
    <t>CV-A-0000-00218272</t>
  </si>
  <si>
    <t>0010510412-K-0</t>
  </si>
  <si>
    <t xml:space="preserve">VILCHEZ BECERRA RUBEN PATRICIO </t>
  </si>
  <si>
    <t>Mes Pago</t>
  </si>
  <si>
    <t xml:space="preserve">14.9-24 8PR CB558 SET GOODR </t>
  </si>
  <si>
    <t>FV-A-0000-02081717</t>
  </si>
  <si>
    <t>0076037529-2-0</t>
  </si>
  <si>
    <t xml:space="preserve">SOC. AGRICOLA Y FRUTICOLA SAT. ROGELIA </t>
  </si>
  <si>
    <t>Factura</t>
  </si>
  <si>
    <t xml:space="preserve">250/80-18 12PR TM75 PIREL </t>
  </si>
  <si>
    <t xml:space="preserve">225/65R17 102T SU318 GOODR </t>
  </si>
  <si>
    <t>FV-A-0000-02135984</t>
  </si>
  <si>
    <t>COMISION REPUESTOS</t>
  </si>
  <si>
    <t>Tabla de Cumplimiento Repuestos</t>
  </si>
  <si>
    <t xml:space="preserve">275/70R16 114H SU317 GOODR </t>
  </si>
  <si>
    <t>FV-A-0000-02135985</t>
  </si>
  <si>
    <t>VENTA TOTAL PERIODO ACTUAL</t>
  </si>
  <si>
    <t>Ventas</t>
  </si>
  <si>
    <t>% Comisión</t>
  </si>
  <si>
    <t xml:space="preserve">BT018 </t>
  </si>
  <si>
    <t xml:space="preserve">BAT. DARK BEAR 55 AMP (+ -) 420 CCA </t>
  </si>
  <si>
    <t>FV-A-0000-02136388</t>
  </si>
  <si>
    <t>Repuestos</t>
  </si>
  <si>
    <t>VENTA NORMAL</t>
  </si>
  <si>
    <t>Desde</t>
  </si>
  <si>
    <t>Hasta</t>
  </si>
  <si>
    <t xml:space="preserve">215/70R16 100T SU318 GOODR </t>
  </si>
  <si>
    <t>FV-A-0000-02143960</t>
  </si>
  <si>
    <t>COMISION NORMAL (%)</t>
  </si>
  <si>
    <t>o mas</t>
  </si>
  <si>
    <t xml:space="preserve">195/55R15 85V RP28 GOODR </t>
  </si>
  <si>
    <t>FV-A-0000-02144456</t>
  </si>
  <si>
    <t>COMISION NORMAL ($)</t>
  </si>
  <si>
    <t xml:space="preserve">VALVOLINE SYNPOWER XL-III 5W30 BL 19LTS </t>
  </si>
  <si>
    <t>FV-A-0000-02146407</t>
  </si>
  <si>
    <t>0015120178-4-0</t>
  </si>
  <si>
    <t xml:space="preserve">ROJAS LOPEZ RODRIGO ENRIQUE </t>
  </si>
  <si>
    <t>Lubricantes</t>
  </si>
  <si>
    <t xml:space="preserve">215/65R16 98H RP28 GOODR </t>
  </si>
  <si>
    <t>TOTAL COMISION REPUESTOS</t>
  </si>
  <si>
    <t xml:space="preserve">185/65R14 86H RP28 GOODR </t>
  </si>
  <si>
    <t>FV-A-0000-02149656</t>
  </si>
  <si>
    <t>0079576610-3-0</t>
  </si>
  <si>
    <t xml:space="preserve">ALEJANDRO MORENO COMERCIAL S.A. </t>
  </si>
  <si>
    <t>VENTA POR DOCUMENTAR  A LA FECHA DE CORTE</t>
  </si>
  <si>
    <t xml:space="preserve">155/65R13 73T RP28 GOODR </t>
  </si>
  <si>
    <t>FV-A-0000-02149658</t>
  </si>
  <si>
    <t xml:space="preserve">165/60R14 75H RP28 GOODR </t>
  </si>
  <si>
    <t>FV-A-0000-02150156</t>
  </si>
  <si>
    <t>Venta Normal</t>
  </si>
  <si>
    <t>FV-A-0000-02150418</t>
  </si>
  <si>
    <t>COMISION NEUMATICOS, LUBRICANTES, BATERIAS Y REMOLQUE</t>
  </si>
  <si>
    <t>Tabla de Cumplimiento Neumaticos, Lubricantes, Baterias y Remolques</t>
  </si>
  <si>
    <t xml:space="preserve">195/50R15 82V RP28 GOODR </t>
  </si>
  <si>
    <t>FV-A-0000-02152069</t>
  </si>
  <si>
    <t xml:space="preserve">205/65R15 94H RP28 GOODR </t>
  </si>
  <si>
    <t>FV-A-0000-02152401</t>
  </si>
  <si>
    <t>0076173657-4-0</t>
  </si>
  <si>
    <t xml:space="preserve">REPUESTOS LANDEROS L.T.D.A. </t>
  </si>
  <si>
    <t xml:space="preserve">175/65R14 82H RP28 GOODR </t>
  </si>
  <si>
    <t xml:space="preserve">BT028 </t>
  </si>
  <si>
    <t xml:space="preserve">BAT. DARK BEAR 100 AMP (- +) 820 CCA </t>
  </si>
  <si>
    <t xml:space="preserve">165/65R13 77T RP28 GOODR </t>
  </si>
  <si>
    <t>FV-A-0000-02152445</t>
  </si>
  <si>
    <t xml:space="preserve">1200R24 18PR 158/155F SET CB972 GOODR </t>
  </si>
  <si>
    <t>FV-A-0000-02162193</t>
  </si>
  <si>
    <t>0076316281-8-0</t>
  </si>
  <si>
    <t xml:space="preserve">COMERCIAL E INDUSTRIAL COLINA NEVADA LTD </t>
  </si>
  <si>
    <t>TOTAL COMISION NEU / LUB / BAT / REM</t>
  </si>
  <si>
    <t xml:space="preserve">MOP09 </t>
  </si>
  <si>
    <t xml:space="preserve">MONTAJE NEUMATICO ARO 24 - FLOTA </t>
  </si>
  <si>
    <t>Servicios</t>
  </si>
  <si>
    <t>FV-A-0000-02162988</t>
  </si>
  <si>
    <t>0013004103-5-0</t>
  </si>
  <si>
    <t xml:space="preserve">MUSALEM CUMSILLE CARLOS ROBERTO </t>
  </si>
  <si>
    <t xml:space="preserve">185/65R15 88H RP28 GOODR </t>
  </si>
  <si>
    <t xml:space="preserve">215/75R14C 8PR 112/110Q SC328 GOODR </t>
  </si>
  <si>
    <t>COMISION SERVICIOS</t>
  </si>
  <si>
    <t>Tabla de Cumplimiento Servicios</t>
  </si>
  <si>
    <t xml:space="preserve">195/65R15 91H RP28 GOODR </t>
  </si>
  <si>
    <t>Comisión</t>
  </si>
  <si>
    <t xml:space="preserve">EMPAQ.CULATA JGO 1 LAMINA (C/PESTANA) </t>
  </si>
  <si>
    <t>FV-A-0000-02163644</t>
  </si>
  <si>
    <t>245/75R16 10PR 120/116S GIANTSAVER MAZZI</t>
  </si>
  <si>
    <t>FV-A-0000-02166017</t>
  </si>
  <si>
    <t>TOTAL VARIABLE</t>
  </si>
  <si>
    <t xml:space="preserve">ZM003 </t>
  </si>
  <si>
    <t xml:space="preserve">MONTAJE NEUMATICO LIVIANOS - FLOTA </t>
  </si>
  <si>
    <t xml:space="preserve">ZBAL1 </t>
  </si>
  <si>
    <t>BALANCEO LIVIANOS PLOMO NORMAL) - NORMAL</t>
  </si>
  <si>
    <t xml:space="preserve">ZAA08 </t>
  </si>
  <si>
    <t xml:space="preserve">ALINEACION LIVIANOS AUTO - CAREN </t>
  </si>
  <si>
    <t>TOTAL COMISION SERVICIOS</t>
  </si>
  <si>
    <t xml:space="preserve">12R22.5 152/148K HSC1 ED CONTI </t>
  </si>
  <si>
    <t>FV-A-0000-02178629</t>
  </si>
  <si>
    <t>0077441870-9-0</t>
  </si>
  <si>
    <t xml:space="preserve">SUEZ MEDIOAMBIENTE CHILE S.A. </t>
  </si>
  <si>
    <t xml:space="preserve">BT026 </t>
  </si>
  <si>
    <t xml:space="preserve">BAT. DARK BEAR 90 AMP (+ -) 730 CCA </t>
  </si>
  <si>
    <t>FV-A-0000-02178655</t>
  </si>
  <si>
    <t>FV-A-0000-02179899</t>
  </si>
  <si>
    <t xml:space="preserve">12R22.5 18PR 152/149L MD777 GOODR </t>
  </si>
  <si>
    <t>FV-A-0000-02181029</t>
  </si>
  <si>
    <t xml:space="preserve">MOP06 </t>
  </si>
  <si>
    <t xml:space="preserve">MONTAJE NEUM CAMION/BUS FIERRO - FLOTA </t>
  </si>
  <si>
    <t>FV-A-0000-02181054</t>
  </si>
  <si>
    <t xml:space="preserve">ZBA03 </t>
  </si>
  <si>
    <t xml:space="preserve">BALANCEO CAMION/BUS ALUMINIO - FLOTA </t>
  </si>
  <si>
    <t xml:space="preserve">EMPAQ.CARTER ACEITE </t>
  </si>
  <si>
    <t>FV-A-0000-02185398</t>
  </si>
  <si>
    <t>0076762950-8-0</t>
  </si>
  <si>
    <t xml:space="preserve">TRANSPORTES UBALDO PAVEZ E HIJOS LTDA </t>
  </si>
  <si>
    <t xml:space="preserve">205/65R16C 107/105T VC 100 CONTI </t>
  </si>
  <si>
    <t>FV-A-0000-02186921</t>
  </si>
  <si>
    <t xml:space="preserve">235/75R15 8PR 110/107Q SL369 GOODR </t>
  </si>
  <si>
    <t>FV-A-0000-02188185</t>
  </si>
  <si>
    <t xml:space="preserve">18.4-30 10PR CB558 GOODR </t>
  </si>
  <si>
    <t>FV-A-0000-02188492</t>
  </si>
  <si>
    <t xml:space="preserve">235/60R16 100T SL369 GOODR </t>
  </si>
  <si>
    <t>FV-A-0000-02189140</t>
  </si>
  <si>
    <t>FV-A-0000-02189211</t>
  </si>
  <si>
    <t xml:space="preserve">265/75R16 116S SL369 GOODR </t>
  </si>
  <si>
    <t>FV-A-0000-02189635</t>
  </si>
  <si>
    <t>FV-A-0000-02189637</t>
  </si>
  <si>
    <t>FV-A-0000-02189638</t>
  </si>
  <si>
    <t xml:space="preserve">185R14C 8PR 102/100Q H188 GOODR </t>
  </si>
  <si>
    <t>FV-A-0000-02190441</t>
  </si>
  <si>
    <t xml:space="preserve">185/70R14 88T RP28 GOODR </t>
  </si>
  <si>
    <t>FV-A-0000-02192714</t>
  </si>
  <si>
    <t xml:space="preserve">295/80R22.5 16PR 150/147M CR976A GOODR </t>
  </si>
  <si>
    <t>FV-A-0000-02192894</t>
  </si>
  <si>
    <t>0076100444-1-0</t>
  </si>
  <si>
    <t xml:space="preserve">TRANSPORTES GABRIEL GONZALEZ EIRL </t>
  </si>
  <si>
    <t xml:space="preserve">FILTRO AIRE D.TECHNIC </t>
  </si>
  <si>
    <t>FV-A-0000-02193198</t>
  </si>
  <si>
    <t xml:space="preserve">700R15 10PR 110/106N SET ST313 GOODR </t>
  </si>
  <si>
    <t>FV-A-0000-02193825</t>
  </si>
  <si>
    <t>0008637529-K-0</t>
  </si>
  <si>
    <t xml:space="preserve">TORRES DIAZ VICTOR PABLO </t>
  </si>
  <si>
    <t xml:space="preserve">265/70R17 10PR 121/118Q SL369 GOODR </t>
  </si>
  <si>
    <t>FV-A-0000-02194314</t>
  </si>
  <si>
    <t xml:space="preserve">265/65R17 112S SL369 GOODR </t>
  </si>
  <si>
    <t xml:space="preserve">265/70R16 112S SL369 GOODR </t>
  </si>
  <si>
    <t>FV-A-0000-02194318</t>
  </si>
  <si>
    <t xml:space="preserve">S4064 </t>
  </si>
  <si>
    <t xml:space="preserve">SERVO EMBRAGUE KONGSBERG </t>
  </si>
  <si>
    <t>FV-A-0000-02194689</t>
  </si>
  <si>
    <t>0009102339-3-0</t>
  </si>
  <si>
    <t xml:space="preserve">AVILA CORRAL JOSE DIONICIO </t>
  </si>
  <si>
    <t xml:space="preserve">S4559 </t>
  </si>
  <si>
    <t xml:space="preserve">TAPON CARTER (BUJE CON HILO) M30 </t>
  </si>
  <si>
    <t>FV-A-0000-02194731</t>
  </si>
  <si>
    <t xml:space="preserve">S1598 </t>
  </si>
  <si>
    <t xml:space="preserve">REP.COMPRESOR KNORR 88MM COMPLETO </t>
  </si>
  <si>
    <t>FV-A-0000-02194732</t>
  </si>
  <si>
    <t xml:space="preserve">S4532 </t>
  </si>
  <si>
    <t xml:space="preserve">TAPON CARTER M 24 X 2 </t>
  </si>
  <si>
    <t xml:space="preserve">S8271 </t>
  </si>
  <si>
    <t xml:space="preserve">TAPON NIVEL DE ACEITE CAJA DE CAMBIOS </t>
  </si>
  <si>
    <t>FV-A-0000-02194813</t>
  </si>
  <si>
    <t xml:space="preserve">REP.SECADOR AIRE (GOBERNADOR) </t>
  </si>
  <si>
    <t>FV-A-0000-02194836</t>
  </si>
  <si>
    <t>0076223503-K-0</t>
  </si>
  <si>
    <t xml:space="preserve">SOC.COMERCIAL Y SERVICIOS SAN RAUL LTDA. </t>
  </si>
  <si>
    <t xml:space="preserve">185/55R16 83V RP28 GOODR </t>
  </si>
  <si>
    <t>FV-A-0000-02195262</t>
  </si>
  <si>
    <t xml:space="preserve">245/70R16 10PR 118/115Q SL369 GOODR </t>
  </si>
  <si>
    <t>FV-A-0000-02195619</t>
  </si>
  <si>
    <t xml:space="preserve">175/70R14 84T RP28 GOODR </t>
  </si>
  <si>
    <t>FV-A-0000-02195620</t>
  </si>
  <si>
    <t xml:space="preserve">225/60R17 99T SU318 GOODR </t>
  </si>
  <si>
    <t xml:space="preserve">235/65R17 104T SU318 GOODR </t>
  </si>
  <si>
    <t xml:space="preserve">225/75R16 10PR 115/112Q SL369 GOODR </t>
  </si>
  <si>
    <t>FV-A-0000-02195621</t>
  </si>
  <si>
    <t>FV-A-0000-02195710</t>
  </si>
  <si>
    <t>FV-A-0000-02195787</t>
  </si>
  <si>
    <t xml:space="preserve">255/70R16 111T GIANTSAVER MAZZI </t>
  </si>
  <si>
    <t>FV-A-0000-02195984</t>
  </si>
  <si>
    <t>FV-A-0000-02196655</t>
  </si>
  <si>
    <t xml:space="preserve">10-16.5 10PR K192 TL CHAOYANG </t>
  </si>
  <si>
    <t>FV-A-0000-02196691</t>
  </si>
  <si>
    <t xml:space="preserve">215/75R17.5 12PR 126/124M TL LS3 CONTI </t>
  </si>
  <si>
    <t>FV-A-0000-02197151</t>
  </si>
  <si>
    <t xml:space="preserve">235/75R17.5 14PR 132/130M CR960A GOODR </t>
  </si>
  <si>
    <t>FV-A-0000-02197159</t>
  </si>
  <si>
    <t xml:space="preserve">215/75R17.5 16PR 135/133J CR976A GOODR </t>
  </si>
  <si>
    <t>FV-A-0000-02197238</t>
  </si>
  <si>
    <t xml:space="preserve">S8047 </t>
  </si>
  <si>
    <t>TAPABARRO DELANTERO IZQ. / TRASERO DERCH</t>
  </si>
  <si>
    <t>FV-A-0000-02197772</t>
  </si>
  <si>
    <t xml:space="preserve">SERVO EMBRAGUE </t>
  </si>
  <si>
    <t>FV-A-0000-02201668</t>
  </si>
  <si>
    <t>0006783544-1-0</t>
  </si>
  <si>
    <t xml:space="preserve">MELLA MELLA RAMON HERNAN </t>
  </si>
  <si>
    <t>FV-A-0000-02201669</t>
  </si>
  <si>
    <t>FV-A-0000-02201795</t>
  </si>
  <si>
    <t>0012415073-6-0</t>
  </si>
  <si>
    <t xml:space="preserve">URRUCELQUI MORALES PEDRO ANTONIO </t>
  </si>
  <si>
    <t xml:space="preserve">295/80R22.5 18PR 152/149M AT127S AUSTO </t>
  </si>
  <si>
    <t>FV-A-0000-02202803</t>
  </si>
  <si>
    <t>0077970090-9-0</t>
  </si>
  <si>
    <t xml:space="preserve">SOC COMERCIAL DONA ISIDORA SPA </t>
  </si>
  <si>
    <t>FV-A-0000-02202804</t>
  </si>
  <si>
    <t xml:space="preserve">FILTRO AIRE DONALDSON </t>
  </si>
  <si>
    <t>FV-A-0000-02203482</t>
  </si>
  <si>
    <t>0081290800-6-0</t>
  </si>
  <si>
    <t xml:space="preserve">COMPANIA AGROPECUARIA COPEVAL SA </t>
  </si>
  <si>
    <t xml:space="preserve">155R13C 8PR 90/88S SL305 GOODR </t>
  </si>
  <si>
    <t>FV-A-0000-02203972</t>
  </si>
  <si>
    <t>0076527174-6-0</t>
  </si>
  <si>
    <t xml:space="preserve">SOLUCIONES PARA MAQUINARIAS AGRICOLAS L. </t>
  </si>
  <si>
    <t xml:space="preserve">REP.COMPRESOR </t>
  </si>
  <si>
    <t>FV-A-0000-02204039</t>
  </si>
  <si>
    <t>0079620090-1-0</t>
  </si>
  <si>
    <t xml:space="preserve">JORQUERA TRANSPORTES S.A. </t>
  </si>
  <si>
    <t xml:space="preserve">S8190 </t>
  </si>
  <si>
    <t xml:space="preserve">MOTOR VENTILADOR CALEFACCION </t>
  </si>
  <si>
    <t>FV-A-0000-02205039</t>
  </si>
  <si>
    <t>0076320848-6-0</t>
  </si>
  <si>
    <t xml:space="preserve">TRANSPORTES MARIO GONZALEZ PARADA EIRL </t>
  </si>
  <si>
    <t xml:space="preserve">11R22.5 16PR 148/145L MD738 GOODR </t>
  </si>
  <si>
    <t>FV-A-0000-02205263</t>
  </si>
  <si>
    <t xml:space="preserve">S8531 </t>
  </si>
  <si>
    <t xml:space="preserve">PULMON SUSPENSION TRASERO LEVANTE </t>
  </si>
  <si>
    <t>FV-A-0000-02205759</t>
  </si>
  <si>
    <t xml:space="preserve">V1789 </t>
  </si>
  <si>
    <t xml:space="preserve">ESPEJO RETROVISOR CABINA IZQ. S/BRAZO </t>
  </si>
  <si>
    <t>FV-A-0000-02205838</t>
  </si>
  <si>
    <t xml:space="preserve">S8527 </t>
  </si>
  <si>
    <t xml:space="preserve">SERVO EMBRAGUE (EN PEDAL) </t>
  </si>
  <si>
    <t>FV-A-0000-02206922</t>
  </si>
  <si>
    <t>FV-A-0000-02207757</t>
  </si>
  <si>
    <t xml:space="preserve">S0977 </t>
  </si>
  <si>
    <t xml:space="preserve">SERVO EMBRAGUE KONGSBERG 100MM </t>
  </si>
  <si>
    <t>FV-A-0000-02208318</t>
  </si>
  <si>
    <t>FV-A-0000-02209217</t>
  </si>
  <si>
    <t xml:space="preserve">195/60R15 88H RP28 GOODR </t>
  </si>
  <si>
    <t xml:space="preserve">195/60R15 POWERCONTACT 2 CONTINENTAL </t>
  </si>
  <si>
    <t>FV-A-0000-02209254</t>
  </si>
  <si>
    <t xml:space="preserve">175/70R13 82T RP28 GOODR </t>
  </si>
  <si>
    <t>FV-A-0000-02209255</t>
  </si>
  <si>
    <t xml:space="preserve">BT031 </t>
  </si>
  <si>
    <t xml:space="preserve">BAT. DARK BEAR 150 AMP (- +) 840 CCA </t>
  </si>
  <si>
    <t xml:space="preserve">19.5L-24 12PR R4 GOODRIDE </t>
  </si>
  <si>
    <t xml:space="preserve">215/75R16C 8PR 113/111Q H188 GOODR </t>
  </si>
  <si>
    <t>FV-A-0000-02209260</t>
  </si>
  <si>
    <t xml:space="preserve">S0012 </t>
  </si>
  <si>
    <t xml:space="preserve">MEMBRANA BBA.INYECTORA </t>
  </si>
  <si>
    <t>FV-A-0000-02210134</t>
  </si>
  <si>
    <t xml:space="preserve">S0462 </t>
  </si>
  <si>
    <t xml:space="preserve">ORIGN CULATA COMPRESOR </t>
  </si>
  <si>
    <t xml:space="preserve">S1819 </t>
  </si>
  <si>
    <t xml:space="preserve">BULBO MARCHA ATRAS C/PUENTE M 12 X 1,5 </t>
  </si>
  <si>
    <t xml:space="preserve">S2791 </t>
  </si>
  <si>
    <t xml:space="preserve">BOMBA ELEVADORA COMPLETA DIESEL TECHNIC </t>
  </si>
  <si>
    <t xml:space="preserve">S3056 </t>
  </si>
  <si>
    <t xml:space="preserve">GOMA COMPRESOR (ORING) 114,5X3,0 </t>
  </si>
  <si>
    <t xml:space="preserve">S3177 </t>
  </si>
  <si>
    <t xml:space="preserve">CORREA ALTERNADOR 8PK2135 </t>
  </si>
  <si>
    <t xml:space="preserve">S3349 </t>
  </si>
  <si>
    <t xml:space="preserve">BUJE TENSOR ESTABILIZADOR DEL. TRAS. </t>
  </si>
  <si>
    <t xml:space="preserve">S3632 </t>
  </si>
  <si>
    <t xml:space="preserve">BARRA REGULACION CAJA CAMBIO </t>
  </si>
  <si>
    <t xml:space="preserve">S3634 </t>
  </si>
  <si>
    <t xml:space="preserve">MOTOR ALZAVIDRIO IZQUIERDO "ESC" </t>
  </si>
  <si>
    <t xml:space="preserve">S3636 </t>
  </si>
  <si>
    <t xml:space="preserve">EMPAQ.ENFRIADOR DE ACEITE (LATA) </t>
  </si>
  <si>
    <t xml:space="preserve">S3699 </t>
  </si>
  <si>
    <t xml:space="preserve">INTERRUPTOR ALZAVIDRIO SERIE 4 </t>
  </si>
  <si>
    <t xml:space="preserve">S3700 </t>
  </si>
  <si>
    <t xml:space="preserve">INTERRUPTOR ALZAVIDRIO SERIE 5 </t>
  </si>
  <si>
    <t xml:space="preserve">S3715 </t>
  </si>
  <si>
    <t xml:space="preserve">EMPAQ.CAJA TERMOSTATO (GOMA) </t>
  </si>
  <si>
    <t xml:space="preserve">S3856 </t>
  </si>
  <si>
    <t xml:space="preserve">ACTUADOR SEGURO PUERTA IZQ. Y DER. </t>
  </si>
  <si>
    <t xml:space="preserve">S4453 </t>
  </si>
  <si>
    <t xml:space="preserve">FAROL INTERMITENTE DER. </t>
  </si>
  <si>
    <t xml:space="preserve">S4474 </t>
  </si>
  <si>
    <t xml:space="preserve">BOMBIN CEBADOR (ACERO) </t>
  </si>
  <si>
    <t xml:space="preserve">S4479 </t>
  </si>
  <si>
    <t xml:space="preserve">CORREA ALTERNADOR 8PK 1795 </t>
  </si>
  <si>
    <t xml:space="preserve">S8038 </t>
  </si>
  <si>
    <t xml:space="preserve">MASCARA FRONTAL SUPERIOR </t>
  </si>
  <si>
    <t xml:space="preserve">S8039 </t>
  </si>
  <si>
    <t xml:space="preserve">MOLDURA PISADERA INFERIOR IZQ. </t>
  </si>
  <si>
    <t xml:space="preserve">S8040 </t>
  </si>
  <si>
    <t xml:space="preserve">MOLDURA PISADERA INFERIOR DER. </t>
  </si>
  <si>
    <t xml:space="preserve">S8131 </t>
  </si>
  <si>
    <t xml:space="preserve">MEMBRANA TAPA DELANTERA MOTOR </t>
  </si>
  <si>
    <t xml:space="preserve">S8142 </t>
  </si>
  <si>
    <t xml:space="preserve">KIT REPARACION BARRA SUSPENSION CABINA </t>
  </si>
  <si>
    <t xml:space="preserve">S8278 </t>
  </si>
  <si>
    <t xml:space="preserve">MANGUERA DE AGUA RETARDADOR </t>
  </si>
  <si>
    <t xml:space="preserve">S8486 </t>
  </si>
  <si>
    <t xml:space="preserve">CORREA 8PK 2020 </t>
  </si>
  <si>
    <t xml:space="preserve">S0659 </t>
  </si>
  <si>
    <t xml:space="preserve">TUERCA MAZA TRASERA </t>
  </si>
  <si>
    <t>FV-A-0000-02210325</t>
  </si>
  <si>
    <t xml:space="preserve">S1332 </t>
  </si>
  <si>
    <t xml:space="preserve">TAPA CARCAZA EMBRAGUE </t>
  </si>
  <si>
    <t xml:space="preserve">S2187 </t>
  </si>
  <si>
    <t xml:space="preserve">RODILLO TENSOR 1514086 </t>
  </si>
  <si>
    <t xml:space="preserve">S2189 </t>
  </si>
  <si>
    <t xml:space="preserve">TAPA DEP.AGUA LAVA/PARABRISA (PLASTICA) </t>
  </si>
  <si>
    <t xml:space="preserve">S2281 </t>
  </si>
  <si>
    <t xml:space="preserve">TOPE ACERO C/CAMBIO (USA2) </t>
  </si>
  <si>
    <t xml:space="preserve">S2439 </t>
  </si>
  <si>
    <t xml:space="preserve">VARILLA LIMPIA PARABRISAS IZQUIERDA </t>
  </si>
  <si>
    <t xml:space="preserve">S2516 </t>
  </si>
  <si>
    <t xml:space="preserve">RESORTE PATIN DOBLE </t>
  </si>
  <si>
    <t xml:space="preserve">S3657 </t>
  </si>
  <si>
    <t xml:space="preserve">TUERCA MAZA DELANTERA </t>
  </si>
  <si>
    <t xml:space="preserve">S3706 </t>
  </si>
  <si>
    <t xml:space="preserve">SOPORTE MOTOR DELANTERO (3 HOYOS) </t>
  </si>
  <si>
    <t xml:space="preserve">S3955 </t>
  </si>
  <si>
    <t xml:space="preserve">TAPA DEPOSITO RADIADOR (1 BAR) </t>
  </si>
  <si>
    <t xml:space="preserve">S4439 </t>
  </si>
  <si>
    <t xml:space="preserve">REP.VALVULA MAGNETICA GR900 </t>
  </si>
  <si>
    <t xml:space="preserve">S4482 </t>
  </si>
  <si>
    <t>TAPA DEPOSITO EXPANSION, VERSION ANTIGUA</t>
  </si>
  <si>
    <t xml:space="preserve">S4534 </t>
  </si>
  <si>
    <t xml:space="preserve">REP.ENFRIADOR ACEITE </t>
  </si>
  <si>
    <t xml:space="preserve">S4544 </t>
  </si>
  <si>
    <t xml:space="preserve">VALVULA RETORNO BBA.INYECTORA </t>
  </si>
  <si>
    <t xml:space="preserve">S5326 </t>
  </si>
  <si>
    <t xml:space="preserve">TUERCA C/C GR801/900/875 44X1,5 </t>
  </si>
  <si>
    <t xml:space="preserve">S8006 </t>
  </si>
  <si>
    <t xml:space="preserve">PISADERA INFERIOR CABINA LADO DER./IZQ. </t>
  </si>
  <si>
    <t xml:space="preserve">S8017 </t>
  </si>
  <si>
    <t xml:space="preserve">PARACHOQUE DELANTERO CENTRAL </t>
  </si>
  <si>
    <t xml:space="preserve">S8242 </t>
  </si>
  <si>
    <t xml:space="preserve">TAPON DE MANGUERA </t>
  </si>
  <si>
    <t xml:space="preserve">S8346 </t>
  </si>
  <si>
    <t xml:space="preserve">RACOR RETARDADOR </t>
  </si>
  <si>
    <t xml:space="preserve">S8433 </t>
  </si>
  <si>
    <t xml:space="preserve">TAPA FILTRO ELEMENTO DE COMBUSTIBLE </t>
  </si>
  <si>
    <t xml:space="preserve">S8632 </t>
  </si>
  <si>
    <t xml:space="preserve">VALVULA DE CALEFACCION (PARA PIOLA) </t>
  </si>
  <si>
    <t>FV-A-0000-02210384</t>
  </si>
  <si>
    <t xml:space="preserve">225/70R16 103T SU317 GOODR </t>
  </si>
  <si>
    <t>FV-A-0000-02210411</t>
  </si>
  <si>
    <t>0013572544-7-0</t>
  </si>
  <si>
    <t xml:space="preserve">MACHUCA JORQUERA MAURICIO ANDRES </t>
  </si>
  <si>
    <t>FV-A-0000-02210901</t>
  </si>
  <si>
    <t xml:space="preserve">S0160 </t>
  </si>
  <si>
    <t xml:space="preserve">SWITCH PEDAL FRENO 12-24V 10A 2 PINES </t>
  </si>
  <si>
    <t>FV-A-0000-02211316</t>
  </si>
  <si>
    <t xml:space="preserve">S3612 </t>
  </si>
  <si>
    <t>SENSOR NIVEL SUSPENSION DEL/TRAS 1448082</t>
  </si>
  <si>
    <t xml:space="preserve">S3857 </t>
  </si>
  <si>
    <t xml:space="preserve">TIRANTE NIVELADOR CABINA, TRASERO </t>
  </si>
  <si>
    <t xml:space="preserve">S8076 </t>
  </si>
  <si>
    <t xml:space="preserve">PERNO FLANCHE BOMBA INYECTORA </t>
  </si>
  <si>
    <t xml:space="preserve">S3796 </t>
  </si>
  <si>
    <t xml:space="preserve">TAPA COMBUSTIBLE </t>
  </si>
  <si>
    <t>FV-A-0000-02211372</t>
  </si>
  <si>
    <t xml:space="preserve">V0417 </t>
  </si>
  <si>
    <t xml:space="preserve">TERMOSTATO 75 GRADOS </t>
  </si>
  <si>
    <t xml:space="preserve">VALVULA SANGRA ESTANQUE AIRE </t>
  </si>
  <si>
    <t>FV-A-0000-02211515</t>
  </si>
  <si>
    <t xml:space="preserve">S2387 </t>
  </si>
  <si>
    <t xml:space="preserve">GOMA TAPA ESTANQUE PETROLEO </t>
  </si>
  <si>
    <t xml:space="preserve">S2440 </t>
  </si>
  <si>
    <t xml:space="preserve">VARILLA LIMPIA PARABRISAS CENTRAL </t>
  </si>
  <si>
    <t xml:space="preserve">S8345 </t>
  </si>
  <si>
    <t xml:space="preserve">KIT REPACION ACUMULADOR DEL RETARDADOR </t>
  </si>
  <si>
    <t xml:space="preserve">V0095 </t>
  </si>
  <si>
    <t>EJE REGULADOR FRENO Z-CAM PUNTAS C/PINON</t>
  </si>
  <si>
    <t xml:space="preserve">V0453 </t>
  </si>
  <si>
    <t>GUARDAPOLVO REGULADOR FRENO Z-CAM (USA2)</t>
  </si>
  <si>
    <t xml:space="preserve">V0984 </t>
  </si>
  <si>
    <t xml:space="preserve">RETEN TUERCA DIF. (HEXAGONAL) M60X2 </t>
  </si>
  <si>
    <t xml:space="preserve">V1406 </t>
  </si>
  <si>
    <t xml:space="preserve">EMPAQ.BBA.PETROLEO (BASE) </t>
  </si>
  <si>
    <t xml:space="preserve">V2179 </t>
  </si>
  <si>
    <t xml:space="preserve">EMPAQ.BASE FILTRO ACEITE </t>
  </si>
  <si>
    <t xml:space="preserve">V2348 </t>
  </si>
  <si>
    <t xml:space="preserve">FOCO INTERMITENTE IZQUIERDO COMPLETO </t>
  </si>
  <si>
    <t xml:space="preserve">V2663 </t>
  </si>
  <si>
    <t>TAPA BASE PORTA REJILLA SUPE/DER FRONTAL</t>
  </si>
  <si>
    <t xml:space="preserve">V3138 </t>
  </si>
  <si>
    <t xml:space="preserve">INTERRUP. ALZA VIDRIO LADO CHOFER </t>
  </si>
  <si>
    <t xml:space="preserve">V3822 </t>
  </si>
  <si>
    <t xml:space="preserve">REGULADOR FOCO MAYOR RECTANGULO </t>
  </si>
  <si>
    <t xml:space="preserve">V3823 </t>
  </si>
  <si>
    <t xml:space="preserve">REGULADOR FOCO MAYOR (RECTANGULO) </t>
  </si>
  <si>
    <t xml:space="preserve">V3933 </t>
  </si>
  <si>
    <t xml:space="preserve">PALANCA INTERMITENTE C/VELOCIDAD </t>
  </si>
  <si>
    <t xml:space="preserve">V4456 </t>
  </si>
  <si>
    <t xml:space="preserve">GANCHO DE REMOLQUE </t>
  </si>
  <si>
    <t xml:space="preserve">V4538 </t>
  </si>
  <si>
    <t xml:space="preserve">TAPA FRENO SISTEMA Z-CAM </t>
  </si>
  <si>
    <t xml:space="preserve">V4556 </t>
  </si>
  <si>
    <t xml:space="preserve">BUJE GOMA SUP.BARRA ESTAB. DEL.25MM </t>
  </si>
  <si>
    <t xml:space="preserve">V5079 </t>
  </si>
  <si>
    <t xml:space="preserve">INTERRUPTOR FRENO MOTOR VEB </t>
  </si>
  <si>
    <t xml:space="preserve">V5369 </t>
  </si>
  <si>
    <t xml:space="preserve">POTENCIOMETRO 5 LINE CONECCION CUADRADO </t>
  </si>
  <si>
    <t xml:space="preserve">215/75R17.5 14PR 126/124M GSR+1 GOODR </t>
  </si>
  <si>
    <t>FV-A-0000-02211819</t>
  </si>
  <si>
    <t>0009670142-K-0</t>
  </si>
  <si>
    <t xml:space="preserve">ULLRICH ORTEGA JUAN HERNAN </t>
  </si>
  <si>
    <t xml:space="preserve">MOP22 </t>
  </si>
  <si>
    <t>MONTAJ NEUM FURGON/VAN/CAMION 3/4 -FLOTA</t>
  </si>
  <si>
    <t xml:space="preserve">11R22.5 16PR 148/145M CR926DW GOODR </t>
  </si>
  <si>
    <t>FV-A-0000-02212067</t>
  </si>
  <si>
    <t xml:space="preserve">S2929 </t>
  </si>
  <si>
    <t xml:space="preserve">EMPAQ.ADMISION </t>
  </si>
  <si>
    <t>FV-A-0000-02212901</t>
  </si>
  <si>
    <t xml:space="preserve">S3313 </t>
  </si>
  <si>
    <t xml:space="preserve">EMPAQ.CARTER ACEITE SERIE 4 </t>
  </si>
  <si>
    <t xml:space="preserve">S4606 </t>
  </si>
  <si>
    <t xml:space="preserve">ORING CANERIA RETORNO INYECTOR (8) </t>
  </si>
  <si>
    <t xml:space="preserve">S2441 </t>
  </si>
  <si>
    <t xml:space="preserve">VARILLA LIMPIA PARABRISAS DERECHO </t>
  </si>
  <si>
    <t xml:space="preserve">S1707 </t>
  </si>
  <si>
    <t xml:space="preserve">MULTIPLE ESCAPE DEL/TRAS CIL 1-2/5-6 </t>
  </si>
  <si>
    <t xml:space="preserve">S3132 </t>
  </si>
  <si>
    <t xml:space="preserve">EMPAQ.CAJA CAMBIO (JGO.) GR871 </t>
  </si>
  <si>
    <t xml:space="preserve">S4542 </t>
  </si>
  <si>
    <t xml:space="preserve">GOMA RETORNO BBA.INYECTORA TRIPLE </t>
  </si>
  <si>
    <t xml:space="preserve">S2564 </t>
  </si>
  <si>
    <t xml:space="preserve">MANGUERA ACEITE TURBO RETORNO </t>
  </si>
  <si>
    <t>FV-A-0000-02212957</t>
  </si>
  <si>
    <t>FV-A-0000-02212982</t>
  </si>
  <si>
    <t xml:space="preserve">S3263 </t>
  </si>
  <si>
    <t xml:space="preserve">EMPAQ.DESCARB.C/EMP.CULATA (11 HOYOS) </t>
  </si>
  <si>
    <t>FV-A-0000-02213559</t>
  </si>
  <si>
    <t xml:space="preserve">245/65R17 107S SL369 GOODR </t>
  </si>
  <si>
    <t>FV-A-0000-02213655</t>
  </si>
  <si>
    <t>FV-A-0000-02213830</t>
  </si>
  <si>
    <t>FV-A-0000-02213831</t>
  </si>
  <si>
    <t>FV-A-0000-02213832</t>
  </si>
  <si>
    <t xml:space="preserve">S0558 </t>
  </si>
  <si>
    <t xml:space="preserve">CRUCETA CARDAN DADO 48X161MM </t>
  </si>
  <si>
    <t>FV-A-0000-02213903</t>
  </si>
  <si>
    <t xml:space="preserve">S3361 </t>
  </si>
  <si>
    <t xml:space="preserve">RODTO MAZA DELANTERA 1382900 ESC </t>
  </si>
  <si>
    <t xml:space="preserve">S3846 </t>
  </si>
  <si>
    <t xml:space="preserve">EXTREMO DER. 120M/M 30X1.5 CON 30 </t>
  </si>
  <si>
    <t xml:space="preserve">V1622 </t>
  </si>
  <si>
    <t xml:space="preserve">TENSOR CORREA ALTERNADOR/VENTILADOR </t>
  </si>
  <si>
    <t xml:space="preserve">W1860 </t>
  </si>
  <si>
    <t xml:space="preserve">METAL AXIAL STD KS </t>
  </si>
  <si>
    <t>CV-A-0000-00223256</t>
  </si>
  <si>
    <t>0076602778-4-0</t>
  </si>
  <si>
    <t xml:space="preserve">SOC. ROBERTO MIRANDA E HIJOS LTDA. </t>
  </si>
  <si>
    <t>Actual</t>
  </si>
  <si>
    <t xml:space="preserve">FILTRO DE AGUA MAHLE </t>
  </si>
  <si>
    <t>CV-A-0000-00223281</t>
  </si>
  <si>
    <t>0076223715-6-0</t>
  </si>
  <si>
    <t xml:space="preserve">HIDROVACIO INDUSTRIAL LTDA </t>
  </si>
  <si>
    <t xml:space="preserve">CORREA ALT.B/AGUA,DAM. 8PK1420MM </t>
  </si>
  <si>
    <t>CV-A-0000-00223434</t>
  </si>
  <si>
    <t>0076376385-4-0</t>
  </si>
  <si>
    <t xml:space="preserve">SANDOVAL Y CONTRERAS LIMITADA </t>
  </si>
  <si>
    <t>CV-A-0000-00223693</t>
  </si>
  <si>
    <t>CV-A-0000-00224053</t>
  </si>
  <si>
    <t>CV-A-0000-00224054</t>
  </si>
  <si>
    <t>CV-A-0000-00224055</t>
  </si>
  <si>
    <t>CV-A-0000-00224056</t>
  </si>
  <si>
    <t xml:space="preserve">PISTON MOTOR STD KIT 130 M/M C/GOMA </t>
  </si>
  <si>
    <t>CV-A-0000-00224085</t>
  </si>
  <si>
    <t>CV-A-0000-00224096</t>
  </si>
  <si>
    <t>CV-A-0000-00224097</t>
  </si>
  <si>
    <t xml:space="preserve">12.5/80-18 14PR EL53 TL R4 GOODR </t>
  </si>
  <si>
    <t>CV-A-0000-00224290</t>
  </si>
  <si>
    <t>CV-A-0000-00224292</t>
  </si>
  <si>
    <t xml:space="preserve">11R22.5 16PR 148/145M AT27S AUSTO </t>
  </si>
  <si>
    <t>CV-A-0000-00224373</t>
  </si>
  <si>
    <t>0010851137-0-0</t>
  </si>
  <si>
    <t xml:space="preserve">OLIVOS MUNOZ GABRIEL ALEJANDRO </t>
  </si>
  <si>
    <t xml:space="preserve">C1562 </t>
  </si>
  <si>
    <t xml:space="preserve">LLANTA ARTILLERA TUBULAR 8.25X22.5 GRIS </t>
  </si>
  <si>
    <t>FV-A-0000-02214353</t>
  </si>
  <si>
    <t>0016737190-6-0</t>
  </si>
  <si>
    <t xml:space="preserve">PALMA ORELLANA MANUEL JESUS </t>
  </si>
  <si>
    <t xml:space="preserve">FILTRO LUBRICANTE DONALDSON </t>
  </si>
  <si>
    <t>FV-A-0000-02214537</t>
  </si>
  <si>
    <t xml:space="preserve">FILTRO COMBUSTIBLE DONALDSON "ESC" </t>
  </si>
  <si>
    <t xml:space="preserve">C3099 </t>
  </si>
  <si>
    <t xml:space="preserve">CINTA C/RATCHET 1" C/GANCHO JJ 3MTS </t>
  </si>
  <si>
    <t>FV-A-0000-02214611</t>
  </si>
  <si>
    <t>0010342047-4-0</t>
  </si>
  <si>
    <t xml:space="preserve">RIQUELME OLGUIN MARIA TERESA </t>
  </si>
  <si>
    <t>FV-A-0000-02214763</t>
  </si>
  <si>
    <t>FV-A-0000-02214893</t>
  </si>
  <si>
    <t xml:space="preserve">295/80R22.5 152/148M HS3 CONTI </t>
  </si>
  <si>
    <t>FV-A-0000-02214962</t>
  </si>
  <si>
    <t xml:space="preserve">ZAA03 </t>
  </si>
  <si>
    <t xml:space="preserve">ALINEACION CAMION/BUS - FLOTA </t>
  </si>
  <si>
    <t xml:space="preserve">V0574 </t>
  </si>
  <si>
    <t xml:space="preserve">FILTRO COMBUSTIBLE TECFIL </t>
  </si>
  <si>
    <t>FV-A-0000-02215047</t>
  </si>
  <si>
    <t>0013948021-K-0</t>
  </si>
  <si>
    <t xml:space="preserve">VALDIVIA RUBIO CARLOS ALEJANDRO </t>
  </si>
  <si>
    <t xml:space="preserve">750R16 14PR 122/121L CR869 SET GOODR </t>
  </si>
  <si>
    <t>FV-A-0000-02215088</t>
  </si>
  <si>
    <t>0076126127-4-0</t>
  </si>
  <si>
    <t xml:space="preserve">DISTRIBUIDORA LATINOAMERICANA S.A. </t>
  </si>
  <si>
    <t xml:space="preserve">ZBA12 </t>
  </si>
  <si>
    <t>BALANCEO FURGON/VAN Y CAMION 3/4 - FLOTA</t>
  </si>
  <si>
    <t xml:space="preserve">ZRAU3 </t>
  </si>
  <si>
    <t xml:space="preserve">ROTACION NEUMATICO LIVIANOS - FLOTA </t>
  </si>
  <si>
    <t>FV-A-0000-02215139</t>
  </si>
  <si>
    <t>FV-A-0000-02215281</t>
  </si>
  <si>
    <t xml:space="preserve">205/60R15 91H RP28 GOODRIDE </t>
  </si>
  <si>
    <t>FV-A-0000-02215353</t>
  </si>
  <si>
    <t>0012782152-6-0</t>
  </si>
  <si>
    <t xml:space="preserve">MIRANDA GONZALEZ CLAUDIO ENRIQUE </t>
  </si>
  <si>
    <t xml:space="preserve">WILLIAMS HYDRAULIC AW 68 BALDE 19 LT </t>
  </si>
  <si>
    <t>FV-A-0000-02215364</t>
  </si>
  <si>
    <t>0076552001-0-0</t>
  </si>
  <si>
    <t xml:space="preserve">ARIDOS SANTA BARBARA LTDA </t>
  </si>
  <si>
    <t xml:space="preserve">FILTRO SEPARADOR PARKER </t>
  </si>
  <si>
    <t>FV-A-0000-02215481</t>
  </si>
  <si>
    <t>KIT EMBRAGUE PRENSA DISCO INT /EXT Y ROD</t>
  </si>
  <si>
    <t>FV-A-0000-02215508</t>
  </si>
  <si>
    <t>FV-A-0000-02215837</t>
  </si>
  <si>
    <t>0011279130-2-0</t>
  </si>
  <si>
    <t xml:space="preserve">LOPEZ TAPIA CECILIA MARGARITA </t>
  </si>
  <si>
    <t xml:space="preserve">ZAA06 </t>
  </si>
  <si>
    <t>ALINEACION FURGON/VAN/CAMION 3/4 - FLOTA</t>
  </si>
  <si>
    <t xml:space="preserve">11R22.5 16PR 148/145M AT127 AUSTO </t>
  </si>
  <si>
    <t>FV-A-0000-02216352</t>
  </si>
  <si>
    <t xml:space="preserve">S5033 </t>
  </si>
  <si>
    <t xml:space="preserve">FILTRO COMBUSTIBLE KIT "ESC" </t>
  </si>
  <si>
    <t>FV-A-0000-02216467</t>
  </si>
  <si>
    <t xml:space="preserve">295/80R22.5 18PR 154/152M DSR08A DOUBL </t>
  </si>
  <si>
    <t>FV-A-0000-02216470</t>
  </si>
  <si>
    <t>0011758582-4-0</t>
  </si>
  <si>
    <t xml:space="preserve">ACEITUNO CATALAN PATRICIO FERNANDO </t>
  </si>
  <si>
    <t>FV-A-0000-02216899</t>
  </si>
  <si>
    <t xml:space="preserve">U1200 </t>
  </si>
  <si>
    <t xml:space="preserve">BOMBA AGUA </t>
  </si>
  <si>
    <t>FV-A-0000-02216982</t>
  </si>
  <si>
    <t xml:space="preserve">295/80R22.5 18PR 152/149M AT115 AUSTO </t>
  </si>
  <si>
    <t>FV-A-0000-02217075</t>
  </si>
  <si>
    <t>0018229099-8-0</t>
  </si>
  <si>
    <t xml:space="preserve">MORENO SAAVEDRA CARLOS EDUARDO </t>
  </si>
  <si>
    <t xml:space="preserve">245/70R16 107S FRTC AT 50 CONTI </t>
  </si>
  <si>
    <t>FV-A-0000-02219454</t>
  </si>
  <si>
    <t>0007706697-7-0</t>
  </si>
  <si>
    <t xml:space="preserve">MADRID VALENZUELA CARLOS ENRIQUE </t>
  </si>
  <si>
    <t xml:space="preserve">ZBAL3 </t>
  </si>
  <si>
    <t>BALANCEO LIVIANOS (PLOMO NORMAL) - FLOTA</t>
  </si>
  <si>
    <t xml:space="preserve">ZAACT </t>
  </si>
  <si>
    <t xml:space="preserve">ALINAECION LIVIANO CAMIONETA - FLOTA </t>
  </si>
  <si>
    <t>FV-A-0000-02219574</t>
  </si>
  <si>
    <t>0015966423-6-0</t>
  </si>
  <si>
    <t xml:space="preserve">DACARET ROSALES MONICA DEL CARMEN </t>
  </si>
  <si>
    <t xml:space="preserve">18.4-34 12PR CB538 R1 SET GOODR </t>
  </si>
  <si>
    <t>FV-A-0000-02219851</t>
  </si>
  <si>
    <t>0004732757-1-0</t>
  </si>
  <si>
    <t xml:space="preserve">GONZALEZ QUINONES MANUEL JESUS </t>
  </si>
  <si>
    <t xml:space="preserve">12R22.5 16PR 150/147F CB972 GOODR </t>
  </si>
  <si>
    <t>FV-A-0000-02220017</t>
  </si>
  <si>
    <t xml:space="preserve">PALANCA INTERMITENTE CON RETORNO </t>
  </si>
  <si>
    <t>FV-A-0000-02220193</t>
  </si>
  <si>
    <t>FV-A-0000-02239938</t>
  </si>
  <si>
    <t xml:space="preserve">1200R20 18PR 154/151F SET CB972 GOODR </t>
  </si>
  <si>
    <t>FV-A-0000-02240139</t>
  </si>
  <si>
    <t>FV-A-0000-02240200</t>
  </si>
  <si>
    <t>0009264413-8-0</t>
  </si>
  <si>
    <t xml:space="preserve">MU¥OZ CORNEJO JOSE LUIS </t>
  </si>
  <si>
    <t>FV-A-0000-02240416</t>
  </si>
  <si>
    <t>FV-A-0000-02240868</t>
  </si>
  <si>
    <t>FV-A-0000-02241002</t>
  </si>
  <si>
    <t>FV-A-0000-02241090</t>
  </si>
  <si>
    <t>0077059214-3-0</t>
  </si>
  <si>
    <t xml:space="preserve">HD TIRES SPA </t>
  </si>
  <si>
    <t>FV-A-0000-02241097</t>
  </si>
  <si>
    <t>FV-A-0000-02241835</t>
  </si>
  <si>
    <t>0077147085-8-0</t>
  </si>
  <si>
    <t xml:space="preserve">C Y S ARRIENDOS Y TRANSPORTES SPA </t>
  </si>
  <si>
    <t>FV-A-0000-02242186</t>
  </si>
  <si>
    <t xml:space="preserve">ROTULA C/CAMBIO INF.DER. N-967 </t>
  </si>
  <si>
    <t xml:space="preserve">ROTULA C/CAMBIO SUP.IZQ. </t>
  </si>
  <si>
    <t xml:space="preserve">S0670 </t>
  </si>
  <si>
    <t xml:space="preserve">SEGURO PATIN FRENO 32 M/M </t>
  </si>
  <si>
    <t xml:space="preserve">S2511 </t>
  </si>
  <si>
    <t xml:space="preserve">GUARDAPOLVO P/CAMBIO (CUERO) </t>
  </si>
  <si>
    <t xml:space="preserve">S2703 </t>
  </si>
  <si>
    <t>VALVULA SOLENOIDE C/C (GAMA) 1334037</t>
  </si>
  <si>
    <t xml:space="preserve">S2888 </t>
  </si>
  <si>
    <t xml:space="preserve">SEGURO RODAMIENTO VOLANTE </t>
  </si>
  <si>
    <t xml:space="preserve">S3169 </t>
  </si>
  <si>
    <t xml:space="preserve">RODTO VOLANTE MOTOR (6305.2SR1) </t>
  </si>
  <si>
    <t xml:space="preserve">S4556 </t>
  </si>
  <si>
    <t xml:space="preserve">RESORTE PATIN FREN.ARTILLERO </t>
  </si>
  <si>
    <t xml:space="preserve">S8171 </t>
  </si>
  <si>
    <t xml:space="preserve">SOPORTE ANGULO DE CABINA LH </t>
  </si>
  <si>
    <t xml:space="preserve">S8173 </t>
  </si>
  <si>
    <t xml:space="preserve">MANILLA APERTURA DE PUERTA DERECHA </t>
  </si>
  <si>
    <t xml:space="preserve">S8186 </t>
  </si>
  <si>
    <t xml:space="preserve">SOPORTE ANGULO DE CABINA </t>
  </si>
  <si>
    <t xml:space="preserve">V0010 </t>
  </si>
  <si>
    <t xml:space="preserve">PERNO RACOR M8X1X27/8.5MM </t>
  </si>
  <si>
    <t xml:space="preserve">S0027 </t>
  </si>
  <si>
    <t>FV-A-0000-02242187</t>
  </si>
  <si>
    <t xml:space="preserve">S1050 </t>
  </si>
  <si>
    <t xml:space="preserve">TENSOR CORREA </t>
  </si>
  <si>
    <t xml:space="preserve">FILTRO COMBUSTIBLE DONALSON </t>
  </si>
  <si>
    <t>FV-A-0000-02242276</t>
  </si>
  <si>
    <t xml:space="preserve">CAJA REGULADORA 24V 140A </t>
  </si>
  <si>
    <t xml:space="preserve">TENSOR ALTERNADOR COMPLETO </t>
  </si>
  <si>
    <t xml:space="preserve">S0037 </t>
  </si>
  <si>
    <t>DIAFRAGMA FRENO DEL.7" T24 (PLATO HONDO)</t>
  </si>
  <si>
    <t xml:space="preserve">S0317 </t>
  </si>
  <si>
    <t xml:space="preserve">CRUCETA DIRECCION CHICA NUCLEO </t>
  </si>
  <si>
    <t xml:space="preserve">S0347 </t>
  </si>
  <si>
    <t xml:space="preserve">CRUCETA CARDAN DADO 50 M/M </t>
  </si>
  <si>
    <t xml:space="preserve">S2731 </t>
  </si>
  <si>
    <t xml:space="preserve">ABRAZADERA METALICA 32X44-1 1/4"X </t>
  </si>
  <si>
    <t xml:space="preserve">S2893 </t>
  </si>
  <si>
    <t xml:space="preserve">DISTANCIADOR CANERIAS INYECTOR </t>
  </si>
  <si>
    <t xml:space="preserve">S3166 </t>
  </si>
  <si>
    <t xml:space="preserve">EMPAQ.GOMA BOMBA DIRECCION HIDRAULICA </t>
  </si>
  <si>
    <t xml:space="preserve">S3425 </t>
  </si>
  <si>
    <t xml:space="preserve">AMORTIGUADOR CABINA DEL. COMPLETO </t>
  </si>
  <si>
    <t xml:space="preserve">S3790 </t>
  </si>
  <si>
    <t xml:space="preserve">BOMBA AGUA C/POLEA. 13 LITROS </t>
  </si>
  <si>
    <t xml:space="preserve">S4080 </t>
  </si>
  <si>
    <t xml:space="preserve">DEPOSITO AGUA AUXILIAR RADIADOR C/TAPA </t>
  </si>
  <si>
    <t xml:space="preserve">S4082 </t>
  </si>
  <si>
    <t xml:space="preserve">DEPOSITO RADIADOR </t>
  </si>
  <si>
    <t xml:space="preserve">S4220 </t>
  </si>
  <si>
    <t xml:space="preserve">EMPAQ.CARCASA TERMOSTATO </t>
  </si>
  <si>
    <t xml:space="preserve">S4620 </t>
  </si>
  <si>
    <t xml:space="preserve">EXTENSION TAPABARROS TRAS/DER. </t>
  </si>
  <si>
    <t xml:space="preserve">S8203 </t>
  </si>
  <si>
    <t xml:space="preserve">AISLANTE CILINDRO BASCULAMIENTO CABINA </t>
  </si>
  <si>
    <t xml:space="preserve">S8210 </t>
  </si>
  <si>
    <t xml:space="preserve">ANILLO GOMA DEL FILTRO DE AIRE </t>
  </si>
  <si>
    <t xml:space="preserve">S8304 </t>
  </si>
  <si>
    <t>ABRAZADERA MULTIPLE DE ADMISION 100-120M</t>
  </si>
  <si>
    <t xml:space="preserve">S8369 </t>
  </si>
  <si>
    <t xml:space="preserve">CAZOLETA AMORTIGUADOR DE CABINA </t>
  </si>
  <si>
    <t xml:space="preserve">S8436 </t>
  </si>
  <si>
    <t xml:space="preserve">ACOPLE BOMBA ELEVADORA DE COMBUSTIBLE </t>
  </si>
  <si>
    <t xml:space="preserve">S8461 </t>
  </si>
  <si>
    <t xml:space="preserve">ESPARRAGO DEL TURBO </t>
  </si>
  <si>
    <t xml:space="preserve">S8462 </t>
  </si>
  <si>
    <t xml:space="preserve">ABRAZADERA DE INTERCOOLER </t>
  </si>
  <si>
    <t xml:space="preserve">S8515 </t>
  </si>
  <si>
    <t xml:space="preserve">ABRASADERA PAQUETE RESORTES </t>
  </si>
  <si>
    <t xml:space="preserve">215/75R15 100S SL369 GOODR </t>
  </si>
  <si>
    <t>FV-A-0000-02243577</t>
  </si>
  <si>
    <t xml:space="preserve">195/60R16 89H RP28 GOODR </t>
  </si>
  <si>
    <t>FV-A-0000-02243644</t>
  </si>
  <si>
    <t>0015527230-9-0</t>
  </si>
  <si>
    <t xml:space="preserve">ESPINOZA MONTENEGRO MARIA ELIANA </t>
  </si>
  <si>
    <t>FV-A-0000-02245318</t>
  </si>
  <si>
    <t xml:space="preserve">RETEN VALVULA MOTOR (24X MOTOR) </t>
  </si>
  <si>
    <t xml:space="preserve">BUJE BIELA </t>
  </si>
  <si>
    <t>FV-A-0000-02245363</t>
  </si>
  <si>
    <t xml:space="preserve">RETEN DISTRIB.DEL.130X100X12 </t>
  </si>
  <si>
    <t xml:space="preserve">RETEN DISTRIB.TRAS. 140X115X12 </t>
  </si>
  <si>
    <t xml:space="preserve">12R22.5 18PR 152/149L CR926W GOODR </t>
  </si>
  <si>
    <t>FV-A-0000-02245565</t>
  </si>
  <si>
    <t xml:space="preserve">HORQUILLA EMBRAGUE </t>
  </si>
  <si>
    <t>FV-A-0000-02245656</t>
  </si>
  <si>
    <t xml:space="preserve">METAL BIELA STD P/PUNO (6CIL) KS </t>
  </si>
  <si>
    <t>FV-A-0000-02245659</t>
  </si>
  <si>
    <t>FV-A-0000-02245697</t>
  </si>
  <si>
    <t xml:space="preserve">225/40ZR18 92W SA57 GOODR </t>
  </si>
  <si>
    <t>FV-A-0000-02245768</t>
  </si>
  <si>
    <t>FV-A-0000-02246923</t>
  </si>
  <si>
    <t xml:space="preserve">11R22.5 16PR 148/145J CB972W GOODR </t>
  </si>
  <si>
    <t>FV-A-0000-02246956</t>
  </si>
  <si>
    <t>FV-A-0000-02247669</t>
  </si>
  <si>
    <t>FV-A-0000-02248187</t>
  </si>
  <si>
    <t>0076280643-6-0</t>
  </si>
  <si>
    <t xml:space="preserve">TRANSPORTES CARLOS ALBERTO OLIVA LOBOS E </t>
  </si>
  <si>
    <t>FV-A-0000-02248418</t>
  </si>
  <si>
    <t xml:space="preserve">275/70R22.5 18PR 148/145M AT115 AUSTO </t>
  </si>
  <si>
    <t>FV-A-0000-02248490</t>
  </si>
  <si>
    <t>FV-A-0000-02248492</t>
  </si>
  <si>
    <t>FV-A-0000-02250761</t>
  </si>
  <si>
    <t xml:space="preserve">S3718 </t>
  </si>
  <si>
    <t xml:space="preserve">ABRAZADERA SILENCIADOR (131 MM) </t>
  </si>
  <si>
    <t xml:space="preserve">S0038 </t>
  </si>
  <si>
    <t xml:space="preserve">DIAFRAGMA FRENO TRAS 8" (PLATO HONDO) </t>
  </si>
  <si>
    <t xml:space="preserve">S3122 </t>
  </si>
  <si>
    <t xml:space="preserve">PERILLA POTENCIOMETRO LUCES </t>
  </si>
  <si>
    <t xml:space="preserve">S2704 </t>
  </si>
  <si>
    <t xml:space="preserve">VARILLA NIVEL ACEITE 1,715MTS </t>
  </si>
  <si>
    <t xml:space="preserve">S8032 </t>
  </si>
  <si>
    <t xml:space="preserve">MOLDURA DEFLECTOR AIRE DER. </t>
  </si>
  <si>
    <t xml:space="preserve">S0801 </t>
  </si>
  <si>
    <t xml:space="preserve">EJE CENTRIFUGO </t>
  </si>
  <si>
    <t>FV-A-0000-02250762</t>
  </si>
  <si>
    <t xml:space="preserve">235/70R16 106S SL369 GOODR </t>
  </si>
  <si>
    <t xml:space="preserve">NE100 </t>
  </si>
  <si>
    <t xml:space="preserve">BATERIA 100 AMP 700 CCA NEXBAT </t>
  </si>
  <si>
    <t>FV-A-0000-02250775</t>
  </si>
  <si>
    <t>FV-A-0000-02250895</t>
  </si>
  <si>
    <t>FV-A-0000-02250972</t>
  </si>
  <si>
    <t>FV-A-0000-02251341</t>
  </si>
  <si>
    <t xml:space="preserve">NEUMATICO 295/80R22.5 FUEL MAX GOODYEAR </t>
  </si>
  <si>
    <t>FV-A-0000-02251373</t>
  </si>
  <si>
    <t>FV-A-0000-02251374</t>
  </si>
  <si>
    <t xml:space="preserve">C3067 </t>
  </si>
  <si>
    <t>PULMON SUSPENSION 1T15M-9/9101 B.METALIC</t>
  </si>
  <si>
    <t>FV-A-0000-02251387</t>
  </si>
  <si>
    <t>FV-A-0000-02251544</t>
  </si>
  <si>
    <t>0076339578-2-0</t>
  </si>
  <si>
    <t xml:space="preserve">SOC CACERES FERRETERIA LTDA </t>
  </si>
  <si>
    <t>FV-A-0000-02252372</t>
  </si>
  <si>
    <t>FV-A-0000-02252384</t>
  </si>
  <si>
    <t xml:space="preserve">PASTILLA FRENO DEL.TRAS.(JGO) </t>
  </si>
  <si>
    <t>FV-A-0000-02252386</t>
  </si>
  <si>
    <t>LLANTA 8.25X22.5 10H TUB.LISO DISCO EURO</t>
  </si>
  <si>
    <t>FV-A-0000-02252811</t>
  </si>
  <si>
    <t>0006273392-6-0</t>
  </si>
  <si>
    <t xml:space="preserve"> CONTRERAS MUNOZ JUAN NOE </t>
  </si>
  <si>
    <t xml:space="preserve">7.00-12 12PR CL621 SET GOODR </t>
  </si>
  <si>
    <t>FV-A-0000-02252877</t>
  </si>
  <si>
    <t>0016166180-5-0</t>
  </si>
  <si>
    <t xml:space="preserve">AVILA RIOS JOSE ALEJANDRO </t>
  </si>
  <si>
    <t>FV-A-0000-02252963</t>
  </si>
  <si>
    <t>FV-A-0000-02252983</t>
  </si>
  <si>
    <t xml:space="preserve">235/75R17.5 16PR CM988 GOODR </t>
  </si>
  <si>
    <t>FV-A-0000-02253014</t>
  </si>
  <si>
    <t xml:space="preserve">ADBLUE BY ADQUIM BIDON 20 LTS </t>
  </si>
  <si>
    <t xml:space="preserve">C3066 </t>
  </si>
  <si>
    <t>PULMON SUSPENSION 1T15M-6/9082 B.METALIC</t>
  </si>
  <si>
    <t>FV-A-0000-02253133</t>
  </si>
  <si>
    <t xml:space="preserve">C3077 </t>
  </si>
  <si>
    <t xml:space="preserve">PULMON SUSPENSION 1T15M-4 </t>
  </si>
  <si>
    <t xml:space="preserve">205/40ZR17 XL 84W SA57 GOODR </t>
  </si>
  <si>
    <t>FV-A-0000-02253148</t>
  </si>
  <si>
    <t xml:space="preserve">245/75R16 10PR 120/116Q SL369 GOODR </t>
  </si>
  <si>
    <t>FV-A-0000-02253156</t>
  </si>
  <si>
    <t xml:space="preserve">215/45ZR17 91W XL SA57 GOODR </t>
  </si>
  <si>
    <t xml:space="preserve">225/70R16 103S SL369 GOODR </t>
  </si>
  <si>
    <t xml:space="preserve">205/60R16 92H RP28 GOODR </t>
  </si>
  <si>
    <t xml:space="preserve">215/70R15C 8PR 109/107R H188 GOODR </t>
  </si>
  <si>
    <t>FV-A-0000-02253159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</si>
</sst>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7AFD-A542-4CD1-9885-3C4210E2452E}">
  <sheetPr codeName="Hoja40">
    <tabColor rgb="FFFF0000"/>
  </sheetPr>
  <dimension ref="A1:Z399"/>
  <sheetViews>
    <sheetView tabSelected="1" topLeftCell="Q28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2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46666</v>
      </c>
      <c r="F2" s="6" t="s">
        <v>23</v>
      </c>
      <c r="G2" s="6" t="s">
        <v>24</v>
      </c>
      <c r="H2" s="7">
        <v>43873</v>
      </c>
      <c r="I2" s="6">
        <v>53</v>
      </c>
      <c r="J2" s="6" t="s">
        <v>25</v>
      </c>
      <c r="K2" s="6" t="s">
        <v>26</v>
      </c>
      <c r="L2" s="6" t="s">
        <v>27</v>
      </c>
      <c r="M2" s="6">
        <v>-4</v>
      </c>
      <c r="N2" s="8">
        <v>-621816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50461</v>
      </c>
      <c r="F3" s="6" t="s">
        <v>32</v>
      </c>
      <c r="G3" s="6" t="s">
        <v>33</v>
      </c>
      <c r="H3" s="7">
        <v>43875</v>
      </c>
      <c r="I3" s="6">
        <v>53</v>
      </c>
      <c r="J3" s="6" t="s">
        <v>25</v>
      </c>
      <c r="K3" s="6" t="s">
        <v>34</v>
      </c>
      <c r="L3" s="6" t="s">
        <v>35</v>
      </c>
      <c r="M3" s="6">
        <v>-1</v>
      </c>
      <c r="N3" s="8">
        <v>-221034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50461</v>
      </c>
      <c r="F4" s="6" t="s">
        <v>32</v>
      </c>
      <c r="G4" s="6" t="s">
        <v>36</v>
      </c>
      <c r="H4" s="7">
        <v>43875</v>
      </c>
      <c r="I4" s="6">
        <v>53</v>
      </c>
      <c r="J4" s="6" t="s">
        <v>25</v>
      </c>
      <c r="K4" s="6" t="s">
        <v>34</v>
      </c>
      <c r="L4" s="6" t="s">
        <v>35</v>
      </c>
      <c r="M4" s="6">
        <v>-1</v>
      </c>
      <c r="N4" s="8">
        <v>-221034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CABELLO SILVA ALDO JOSE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45606</v>
      </c>
      <c r="F5" s="6" t="s">
        <v>38</v>
      </c>
      <c r="G5" s="6" t="s">
        <v>39</v>
      </c>
      <c r="H5" s="7">
        <v>43887</v>
      </c>
      <c r="I5" s="6">
        <v>53</v>
      </c>
      <c r="J5" s="6" t="s">
        <v>25</v>
      </c>
      <c r="K5" s="6" t="s">
        <v>40</v>
      </c>
      <c r="L5" s="6" t="s">
        <v>41</v>
      </c>
      <c r="M5" s="6">
        <v>-4</v>
      </c>
      <c r="N5" s="8">
        <v>-242264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3I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47614</v>
      </c>
      <c r="F6" s="6" t="s">
        <v>43</v>
      </c>
      <c r="G6" s="6" t="s">
        <v>44</v>
      </c>
      <c r="H6" s="7">
        <v>43887</v>
      </c>
      <c r="I6" s="6">
        <v>53</v>
      </c>
      <c r="J6" s="6" t="s">
        <v>25</v>
      </c>
      <c r="K6" s="6" t="s">
        <v>45</v>
      </c>
      <c r="L6" s="6" t="s">
        <v>46</v>
      </c>
      <c r="M6" s="6">
        <v>-4</v>
      </c>
      <c r="N6" s="8">
        <v>-229084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47</v>
      </c>
      <c r="V6" s="11" t="str">
        <f>+$D$2</f>
        <v>15697716-0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51226</v>
      </c>
      <c r="F7" s="6" t="s">
        <v>48</v>
      </c>
      <c r="G7" s="6" t="s">
        <v>49</v>
      </c>
      <c r="H7" s="7">
        <v>43901</v>
      </c>
      <c r="I7" s="6">
        <v>53</v>
      </c>
      <c r="J7" s="6" t="s">
        <v>25</v>
      </c>
      <c r="K7" s="6" t="s">
        <v>50</v>
      </c>
      <c r="L7" s="6" t="s">
        <v>51</v>
      </c>
      <c r="M7" s="6">
        <v>-2</v>
      </c>
      <c r="N7" s="8">
        <v>-387210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47418</v>
      </c>
      <c r="F8" s="6" t="s">
        <v>53</v>
      </c>
      <c r="G8" s="6" t="s">
        <v>54</v>
      </c>
      <c r="H8" s="7">
        <v>43803</v>
      </c>
      <c r="I8" s="6">
        <v>53</v>
      </c>
      <c r="J8" s="6" t="s">
        <v>25</v>
      </c>
      <c r="K8" s="6" t="s">
        <v>55</v>
      </c>
      <c r="L8" s="6" t="s">
        <v>56</v>
      </c>
      <c r="M8" s="6">
        <v>2</v>
      </c>
      <c r="N8" s="8">
        <v>379024</v>
      </c>
      <c r="O8" s="6" t="s">
        <v>28</v>
      </c>
      <c r="P8" s="6" t="s">
        <v>29</v>
      </c>
      <c r="Q8" s="6" t="s">
        <v>57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44800</v>
      </c>
      <c r="F9" s="6" t="s">
        <v>58</v>
      </c>
      <c r="G9" s="6" t="s">
        <v>54</v>
      </c>
      <c r="H9" s="7">
        <v>43803</v>
      </c>
      <c r="I9" s="6">
        <v>53</v>
      </c>
      <c r="J9" s="6" t="s">
        <v>25</v>
      </c>
      <c r="K9" s="6" t="s">
        <v>55</v>
      </c>
      <c r="L9" s="6" t="s">
        <v>56</v>
      </c>
      <c r="M9" s="6">
        <v>2</v>
      </c>
      <c r="N9" s="8">
        <v>298000</v>
      </c>
      <c r="O9" s="6" t="s">
        <v>28</v>
      </c>
      <c r="P9" s="6" t="s">
        <v>29</v>
      </c>
      <c r="Q9" s="6" t="s">
        <v>57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46992</v>
      </c>
      <c r="F10" s="6" t="s">
        <v>59</v>
      </c>
      <c r="G10" s="6" t="s">
        <v>60</v>
      </c>
      <c r="H10" s="7">
        <v>43875</v>
      </c>
      <c r="I10" s="6">
        <v>53</v>
      </c>
      <c r="J10" s="6" t="s">
        <v>25</v>
      </c>
      <c r="K10" s="6" t="s">
        <v>34</v>
      </c>
      <c r="L10" s="6" t="s">
        <v>35</v>
      </c>
      <c r="M10" s="6">
        <v>2</v>
      </c>
      <c r="N10" s="8">
        <v>85904</v>
      </c>
      <c r="O10" s="6" t="s">
        <v>28</v>
      </c>
      <c r="P10" s="6" t="s">
        <v>29</v>
      </c>
      <c r="Q10" s="6" t="s">
        <v>57</v>
      </c>
      <c r="R10" s="6" t="s">
        <v>31</v>
      </c>
      <c r="S10" s="6" t="s">
        <v>28</v>
      </c>
      <c r="U10" s="15" t="s">
        <v>61</v>
      </c>
      <c r="V10" s="16"/>
      <c r="W10" s="6"/>
      <c r="X10" s="17" t="s">
        <v>62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40200</v>
      </c>
      <c r="F11" s="6" t="s">
        <v>63</v>
      </c>
      <c r="G11" s="6" t="s">
        <v>64</v>
      </c>
      <c r="H11" s="7">
        <v>43875</v>
      </c>
      <c r="I11" s="6">
        <v>53</v>
      </c>
      <c r="J11" s="6" t="s">
        <v>25</v>
      </c>
      <c r="K11" s="6" t="s">
        <v>34</v>
      </c>
      <c r="L11" s="6" t="s">
        <v>35</v>
      </c>
      <c r="M11" s="6">
        <v>4</v>
      </c>
      <c r="N11" s="8">
        <v>136100</v>
      </c>
      <c r="O11" s="6" t="s">
        <v>28</v>
      </c>
      <c r="P11" s="6" t="s">
        <v>29</v>
      </c>
      <c r="Q11" s="6" t="s">
        <v>57</v>
      </c>
      <c r="R11" s="6" t="s">
        <v>31</v>
      </c>
      <c r="S11" s="6" t="s">
        <v>28</v>
      </c>
      <c r="U11" s="20" t="s">
        <v>65</v>
      </c>
      <c r="V11" s="21">
        <f>IF(SUMIFS(N2:N20000,S2:S20000,"Repuestos",P2:P20000,"Actual")&lt;0,0,SUMIFS(N2:N20000,S2:S20000,"Repuestos",P2:P20000,"Actual"))</f>
        <v>3663957</v>
      </c>
      <c r="W11" s="22"/>
      <c r="X11" s="17" t="s">
        <v>66</v>
      </c>
      <c r="Y11" s="19"/>
      <c r="Z11" s="23" t="s">
        <v>67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68</v>
      </c>
      <c r="F12" s="6" t="s">
        <v>69</v>
      </c>
      <c r="G12" s="6" t="s">
        <v>70</v>
      </c>
      <c r="H12" s="7">
        <v>43875</v>
      </c>
      <c r="I12" s="6">
        <v>53</v>
      </c>
      <c r="J12" s="6" t="s">
        <v>25</v>
      </c>
      <c r="K12" s="6" t="s">
        <v>34</v>
      </c>
      <c r="L12" s="6" t="s">
        <v>35</v>
      </c>
      <c r="M12" s="6">
        <v>1</v>
      </c>
      <c r="N12" s="8">
        <v>21420</v>
      </c>
      <c r="O12" s="6" t="s">
        <v>71</v>
      </c>
      <c r="P12" s="6" t="s">
        <v>29</v>
      </c>
      <c r="Q12" s="6" t="s">
        <v>57</v>
      </c>
      <c r="R12" s="6" t="s">
        <v>31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5943179</v>
      </c>
      <c r="W12" s="22"/>
      <c r="X12" s="24" t="s">
        <v>73</v>
      </c>
      <c r="Y12" s="24" t="s">
        <v>74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40454</v>
      </c>
      <c r="F13" s="6" t="s">
        <v>75</v>
      </c>
      <c r="G13" s="6" t="s">
        <v>76</v>
      </c>
      <c r="H13" s="7">
        <v>43887</v>
      </c>
      <c r="I13" s="6">
        <v>53</v>
      </c>
      <c r="J13" s="6" t="s">
        <v>25</v>
      </c>
      <c r="K13" s="6" t="s">
        <v>34</v>
      </c>
      <c r="L13" s="6" t="s">
        <v>35</v>
      </c>
      <c r="M13" s="6">
        <v>2</v>
      </c>
      <c r="N13" s="8">
        <v>73970</v>
      </c>
      <c r="O13" s="6" t="s">
        <v>28</v>
      </c>
      <c r="P13" s="6" t="s">
        <v>29</v>
      </c>
      <c r="Q13" s="6" t="s">
        <v>57</v>
      </c>
      <c r="R13" s="6" t="s">
        <v>31</v>
      </c>
      <c r="S13" s="6" t="s">
        <v>28</v>
      </c>
      <c r="U13" s="20" t="s">
        <v>77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40913</v>
      </c>
      <c r="F14" s="6" t="s">
        <v>79</v>
      </c>
      <c r="G14" s="6" t="s">
        <v>80</v>
      </c>
      <c r="H14" s="7">
        <v>43887</v>
      </c>
      <c r="I14" s="6">
        <v>53</v>
      </c>
      <c r="J14" s="6" t="s">
        <v>25</v>
      </c>
      <c r="K14" s="6" t="s">
        <v>34</v>
      </c>
      <c r="L14" s="6" t="s">
        <v>35</v>
      </c>
      <c r="M14" s="6">
        <v>2</v>
      </c>
      <c r="N14" s="8">
        <v>46526</v>
      </c>
      <c r="O14" s="6" t="s">
        <v>28</v>
      </c>
      <c r="P14" s="6" t="s">
        <v>29</v>
      </c>
      <c r="Q14" s="6" t="s">
        <v>57</v>
      </c>
      <c r="R14" s="6" t="s">
        <v>31</v>
      </c>
      <c r="S14" s="6" t="s">
        <v>28</v>
      </c>
      <c r="U14" s="20" t="s">
        <v>81</v>
      </c>
      <c r="V14" s="21">
        <f>+V12*V13</f>
        <v>104005.63250000001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50479</v>
      </c>
      <c r="F15" s="6" t="s">
        <v>82</v>
      </c>
      <c r="G15" s="6" t="s">
        <v>83</v>
      </c>
      <c r="H15" s="7">
        <v>43889</v>
      </c>
      <c r="I15" s="6">
        <v>53</v>
      </c>
      <c r="J15" s="6" t="s">
        <v>25</v>
      </c>
      <c r="K15" s="6" t="s">
        <v>84</v>
      </c>
      <c r="L15" s="6" t="s">
        <v>85</v>
      </c>
      <c r="M15" s="6">
        <v>2</v>
      </c>
      <c r="N15" s="8">
        <v>231916</v>
      </c>
      <c r="O15" s="6" t="s">
        <v>86</v>
      </c>
      <c r="P15" s="6" t="s">
        <v>29</v>
      </c>
      <c r="Q15" s="6" t="s">
        <v>57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46975</v>
      </c>
      <c r="F16" s="6" t="s">
        <v>87</v>
      </c>
      <c r="G16" s="6" t="s">
        <v>83</v>
      </c>
      <c r="H16" s="7">
        <v>43889</v>
      </c>
      <c r="I16" s="6">
        <v>53</v>
      </c>
      <c r="J16" s="6" t="s">
        <v>25</v>
      </c>
      <c r="K16" s="6" t="s">
        <v>84</v>
      </c>
      <c r="L16" s="6" t="s">
        <v>85</v>
      </c>
      <c r="M16" s="6">
        <v>4</v>
      </c>
      <c r="N16" s="8">
        <v>124076</v>
      </c>
      <c r="O16" s="6" t="s">
        <v>28</v>
      </c>
      <c r="P16" s="6" t="s">
        <v>29</v>
      </c>
      <c r="Q16" s="6" t="s">
        <v>57</v>
      </c>
      <c r="R16" s="6" t="s">
        <v>31</v>
      </c>
      <c r="S16" s="6" t="s">
        <v>28</v>
      </c>
      <c r="U16" s="35" t="s">
        <v>88</v>
      </c>
      <c r="V16" s="36">
        <f>+V14</f>
        <v>104005.63250000001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40850</v>
      </c>
      <c r="F17" s="6" t="s">
        <v>89</v>
      </c>
      <c r="G17" s="6" t="s">
        <v>90</v>
      </c>
      <c r="H17" s="7">
        <v>43894</v>
      </c>
      <c r="I17" s="6">
        <v>53</v>
      </c>
      <c r="J17" s="6" t="s">
        <v>25</v>
      </c>
      <c r="K17" s="6" t="s">
        <v>91</v>
      </c>
      <c r="L17" s="6" t="s">
        <v>92</v>
      </c>
      <c r="M17" s="6">
        <v>4</v>
      </c>
      <c r="N17" s="8">
        <v>75408</v>
      </c>
      <c r="O17" s="6" t="s">
        <v>28</v>
      </c>
      <c r="P17" s="6" t="s">
        <v>29</v>
      </c>
      <c r="Q17" s="6" t="s">
        <v>57</v>
      </c>
      <c r="R17" s="6" t="s">
        <v>31</v>
      </c>
      <c r="S17" s="6" t="s">
        <v>28</v>
      </c>
      <c r="U17" s="20" t="s">
        <v>93</v>
      </c>
      <c r="V17" s="21">
        <f>IF(SUMIFS(N2:N20000,S2:S20000,"Repuestos",R2:R20000,"Venta Pendiente")&lt;0,0,SUMIFS(N2:N20000,S2:S20000,"Repuestos",R2:R20000,"Venta Pendiente"))</f>
        <v>3099114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50868</v>
      </c>
      <c r="F18" s="6" t="s">
        <v>94</v>
      </c>
      <c r="G18" s="6" t="s">
        <v>95</v>
      </c>
      <c r="H18" s="7">
        <v>43894</v>
      </c>
      <c r="I18" s="6">
        <v>53</v>
      </c>
      <c r="J18" s="6" t="s">
        <v>25</v>
      </c>
      <c r="K18" s="6" t="s">
        <v>91</v>
      </c>
      <c r="L18" s="6" t="s">
        <v>92</v>
      </c>
      <c r="M18" s="6">
        <v>4</v>
      </c>
      <c r="N18" s="8">
        <v>63976</v>
      </c>
      <c r="O18" s="6" t="s">
        <v>28</v>
      </c>
      <c r="P18" s="6" t="s">
        <v>29</v>
      </c>
      <c r="Q18" s="6" t="s">
        <v>57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40457</v>
      </c>
      <c r="F19" s="6" t="s">
        <v>96</v>
      </c>
      <c r="G19" s="6" t="s">
        <v>97</v>
      </c>
      <c r="H19" s="7">
        <v>43895</v>
      </c>
      <c r="I19" s="6">
        <v>53</v>
      </c>
      <c r="J19" s="6" t="s">
        <v>25</v>
      </c>
      <c r="K19" s="6" t="s">
        <v>91</v>
      </c>
      <c r="L19" s="6" t="s">
        <v>92</v>
      </c>
      <c r="M19" s="6">
        <v>4</v>
      </c>
      <c r="N19" s="8">
        <v>66260</v>
      </c>
      <c r="O19" s="6" t="s">
        <v>28</v>
      </c>
      <c r="P19" s="6" t="s">
        <v>29</v>
      </c>
      <c r="Q19" s="6" t="s">
        <v>57</v>
      </c>
      <c r="R19" s="6" t="s">
        <v>98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40457</v>
      </c>
      <c r="F20" s="6" t="s">
        <v>96</v>
      </c>
      <c r="G20" s="6" t="s">
        <v>99</v>
      </c>
      <c r="H20" s="7">
        <v>43895</v>
      </c>
      <c r="I20" s="6">
        <v>53</v>
      </c>
      <c r="J20" s="6" t="s">
        <v>25</v>
      </c>
      <c r="K20" s="6" t="s">
        <v>91</v>
      </c>
      <c r="L20" s="6" t="s">
        <v>92</v>
      </c>
      <c r="M20" s="6">
        <v>4</v>
      </c>
      <c r="N20" s="8">
        <v>66260</v>
      </c>
      <c r="O20" s="6" t="s">
        <v>28</v>
      </c>
      <c r="P20" s="6" t="s">
        <v>29</v>
      </c>
      <c r="Q20" s="6" t="s">
        <v>57</v>
      </c>
      <c r="R20" s="6" t="s">
        <v>98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46589</v>
      </c>
      <c r="F21" s="6" t="s">
        <v>102</v>
      </c>
      <c r="G21" s="6" t="s">
        <v>103</v>
      </c>
      <c r="H21" s="7">
        <v>43897</v>
      </c>
      <c r="I21" s="6">
        <v>53</v>
      </c>
      <c r="J21" s="6" t="s">
        <v>25</v>
      </c>
      <c r="K21" s="6" t="s">
        <v>34</v>
      </c>
      <c r="L21" s="6" t="s">
        <v>35</v>
      </c>
      <c r="M21" s="6">
        <v>4</v>
      </c>
      <c r="N21" s="8">
        <v>97824</v>
      </c>
      <c r="O21" s="6" t="s">
        <v>28</v>
      </c>
      <c r="P21" s="6" t="s">
        <v>29</v>
      </c>
      <c r="Q21" s="6" t="s">
        <v>57</v>
      </c>
      <c r="R21" s="6" t="s">
        <v>31</v>
      </c>
      <c r="S21" s="6" t="s">
        <v>28</v>
      </c>
      <c r="U21" s="20" t="s">
        <v>65</v>
      </c>
      <c r="V21" s="21">
        <f>IF(SUMIFS(N2:N20000,S2:S20000,"Neumaticos",P2:P20000,"Actual")&lt;0,0,SUMIFS(N2:N20000,S2:S20000,"Neumaticos",P2:P20000,"Actual"))</f>
        <v>33905822</v>
      </c>
      <c r="W21" s="22"/>
      <c r="X21" s="44" t="s">
        <v>66</v>
      </c>
      <c r="Y21" s="45"/>
      <c r="Z21" s="23" t="s">
        <v>67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50877</v>
      </c>
      <c r="F22" s="6" t="s">
        <v>104</v>
      </c>
      <c r="G22" s="6" t="s">
        <v>105</v>
      </c>
      <c r="H22" s="7">
        <v>43899</v>
      </c>
      <c r="I22" s="6">
        <v>53</v>
      </c>
      <c r="J22" s="6" t="s">
        <v>25</v>
      </c>
      <c r="K22" s="6" t="s">
        <v>106</v>
      </c>
      <c r="L22" s="6" t="s">
        <v>107</v>
      </c>
      <c r="M22" s="6">
        <v>4</v>
      </c>
      <c r="N22" s="8">
        <v>104984</v>
      </c>
      <c r="O22" s="6" t="s">
        <v>28</v>
      </c>
      <c r="P22" s="6" t="s">
        <v>29</v>
      </c>
      <c r="Q22" s="6" t="s">
        <v>57</v>
      </c>
      <c r="R22" s="6" t="s">
        <v>98</v>
      </c>
      <c r="S22" s="6" t="s">
        <v>28</v>
      </c>
      <c r="U22" s="20" t="s">
        <v>72</v>
      </c>
      <c r="V22" s="21">
        <f>IF(SUMIFS(N2:N20000,S2:S20000,"Neumaticos",R2:R20000,"Venta Normal")&lt;0,0,SUMIFS(N2:N20000,S2:S20000,"Neumaticos",R2:R20000,"Venta Normal"))</f>
        <v>33037971</v>
      </c>
      <c r="W22" s="22"/>
      <c r="X22" s="24" t="s">
        <v>73</v>
      </c>
      <c r="Y22" s="24" t="s">
        <v>74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47333</v>
      </c>
      <c r="F23" s="6" t="s">
        <v>108</v>
      </c>
      <c r="G23" s="6" t="s">
        <v>105</v>
      </c>
      <c r="H23" s="7">
        <v>43899</v>
      </c>
      <c r="I23" s="6">
        <v>53</v>
      </c>
      <c r="J23" s="6" t="s">
        <v>25</v>
      </c>
      <c r="K23" s="6" t="s">
        <v>106</v>
      </c>
      <c r="L23" s="6" t="s">
        <v>107</v>
      </c>
      <c r="M23" s="6">
        <v>4</v>
      </c>
      <c r="N23" s="8">
        <v>78732</v>
      </c>
      <c r="O23" s="6" t="s">
        <v>28</v>
      </c>
      <c r="P23" s="6" t="s">
        <v>29</v>
      </c>
      <c r="Q23" s="6" t="s">
        <v>57</v>
      </c>
      <c r="R23" s="6" t="s">
        <v>98</v>
      </c>
      <c r="S23" s="6" t="s">
        <v>28</v>
      </c>
      <c r="U23" s="20" t="s">
        <v>77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109</v>
      </c>
      <c r="F24" s="6" t="s">
        <v>110</v>
      </c>
      <c r="G24" s="6" t="s">
        <v>105</v>
      </c>
      <c r="H24" s="7">
        <v>43899</v>
      </c>
      <c r="I24" s="6">
        <v>53</v>
      </c>
      <c r="J24" s="6" t="s">
        <v>25</v>
      </c>
      <c r="K24" s="6" t="s">
        <v>106</v>
      </c>
      <c r="L24" s="6" t="s">
        <v>107</v>
      </c>
      <c r="M24" s="6">
        <v>2</v>
      </c>
      <c r="N24" s="8">
        <v>132286</v>
      </c>
      <c r="O24" s="6" t="s">
        <v>71</v>
      </c>
      <c r="P24" s="6" t="s">
        <v>29</v>
      </c>
      <c r="Q24" s="6" t="s">
        <v>57</v>
      </c>
      <c r="R24" s="6" t="s">
        <v>98</v>
      </c>
      <c r="S24" s="6" t="s">
        <v>28</v>
      </c>
      <c r="U24" s="20" t="s">
        <v>81</v>
      </c>
      <c r="V24" s="21">
        <f>+V22*V23</f>
        <v>809430.28950000007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46557</v>
      </c>
      <c r="F25" s="6" t="s">
        <v>111</v>
      </c>
      <c r="G25" s="6" t="s">
        <v>112</v>
      </c>
      <c r="H25" s="7">
        <v>43899</v>
      </c>
      <c r="I25" s="6">
        <v>53</v>
      </c>
      <c r="J25" s="6" t="s">
        <v>25</v>
      </c>
      <c r="K25" s="6" t="s">
        <v>91</v>
      </c>
      <c r="L25" s="6" t="s">
        <v>92</v>
      </c>
      <c r="M25" s="6">
        <v>4</v>
      </c>
      <c r="N25" s="8">
        <v>77692</v>
      </c>
      <c r="O25" s="6" t="s">
        <v>28</v>
      </c>
      <c r="P25" s="6" t="s">
        <v>29</v>
      </c>
      <c r="Q25" s="6" t="s">
        <v>57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40055</v>
      </c>
      <c r="F26" s="6" t="s">
        <v>113</v>
      </c>
      <c r="G26" s="6" t="s">
        <v>114</v>
      </c>
      <c r="H26" s="7">
        <v>43914</v>
      </c>
      <c r="I26" s="6">
        <v>53</v>
      </c>
      <c r="J26" s="6" t="s">
        <v>25</v>
      </c>
      <c r="K26" s="6" t="s">
        <v>115</v>
      </c>
      <c r="L26" s="6" t="s">
        <v>116</v>
      </c>
      <c r="M26" s="6">
        <v>4</v>
      </c>
      <c r="N26" s="8">
        <v>849916</v>
      </c>
      <c r="O26" s="6" t="s">
        <v>28</v>
      </c>
      <c r="P26" s="6" t="s">
        <v>29</v>
      </c>
      <c r="Q26" s="6" t="s">
        <v>57</v>
      </c>
      <c r="R26" s="6" t="s">
        <v>98</v>
      </c>
      <c r="S26" s="6" t="s">
        <v>28</v>
      </c>
      <c r="U26" s="35" t="s">
        <v>117</v>
      </c>
      <c r="V26" s="36">
        <f>+V24</f>
        <v>809430.28950000007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118</v>
      </c>
      <c r="F27" s="6" t="s">
        <v>119</v>
      </c>
      <c r="G27" s="6" t="s">
        <v>114</v>
      </c>
      <c r="H27" s="7">
        <v>43914</v>
      </c>
      <c r="I27" s="6">
        <v>53</v>
      </c>
      <c r="J27" s="6" t="s">
        <v>25</v>
      </c>
      <c r="K27" s="6" t="s">
        <v>115</v>
      </c>
      <c r="L27" s="6" t="s">
        <v>116</v>
      </c>
      <c r="M27" s="6">
        <v>4</v>
      </c>
      <c r="N27" s="8">
        <v>31932</v>
      </c>
      <c r="O27" s="6" t="s">
        <v>120</v>
      </c>
      <c r="P27" s="6" t="s">
        <v>29</v>
      </c>
      <c r="Q27" s="6" t="s">
        <v>57</v>
      </c>
      <c r="R27" s="6" t="s">
        <v>98</v>
      </c>
      <c r="S27" s="6" t="s">
        <v>120</v>
      </c>
      <c r="U27" s="20" t="s">
        <v>93</v>
      </c>
      <c r="V27" s="21">
        <f>IF(SUMIFS(N2:N20000,S2:S20000,"Neumaticos",R2:R20000,"Venta Pendiente")&lt;0,0,SUMIFS(N2:N20000,S2:S20000,"Neumaticos",R2:R20000,"Venta Pendiente"))</f>
        <v>29905028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46589</v>
      </c>
      <c r="F28" s="6" t="s">
        <v>102</v>
      </c>
      <c r="G28" s="6" t="s">
        <v>121</v>
      </c>
      <c r="H28" s="7">
        <v>43915</v>
      </c>
      <c r="I28" s="6">
        <v>53</v>
      </c>
      <c r="J28" s="6" t="s">
        <v>25</v>
      </c>
      <c r="K28" s="6" t="s">
        <v>122</v>
      </c>
      <c r="L28" s="6" t="s">
        <v>123</v>
      </c>
      <c r="M28" s="6">
        <v>8</v>
      </c>
      <c r="N28" s="8">
        <v>187384</v>
      </c>
      <c r="O28" s="6" t="s">
        <v>28</v>
      </c>
      <c r="P28" s="6" t="s">
        <v>29</v>
      </c>
      <c r="Q28" s="6" t="s">
        <v>57</v>
      </c>
      <c r="R28" s="6" t="s">
        <v>98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46774</v>
      </c>
      <c r="F29" s="6" t="s">
        <v>124</v>
      </c>
      <c r="G29" s="6" t="s">
        <v>121</v>
      </c>
      <c r="H29" s="7">
        <v>43915</v>
      </c>
      <c r="I29" s="6">
        <v>53</v>
      </c>
      <c r="J29" s="6" t="s">
        <v>25</v>
      </c>
      <c r="K29" s="6" t="s">
        <v>122</v>
      </c>
      <c r="L29" s="6" t="s">
        <v>123</v>
      </c>
      <c r="M29" s="6">
        <v>8</v>
      </c>
      <c r="N29" s="8">
        <v>164528</v>
      </c>
      <c r="O29" s="6" t="s">
        <v>28</v>
      </c>
      <c r="P29" s="6" t="s">
        <v>29</v>
      </c>
      <c r="Q29" s="6" t="s">
        <v>57</v>
      </c>
      <c r="R29" s="6" t="s">
        <v>98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47212</v>
      </c>
      <c r="F30" s="6" t="s">
        <v>125</v>
      </c>
      <c r="G30" s="6" t="s">
        <v>121</v>
      </c>
      <c r="H30" s="7">
        <v>43915</v>
      </c>
      <c r="I30" s="6">
        <v>53</v>
      </c>
      <c r="J30" s="6" t="s">
        <v>25</v>
      </c>
      <c r="K30" s="6" t="s">
        <v>122</v>
      </c>
      <c r="L30" s="6" t="s">
        <v>123</v>
      </c>
      <c r="M30" s="6">
        <v>4</v>
      </c>
      <c r="N30" s="8">
        <v>175976</v>
      </c>
      <c r="O30" s="6" t="s">
        <v>28</v>
      </c>
      <c r="P30" s="6" t="s">
        <v>29</v>
      </c>
      <c r="Q30" s="6" t="s">
        <v>57</v>
      </c>
      <c r="R30" s="6" t="s">
        <v>98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50869</v>
      </c>
      <c r="F31" s="6" t="s">
        <v>128</v>
      </c>
      <c r="G31" s="6" t="s">
        <v>121</v>
      </c>
      <c r="H31" s="7">
        <v>43915</v>
      </c>
      <c r="I31" s="6">
        <v>53</v>
      </c>
      <c r="J31" s="6" t="s">
        <v>25</v>
      </c>
      <c r="K31" s="6" t="s">
        <v>122</v>
      </c>
      <c r="L31" s="6" t="s">
        <v>123</v>
      </c>
      <c r="M31" s="6">
        <v>6</v>
      </c>
      <c r="N31" s="8">
        <v>143964</v>
      </c>
      <c r="O31" s="6" t="s">
        <v>28</v>
      </c>
      <c r="P31" s="6" t="s">
        <v>29</v>
      </c>
      <c r="Q31" s="6" t="s">
        <v>57</v>
      </c>
      <c r="R31" s="6" t="s">
        <v>98</v>
      </c>
      <c r="S31" s="6" t="s">
        <v>28</v>
      </c>
      <c r="U31" s="20" t="s">
        <v>65</v>
      </c>
      <c r="V31" s="21">
        <f>IF(SUMIFS(N2:N20000,S2:S20000,"Servicios",P2:P20000,"Actual")&lt;0,0,SUMIFS(N2:N20000,S2:S20000,"Servicios",P2:P20000,"Actual"))</f>
        <v>200668</v>
      </c>
      <c r="W31" s="22"/>
      <c r="X31" s="27" t="s">
        <v>129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24138</v>
      </c>
      <c r="F32" s="6" t="s">
        <v>130</v>
      </c>
      <c r="G32" s="6" t="s">
        <v>131</v>
      </c>
      <c r="H32" s="7">
        <v>43916</v>
      </c>
      <c r="I32" s="6">
        <v>53</v>
      </c>
      <c r="J32" s="6" t="s">
        <v>25</v>
      </c>
      <c r="K32" s="6" t="s">
        <v>106</v>
      </c>
      <c r="L32" s="6" t="s">
        <v>107</v>
      </c>
      <c r="M32" s="6">
        <v>2</v>
      </c>
      <c r="N32" s="8">
        <v>91094</v>
      </c>
      <c r="O32" s="6" t="s">
        <v>71</v>
      </c>
      <c r="P32" s="6" t="s">
        <v>29</v>
      </c>
      <c r="Q32" s="6" t="s">
        <v>57</v>
      </c>
      <c r="R32" s="6" t="s">
        <v>31</v>
      </c>
      <c r="S32" s="6" t="s">
        <v>71</v>
      </c>
      <c r="U32" s="20" t="s">
        <v>72</v>
      </c>
      <c r="V32" s="21">
        <f>IF(SUMIFS(N2:N20000,S2:S20000,"Servicios",R2:R20000,"Venta Normal")&lt;0,0,SUMIFS(N2:N20000,S2:S20000,"Servicios",R2:R20000,"Venta Normal"))</f>
        <v>254783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45602</v>
      </c>
      <c r="F33" s="6" t="s">
        <v>132</v>
      </c>
      <c r="G33" s="6" t="s">
        <v>133</v>
      </c>
      <c r="H33" s="7">
        <v>43921</v>
      </c>
      <c r="I33" s="6">
        <v>53</v>
      </c>
      <c r="J33" s="6" t="s">
        <v>25</v>
      </c>
      <c r="K33" s="6" t="s">
        <v>115</v>
      </c>
      <c r="L33" s="6" t="s">
        <v>116</v>
      </c>
      <c r="M33" s="6">
        <v>4</v>
      </c>
      <c r="N33" s="8">
        <v>226024</v>
      </c>
      <c r="O33" s="6" t="s">
        <v>28</v>
      </c>
      <c r="P33" s="6" t="s">
        <v>29</v>
      </c>
      <c r="Q33" s="6" t="s">
        <v>57</v>
      </c>
      <c r="R33" s="6" t="s">
        <v>98</v>
      </c>
      <c r="S33" s="6" t="s">
        <v>28</v>
      </c>
      <c r="U33" s="20" t="s">
        <v>77</v>
      </c>
      <c r="V33" s="25">
        <f>+$Y$31</f>
        <v>2.5000000000000001E-2</v>
      </c>
      <c r="W33" s="50"/>
      <c r="X33" s="51" t="s">
        <v>134</v>
      </c>
      <c r="Y33" s="52">
        <f>+$V$16+$V$26+$V$36</f>
        <v>919805.49699999997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135</v>
      </c>
      <c r="F34" s="6" t="s">
        <v>136</v>
      </c>
      <c r="G34" s="6" t="s">
        <v>133</v>
      </c>
      <c r="H34" s="7">
        <v>43921</v>
      </c>
      <c r="I34" s="6">
        <v>53</v>
      </c>
      <c r="J34" s="6" t="s">
        <v>25</v>
      </c>
      <c r="K34" s="6" t="s">
        <v>115</v>
      </c>
      <c r="L34" s="6" t="s">
        <v>116</v>
      </c>
      <c r="M34" s="6">
        <v>4</v>
      </c>
      <c r="N34" s="8">
        <v>12436</v>
      </c>
      <c r="O34" s="6" t="s">
        <v>120</v>
      </c>
      <c r="P34" s="6" t="s">
        <v>29</v>
      </c>
      <c r="Q34" s="6" t="s">
        <v>57</v>
      </c>
      <c r="R34" s="6" t="s">
        <v>98</v>
      </c>
      <c r="S34" s="6" t="s">
        <v>120</v>
      </c>
      <c r="U34" s="20" t="s">
        <v>81</v>
      </c>
      <c r="V34" s="21">
        <f>+V32*V33</f>
        <v>6369.5750000000007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137</v>
      </c>
      <c r="F35" s="6" t="s">
        <v>138</v>
      </c>
      <c r="G35" s="6" t="s">
        <v>133</v>
      </c>
      <c r="H35" s="7">
        <v>43921</v>
      </c>
      <c r="I35" s="6">
        <v>53</v>
      </c>
      <c r="J35" s="6" t="s">
        <v>25</v>
      </c>
      <c r="K35" s="6" t="s">
        <v>115</v>
      </c>
      <c r="L35" s="6" t="s">
        <v>116</v>
      </c>
      <c r="M35" s="6">
        <v>4</v>
      </c>
      <c r="N35" s="8">
        <v>12772</v>
      </c>
      <c r="O35" s="6" t="s">
        <v>120</v>
      </c>
      <c r="P35" s="6" t="s">
        <v>29</v>
      </c>
      <c r="Q35" s="6" t="s">
        <v>57</v>
      </c>
      <c r="R35" s="6" t="s">
        <v>98</v>
      </c>
      <c r="S35" s="6" t="s">
        <v>120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139</v>
      </c>
      <c r="F36" s="6" t="s">
        <v>140</v>
      </c>
      <c r="G36" s="6" t="s">
        <v>133</v>
      </c>
      <c r="H36" s="7">
        <v>43921</v>
      </c>
      <c r="I36" s="6">
        <v>53</v>
      </c>
      <c r="J36" s="6" t="s">
        <v>25</v>
      </c>
      <c r="K36" s="6" t="s">
        <v>115</v>
      </c>
      <c r="L36" s="6" t="s">
        <v>116</v>
      </c>
      <c r="M36" s="6">
        <v>1</v>
      </c>
      <c r="N36" s="8">
        <v>8403</v>
      </c>
      <c r="O36" s="6" t="s">
        <v>120</v>
      </c>
      <c r="P36" s="6" t="s">
        <v>29</v>
      </c>
      <c r="Q36" s="6" t="s">
        <v>57</v>
      </c>
      <c r="R36" s="6" t="s">
        <v>98</v>
      </c>
      <c r="S36" s="6" t="s">
        <v>120</v>
      </c>
      <c r="U36" s="35" t="s">
        <v>141</v>
      </c>
      <c r="V36" s="36">
        <f>+V34</f>
        <v>6369.5750000000007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47542</v>
      </c>
      <c r="F37" s="6" t="s">
        <v>142</v>
      </c>
      <c r="G37" s="6" t="s">
        <v>143</v>
      </c>
      <c r="H37" s="7">
        <v>43948</v>
      </c>
      <c r="I37" s="6">
        <v>53</v>
      </c>
      <c r="J37" s="6" t="s">
        <v>25</v>
      </c>
      <c r="K37" s="6" t="s">
        <v>144</v>
      </c>
      <c r="L37" s="6" t="s">
        <v>145</v>
      </c>
      <c r="M37" s="6">
        <v>2</v>
      </c>
      <c r="N37" s="8">
        <v>463850</v>
      </c>
      <c r="O37" s="6" t="s">
        <v>28</v>
      </c>
      <c r="P37" s="6" t="s">
        <v>29</v>
      </c>
      <c r="Q37" s="6" t="s">
        <v>57</v>
      </c>
      <c r="R37" s="6" t="s">
        <v>98</v>
      </c>
      <c r="S37" s="6" t="s">
        <v>28</v>
      </c>
      <c r="U37" s="20" t="s">
        <v>93</v>
      </c>
      <c r="V37" s="21">
        <f>IF(SUMIFS(N2:N20000,S2:S20000,"Servicios",R2:R20000,"Venta Pendiente")&lt;0,0,SUMIFS(N2:N20000,S2:S20000,"Servicios",R2:R20000,"Venta Pendiente"))</f>
        <v>55966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146</v>
      </c>
      <c r="F38" s="6" t="s">
        <v>147</v>
      </c>
      <c r="G38" s="6" t="s">
        <v>148</v>
      </c>
      <c r="H38" s="7">
        <v>43949</v>
      </c>
      <c r="I38" s="6">
        <v>53</v>
      </c>
      <c r="J38" s="6" t="s">
        <v>25</v>
      </c>
      <c r="K38" s="6" t="s">
        <v>144</v>
      </c>
      <c r="L38" s="6" t="s">
        <v>145</v>
      </c>
      <c r="M38" s="6">
        <v>2</v>
      </c>
      <c r="N38" s="8">
        <v>131580</v>
      </c>
      <c r="O38" s="6" t="s">
        <v>71</v>
      </c>
      <c r="P38" s="6" t="s">
        <v>29</v>
      </c>
      <c r="Q38" s="6" t="s">
        <v>57</v>
      </c>
      <c r="R38" s="6" t="s">
        <v>98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50869</v>
      </c>
      <c r="F39" s="6" t="s">
        <v>128</v>
      </c>
      <c r="G39" s="6" t="s">
        <v>149</v>
      </c>
      <c r="H39" s="7">
        <v>43950</v>
      </c>
      <c r="I39" s="6">
        <v>53</v>
      </c>
      <c r="J39" s="6" t="s">
        <v>25</v>
      </c>
      <c r="K39" s="6" t="s">
        <v>106</v>
      </c>
      <c r="L39" s="6" t="s">
        <v>107</v>
      </c>
      <c r="M39" s="6">
        <v>2</v>
      </c>
      <c r="N39" s="8">
        <v>52492</v>
      </c>
      <c r="O39" s="6" t="s">
        <v>28</v>
      </c>
      <c r="P39" s="6" t="s">
        <v>29</v>
      </c>
      <c r="Q39" s="6" t="s">
        <v>57</v>
      </c>
      <c r="R39" s="6" t="s">
        <v>31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50935</v>
      </c>
      <c r="F40" s="6" t="s">
        <v>150</v>
      </c>
      <c r="G40" s="6" t="s">
        <v>151</v>
      </c>
      <c r="H40" s="7">
        <v>43951</v>
      </c>
      <c r="I40" s="6">
        <v>53</v>
      </c>
      <c r="J40" s="6" t="s">
        <v>25</v>
      </c>
      <c r="K40" s="6" t="s">
        <v>144</v>
      </c>
      <c r="L40" s="6" t="s">
        <v>145</v>
      </c>
      <c r="M40" s="6">
        <v>4</v>
      </c>
      <c r="N40" s="8">
        <v>671028</v>
      </c>
      <c r="O40" s="6" t="s">
        <v>28</v>
      </c>
      <c r="P40" s="6" t="s">
        <v>29</v>
      </c>
      <c r="Q40" s="6" t="s">
        <v>57</v>
      </c>
      <c r="R40" s="6" t="s">
        <v>98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152</v>
      </c>
      <c r="F41" s="6" t="s">
        <v>153</v>
      </c>
      <c r="G41" s="6" t="s">
        <v>154</v>
      </c>
      <c r="H41" s="7">
        <v>43951</v>
      </c>
      <c r="I41" s="6">
        <v>53</v>
      </c>
      <c r="J41" s="6" t="s">
        <v>25</v>
      </c>
      <c r="K41" s="6" t="s">
        <v>144</v>
      </c>
      <c r="L41" s="6" t="s">
        <v>145</v>
      </c>
      <c r="M41" s="6">
        <v>2</v>
      </c>
      <c r="N41" s="8">
        <v>11428</v>
      </c>
      <c r="O41" s="6" t="s">
        <v>120</v>
      </c>
      <c r="P41" s="6" t="s">
        <v>29</v>
      </c>
      <c r="Q41" s="6" t="s">
        <v>57</v>
      </c>
      <c r="R41" s="6" t="s">
        <v>98</v>
      </c>
      <c r="S41" s="6" t="s">
        <v>120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155</v>
      </c>
      <c r="F42" s="6" t="s">
        <v>156</v>
      </c>
      <c r="G42" s="6" t="s">
        <v>154</v>
      </c>
      <c r="H42" s="7">
        <v>43951</v>
      </c>
      <c r="I42" s="6">
        <v>53</v>
      </c>
      <c r="J42" s="6" t="s">
        <v>25</v>
      </c>
      <c r="K42" s="6" t="s">
        <v>144</v>
      </c>
      <c r="L42" s="6" t="s">
        <v>145</v>
      </c>
      <c r="M42" s="6">
        <v>2</v>
      </c>
      <c r="N42" s="8">
        <v>15630</v>
      </c>
      <c r="O42" s="6" t="s">
        <v>120</v>
      </c>
      <c r="P42" s="6" t="s">
        <v>29</v>
      </c>
      <c r="Q42" s="6" t="s">
        <v>57</v>
      </c>
      <c r="R42" s="6" t="s">
        <v>98</v>
      </c>
      <c r="S42" s="6" t="s">
        <v>120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24148</v>
      </c>
      <c r="F43" s="6" t="s">
        <v>157</v>
      </c>
      <c r="G43" s="6" t="s">
        <v>158</v>
      </c>
      <c r="H43" s="7">
        <v>43962</v>
      </c>
      <c r="I43" s="6">
        <v>53</v>
      </c>
      <c r="J43" s="6" t="s">
        <v>25</v>
      </c>
      <c r="K43" s="6" t="s">
        <v>159</v>
      </c>
      <c r="L43" s="6" t="s">
        <v>160</v>
      </c>
      <c r="M43" s="6">
        <v>1</v>
      </c>
      <c r="N43" s="8">
        <v>36748</v>
      </c>
      <c r="O43" s="6" t="s">
        <v>71</v>
      </c>
      <c r="P43" s="6" t="s">
        <v>29</v>
      </c>
      <c r="Q43" s="6" t="s">
        <v>57</v>
      </c>
      <c r="R43" s="6" t="s">
        <v>98</v>
      </c>
      <c r="S43" s="6" t="s">
        <v>71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50635</v>
      </c>
      <c r="F44" s="6" t="s">
        <v>161</v>
      </c>
      <c r="G44" s="6" t="s">
        <v>162</v>
      </c>
      <c r="H44" s="7">
        <v>43963</v>
      </c>
      <c r="I44" s="6">
        <v>53</v>
      </c>
      <c r="J44" s="6" t="s">
        <v>25</v>
      </c>
      <c r="K44" s="6" t="s">
        <v>40</v>
      </c>
      <c r="L44" s="6" t="s">
        <v>41</v>
      </c>
      <c r="M44" s="6">
        <v>2</v>
      </c>
      <c r="N44" s="8">
        <v>110846</v>
      </c>
      <c r="O44" s="6" t="s">
        <v>28</v>
      </c>
      <c r="P44" s="6" t="s">
        <v>29</v>
      </c>
      <c r="Q44" s="6" t="s">
        <v>57</v>
      </c>
      <c r="R44" s="6" t="s">
        <v>98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47143</v>
      </c>
      <c r="F45" s="6" t="s">
        <v>163</v>
      </c>
      <c r="G45" s="6" t="s">
        <v>164</v>
      </c>
      <c r="H45" s="7">
        <v>43965</v>
      </c>
      <c r="I45" s="6">
        <v>53</v>
      </c>
      <c r="J45" s="6" t="s">
        <v>25</v>
      </c>
      <c r="K45" s="6" t="s">
        <v>40</v>
      </c>
      <c r="L45" s="6" t="s">
        <v>41</v>
      </c>
      <c r="M45" s="6">
        <v>6</v>
      </c>
      <c r="N45" s="8">
        <v>322248</v>
      </c>
      <c r="O45" s="6" t="s">
        <v>28</v>
      </c>
      <c r="P45" s="6" t="s">
        <v>29</v>
      </c>
      <c r="Q45" s="6" t="s">
        <v>57</v>
      </c>
      <c r="R45" s="6" t="s">
        <v>98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47408</v>
      </c>
      <c r="F46" s="6" t="s">
        <v>165</v>
      </c>
      <c r="G46" s="6" t="s">
        <v>166</v>
      </c>
      <c r="H46" s="7">
        <v>43966</v>
      </c>
      <c r="I46" s="6">
        <v>53</v>
      </c>
      <c r="J46" s="6" t="s">
        <v>25</v>
      </c>
      <c r="K46" s="6" t="s">
        <v>40</v>
      </c>
      <c r="L46" s="6" t="s">
        <v>41</v>
      </c>
      <c r="M46" s="6">
        <v>2</v>
      </c>
      <c r="N46" s="8">
        <v>655580</v>
      </c>
      <c r="O46" s="6" t="s">
        <v>28</v>
      </c>
      <c r="P46" s="6" t="s">
        <v>29</v>
      </c>
      <c r="Q46" s="6" t="s">
        <v>57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47239</v>
      </c>
      <c r="F47" s="6" t="s">
        <v>167</v>
      </c>
      <c r="G47" s="6" t="s">
        <v>168</v>
      </c>
      <c r="H47" s="7">
        <v>43966</v>
      </c>
      <c r="I47" s="6">
        <v>53</v>
      </c>
      <c r="J47" s="6" t="s">
        <v>25</v>
      </c>
      <c r="K47" s="6" t="s">
        <v>40</v>
      </c>
      <c r="L47" s="6" t="s">
        <v>41</v>
      </c>
      <c r="M47" s="6">
        <v>2</v>
      </c>
      <c r="N47" s="8">
        <v>90274</v>
      </c>
      <c r="O47" s="6" t="s">
        <v>28</v>
      </c>
      <c r="P47" s="6" t="s">
        <v>29</v>
      </c>
      <c r="Q47" s="6" t="s">
        <v>57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47239</v>
      </c>
      <c r="F48" s="6" t="s">
        <v>167</v>
      </c>
      <c r="G48" s="6" t="s">
        <v>169</v>
      </c>
      <c r="H48" s="7">
        <v>43966</v>
      </c>
      <c r="I48" s="6">
        <v>53</v>
      </c>
      <c r="J48" s="6" t="s">
        <v>25</v>
      </c>
      <c r="K48" s="6" t="s">
        <v>40</v>
      </c>
      <c r="L48" s="6" t="s">
        <v>41</v>
      </c>
      <c r="M48" s="6">
        <v>2</v>
      </c>
      <c r="N48" s="8">
        <v>90274</v>
      </c>
      <c r="O48" s="6" t="s">
        <v>28</v>
      </c>
      <c r="P48" s="6" t="s">
        <v>29</v>
      </c>
      <c r="Q48" s="6" t="s">
        <v>57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51274</v>
      </c>
      <c r="F49" s="6" t="s">
        <v>170</v>
      </c>
      <c r="G49" s="6" t="s">
        <v>171</v>
      </c>
      <c r="H49" s="7">
        <v>43969</v>
      </c>
      <c r="I49" s="6">
        <v>53</v>
      </c>
      <c r="J49" s="6" t="s">
        <v>25</v>
      </c>
      <c r="K49" s="6" t="s">
        <v>40</v>
      </c>
      <c r="L49" s="6" t="s">
        <v>41</v>
      </c>
      <c r="M49" s="6">
        <v>2</v>
      </c>
      <c r="N49" s="8">
        <v>140560</v>
      </c>
      <c r="O49" s="6" t="s">
        <v>28</v>
      </c>
      <c r="P49" s="6" t="s">
        <v>29</v>
      </c>
      <c r="Q49" s="6" t="s">
        <v>57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51274</v>
      </c>
      <c r="F50" s="6" t="s">
        <v>170</v>
      </c>
      <c r="G50" s="6" t="s">
        <v>172</v>
      </c>
      <c r="H50" s="7">
        <v>43969</v>
      </c>
      <c r="I50" s="6">
        <v>53</v>
      </c>
      <c r="J50" s="6" t="s">
        <v>25</v>
      </c>
      <c r="K50" s="6" t="s">
        <v>40</v>
      </c>
      <c r="L50" s="6" t="s">
        <v>41</v>
      </c>
      <c r="M50" s="6">
        <v>4</v>
      </c>
      <c r="N50" s="8">
        <v>281120</v>
      </c>
      <c r="O50" s="6" t="s">
        <v>28</v>
      </c>
      <c r="P50" s="6" t="s">
        <v>29</v>
      </c>
      <c r="Q50" s="6" t="s">
        <v>57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51274</v>
      </c>
      <c r="F51" s="6" t="s">
        <v>170</v>
      </c>
      <c r="G51" s="6" t="s">
        <v>173</v>
      </c>
      <c r="H51" s="7">
        <v>43969</v>
      </c>
      <c r="I51" s="6">
        <v>53</v>
      </c>
      <c r="J51" s="6" t="s">
        <v>25</v>
      </c>
      <c r="K51" s="6" t="s">
        <v>40</v>
      </c>
      <c r="L51" s="6" t="s">
        <v>41</v>
      </c>
      <c r="M51" s="6">
        <v>2</v>
      </c>
      <c r="N51" s="8">
        <v>140560</v>
      </c>
      <c r="O51" s="6" t="s">
        <v>28</v>
      </c>
      <c r="P51" s="6" t="s">
        <v>29</v>
      </c>
      <c r="Q51" s="6" t="s">
        <v>57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47651</v>
      </c>
      <c r="F52" s="6" t="s">
        <v>174</v>
      </c>
      <c r="G52" s="6" t="s">
        <v>175</v>
      </c>
      <c r="H52" s="7">
        <v>43970</v>
      </c>
      <c r="I52" s="6">
        <v>53</v>
      </c>
      <c r="J52" s="6" t="s">
        <v>25</v>
      </c>
      <c r="K52" s="6" t="s">
        <v>40</v>
      </c>
      <c r="L52" s="6" t="s">
        <v>41</v>
      </c>
      <c r="M52" s="6">
        <v>2</v>
      </c>
      <c r="N52" s="8">
        <v>67416</v>
      </c>
      <c r="O52" s="6" t="s">
        <v>28</v>
      </c>
      <c r="P52" s="6" t="s">
        <v>29</v>
      </c>
      <c r="Q52" s="6" t="s">
        <v>57</v>
      </c>
      <c r="R52" s="6" t="s">
        <v>98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46586</v>
      </c>
      <c r="F53" s="6" t="s">
        <v>176</v>
      </c>
      <c r="G53" s="6" t="s">
        <v>177</v>
      </c>
      <c r="H53" s="7">
        <v>43974</v>
      </c>
      <c r="I53" s="6">
        <v>53</v>
      </c>
      <c r="J53" s="6" t="s">
        <v>25</v>
      </c>
      <c r="K53" s="6" t="s">
        <v>40</v>
      </c>
      <c r="L53" s="6" t="s">
        <v>41</v>
      </c>
      <c r="M53" s="6">
        <v>8</v>
      </c>
      <c r="N53" s="8">
        <v>178240</v>
      </c>
      <c r="O53" s="6" t="s">
        <v>28</v>
      </c>
      <c r="P53" s="6" t="s">
        <v>29</v>
      </c>
      <c r="Q53" s="6" t="s">
        <v>57</v>
      </c>
      <c r="R53" s="6" t="s">
        <v>98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47531</v>
      </c>
      <c r="F54" s="6" t="s">
        <v>178</v>
      </c>
      <c r="G54" s="6" t="s">
        <v>179</v>
      </c>
      <c r="H54" s="7">
        <v>43974</v>
      </c>
      <c r="I54" s="6">
        <v>53</v>
      </c>
      <c r="J54" s="6" t="s">
        <v>25</v>
      </c>
      <c r="K54" s="6" t="s">
        <v>180</v>
      </c>
      <c r="L54" s="6" t="s">
        <v>181</v>
      </c>
      <c r="M54" s="6">
        <v>10</v>
      </c>
      <c r="N54" s="8">
        <v>1283280</v>
      </c>
      <c r="O54" s="6" t="s">
        <v>28</v>
      </c>
      <c r="P54" s="6" t="s">
        <v>29</v>
      </c>
      <c r="Q54" s="6" t="s">
        <v>57</v>
      </c>
      <c r="R54" s="6" t="s">
        <v>98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27446</v>
      </c>
      <c r="F55" s="6" t="s">
        <v>182</v>
      </c>
      <c r="G55" s="6" t="s">
        <v>183</v>
      </c>
      <c r="H55" s="7">
        <v>43976</v>
      </c>
      <c r="I55" s="6">
        <v>53</v>
      </c>
      <c r="J55" s="6" t="s">
        <v>25</v>
      </c>
      <c r="K55" s="6" t="s">
        <v>40</v>
      </c>
      <c r="L55" s="6" t="s">
        <v>41</v>
      </c>
      <c r="M55" s="6">
        <v>1</v>
      </c>
      <c r="N55" s="8">
        <v>45270</v>
      </c>
      <c r="O55" s="6" t="s">
        <v>71</v>
      </c>
      <c r="P55" s="6" t="s">
        <v>29</v>
      </c>
      <c r="Q55" s="6" t="s">
        <v>57</v>
      </c>
      <c r="R55" s="6" t="s">
        <v>98</v>
      </c>
      <c r="S55" s="6" t="s">
        <v>71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50569</v>
      </c>
      <c r="F56" s="6" t="s">
        <v>184</v>
      </c>
      <c r="G56" s="6" t="s">
        <v>185</v>
      </c>
      <c r="H56" s="7">
        <v>43977</v>
      </c>
      <c r="I56" s="6">
        <v>53</v>
      </c>
      <c r="J56" s="6" t="s">
        <v>25</v>
      </c>
      <c r="K56" s="6" t="s">
        <v>186</v>
      </c>
      <c r="L56" s="6" t="s">
        <v>187</v>
      </c>
      <c r="M56" s="6">
        <v>4</v>
      </c>
      <c r="N56" s="8">
        <v>247364</v>
      </c>
      <c r="O56" s="6" t="s">
        <v>28</v>
      </c>
      <c r="P56" s="6" t="s">
        <v>29</v>
      </c>
      <c r="Q56" s="6" t="s">
        <v>57</v>
      </c>
      <c r="R56" s="6" t="s">
        <v>98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47269</v>
      </c>
      <c r="F57" s="6" t="s">
        <v>188</v>
      </c>
      <c r="G57" s="6" t="s">
        <v>189</v>
      </c>
      <c r="H57" s="7">
        <v>43977</v>
      </c>
      <c r="I57" s="6">
        <v>53</v>
      </c>
      <c r="J57" s="6" t="s">
        <v>25</v>
      </c>
      <c r="K57" s="6" t="s">
        <v>186</v>
      </c>
      <c r="L57" s="6" t="s">
        <v>187</v>
      </c>
      <c r="M57" s="6">
        <v>4</v>
      </c>
      <c r="N57" s="8">
        <v>301692</v>
      </c>
      <c r="O57" s="6" t="s">
        <v>28</v>
      </c>
      <c r="P57" s="6" t="s">
        <v>29</v>
      </c>
      <c r="Q57" s="6" t="s">
        <v>57</v>
      </c>
      <c r="R57" s="6" t="s">
        <v>98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47241</v>
      </c>
      <c r="F58" s="6" t="s">
        <v>190</v>
      </c>
      <c r="G58" s="6" t="s">
        <v>189</v>
      </c>
      <c r="H58" s="7">
        <v>43977</v>
      </c>
      <c r="I58" s="6">
        <v>53</v>
      </c>
      <c r="J58" s="6" t="s">
        <v>25</v>
      </c>
      <c r="K58" s="6" t="s">
        <v>186</v>
      </c>
      <c r="L58" s="6" t="s">
        <v>187</v>
      </c>
      <c r="M58" s="6">
        <v>1</v>
      </c>
      <c r="N58" s="8">
        <v>62280</v>
      </c>
      <c r="O58" s="6" t="s">
        <v>28</v>
      </c>
      <c r="P58" s="6" t="s">
        <v>29</v>
      </c>
      <c r="Q58" s="6" t="s">
        <v>57</v>
      </c>
      <c r="R58" s="6" t="s">
        <v>98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47238</v>
      </c>
      <c r="F59" s="6" t="s">
        <v>191</v>
      </c>
      <c r="G59" s="6" t="s">
        <v>192</v>
      </c>
      <c r="H59" s="7">
        <v>43977</v>
      </c>
      <c r="I59" s="6">
        <v>53</v>
      </c>
      <c r="J59" s="6" t="s">
        <v>25</v>
      </c>
      <c r="K59" s="6" t="s">
        <v>186</v>
      </c>
      <c r="L59" s="6" t="s">
        <v>187</v>
      </c>
      <c r="M59" s="6">
        <v>4</v>
      </c>
      <c r="N59" s="8">
        <v>267404</v>
      </c>
      <c r="O59" s="6" t="s">
        <v>28</v>
      </c>
      <c r="P59" s="6" t="s">
        <v>29</v>
      </c>
      <c r="Q59" s="6" t="s">
        <v>57</v>
      </c>
      <c r="R59" s="6" t="s">
        <v>98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193</v>
      </c>
      <c r="F60" s="6" t="s">
        <v>194</v>
      </c>
      <c r="G60" s="6" t="s">
        <v>195</v>
      </c>
      <c r="H60" s="7">
        <v>43978</v>
      </c>
      <c r="I60" s="6">
        <v>53</v>
      </c>
      <c r="J60" s="6" t="s">
        <v>25</v>
      </c>
      <c r="K60" s="6" t="s">
        <v>196</v>
      </c>
      <c r="L60" s="6" t="s">
        <v>197</v>
      </c>
      <c r="M60" s="6">
        <v>1</v>
      </c>
      <c r="N60" s="8">
        <v>226882</v>
      </c>
      <c r="O60" s="6" t="s">
        <v>71</v>
      </c>
      <c r="P60" s="6" t="s">
        <v>29</v>
      </c>
      <c r="Q60" s="6" t="s">
        <v>57</v>
      </c>
      <c r="R60" s="6" t="s">
        <v>31</v>
      </c>
      <c r="S60" s="6" t="s">
        <v>71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198</v>
      </c>
      <c r="F61" s="6" t="s">
        <v>199</v>
      </c>
      <c r="G61" s="6" t="s">
        <v>200</v>
      </c>
      <c r="H61" s="7">
        <v>43978</v>
      </c>
      <c r="I61" s="6">
        <v>53</v>
      </c>
      <c r="J61" s="6" t="s">
        <v>25</v>
      </c>
      <c r="K61" s="6" t="s">
        <v>196</v>
      </c>
      <c r="L61" s="6" t="s">
        <v>197</v>
      </c>
      <c r="M61" s="6">
        <v>1</v>
      </c>
      <c r="N61" s="8">
        <v>3252</v>
      </c>
      <c r="O61" s="6" t="s">
        <v>71</v>
      </c>
      <c r="P61" s="6" t="s">
        <v>29</v>
      </c>
      <c r="Q61" s="6" t="s">
        <v>57</v>
      </c>
      <c r="R61" s="6" t="s">
        <v>31</v>
      </c>
      <c r="S61" s="6" t="s">
        <v>71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201</v>
      </c>
      <c r="F62" s="6" t="s">
        <v>202</v>
      </c>
      <c r="G62" s="6" t="s">
        <v>203</v>
      </c>
      <c r="H62" s="7">
        <v>43978</v>
      </c>
      <c r="I62" s="6">
        <v>53</v>
      </c>
      <c r="J62" s="6" t="s">
        <v>25</v>
      </c>
      <c r="K62" s="6" t="s">
        <v>196</v>
      </c>
      <c r="L62" s="6" t="s">
        <v>197</v>
      </c>
      <c r="M62" s="6">
        <v>2</v>
      </c>
      <c r="N62" s="8">
        <v>198136</v>
      </c>
      <c r="O62" s="6" t="s">
        <v>71</v>
      </c>
      <c r="P62" s="6" t="s">
        <v>29</v>
      </c>
      <c r="Q62" s="6" t="s">
        <v>57</v>
      </c>
      <c r="R62" s="6" t="s">
        <v>31</v>
      </c>
      <c r="S62" s="6" t="s">
        <v>71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204</v>
      </c>
      <c r="F63" s="6" t="s">
        <v>205</v>
      </c>
      <c r="G63" s="6" t="s">
        <v>203</v>
      </c>
      <c r="H63" s="7">
        <v>43978</v>
      </c>
      <c r="I63" s="6">
        <v>53</v>
      </c>
      <c r="J63" s="6" t="s">
        <v>25</v>
      </c>
      <c r="K63" s="6" t="s">
        <v>196</v>
      </c>
      <c r="L63" s="6" t="s">
        <v>197</v>
      </c>
      <c r="M63" s="6">
        <v>2</v>
      </c>
      <c r="N63" s="8">
        <v>20556</v>
      </c>
      <c r="O63" s="6" t="s">
        <v>71</v>
      </c>
      <c r="P63" s="6" t="s">
        <v>29</v>
      </c>
      <c r="Q63" s="6" t="s">
        <v>57</v>
      </c>
      <c r="R63" s="6" t="s">
        <v>31</v>
      </c>
      <c r="S63" s="6" t="s">
        <v>71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206</v>
      </c>
      <c r="F64" s="6" t="s">
        <v>207</v>
      </c>
      <c r="G64" s="6" t="s">
        <v>203</v>
      </c>
      <c r="H64" s="7">
        <v>43978</v>
      </c>
      <c r="I64" s="6">
        <v>53</v>
      </c>
      <c r="J64" s="6" t="s">
        <v>25</v>
      </c>
      <c r="K64" s="6" t="s">
        <v>196</v>
      </c>
      <c r="L64" s="6" t="s">
        <v>197</v>
      </c>
      <c r="M64" s="6">
        <v>1</v>
      </c>
      <c r="N64" s="8">
        <v>7669</v>
      </c>
      <c r="O64" s="6" t="s">
        <v>71</v>
      </c>
      <c r="P64" s="6" t="s">
        <v>29</v>
      </c>
      <c r="Q64" s="6" t="s">
        <v>57</v>
      </c>
      <c r="R64" s="6" t="s">
        <v>31</v>
      </c>
      <c r="S64" s="6" t="s">
        <v>71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198</v>
      </c>
      <c r="F65" s="6" t="s">
        <v>199</v>
      </c>
      <c r="G65" s="6" t="s">
        <v>208</v>
      </c>
      <c r="H65" s="7">
        <v>43978</v>
      </c>
      <c r="I65" s="6">
        <v>53</v>
      </c>
      <c r="J65" s="6" t="s">
        <v>25</v>
      </c>
      <c r="K65" s="6" t="s">
        <v>196</v>
      </c>
      <c r="L65" s="6" t="s">
        <v>197</v>
      </c>
      <c r="M65" s="6">
        <v>1</v>
      </c>
      <c r="N65" s="8">
        <v>3252</v>
      </c>
      <c r="O65" s="6" t="s">
        <v>71</v>
      </c>
      <c r="P65" s="6" t="s">
        <v>29</v>
      </c>
      <c r="Q65" s="6" t="s">
        <v>57</v>
      </c>
      <c r="R65" s="6" t="s">
        <v>31</v>
      </c>
      <c r="S65" s="6" t="s">
        <v>71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86206</v>
      </c>
      <c r="F66" s="6" t="s">
        <v>209</v>
      </c>
      <c r="G66" s="6" t="s">
        <v>210</v>
      </c>
      <c r="H66" s="7">
        <v>43978</v>
      </c>
      <c r="I66" s="6">
        <v>53</v>
      </c>
      <c r="J66" s="6" t="s">
        <v>25</v>
      </c>
      <c r="K66" s="6" t="s">
        <v>211</v>
      </c>
      <c r="L66" s="6" t="s">
        <v>212</v>
      </c>
      <c r="M66" s="6">
        <v>1</v>
      </c>
      <c r="N66" s="8">
        <v>16908</v>
      </c>
      <c r="O66" s="6" t="s">
        <v>71</v>
      </c>
      <c r="P66" s="6" t="s">
        <v>29</v>
      </c>
      <c r="Q66" s="6" t="s">
        <v>57</v>
      </c>
      <c r="R66" s="6" t="s">
        <v>98</v>
      </c>
      <c r="S66" s="6" t="s">
        <v>71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45604</v>
      </c>
      <c r="F67" s="6" t="s">
        <v>213</v>
      </c>
      <c r="G67" s="6" t="s">
        <v>214</v>
      </c>
      <c r="H67" s="7">
        <v>43979</v>
      </c>
      <c r="I67" s="6">
        <v>53</v>
      </c>
      <c r="J67" s="6" t="s">
        <v>25</v>
      </c>
      <c r="K67" s="6" t="s">
        <v>40</v>
      </c>
      <c r="L67" s="6" t="s">
        <v>41</v>
      </c>
      <c r="M67" s="6">
        <v>4</v>
      </c>
      <c r="N67" s="8">
        <v>105120</v>
      </c>
      <c r="O67" s="6" t="s">
        <v>28</v>
      </c>
      <c r="P67" s="6" t="s">
        <v>29</v>
      </c>
      <c r="Q67" s="6" t="s">
        <v>57</v>
      </c>
      <c r="R67" s="6" t="s">
        <v>98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40063</v>
      </c>
      <c r="F68" s="6" t="s">
        <v>215</v>
      </c>
      <c r="G68" s="6" t="s">
        <v>216</v>
      </c>
      <c r="H68" s="7">
        <v>43979</v>
      </c>
      <c r="I68" s="6">
        <v>53</v>
      </c>
      <c r="J68" s="6" t="s">
        <v>25</v>
      </c>
      <c r="K68" s="6" t="s">
        <v>186</v>
      </c>
      <c r="L68" s="6" t="s">
        <v>187</v>
      </c>
      <c r="M68" s="6">
        <v>4</v>
      </c>
      <c r="N68" s="8">
        <v>267404</v>
      </c>
      <c r="O68" s="6" t="s">
        <v>28</v>
      </c>
      <c r="P68" s="6" t="s">
        <v>29</v>
      </c>
      <c r="Q68" s="6" t="s">
        <v>57</v>
      </c>
      <c r="R68" s="6" t="s">
        <v>98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47222</v>
      </c>
      <c r="F69" s="6" t="s">
        <v>217</v>
      </c>
      <c r="G69" s="6" t="s">
        <v>218</v>
      </c>
      <c r="H69" s="7">
        <v>43979</v>
      </c>
      <c r="I69" s="6">
        <v>53</v>
      </c>
      <c r="J69" s="6" t="s">
        <v>25</v>
      </c>
      <c r="K69" s="6" t="s">
        <v>186</v>
      </c>
      <c r="L69" s="6" t="s">
        <v>187</v>
      </c>
      <c r="M69" s="6">
        <v>8</v>
      </c>
      <c r="N69" s="8">
        <v>164528</v>
      </c>
      <c r="O69" s="6" t="s">
        <v>28</v>
      </c>
      <c r="P69" s="6" t="s">
        <v>29</v>
      </c>
      <c r="Q69" s="6" t="s">
        <v>57</v>
      </c>
      <c r="R69" s="6" t="s">
        <v>98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51164</v>
      </c>
      <c r="F70" s="6" t="s">
        <v>219</v>
      </c>
      <c r="G70" s="6" t="s">
        <v>218</v>
      </c>
      <c r="H70" s="7">
        <v>43979</v>
      </c>
      <c r="I70" s="6">
        <v>53</v>
      </c>
      <c r="J70" s="6" t="s">
        <v>25</v>
      </c>
      <c r="K70" s="6" t="s">
        <v>186</v>
      </c>
      <c r="L70" s="6" t="s">
        <v>187</v>
      </c>
      <c r="M70" s="6">
        <v>4</v>
      </c>
      <c r="N70" s="8">
        <v>189692</v>
      </c>
      <c r="O70" s="6" t="s">
        <v>28</v>
      </c>
      <c r="P70" s="6" t="s">
        <v>29</v>
      </c>
      <c r="Q70" s="6" t="s">
        <v>57</v>
      </c>
      <c r="R70" s="6" t="s">
        <v>98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46992</v>
      </c>
      <c r="F71" s="6" t="s">
        <v>59</v>
      </c>
      <c r="G71" s="6" t="s">
        <v>218</v>
      </c>
      <c r="H71" s="7">
        <v>43979</v>
      </c>
      <c r="I71" s="6">
        <v>53</v>
      </c>
      <c r="J71" s="6" t="s">
        <v>25</v>
      </c>
      <c r="K71" s="6" t="s">
        <v>186</v>
      </c>
      <c r="L71" s="6" t="s">
        <v>187</v>
      </c>
      <c r="M71" s="6">
        <v>4</v>
      </c>
      <c r="N71" s="8">
        <v>182832</v>
      </c>
      <c r="O71" s="6" t="s">
        <v>28</v>
      </c>
      <c r="P71" s="6" t="s">
        <v>29</v>
      </c>
      <c r="Q71" s="6" t="s">
        <v>57</v>
      </c>
      <c r="R71" s="6" t="s">
        <v>98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47142</v>
      </c>
      <c r="F72" s="6" t="s">
        <v>220</v>
      </c>
      <c r="G72" s="6" t="s">
        <v>218</v>
      </c>
      <c r="H72" s="7">
        <v>43979</v>
      </c>
      <c r="I72" s="6">
        <v>53</v>
      </c>
      <c r="J72" s="6" t="s">
        <v>25</v>
      </c>
      <c r="K72" s="6" t="s">
        <v>186</v>
      </c>
      <c r="L72" s="6" t="s">
        <v>187</v>
      </c>
      <c r="M72" s="6">
        <v>2</v>
      </c>
      <c r="N72" s="8">
        <v>92560</v>
      </c>
      <c r="O72" s="6" t="s">
        <v>28</v>
      </c>
      <c r="P72" s="6" t="s">
        <v>29</v>
      </c>
      <c r="Q72" s="6" t="s">
        <v>57</v>
      </c>
      <c r="R72" s="6" t="s">
        <v>98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40490</v>
      </c>
      <c r="F73" s="6" t="s">
        <v>221</v>
      </c>
      <c r="G73" s="6" t="s">
        <v>222</v>
      </c>
      <c r="H73" s="7">
        <v>43979</v>
      </c>
      <c r="I73" s="6">
        <v>53</v>
      </c>
      <c r="J73" s="6" t="s">
        <v>25</v>
      </c>
      <c r="K73" s="6" t="s">
        <v>186</v>
      </c>
      <c r="L73" s="6" t="s">
        <v>187</v>
      </c>
      <c r="M73" s="6">
        <v>2</v>
      </c>
      <c r="N73" s="8">
        <v>122274</v>
      </c>
      <c r="O73" s="6" t="s">
        <v>28</v>
      </c>
      <c r="P73" s="6" t="s">
        <v>29</v>
      </c>
      <c r="Q73" s="6" t="s">
        <v>57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45604</v>
      </c>
      <c r="F74" s="6" t="s">
        <v>213</v>
      </c>
      <c r="G74" s="6" t="s">
        <v>223</v>
      </c>
      <c r="H74" s="7">
        <v>43979</v>
      </c>
      <c r="I74" s="6">
        <v>53</v>
      </c>
      <c r="J74" s="6" t="s">
        <v>25</v>
      </c>
      <c r="K74" s="6" t="s">
        <v>186</v>
      </c>
      <c r="L74" s="6" t="s">
        <v>187</v>
      </c>
      <c r="M74" s="6">
        <v>8</v>
      </c>
      <c r="N74" s="8">
        <v>210240</v>
      </c>
      <c r="O74" s="6" t="s">
        <v>28</v>
      </c>
      <c r="P74" s="6" t="s">
        <v>29</v>
      </c>
      <c r="Q74" s="6" t="s">
        <v>57</v>
      </c>
      <c r="R74" s="6" t="s">
        <v>98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47241</v>
      </c>
      <c r="F75" s="6" t="s">
        <v>190</v>
      </c>
      <c r="G75" s="6" t="s">
        <v>224</v>
      </c>
      <c r="H75" s="7">
        <v>43979</v>
      </c>
      <c r="I75" s="6">
        <v>53</v>
      </c>
      <c r="J75" s="6" t="s">
        <v>25</v>
      </c>
      <c r="K75" s="6" t="s">
        <v>186</v>
      </c>
      <c r="L75" s="6" t="s">
        <v>187</v>
      </c>
      <c r="M75" s="6">
        <v>4</v>
      </c>
      <c r="N75" s="8">
        <v>249120</v>
      </c>
      <c r="O75" s="6" t="s">
        <v>28</v>
      </c>
      <c r="P75" s="6" t="s">
        <v>29</v>
      </c>
      <c r="Q75" s="6" t="s">
        <v>57</v>
      </c>
      <c r="R75" s="6" t="s">
        <v>98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47702</v>
      </c>
      <c r="F76" s="6" t="s">
        <v>225</v>
      </c>
      <c r="G76" s="6" t="s">
        <v>226</v>
      </c>
      <c r="H76" s="7">
        <v>43979</v>
      </c>
      <c r="I76" s="6">
        <v>53</v>
      </c>
      <c r="J76" s="6" t="s">
        <v>25</v>
      </c>
      <c r="K76" s="6" t="s">
        <v>186</v>
      </c>
      <c r="L76" s="6" t="s">
        <v>187</v>
      </c>
      <c r="M76" s="6">
        <v>8</v>
      </c>
      <c r="N76" s="8">
        <v>429664</v>
      </c>
      <c r="O76" s="6" t="s">
        <v>28</v>
      </c>
      <c r="P76" s="6" t="s">
        <v>29</v>
      </c>
      <c r="Q76" s="6" t="s">
        <v>57</v>
      </c>
      <c r="R76" s="6" t="s">
        <v>98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47531</v>
      </c>
      <c r="F77" s="6" t="s">
        <v>178</v>
      </c>
      <c r="G77" s="6" t="s">
        <v>227</v>
      </c>
      <c r="H77" s="7">
        <v>43980</v>
      </c>
      <c r="I77" s="6">
        <v>53</v>
      </c>
      <c r="J77" s="6" t="s">
        <v>25</v>
      </c>
      <c r="K77" s="6" t="s">
        <v>180</v>
      </c>
      <c r="L77" s="6" t="s">
        <v>181</v>
      </c>
      <c r="M77" s="6">
        <v>10</v>
      </c>
      <c r="N77" s="8">
        <v>1283280</v>
      </c>
      <c r="O77" s="6" t="s">
        <v>28</v>
      </c>
      <c r="P77" s="6" t="s">
        <v>29</v>
      </c>
      <c r="Q77" s="6" t="s">
        <v>57</v>
      </c>
      <c r="R77" s="6" t="s">
        <v>98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45624</v>
      </c>
      <c r="F78" s="6" t="s">
        <v>228</v>
      </c>
      <c r="G78" s="6" t="s">
        <v>229</v>
      </c>
      <c r="H78" s="7">
        <v>43980</v>
      </c>
      <c r="I78" s="6">
        <v>53</v>
      </c>
      <c r="J78" s="6" t="s">
        <v>25</v>
      </c>
      <c r="K78" s="6" t="s">
        <v>40</v>
      </c>
      <c r="L78" s="6" t="s">
        <v>41</v>
      </c>
      <c r="M78" s="6">
        <v>4</v>
      </c>
      <c r="N78" s="8">
        <v>241180</v>
      </c>
      <c r="O78" s="6" t="s">
        <v>28</v>
      </c>
      <c r="P78" s="6" t="s">
        <v>29</v>
      </c>
      <c r="Q78" s="6" t="s">
        <v>57</v>
      </c>
      <c r="R78" s="6" t="s">
        <v>98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47539</v>
      </c>
      <c r="F79" s="6" t="s">
        <v>230</v>
      </c>
      <c r="G79" s="6" t="s">
        <v>231</v>
      </c>
      <c r="H79" s="7">
        <v>43981</v>
      </c>
      <c r="I79" s="6">
        <v>53</v>
      </c>
      <c r="J79" s="6" t="s">
        <v>25</v>
      </c>
      <c r="K79" s="6" t="s">
        <v>211</v>
      </c>
      <c r="L79" s="6" t="s">
        <v>212</v>
      </c>
      <c r="M79" s="6">
        <v>40</v>
      </c>
      <c r="N79" s="8">
        <v>3697160</v>
      </c>
      <c r="O79" s="6" t="s">
        <v>28</v>
      </c>
      <c r="P79" s="6" t="s">
        <v>29</v>
      </c>
      <c r="Q79" s="6" t="s">
        <v>57</v>
      </c>
      <c r="R79" s="6" t="s">
        <v>98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40434</v>
      </c>
      <c r="F80" s="6" t="s">
        <v>232</v>
      </c>
      <c r="G80" s="6" t="s">
        <v>233</v>
      </c>
      <c r="H80" s="7">
        <v>43981</v>
      </c>
      <c r="I80" s="6">
        <v>53</v>
      </c>
      <c r="J80" s="6" t="s">
        <v>25</v>
      </c>
      <c r="K80" s="6" t="s">
        <v>211</v>
      </c>
      <c r="L80" s="6" t="s">
        <v>212</v>
      </c>
      <c r="M80" s="6">
        <v>20</v>
      </c>
      <c r="N80" s="8">
        <v>1577000</v>
      </c>
      <c r="O80" s="6" t="s">
        <v>28</v>
      </c>
      <c r="P80" s="6" t="s">
        <v>29</v>
      </c>
      <c r="Q80" s="6" t="s">
        <v>57</v>
      </c>
      <c r="R80" s="6" t="s">
        <v>98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47533</v>
      </c>
      <c r="F81" s="6" t="s">
        <v>234</v>
      </c>
      <c r="G81" s="6" t="s">
        <v>235</v>
      </c>
      <c r="H81" s="7">
        <v>43981</v>
      </c>
      <c r="I81" s="6">
        <v>53</v>
      </c>
      <c r="J81" s="6" t="s">
        <v>25</v>
      </c>
      <c r="K81" s="6" t="s">
        <v>211</v>
      </c>
      <c r="L81" s="6" t="s">
        <v>212</v>
      </c>
      <c r="M81" s="6">
        <v>20</v>
      </c>
      <c r="N81" s="8">
        <v>1176300</v>
      </c>
      <c r="O81" s="6" t="s">
        <v>28</v>
      </c>
      <c r="P81" s="6" t="s">
        <v>29</v>
      </c>
      <c r="Q81" s="6" t="s">
        <v>57</v>
      </c>
      <c r="R81" s="6" t="s">
        <v>98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236</v>
      </c>
      <c r="F82" s="6" t="s">
        <v>237</v>
      </c>
      <c r="G82" s="6" t="s">
        <v>238</v>
      </c>
      <c r="H82" s="7">
        <v>43983</v>
      </c>
      <c r="I82" s="6">
        <v>53</v>
      </c>
      <c r="J82" s="6" t="s">
        <v>25</v>
      </c>
      <c r="K82" s="6" t="s">
        <v>159</v>
      </c>
      <c r="L82" s="6" t="s">
        <v>160</v>
      </c>
      <c r="M82" s="6">
        <v>1</v>
      </c>
      <c r="N82" s="8">
        <v>37301</v>
      </c>
      <c r="O82" s="6" t="s">
        <v>71</v>
      </c>
      <c r="P82" s="6" t="s">
        <v>29</v>
      </c>
      <c r="Q82" s="6" t="s">
        <v>57</v>
      </c>
      <c r="R82" s="6" t="s">
        <v>98</v>
      </c>
      <c r="S82" s="6" t="s">
        <v>71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85349</v>
      </c>
      <c r="F83" s="6" t="s">
        <v>239</v>
      </c>
      <c r="G83" s="6" t="s">
        <v>240</v>
      </c>
      <c r="H83" s="7">
        <v>43990</v>
      </c>
      <c r="I83" s="6">
        <v>53</v>
      </c>
      <c r="J83" s="6" t="s">
        <v>25</v>
      </c>
      <c r="K83" s="6" t="s">
        <v>241</v>
      </c>
      <c r="L83" s="6" t="s">
        <v>242</v>
      </c>
      <c r="M83" s="6">
        <v>1</v>
      </c>
      <c r="N83" s="8">
        <v>248733</v>
      </c>
      <c r="O83" s="6" t="s">
        <v>71</v>
      </c>
      <c r="P83" s="6" t="s">
        <v>29</v>
      </c>
      <c r="Q83" s="6" t="s">
        <v>57</v>
      </c>
      <c r="R83" s="6" t="s">
        <v>98</v>
      </c>
      <c r="S83" s="6" t="s">
        <v>71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47212</v>
      </c>
      <c r="F84" s="6" t="s">
        <v>125</v>
      </c>
      <c r="G84" s="6" t="s">
        <v>243</v>
      </c>
      <c r="H84" s="7">
        <v>43990</v>
      </c>
      <c r="I84" s="6">
        <v>53</v>
      </c>
      <c r="J84" s="6" t="s">
        <v>25</v>
      </c>
      <c r="K84" s="6" t="s">
        <v>159</v>
      </c>
      <c r="L84" s="6" t="s">
        <v>160</v>
      </c>
      <c r="M84" s="6">
        <v>4</v>
      </c>
      <c r="N84" s="8">
        <v>239568</v>
      </c>
      <c r="O84" s="6" t="s">
        <v>28</v>
      </c>
      <c r="P84" s="6" t="s">
        <v>29</v>
      </c>
      <c r="Q84" s="6" t="s">
        <v>57</v>
      </c>
      <c r="R84" s="6" t="s">
        <v>98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193</v>
      </c>
      <c r="F85" s="6" t="s">
        <v>194</v>
      </c>
      <c r="G85" s="6" t="s">
        <v>244</v>
      </c>
      <c r="H85" s="7">
        <v>43990</v>
      </c>
      <c r="I85" s="6">
        <v>53</v>
      </c>
      <c r="J85" s="6" t="s">
        <v>25</v>
      </c>
      <c r="K85" s="6" t="s">
        <v>245</v>
      </c>
      <c r="L85" s="6" t="s">
        <v>246</v>
      </c>
      <c r="M85" s="6">
        <v>1</v>
      </c>
      <c r="N85" s="8">
        <v>226882</v>
      </c>
      <c r="O85" s="6" t="s">
        <v>71</v>
      </c>
      <c r="P85" s="6" t="s">
        <v>29</v>
      </c>
      <c r="Q85" s="6" t="s">
        <v>57</v>
      </c>
      <c r="R85" s="6" t="s">
        <v>98</v>
      </c>
      <c r="S85" s="6" t="s">
        <v>71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40884</v>
      </c>
      <c r="F86" s="6" t="s">
        <v>247</v>
      </c>
      <c r="G86" s="6" t="s">
        <v>248</v>
      </c>
      <c r="H86" s="7">
        <v>43991</v>
      </c>
      <c r="I86" s="6">
        <v>53</v>
      </c>
      <c r="J86" s="6" t="s">
        <v>25</v>
      </c>
      <c r="K86" s="6" t="s">
        <v>249</v>
      </c>
      <c r="L86" s="6" t="s">
        <v>250</v>
      </c>
      <c r="M86" s="6">
        <v>30</v>
      </c>
      <c r="N86" s="8">
        <v>3596670</v>
      </c>
      <c r="O86" s="6" t="s">
        <v>28</v>
      </c>
      <c r="P86" s="6" t="s">
        <v>29</v>
      </c>
      <c r="Q86" s="6" t="s">
        <v>57</v>
      </c>
      <c r="R86" s="6" t="s">
        <v>98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40884</v>
      </c>
      <c r="F87" s="6" t="s">
        <v>247</v>
      </c>
      <c r="G87" s="6" t="s">
        <v>251</v>
      </c>
      <c r="H87" s="7">
        <v>43991</v>
      </c>
      <c r="I87" s="6">
        <v>53</v>
      </c>
      <c r="J87" s="6" t="s">
        <v>25</v>
      </c>
      <c r="K87" s="6" t="s">
        <v>249</v>
      </c>
      <c r="L87" s="6" t="s">
        <v>250</v>
      </c>
      <c r="M87" s="6">
        <v>2</v>
      </c>
      <c r="N87" s="8">
        <v>239778</v>
      </c>
      <c r="O87" s="6" t="s">
        <v>28</v>
      </c>
      <c r="P87" s="6" t="s">
        <v>29</v>
      </c>
      <c r="Q87" s="6" t="s">
        <v>57</v>
      </c>
      <c r="R87" s="6" t="s">
        <v>98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10474</v>
      </c>
      <c r="F88" s="6" t="s">
        <v>252</v>
      </c>
      <c r="G88" s="6" t="s">
        <v>253</v>
      </c>
      <c r="H88" s="7">
        <v>43992</v>
      </c>
      <c r="I88" s="6">
        <v>53</v>
      </c>
      <c r="J88" s="6" t="s">
        <v>25</v>
      </c>
      <c r="K88" s="6" t="s">
        <v>254</v>
      </c>
      <c r="L88" s="6" t="s">
        <v>255</v>
      </c>
      <c r="M88" s="6">
        <v>12</v>
      </c>
      <c r="N88" s="8">
        <v>508800</v>
      </c>
      <c r="O88" s="6" t="s">
        <v>71</v>
      </c>
      <c r="P88" s="6" t="s">
        <v>29</v>
      </c>
      <c r="Q88" s="6" t="s">
        <v>57</v>
      </c>
      <c r="R88" s="6" t="s">
        <v>98</v>
      </c>
      <c r="S88" s="6" t="s">
        <v>71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47280</v>
      </c>
      <c r="F89" s="6" t="s">
        <v>256</v>
      </c>
      <c r="G89" s="6" t="s">
        <v>257</v>
      </c>
      <c r="H89" s="7">
        <v>43993</v>
      </c>
      <c r="I89" s="6">
        <v>53</v>
      </c>
      <c r="J89" s="6" t="s">
        <v>25</v>
      </c>
      <c r="K89" s="6" t="s">
        <v>258</v>
      </c>
      <c r="L89" s="6" t="s">
        <v>259</v>
      </c>
      <c r="M89" s="6">
        <v>2</v>
      </c>
      <c r="N89" s="8">
        <v>54878</v>
      </c>
      <c r="O89" s="6" t="s">
        <v>28</v>
      </c>
      <c r="P89" s="6" t="s">
        <v>29</v>
      </c>
      <c r="Q89" s="6" t="s">
        <v>57</v>
      </c>
      <c r="R89" s="6" t="s">
        <v>98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13493</v>
      </c>
      <c r="F90" s="6" t="s">
        <v>260</v>
      </c>
      <c r="G90" s="6" t="s">
        <v>261</v>
      </c>
      <c r="H90" s="7">
        <v>43993</v>
      </c>
      <c r="I90" s="6">
        <v>53</v>
      </c>
      <c r="J90" s="6" t="s">
        <v>25</v>
      </c>
      <c r="K90" s="6" t="s">
        <v>262</v>
      </c>
      <c r="L90" s="6" t="s">
        <v>263</v>
      </c>
      <c r="M90" s="6">
        <v>1</v>
      </c>
      <c r="N90" s="8">
        <v>47958</v>
      </c>
      <c r="O90" s="6" t="s">
        <v>71</v>
      </c>
      <c r="P90" s="6" t="s">
        <v>29</v>
      </c>
      <c r="Q90" s="6" t="s">
        <v>57</v>
      </c>
      <c r="R90" s="6" t="s">
        <v>98</v>
      </c>
      <c r="S90" s="6" t="s">
        <v>71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264</v>
      </c>
      <c r="F91" s="6" t="s">
        <v>265</v>
      </c>
      <c r="G91" s="6" t="s">
        <v>266</v>
      </c>
      <c r="H91" s="7">
        <v>43994</v>
      </c>
      <c r="I91" s="6">
        <v>53</v>
      </c>
      <c r="J91" s="6" t="s">
        <v>25</v>
      </c>
      <c r="K91" s="6" t="s">
        <v>267</v>
      </c>
      <c r="L91" s="6" t="s">
        <v>268</v>
      </c>
      <c r="M91" s="6">
        <v>1</v>
      </c>
      <c r="N91" s="8">
        <v>121970</v>
      </c>
      <c r="O91" s="6" t="s">
        <v>71</v>
      </c>
      <c r="P91" s="6" t="s">
        <v>29</v>
      </c>
      <c r="Q91" s="6" t="s">
        <v>57</v>
      </c>
      <c r="R91" s="6" t="s">
        <v>31</v>
      </c>
      <c r="S91" s="6" t="s">
        <v>71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47588</v>
      </c>
      <c r="F92" s="6" t="s">
        <v>269</v>
      </c>
      <c r="G92" s="6" t="s">
        <v>270</v>
      </c>
      <c r="H92" s="7">
        <v>43995</v>
      </c>
      <c r="I92" s="6">
        <v>53</v>
      </c>
      <c r="J92" s="6" t="s">
        <v>25</v>
      </c>
      <c r="K92" s="6" t="s">
        <v>254</v>
      </c>
      <c r="L92" s="6" t="s">
        <v>255</v>
      </c>
      <c r="M92" s="6">
        <v>2</v>
      </c>
      <c r="N92" s="8">
        <v>290674</v>
      </c>
      <c r="O92" s="6" t="s">
        <v>28</v>
      </c>
      <c r="P92" s="6" t="s">
        <v>29</v>
      </c>
      <c r="Q92" s="6" t="s">
        <v>57</v>
      </c>
      <c r="R92" s="6" t="s">
        <v>98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271</v>
      </c>
      <c r="F93" s="6" t="s">
        <v>272</v>
      </c>
      <c r="G93" s="6" t="s">
        <v>273</v>
      </c>
      <c r="H93" s="7">
        <v>43997</v>
      </c>
      <c r="I93" s="6">
        <v>53</v>
      </c>
      <c r="J93" s="6" t="s">
        <v>25</v>
      </c>
      <c r="K93" s="6" t="s">
        <v>245</v>
      </c>
      <c r="L93" s="6" t="s">
        <v>246</v>
      </c>
      <c r="M93" s="6">
        <v>1</v>
      </c>
      <c r="N93" s="8">
        <v>100834</v>
      </c>
      <c r="O93" s="6" t="s">
        <v>71</v>
      </c>
      <c r="P93" s="6" t="s">
        <v>29</v>
      </c>
      <c r="Q93" s="6" t="s">
        <v>57</v>
      </c>
      <c r="R93" s="6" t="s">
        <v>98</v>
      </c>
      <c r="S93" s="6" t="s">
        <v>71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274</v>
      </c>
      <c r="F94" s="6" t="s">
        <v>275</v>
      </c>
      <c r="G94" s="6" t="s">
        <v>276</v>
      </c>
      <c r="H94" s="7">
        <v>43997</v>
      </c>
      <c r="I94" s="6">
        <v>53</v>
      </c>
      <c r="J94" s="6" t="s">
        <v>25</v>
      </c>
      <c r="K94" s="6" t="s">
        <v>245</v>
      </c>
      <c r="L94" s="6" t="s">
        <v>246</v>
      </c>
      <c r="M94" s="6">
        <v>1</v>
      </c>
      <c r="N94" s="8">
        <v>48278</v>
      </c>
      <c r="O94" s="6" t="s">
        <v>71</v>
      </c>
      <c r="P94" s="6" t="s">
        <v>29</v>
      </c>
      <c r="Q94" s="6" t="s">
        <v>57</v>
      </c>
      <c r="R94" s="6" t="s">
        <v>98</v>
      </c>
      <c r="S94" s="6" t="s">
        <v>71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277</v>
      </c>
      <c r="F95" s="6" t="s">
        <v>278</v>
      </c>
      <c r="G95" s="6" t="s">
        <v>279</v>
      </c>
      <c r="H95" s="7">
        <v>43998</v>
      </c>
      <c r="I95" s="6">
        <v>53</v>
      </c>
      <c r="J95" s="6" t="s">
        <v>25</v>
      </c>
      <c r="K95" s="6" t="s">
        <v>245</v>
      </c>
      <c r="L95" s="6" t="s">
        <v>246</v>
      </c>
      <c r="M95" s="6">
        <v>1</v>
      </c>
      <c r="N95" s="8">
        <v>112790</v>
      </c>
      <c r="O95" s="6" t="s">
        <v>71</v>
      </c>
      <c r="P95" s="6" t="s">
        <v>29</v>
      </c>
      <c r="Q95" s="6" t="s">
        <v>57</v>
      </c>
      <c r="R95" s="6" t="s">
        <v>98</v>
      </c>
      <c r="S95" s="6" t="s">
        <v>71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40884</v>
      </c>
      <c r="F96" s="6" t="s">
        <v>247</v>
      </c>
      <c r="G96" s="6" t="s">
        <v>280</v>
      </c>
      <c r="H96" s="7">
        <v>44000</v>
      </c>
      <c r="I96" s="6">
        <v>53</v>
      </c>
      <c r="J96" s="6" t="s">
        <v>25</v>
      </c>
      <c r="K96" s="6" t="s">
        <v>245</v>
      </c>
      <c r="L96" s="6" t="s">
        <v>246</v>
      </c>
      <c r="M96" s="6">
        <v>4</v>
      </c>
      <c r="N96" s="8">
        <v>525684</v>
      </c>
      <c r="O96" s="6" t="s">
        <v>28</v>
      </c>
      <c r="P96" s="6" t="s">
        <v>29</v>
      </c>
      <c r="Q96" s="6" t="s">
        <v>57</v>
      </c>
      <c r="R96" s="6" t="s">
        <v>98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281</v>
      </c>
      <c r="F97" s="6" t="s">
        <v>282</v>
      </c>
      <c r="G97" s="6" t="s">
        <v>283</v>
      </c>
      <c r="H97" s="7">
        <v>44000</v>
      </c>
      <c r="I97" s="6">
        <v>53</v>
      </c>
      <c r="J97" s="6" t="s">
        <v>25</v>
      </c>
      <c r="K97" s="6" t="s">
        <v>245</v>
      </c>
      <c r="L97" s="6" t="s">
        <v>246</v>
      </c>
      <c r="M97" s="6">
        <v>1</v>
      </c>
      <c r="N97" s="8">
        <v>193269</v>
      </c>
      <c r="O97" s="6" t="s">
        <v>71</v>
      </c>
      <c r="P97" s="6" t="s">
        <v>29</v>
      </c>
      <c r="Q97" s="6" t="s">
        <v>57</v>
      </c>
      <c r="R97" s="6" t="s">
        <v>98</v>
      </c>
      <c r="S97" s="6" t="s">
        <v>71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40850</v>
      </c>
      <c r="F98" s="6" t="s">
        <v>89</v>
      </c>
      <c r="G98" s="6" t="s">
        <v>284</v>
      </c>
      <c r="H98" s="7">
        <v>44002</v>
      </c>
      <c r="I98" s="6">
        <v>53</v>
      </c>
      <c r="J98" s="6" t="s">
        <v>25</v>
      </c>
      <c r="K98" s="6" t="s">
        <v>40</v>
      </c>
      <c r="L98" s="6" t="s">
        <v>41</v>
      </c>
      <c r="M98" s="6">
        <v>12</v>
      </c>
      <c r="N98" s="8">
        <v>253644</v>
      </c>
      <c r="O98" s="6" t="s">
        <v>28</v>
      </c>
      <c r="P98" s="6" t="s">
        <v>29</v>
      </c>
      <c r="Q98" s="6" t="s">
        <v>57</v>
      </c>
      <c r="R98" s="6" t="s">
        <v>98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40914</v>
      </c>
      <c r="F99" s="6" t="s">
        <v>285</v>
      </c>
      <c r="G99" s="6" t="s">
        <v>284</v>
      </c>
      <c r="H99" s="7">
        <v>44002</v>
      </c>
      <c r="I99" s="6">
        <v>53</v>
      </c>
      <c r="J99" s="6" t="s">
        <v>25</v>
      </c>
      <c r="K99" s="6" t="s">
        <v>40</v>
      </c>
      <c r="L99" s="6" t="s">
        <v>41</v>
      </c>
      <c r="M99" s="6">
        <v>12</v>
      </c>
      <c r="N99" s="8">
        <v>274212</v>
      </c>
      <c r="O99" s="6" t="s">
        <v>28</v>
      </c>
      <c r="P99" s="6" t="s">
        <v>29</v>
      </c>
      <c r="Q99" s="6" t="s">
        <v>57</v>
      </c>
      <c r="R99" s="6" t="s">
        <v>98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50977</v>
      </c>
      <c r="F100" s="6" t="s">
        <v>286</v>
      </c>
      <c r="G100" s="6" t="s">
        <v>287</v>
      </c>
      <c r="H100" s="7">
        <v>44002</v>
      </c>
      <c r="I100" s="6">
        <v>53</v>
      </c>
      <c r="J100" s="6" t="s">
        <v>25</v>
      </c>
      <c r="K100" s="6" t="s">
        <v>40</v>
      </c>
      <c r="L100" s="6" t="s">
        <v>41</v>
      </c>
      <c r="M100" s="6">
        <v>4</v>
      </c>
      <c r="N100" s="8">
        <v>185120</v>
      </c>
      <c r="O100" s="6" t="s">
        <v>28</v>
      </c>
      <c r="P100" s="6" t="s">
        <v>29</v>
      </c>
      <c r="Q100" s="6" t="s">
        <v>57</v>
      </c>
      <c r="R100" s="6" t="s">
        <v>98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47628</v>
      </c>
      <c r="F101" s="6" t="s">
        <v>288</v>
      </c>
      <c r="G101" s="6" t="s">
        <v>289</v>
      </c>
      <c r="H101" s="7">
        <v>44002</v>
      </c>
      <c r="I101" s="6">
        <v>53</v>
      </c>
      <c r="J101" s="6" t="s">
        <v>25</v>
      </c>
      <c r="K101" s="6" t="s">
        <v>40</v>
      </c>
      <c r="L101" s="6" t="s">
        <v>41</v>
      </c>
      <c r="M101" s="6">
        <v>12</v>
      </c>
      <c r="N101" s="8">
        <v>226224</v>
      </c>
      <c r="O101" s="6" t="s">
        <v>28</v>
      </c>
      <c r="P101" s="6" t="s">
        <v>29</v>
      </c>
      <c r="Q101" s="6" t="s">
        <v>57</v>
      </c>
      <c r="R101" s="6" t="s">
        <v>98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290</v>
      </c>
      <c r="F102" s="6" t="s">
        <v>291</v>
      </c>
      <c r="G102" s="6" t="s">
        <v>289</v>
      </c>
      <c r="H102" s="7">
        <v>44002</v>
      </c>
      <c r="I102" s="6">
        <v>53</v>
      </c>
      <c r="J102" s="6" t="s">
        <v>25</v>
      </c>
      <c r="K102" s="6" t="s">
        <v>40</v>
      </c>
      <c r="L102" s="6" t="s">
        <v>41</v>
      </c>
      <c r="M102" s="6">
        <v>2</v>
      </c>
      <c r="N102" s="8">
        <v>156488</v>
      </c>
      <c r="O102" s="6" t="s">
        <v>71</v>
      </c>
      <c r="P102" s="6" t="s">
        <v>29</v>
      </c>
      <c r="Q102" s="6" t="s">
        <v>57</v>
      </c>
      <c r="R102" s="6" t="s">
        <v>98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50869</v>
      </c>
      <c r="F103" s="6" t="s">
        <v>128</v>
      </c>
      <c r="G103" s="6" t="s">
        <v>289</v>
      </c>
      <c r="H103" s="7">
        <v>44002</v>
      </c>
      <c r="I103" s="6">
        <v>53</v>
      </c>
      <c r="J103" s="6" t="s">
        <v>25</v>
      </c>
      <c r="K103" s="6" t="s">
        <v>40</v>
      </c>
      <c r="L103" s="6" t="s">
        <v>41</v>
      </c>
      <c r="M103" s="6">
        <v>4</v>
      </c>
      <c r="N103" s="8">
        <v>100548</v>
      </c>
      <c r="O103" s="6" t="s">
        <v>28</v>
      </c>
      <c r="P103" s="6" t="s">
        <v>29</v>
      </c>
      <c r="Q103" s="6" t="s">
        <v>57</v>
      </c>
      <c r="R103" s="6" t="s">
        <v>98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40271</v>
      </c>
      <c r="F104" s="6" t="s">
        <v>292</v>
      </c>
      <c r="G104" s="6" t="s">
        <v>289</v>
      </c>
      <c r="H104" s="7">
        <v>44002</v>
      </c>
      <c r="I104" s="6">
        <v>53</v>
      </c>
      <c r="J104" s="6" t="s">
        <v>25</v>
      </c>
      <c r="K104" s="6" t="s">
        <v>40</v>
      </c>
      <c r="L104" s="6" t="s">
        <v>41</v>
      </c>
      <c r="M104" s="6">
        <v>1</v>
      </c>
      <c r="N104" s="8">
        <v>282177</v>
      </c>
      <c r="O104" s="6" t="s">
        <v>28</v>
      </c>
      <c r="P104" s="6" t="s">
        <v>29</v>
      </c>
      <c r="Q104" s="6" t="s">
        <v>57</v>
      </c>
      <c r="R104" s="6" t="s">
        <v>98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47659</v>
      </c>
      <c r="F105" s="6" t="s">
        <v>293</v>
      </c>
      <c r="G105" s="6" t="s">
        <v>294</v>
      </c>
      <c r="H105" s="7">
        <v>44002</v>
      </c>
      <c r="I105" s="6">
        <v>53</v>
      </c>
      <c r="J105" s="6" t="s">
        <v>25</v>
      </c>
      <c r="K105" s="6" t="s">
        <v>40</v>
      </c>
      <c r="L105" s="6" t="s">
        <v>41</v>
      </c>
      <c r="M105" s="6">
        <v>4</v>
      </c>
      <c r="N105" s="8">
        <v>210264</v>
      </c>
      <c r="O105" s="6" t="s">
        <v>28</v>
      </c>
      <c r="P105" s="6" t="s">
        <v>29</v>
      </c>
      <c r="Q105" s="6" t="s">
        <v>57</v>
      </c>
      <c r="R105" s="6" t="s">
        <v>98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295</v>
      </c>
      <c r="F106" s="6" t="s">
        <v>296</v>
      </c>
      <c r="G106" s="6" t="s">
        <v>297</v>
      </c>
      <c r="H106" s="7">
        <v>44005</v>
      </c>
      <c r="I106" s="6">
        <v>53</v>
      </c>
      <c r="J106" s="6" t="s">
        <v>25</v>
      </c>
      <c r="K106" s="6" t="s">
        <v>245</v>
      </c>
      <c r="L106" s="6" t="s">
        <v>246</v>
      </c>
      <c r="M106" s="6">
        <v>2</v>
      </c>
      <c r="N106" s="8">
        <v>17226</v>
      </c>
      <c r="O106" s="6" t="s">
        <v>71</v>
      </c>
      <c r="P106" s="6" t="s">
        <v>29</v>
      </c>
      <c r="Q106" s="6" t="s">
        <v>57</v>
      </c>
      <c r="R106" s="6" t="s">
        <v>98</v>
      </c>
      <c r="S106" s="6" t="s">
        <v>71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298</v>
      </c>
      <c r="F107" s="6" t="s">
        <v>299</v>
      </c>
      <c r="G107" s="6" t="s">
        <v>297</v>
      </c>
      <c r="H107" s="7">
        <v>44005</v>
      </c>
      <c r="I107" s="6">
        <v>53</v>
      </c>
      <c r="J107" s="6" t="s">
        <v>25</v>
      </c>
      <c r="K107" s="6" t="s">
        <v>245</v>
      </c>
      <c r="L107" s="6" t="s">
        <v>246</v>
      </c>
      <c r="M107" s="6">
        <v>5</v>
      </c>
      <c r="N107" s="8">
        <v>5390</v>
      </c>
      <c r="O107" s="6" t="s">
        <v>71</v>
      </c>
      <c r="P107" s="6" t="s">
        <v>29</v>
      </c>
      <c r="Q107" s="6" t="s">
        <v>57</v>
      </c>
      <c r="R107" s="6" t="s">
        <v>98</v>
      </c>
      <c r="S107" s="6" t="s">
        <v>71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300</v>
      </c>
      <c r="F108" s="6" t="s">
        <v>301</v>
      </c>
      <c r="G108" s="6" t="s">
        <v>297</v>
      </c>
      <c r="H108" s="7">
        <v>44005</v>
      </c>
      <c r="I108" s="6">
        <v>53</v>
      </c>
      <c r="J108" s="6" t="s">
        <v>25</v>
      </c>
      <c r="K108" s="6" t="s">
        <v>245</v>
      </c>
      <c r="L108" s="6" t="s">
        <v>246</v>
      </c>
      <c r="M108" s="6">
        <v>2</v>
      </c>
      <c r="N108" s="8">
        <v>11378</v>
      </c>
      <c r="O108" s="6" t="s">
        <v>71</v>
      </c>
      <c r="P108" s="6" t="s">
        <v>29</v>
      </c>
      <c r="Q108" s="6" t="s">
        <v>57</v>
      </c>
      <c r="R108" s="6" t="s">
        <v>98</v>
      </c>
      <c r="S108" s="6" t="s">
        <v>71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302</v>
      </c>
      <c r="F109" s="6" t="s">
        <v>303</v>
      </c>
      <c r="G109" s="6" t="s">
        <v>297</v>
      </c>
      <c r="H109" s="7">
        <v>44005</v>
      </c>
      <c r="I109" s="6">
        <v>53</v>
      </c>
      <c r="J109" s="6" t="s">
        <v>25</v>
      </c>
      <c r="K109" s="6" t="s">
        <v>245</v>
      </c>
      <c r="L109" s="6" t="s">
        <v>246</v>
      </c>
      <c r="M109" s="6">
        <v>1</v>
      </c>
      <c r="N109" s="8">
        <v>23849</v>
      </c>
      <c r="O109" s="6" t="s">
        <v>71</v>
      </c>
      <c r="P109" s="6" t="s">
        <v>29</v>
      </c>
      <c r="Q109" s="6" t="s">
        <v>57</v>
      </c>
      <c r="R109" s="6" t="s">
        <v>98</v>
      </c>
      <c r="S109" s="6" t="s">
        <v>71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304</v>
      </c>
      <c r="F110" s="6" t="s">
        <v>305</v>
      </c>
      <c r="G110" s="6" t="s">
        <v>297</v>
      </c>
      <c r="H110" s="7">
        <v>44005</v>
      </c>
      <c r="I110" s="6">
        <v>53</v>
      </c>
      <c r="J110" s="6" t="s">
        <v>25</v>
      </c>
      <c r="K110" s="6" t="s">
        <v>245</v>
      </c>
      <c r="L110" s="6" t="s">
        <v>246</v>
      </c>
      <c r="M110" s="6">
        <v>6</v>
      </c>
      <c r="N110" s="8">
        <v>4992</v>
      </c>
      <c r="O110" s="6" t="s">
        <v>71</v>
      </c>
      <c r="P110" s="6" t="s">
        <v>29</v>
      </c>
      <c r="Q110" s="6" t="s">
        <v>57</v>
      </c>
      <c r="R110" s="6" t="s">
        <v>98</v>
      </c>
      <c r="S110" s="6" t="s">
        <v>71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306</v>
      </c>
      <c r="F111" s="6" t="s">
        <v>307</v>
      </c>
      <c r="G111" s="6" t="s">
        <v>297</v>
      </c>
      <c r="H111" s="7">
        <v>44005</v>
      </c>
      <c r="I111" s="6">
        <v>53</v>
      </c>
      <c r="J111" s="6" t="s">
        <v>25</v>
      </c>
      <c r="K111" s="6" t="s">
        <v>245</v>
      </c>
      <c r="L111" s="6" t="s">
        <v>246</v>
      </c>
      <c r="M111" s="6">
        <v>1</v>
      </c>
      <c r="N111" s="8">
        <v>9296</v>
      </c>
      <c r="O111" s="6" t="s">
        <v>71</v>
      </c>
      <c r="P111" s="6" t="s">
        <v>29</v>
      </c>
      <c r="Q111" s="6" t="s">
        <v>57</v>
      </c>
      <c r="R111" s="6" t="s">
        <v>98</v>
      </c>
      <c r="S111" s="6" t="s">
        <v>71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308</v>
      </c>
      <c r="F112" s="6" t="s">
        <v>309</v>
      </c>
      <c r="G112" s="6" t="s">
        <v>297</v>
      </c>
      <c r="H112" s="7">
        <v>44005</v>
      </c>
      <c r="I112" s="6">
        <v>53</v>
      </c>
      <c r="J112" s="6" t="s">
        <v>25</v>
      </c>
      <c r="K112" s="6" t="s">
        <v>245</v>
      </c>
      <c r="L112" s="6" t="s">
        <v>246</v>
      </c>
      <c r="M112" s="6">
        <v>10</v>
      </c>
      <c r="N112" s="8">
        <v>22630</v>
      </c>
      <c r="O112" s="6" t="s">
        <v>71</v>
      </c>
      <c r="P112" s="6" t="s">
        <v>29</v>
      </c>
      <c r="Q112" s="6" t="s">
        <v>57</v>
      </c>
      <c r="R112" s="6" t="s">
        <v>98</v>
      </c>
      <c r="S112" s="6" t="s">
        <v>71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310</v>
      </c>
      <c r="F113" s="6" t="s">
        <v>311</v>
      </c>
      <c r="G113" s="6" t="s">
        <v>297</v>
      </c>
      <c r="H113" s="7">
        <v>44005</v>
      </c>
      <c r="I113" s="6">
        <v>53</v>
      </c>
      <c r="J113" s="6" t="s">
        <v>25</v>
      </c>
      <c r="K113" s="6" t="s">
        <v>245</v>
      </c>
      <c r="L113" s="6" t="s">
        <v>246</v>
      </c>
      <c r="M113" s="6">
        <v>2</v>
      </c>
      <c r="N113" s="8">
        <v>27718</v>
      </c>
      <c r="O113" s="6" t="s">
        <v>71</v>
      </c>
      <c r="P113" s="6" t="s">
        <v>29</v>
      </c>
      <c r="Q113" s="6" t="s">
        <v>57</v>
      </c>
      <c r="R113" s="6" t="s">
        <v>98</v>
      </c>
      <c r="S113" s="6" t="s">
        <v>71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312</v>
      </c>
      <c r="F114" s="6" t="s">
        <v>313</v>
      </c>
      <c r="G114" s="6" t="s">
        <v>297</v>
      </c>
      <c r="H114" s="7">
        <v>44005</v>
      </c>
      <c r="I114" s="6">
        <v>53</v>
      </c>
      <c r="J114" s="6" t="s">
        <v>25</v>
      </c>
      <c r="K114" s="6" t="s">
        <v>245</v>
      </c>
      <c r="L114" s="6" t="s">
        <v>246</v>
      </c>
      <c r="M114" s="6">
        <v>6</v>
      </c>
      <c r="N114" s="8">
        <v>203646</v>
      </c>
      <c r="O114" s="6" t="s">
        <v>71</v>
      </c>
      <c r="P114" s="6" t="s">
        <v>29</v>
      </c>
      <c r="Q114" s="6" t="s">
        <v>57</v>
      </c>
      <c r="R114" s="6" t="s">
        <v>98</v>
      </c>
      <c r="S114" s="6" t="s">
        <v>71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314</v>
      </c>
      <c r="F115" s="6" t="s">
        <v>315</v>
      </c>
      <c r="G115" s="6" t="s">
        <v>297</v>
      </c>
      <c r="H115" s="7">
        <v>44005</v>
      </c>
      <c r="I115" s="6">
        <v>53</v>
      </c>
      <c r="J115" s="6" t="s">
        <v>25</v>
      </c>
      <c r="K115" s="6" t="s">
        <v>245</v>
      </c>
      <c r="L115" s="6" t="s">
        <v>246</v>
      </c>
      <c r="M115" s="6">
        <v>2</v>
      </c>
      <c r="N115" s="8">
        <v>20912</v>
      </c>
      <c r="O115" s="6" t="s">
        <v>71</v>
      </c>
      <c r="P115" s="6" t="s">
        <v>29</v>
      </c>
      <c r="Q115" s="6" t="s">
        <v>57</v>
      </c>
      <c r="R115" s="6" t="s">
        <v>98</v>
      </c>
      <c r="S115" s="6" t="s">
        <v>71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316</v>
      </c>
      <c r="F116" s="6" t="s">
        <v>317</v>
      </c>
      <c r="G116" s="6" t="s">
        <v>297</v>
      </c>
      <c r="H116" s="7">
        <v>44005</v>
      </c>
      <c r="I116" s="6">
        <v>53</v>
      </c>
      <c r="J116" s="6" t="s">
        <v>25</v>
      </c>
      <c r="K116" s="6" t="s">
        <v>245</v>
      </c>
      <c r="L116" s="6" t="s">
        <v>246</v>
      </c>
      <c r="M116" s="6">
        <v>2</v>
      </c>
      <c r="N116" s="8">
        <v>16858</v>
      </c>
      <c r="O116" s="6" t="s">
        <v>71</v>
      </c>
      <c r="P116" s="6" t="s">
        <v>29</v>
      </c>
      <c r="Q116" s="6" t="s">
        <v>57</v>
      </c>
      <c r="R116" s="6" t="s">
        <v>98</v>
      </c>
      <c r="S116" s="6" t="s">
        <v>71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318</v>
      </c>
      <c r="F117" s="6" t="s">
        <v>319</v>
      </c>
      <c r="G117" s="6" t="s">
        <v>297</v>
      </c>
      <c r="H117" s="7">
        <v>44005</v>
      </c>
      <c r="I117" s="6">
        <v>53</v>
      </c>
      <c r="J117" s="6" t="s">
        <v>25</v>
      </c>
      <c r="K117" s="6" t="s">
        <v>245</v>
      </c>
      <c r="L117" s="6" t="s">
        <v>246</v>
      </c>
      <c r="M117" s="6">
        <v>1</v>
      </c>
      <c r="N117" s="8">
        <v>16337</v>
      </c>
      <c r="O117" s="6" t="s">
        <v>71</v>
      </c>
      <c r="P117" s="6" t="s">
        <v>29</v>
      </c>
      <c r="Q117" s="6" t="s">
        <v>57</v>
      </c>
      <c r="R117" s="6" t="s">
        <v>98</v>
      </c>
      <c r="S117" s="6" t="s">
        <v>71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320</v>
      </c>
      <c r="F118" s="6" t="s">
        <v>321</v>
      </c>
      <c r="G118" s="6" t="s">
        <v>297</v>
      </c>
      <c r="H118" s="7">
        <v>44005</v>
      </c>
      <c r="I118" s="6">
        <v>53</v>
      </c>
      <c r="J118" s="6" t="s">
        <v>25</v>
      </c>
      <c r="K118" s="6" t="s">
        <v>245</v>
      </c>
      <c r="L118" s="6" t="s">
        <v>246</v>
      </c>
      <c r="M118" s="6">
        <v>3</v>
      </c>
      <c r="N118" s="8">
        <v>19095</v>
      </c>
      <c r="O118" s="6" t="s">
        <v>71</v>
      </c>
      <c r="P118" s="6" t="s">
        <v>29</v>
      </c>
      <c r="Q118" s="6" t="s">
        <v>57</v>
      </c>
      <c r="R118" s="6" t="s">
        <v>98</v>
      </c>
      <c r="S118" s="6" t="s">
        <v>71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322</v>
      </c>
      <c r="F119" s="6" t="s">
        <v>323</v>
      </c>
      <c r="G119" s="6" t="s">
        <v>297</v>
      </c>
      <c r="H119" s="7">
        <v>44005</v>
      </c>
      <c r="I119" s="6">
        <v>53</v>
      </c>
      <c r="J119" s="6" t="s">
        <v>25</v>
      </c>
      <c r="K119" s="6" t="s">
        <v>245</v>
      </c>
      <c r="L119" s="6" t="s">
        <v>246</v>
      </c>
      <c r="M119" s="6">
        <v>10</v>
      </c>
      <c r="N119" s="8">
        <v>17330</v>
      </c>
      <c r="O119" s="6" t="s">
        <v>71</v>
      </c>
      <c r="P119" s="6" t="s">
        <v>29</v>
      </c>
      <c r="Q119" s="6" t="s">
        <v>57</v>
      </c>
      <c r="R119" s="6" t="s">
        <v>98</v>
      </c>
      <c r="S119" s="6" t="s">
        <v>71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324</v>
      </c>
      <c r="F120" s="6" t="s">
        <v>325</v>
      </c>
      <c r="G120" s="6" t="s">
        <v>297</v>
      </c>
      <c r="H120" s="7">
        <v>44005</v>
      </c>
      <c r="I120" s="6">
        <v>53</v>
      </c>
      <c r="J120" s="6" t="s">
        <v>25</v>
      </c>
      <c r="K120" s="6" t="s">
        <v>245</v>
      </c>
      <c r="L120" s="6" t="s">
        <v>246</v>
      </c>
      <c r="M120" s="6">
        <v>2</v>
      </c>
      <c r="N120" s="8">
        <v>18920</v>
      </c>
      <c r="O120" s="6" t="s">
        <v>71</v>
      </c>
      <c r="P120" s="6" t="s">
        <v>29</v>
      </c>
      <c r="Q120" s="6" t="s">
        <v>57</v>
      </c>
      <c r="R120" s="6" t="s">
        <v>98</v>
      </c>
      <c r="S120" s="6" t="s">
        <v>71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326</v>
      </c>
      <c r="F121" s="6" t="s">
        <v>327</v>
      </c>
      <c r="G121" s="6" t="s">
        <v>297</v>
      </c>
      <c r="H121" s="7">
        <v>44005</v>
      </c>
      <c r="I121" s="6">
        <v>53</v>
      </c>
      <c r="J121" s="6" t="s">
        <v>25</v>
      </c>
      <c r="K121" s="6" t="s">
        <v>245</v>
      </c>
      <c r="L121" s="6" t="s">
        <v>246</v>
      </c>
      <c r="M121" s="6">
        <v>5</v>
      </c>
      <c r="N121" s="8">
        <v>17995</v>
      </c>
      <c r="O121" s="6" t="s">
        <v>71</v>
      </c>
      <c r="P121" s="6" t="s">
        <v>29</v>
      </c>
      <c r="Q121" s="6" t="s">
        <v>57</v>
      </c>
      <c r="R121" s="6" t="s">
        <v>98</v>
      </c>
      <c r="S121" s="6" t="s">
        <v>71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328</v>
      </c>
      <c r="F122" s="6" t="s">
        <v>329</v>
      </c>
      <c r="G122" s="6" t="s">
        <v>297</v>
      </c>
      <c r="H122" s="7">
        <v>44005</v>
      </c>
      <c r="I122" s="6">
        <v>53</v>
      </c>
      <c r="J122" s="6" t="s">
        <v>25</v>
      </c>
      <c r="K122" s="6" t="s">
        <v>245</v>
      </c>
      <c r="L122" s="6" t="s">
        <v>246</v>
      </c>
      <c r="M122" s="6">
        <v>2</v>
      </c>
      <c r="N122" s="8">
        <v>24946</v>
      </c>
      <c r="O122" s="6" t="s">
        <v>71</v>
      </c>
      <c r="P122" s="6" t="s">
        <v>29</v>
      </c>
      <c r="Q122" s="6" t="s">
        <v>57</v>
      </c>
      <c r="R122" s="6" t="s">
        <v>98</v>
      </c>
      <c r="S122" s="6" t="s">
        <v>71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330</v>
      </c>
      <c r="F123" s="6" t="s">
        <v>331</v>
      </c>
      <c r="G123" s="6" t="s">
        <v>297</v>
      </c>
      <c r="H123" s="7">
        <v>44005</v>
      </c>
      <c r="I123" s="6">
        <v>53</v>
      </c>
      <c r="J123" s="6" t="s">
        <v>25</v>
      </c>
      <c r="K123" s="6" t="s">
        <v>245</v>
      </c>
      <c r="L123" s="6" t="s">
        <v>246</v>
      </c>
      <c r="M123" s="6">
        <v>1</v>
      </c>
      <c r="N123" s="8">
        <v>26269</v>
      </c>
      <c r="O123" s="6" t="s">
        <v>71</v>
      </c>
      <c r="P123" s="6" t="s">
        <v>29</v>
      </c>
      <c r="Q123" s="6" t="s">
        <v>57</v>
      </c>
      <c r="R123" s="6" t="s">
        <v>98</v>
      </c>
      <c r="S123" s="6" t="s">
        <v>71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332</v>
      </c>
      <c r="F124" s="6" t="s">
        <v>333</v>
      </c>
      <c r="G124" s="6" t="s">
        <v>297</v>
      </c>
      <c r="H124" s="7">
        <v>44005</v>
      </c>
      <c r="I124" s="6">
        <v>53</v>
      </c>
      <c r="J124" s="6" t="s">
        <v>25</v>
      </c>
      <c r="K124" s="6" t="s">
        <v>245</v>
      </c>
      <c r="L124" s="6" t="s">
        <v>246</v>
      </c>
      <c r="M124" s="6">
        <v>2</v>
      </c>
      <c r="N124" s="8">
        <v>4790</v>
      </c>
      <c r="O124" s="6" t="s">
        <v>71</v>
      </c>
      <c r="P124" s="6" t="s">
        <v>29</v>
      </c>
      <c r="Q124" s="6" t="s">
        <v>57</v>
      </c>
      <c r="R124" s="6" t="s">
        <v>98</v>
      </c>
      <c r="S124" s="6" t="s">
        <v>71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334</v>
      </c>
      <c r="F125" s="6" t="s">
        <v>335</v>
      </c>
      <c r="G125" s="6" t="s">
        <v>297</v>
      </c>
      <c r="H125" s="7">
        <v>44005</v>
      </c>
      <c r="I125" s="6">
        <v>53</v>
      </c>
      <c r="J125" s="6" t="s">
        <v>25</v>
      </c>
      <c r="K125" s="6" t="s">
        <v>245</v>
      </c>
      <c r="L125" s="6" t="s">
        <v>246</v>
      </c>
      <c r="M125" s="6">
        <v>2</v>
      </c>
      <c r="N125" s="8">
        <v>5710</v>
      </c>
      <c r="O125" s="6" t="s">
        <v>71</v>
      </c>
      <c r="P125" s="6" t="s">
        <v>29</v>
      </c>
      <c r="Q125" s="6" t="s">
        <v>57</v>
      </c>
      <c r="R125" s="6" t="s">
        <v>98</v>
      </c>
      <c r="S125" s="6" t="s">
        <v>71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336</v>
      </c>
      <c r="F126" s="6" t="s">
        <v>337</v>
      </c>
      <c r="G126" s="6" t="s">
        <v>297</v>
      </c>
      <c r="H126" s="7">
        <v>44005</v>
      </c>
      <c r="I126" s="6">
        <v>53</v>
      </c>
      <c r="J126" s="6" t="s">
        <v>25</v>
      </c>
      <c r="K126" s="6" t="s">
        <v>245</v>
      </c>
      <c r="L126" s="6" t="s">
        <v>246</v>
      </c>
      <c r="M126" s="6">
        <v>2</v>
      </c>
      <c r="N126" s="8">
        <v>6378</v>
      </c>
      <c r="O126" s="6" t="s">
        <v>71</v>
      </c>
      <c r="P126" s="6" t="s">
        <v>29</v>
      </c>
      <c r="Q126" s="6" t="s">
        <v>57</v>
      </c>
      <c r="R126" s="6" t="s">
        <v>98</v>
      </c>
      <c r="S126" s="6" t="s">
        <v>71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338</v>
      </c>
      <c r="F127" s="6" t="s">
        <v>339</v>
      </c>
      <c r="G127" s="6" t="s">
        <v>297</v>
      </c>
      <c r="H127" s="7">
        <v>44005</v>
      </c>
      <c r="I127" s="6">
        <v>53</v>
      </c>
      <c r="J127" s="6" t="s">
        <v>25</v>
      </c>
      <c r="K127" s="6" t="s">
        <v>245</v>
      </c>
      <c r="L127" s="6" t="s">
        <v>246</v>
      </c>
      <c r="M127" s="6">
        <v>2</v>
      </c>
      <c r="N127" s="8">
        <v>15366</v>
      </c>
      <c r="O127" s="6" t="s">
        <v>71</v>
      </c>
      <c r="P127" s="6" t="s">
        <v>29</v>
      </c>
      <c r="Q127" s="6" t="s">
        <v>57</v>
      </c>
      <c r="R127" s="6" t="s">
        <v>98</v>
      </c>
      <c r="S127" s="6" t="s">
        <v>71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340</v>
      </c>
      <c r="F128" s="6" t="s">
        <v>341</v>
      </c>
      <c r="G128" s="6" t="s">
        <v>297</v>
      </c>
      <c r="H128" s="7">
        <v>44005</v>
      </c>
      <c r="I128" s="6">
        <v>53</v>
      </c>
      <c r="J128" s="6" t="s">
        <v>25</v>
      </c>
      <c r="K128" s="6" t="s">
        <v>245</v>
      </c>
      <c r="L128" s="6" t="s">
        <v>246</v>
      </c>
      <c r="M128" s="6">
        <v>1</v>
      </c>
      <c r="N128" s="8">
        <v>8105</v>
      </c>
      <c r="O128" s="6" t="s">
        <v>71</v>
      </c>
      <c r="P128" s="6" t="s">
        <v>29</v>
      </c>
      <c r="Q128" s="6" t="s">
        <v>57</v>
      </c>
      <c r="R128" s="6" t="s">
        <v>98</v>
      </c>
      <c r="S128" s="6" t="s">
        <v>71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342</v>
      </c>
      <c r="F129" s="6" t="s">
        <v>343</v>
      </c>
      <c r="G129" s="6" t="s">
        <v>297</v>
      </c>
      <c r="H129" s="7">
        <v>44005</v>
      </c>
      <c r="I129" s="6">
        <v>53</v>
      </c>
      <c r="J129" s="6" t="s">
        <v>25</v>
      </c>
      <c r="K129" s="6" t="s">
        <v>245</v>
      </c>
      <c r="L129" s="6" t="s">
        <v>246</v>
      </c>
      <c r="M129" s="6">
        <v>2</v>
      </c>
      <c r="N129" s="8">
        <v>21100</v>
      </c>
      <c r="O129" s="6" t="s">
        <v>71</v>
      </c>
      <c r="P129" s="6" t="s">
        <v>29</v>
      </c>
      <c r="Q129" s="6" t="s">
        <v>57</v>
      </c>
      <c r="R129" s="6" t="s">
        <v>98</v>
      </c>
      <c r="S129" s="6" t="s">
        <v>71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344</v>
      </c>
      <c r="F130" s="6" t="s">
        <v>345</v>
      </c>
      <c r="G130" s="6" t="s">
        <v>346</v>
      </c>
      <c r="H130" s="7">
        <v>44005</v>
      </c>
      <c r="I130" s="6">
        <v>53</v>
      </c>
      <c r="J130" s="6" t="s">
        <v>25</v>
      </c>
      <c r="K130" s="6" t="s">
        <v>245</v>
      </c>
      <c r="L130" s="6" t="s">
        <v>246</v>
      </c>
      <c r="M130" s="6">
        <v>2</v>
      </c>
      <c r="N130" s="8">
        <v>7966</v>
      </c>
      <c r="O130" s="6" t="s">
        <v>71</v>
      </c>
      <c r="P130" s="6" t="s">
        <v>29</v>
      </c>
      <c r="Q130" s="6" t="s">
        <v>57</v>
      </c>
      <c r="R130" s="6" t="s">
        <v>98</v>
      </c>
      <c r="S130" s="6" t="s">
        <v>71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281</v>
      </c>
      <c r="F131" s="6" t="s">
        <v>282</v>
      </c>
      <c r="G131" s="6" t="s">
        <v>346</v>
      </c>
      <c r="H131" s="7">
        <v>44005</v>
      </c>
      <c r="I131" s="6">
        <v>53</v>
      </c>
      <c r="J131" s="6" t="s">
        <v>25</v>
      </c>
      <c r="K131" s="6" t="s">
        <v>245</v>
      </c>
      <c r="L131" s="6" t="s">
        <v>246</v>
      </c>
      <c r="M131" s="6">
        <v>4</v>
      </c>
      <c r="N131" s="8">
        <v>639732</v>
      </c>
      <c r="O131" s="6" t="s">
        <v>71</v>
      </c>
      <c r="P131" s="6" t="s">
        <v>29</v>
      </c>
      <c r="Q131" s="6" t="s">
        <v>57</v>
      </c>
      <c r="R131" s="6" t="s">
        <v>98</v>
      </c>
      <c r="S131" s="6" t="s">
        <v>71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347</v>
      </c>
      <c r="F132" s="6" t="s">
        <v>348</v>
      </c>
      <c r="G132" s="6" t="s">
        <v>346</v>
      </c>
      <c r="H132" s="7">
        <v>44005</v>
      </c>
      <c r="I132" s="6">
        <v>53</v>
      </c>
      <c r="J132" s="6" t="s">
        <v>25</v>
      </c>
      <c r="K132" s="6" t="s">
        <v>245</v>
      </c>
      <c r="L132" s="6" t="s">
        <v>246</v>
      </c>
      <c r="M132" s="6">
        <v>3</v>
      </c>
      <c r="N132" s="8">
        <v>6618</v>
      </c>
      <c r="O132" s="6" t="s">
        <v>71</v>
      </c>
      <c r="P132" s="6" t="s">
        <v>29</v>
      </c>
      <c r="Q132" s="6" t="s">
        <v>57</v>
      </c>
      <c r="R132" s="6" t="s">
        <v>98</v>
      </c>
      <c r="S132" s="6" t="s">
        <v>71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349</v>
      </c>
      <c r="F133" s="6" t="s">
        <v>350</v>
      </c>
      <c r="G133" s="6" t="s">
        <v>346</v>
      </c>
      <c r="H133" s="7">
        <v>44005</v>
      </c>
      <c r="I133" s="6">
        <v>53</v>
      </c>
      <c r="J133" s="6" t="s">
        <v>25</v>
      </c>
      <c r="K133" s="6" t="s">
        <v>245</v>
      </c>
      <c r="L133" s="6" t="s">
        <v>246</v>
      </c>
      <c r="M133" s="6">
        <v>4</v>
      </c>
      <c r="N133" s="8">
        <v>40460</v>
      </c>
      <c r="O133" s="6" t="s">
        <v>71</v>
      </c>
      <c r="P133" s="6" t="s">
        <v>29</v>
      </c>
      <c r="Q133" s="6" t="s">
        <v>57</v>
      </c>
      <c r="R133" s="6" t="s">
        <v>98</v>
      </c>
      <c r="S133" s="6" t="s">
        <v>71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351</v>
      </c>
      <c r="F134" s="6" t="s">
        <v>352</v>
      </c>
      <c r="G134" s="6" t="s">
        <v>346</v>
      </c>
      <c r="H134" s="7">
        <v>44005</v>
      </c>
      <c r="I134" s="6">
        <v>53</v>
      </c>
      <c r="J134" s="6" t="s">
        <v>25</v>
      </c>
      <c r="K134" s="6" t="s">
        <v>245</v>
      </c>
      <c r="L134" s="6" t="s">
        <v>246</v>
      </c>
      <c r="M134" s="6">
        <v>2</v>
      </c>
      <c r="N134" s="8">
        <v>3214</v>
      </c>
      <c r="O134" s="6" t="s">
        <v>71</v>
      </c>
      <c r="P134" s="6" t="s">
        <v>29</v>
      </c>
      <c r="Q134" s="6" t="s">
        <v>57</v>
      </c>
      <c r="R134" s="6" t="s">
        <v>98</v>
      </c>
      <c r="S134" s="6" t="s">
        <v>71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353</v>
      </c>
      <c r="F135" s="6" t="s">
        <v>354</v>
      </c>
      <c r="G135" s="6" t="s">
        <v>346</v>
      </c>
      <c r="H135" s="7">
        <v>44005</v>
      </c>
      <c r="I135" s="6">
        <v>53</v>
      </c>
      <c r="J135" s="6" t="s">
        <v>25</v>
      </c>
      <c r="K135" s="6" t="s">
        <v>245</v>
      </c>
      <c r="L135" s="6" t="s">
        <v>246</v>
      </c>
      <c r="M135" s="6">
        <v>2</v>
      </c>
      <c r="N135" s="8">
        <v>25198</v>
      </c>
      <c r="O135" s="6" t="s">
        <v>71</v>
      </c>
      <c r="P135" s="6" t="s">
        <v>29</v>
      </c>
      <c r="Q135" s="6" t="s">
        <v>57</v>
      </c>
      <c r="R135" s="6" t="s">
        <v>98</v>
      </c>
      <c r="S135" s="6" t="s">
        <v>71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355</v>
      </c>
      <c r="F136" s="6" t="s">
        <v>356</v>
      </c>
      <c r="G136" s="6" t="s">
        <v>346</v>
      </c>
      <c r="H136" s="7">
        <v>44005</v>
      </c>
      <c r="I136" s="6">
        <v>53</v>
      </c>
      <c r="J136" s="6" t="s">
        <v>25</v>
      </c>
      <c r="K136" s="6" t="s">
        <v>245</v>
      </c>
      <c r="L136" s="6" t="s">
        <v>246</v>
      </c>
      <c r="M136" s="6">
        <v>2</v>
      </c>
      <c r="N136" s="8">
        <v>15844</v>
      </c>
      <c r="O136" s="6" t="s">
        <v>71</v>
      </c>
      <c r="P136" s="6" t="s">
        <v>29</v>
      </c>
      <c r="Q136" s="6" t="s">
        <v>57</v>
      </c>
      <c r="R136" s="6" t="s">
        <v>98</v>
      </c>
      <c r="S136" s="6" t="s">
        <v>71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357</v>
      </c>
      <c r="F137" s="6" t="s">
        <v>358</v>
      </c>
      <c r="G137" s="6" t="s">
        <v>346</v>
      </c>
      <c r="H137" s="7">
        <v>44005</v>
      </c>
      <c r="I137" s="6">
        <v>53</v>
      </c>
      <c r="J137" s="6" t="s">
        <v>25</v>
      </c>
      <c r="K137" s="6" t="s">
        <v>245</v>
      </c>
      <c r="L137" s="6" t="s">
        <v>246</v>
      </c>
      <c r="M137" s="6">
        <v>5</v>
      </c>
      <c r="N137" s="8">
        <v>5860</v>
      </c>
      <c r="O137" s="6" t="s">
        <v>71</v>
      </c>
      <c r="P137" s="6" t="s">
        <v>29</v>
      </c>
      <c r="Q137" s="6" t="s">
        <v>57</v>
      </c>
      <c r="R137" s="6" t="s">
        <v>98</v>
      </c>
      <c r="S137" s="6" t="s">
        <v>71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359</v>
      </c>
      <c r="F138" s="6" t="s">
        <v>360</v>
      </c>
      <c r="G138" s="6" t="s">
        <v>346</v>
      </c>
      <c r="H138" s="7">
        <v>44005</v>
      </c>
      <c r="I138" s="6">
        <v>53</v>
      </c>
      <c r="J138" s="6" t="s">
        <v>25</v>
      </c>
      <c r="K138" s="6" t="s">
        <v>245</v>
      </c>
      <c r="L138" s="6" t="s">
        <v>246</v>
      </c>
      <c r="M138" s="6">
        <v>3</v>
      </c>
      <c r="N138" s="8">
        <v>19002</v>
      </c>
      <c r="O138" s="6" t="s">
        <v>71</v>
      </c>
      <c r="P138" s="6" t="s">
        <v>29</v>
      </c>
      <c r="Q138" s="6" t="s">
        <v>57</v>
      </c>
      <c r="R138" s="6" t="s">
        <v>98</v>
      </c>
      <c r="S138" s="6" t="s">
        <v>71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361</v>
      </c>
      <c r="F139" s="6" t="s">
        <v>362</v>
      </c>
      <c r="G139" s="6" t="s">
        <v>346</v>
      </c>
      <c r="H139" s="7">
        <v>44005</v>
      </c>
      <c r="I139" s="6">
        <v>53</v>
      </c>
      <c r="J139" s="6" t="s">
        <v>25</v>
      </c>
      <c r="K139" s="6" t="s">
        <v>245</v>
      </c>
      <c r="L139" s="6" t="s">
        <v>246</v>
      </c>
      <c r="M139" s="6">
        <v>4</v>
      </c>
      <c r="N139" s="8">
        <v>75756</v>
      </c>
      <c r="O139" s="6" t="s">
        <v>71</v>
      </c>
      <c r="P139" s="6" t="s">
        <v>29</v>
      </c>
      <c r="Q139" s="6" t="s">
        <v>57</v>
      </c>
      <c r="R139" s="6" t="s">
        <v>98</v>
      </c>
      <c r="S139" s="6" t="s">
        <v>71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363</v>
      </c>
      <c r="F140" s="6" t="s">
        <v>364</v>
      </c>
      <c r="G140" s="6" t="s">
        <v>346</v>
      </c>
      <c r="H140" s="7">
        <v>44005</v>
      </c>
      <c r="I140" s="6">
        <v>53</v>
      </c>
      <c r="J140" s="6" t="s">
        <v>25</v>
      </c>
      <c r="K140" s="6" t="s">
        <v>245</v>
      </c>
      <c r="L140" s="6" t="s">
        <v>246</v>
      </c>
      <c r="M140" s="6">
        <v>2</v>
      </c>
      <c r="N140" s="8">
        <v>9882</v>
      </c>
      <c r="O140" s="6" t="s">
        <v>71</v>
      </c>
      <c r="P140" s="6" t="s">
        <v>29</v>
      </c>
      <c r="Q140" s="6" t="s">
        <v>57</v>
      </c>
      <c r="R140" s="6" t="s">
        <v>98</v>
      </c>
      <c r="S140" s="6" t="s">
        <v>71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365</v>
      </c>
      <c r="F141" s="6" t="s">
        <v>366</v>
      </c>
      <c r="G141" s="6" t="s">
        <v>346</v>
      </c>
      <c r="H141" s="7">
        <v>44005</v>
      </c>
      <c r="I141" s="6">
        <v>53</v>
      </c>
      <c r="J141" s="6" t="s">
        <v>25</v>
      </c>
      <c r="K141" s="6" t="s">
        <v>245</v>
      </c>
      <c r="L141" s="6" t="s">
        <v>246</v>
      </c>
      <c r="M141" s="6">
        <v>5</v>
      </c>
      <c r="N141" s="8">
        <v>101155</v>
      </c>
      <c r="O141" s="6" t="s">
        <v>71</v>
      </c>
      <c r="P141" s="6" t="s">
        <v>29</v>
      </c>
      <c r="Q141" s="6" t="s">
        <v>57</v>
      </c>
      <c r="R141" s="6" t="s">
        <v>98</v>
      </c>
      <c r="S141" s="6" t="s">
        <v>71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367</v>
      </c>
      <c r="F142" s="6" t="s">
        <v>368</v>
      </c>
      <c r="G142" s="6" t="s">
        <v>346</v>
      </c>
      <c r="H142" s="7">
        <v>44005</v>
      </c>
      <c r="I142" s="6">
        <v>53</v>
      </c>
      <c r="J142" s="6" t="s">
        <v>25</v>
      </c>
      <c r="K142" s="6" t="s">
        <v>245</v>
      </c>
      <c r="L142" s="6" t="s">
        <v>246</v>
      </c>
      <c r="M142" s="6">
        <v>2</v>
      </c>
      <c r="N142" s="8">
        <v>4374</v>
      </c>
      <c r="O142" s="6" t="s">
        <v>71</v>
      </c>
      <c r="P142" s="6" t="s">
        <v>29</v>
      </c>
      <c r="Q142" s="6" t="s">
        <v>57</v>
      </c>
      <c r="R142" s="6" t="s">
        <v>98</v>
      </c>
      <c r="S142" s="6" t="s">
        <v>71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369</v>
      </c>
      <c r="F143" s="6" t="s">
        <v>370</v>
      </c>
      <c r="G143" s="6" t="s">
        <v>346</v>
      </c>
      <c r="H143" s="7">
        <v>44005</v>
      </c>
      <c r="I143" s="6">
        <v>53</v>
      </c>
      <c r="J143" s="6" t="s">
        <v>25</v>
      </c>
      <c r="K143" s="6" t="s">
        <v>245</v>
      </c>
      <c r="L143" s="6" t="s">
        <v>246</v>
      </c>
      <c r="M143" s="6">
        <v>3</v>
      </c>
      <c r="N143" s="8">
        <v>28512</v>
      </c>
      <c r="O143" s="6" t="s">
        <v>71</v>
      </c>
      <c r="P143" s="6" t="s">
        <v>29</v>
      </c>
      <c r="Q143" s="6" t="s">
        <v>57</v>
      </c>
      <c r="R143" s="6" t="s">
        <v>98</v>
      </c>
      <c r="S143" s="6" t="s">
        <v>71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371</v>
      </c>
      <c r="F144" s="6" t="s">
        <v>372</v>
      </c>
      <c r="G144" s="6" t="s">
        <v>346</v>
      </c>
      <c r="H144" s="7">
        <v>44005</v>
      </c>
      <c r="I144" s="6">
        <v>53</v>
      </c>
      <c r="J144" s="6" t="s">
        <v>25</v>
      </c>
      <c r="K144" s="6" t="s">
        <v>245</v>
      </c>
      <c r="L144" s="6" t="s">
        <v>246</v>
      </c>
      <c r="M144" s="6">
        <v>2</v>
      </c>
      <c r="N144" s="8">
        <v>19362</v>
      </c>
      <c r="O144" s="6" t="s">
        <v>71</v>
      </c>
      <c r="P144" s="6" t="s">
        <v>29</v>
      </c>
      <c r="Q144" s="6" t="s">
        <v>57</v>
      </c>
      <c r="R144" s="6" t="s">
        <v>98</v>
      </c>
      <c r="S144" s="6" t="s">
        <v>71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373</v>
      </c>
      <c r="F145" s="6" t="s">
        <v>374</v>
      </c>
      <c r="G145" s="6" t="s">
        <v>346</v>
      </c>
      <c r="H145" s="7">
        <v>44005</v>
      </c>
      <c r="I145" s="6">
        <v>53</v>
      </c>
      <c r="J145" s="6" t="s">
        <v>25</v>
      </c>
      <c r="K145" s="6" t="s">
        <v>245</v>
      </c>
      <c r="L145" s="6" t="s">
        <v>246</v>
      </c>
      <c r="M145" s="6">
        <v>4</v>
      </c>
      <c r="N145" s="8">
        <v>17296</v>
      </c>
      <c r="O145" s="6" t="s">
        <v>71</v>
      </c>
      <c r="P145" s="6" t="s">
        <v>29</v>
      </c>
      <c r="Q145" s="6" t="s">
        <v>57</v>
      </c>
      <c r="R145" s="6" t="s">
        <v>98</v>
      </c>
      <c r="S145" s="6" t="s">
        <v>71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375</v>
      </c>
      <c r="F146" s="6" t="s">
        <v>376</v>
      </c>
      <c r="G146" s="6" t="s">
        <v>346</v>
      </c>
      <c r="H146" s="7">
        <v>44005</v>
      </c>
      <c r="I146" s="6">
        <v>53</v>
      </c>
      <c r="J146" s="6" t="s">
        <v>25</v>
      </c>
      <c r="K146" s="6" t="s">
        <v>245</v>
      </c>
      <c r="L146" s="6" t="s">
        <v>246</v>
      </c>
      <c r="M146" s="6">
        <v>2</v>
      </c>
      <c r="N146" s="8">
        <v>20270</v>
      </c>
      <c r="O146" s="6" t="s">
        <v>71</v>
      </c>
      <c r="P146" s="6" t="s">
        <v>29</v>
      </c>
      <c r="Q146" s="6" t="s">
        <v>57</v>
      </c>
      <c r="R146" s="6" t="s">
        <v>98</v>
      </c>
      <c r="S146" s="6" t="s">
        <v>71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377</v>
      </c>
      <c r="F147" s="6" t="s">
        <v>378</v>
      </c>
      <c r="G147" s="6" t="s">
        <v>346</v>
      </c>
      <c r="H147" s="7">
        <v>44005</v>
      </c>
      <c r="I147" s="6">
        <v>53</v>
      </c>
      <c r="J147" s="6" t="s">
        <v>25</v>
      </c>
      <c r="K147" s="6" t="s">
        <v>245</v>
      </c>
      <c r="L147" s="6" t="s">
        <v>246</v>
      </c>
      <c r="M147" s="6">
        <v>1</v>
      </c>
      <c r="N147" s="8">
        <v>24196</v>
      </c>
      <c r="O147" s="6" t="s">
        <v>71</v>
      </c>
      <c r="P147" s="6" t="s">
        <v>29</v>
      </c>
      <c r="Q147" s="6" t="s">
        <v>57</v>
      </c>
      <c r="R147" s="6" t="s">
        <v>98</v>
      </c>
      <c r="S147" s="6" t="s">
        <v>71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236</v>
      </c>
      <c r="F148" s="6" t="s">
        <v>237</v>
      </c>
      <c r="G148" s="6" t="s">
        <v>346</v>
      </c>
      <c r="H148" s="7">
        <v>44005</v>
      </c>
      <c r="I148" s="6">
        <v>53</v>
      </c>
      <c r="J148" s="6" t="s">
        <v>25</v>
      </c>
      <c r="K148" s="6" t="s">
        <v>245</v>
      </c>
      <c r="L148" s="6" t="s">
        <v>246</v>
      </c>
      <c r="M148" s="6">
        <v>2</v>
      </c>
      <c r="N148" s="8">
        <v>63580</v>
      </c>
      <c r="O148" s="6" t="s">
        <v>71</v>
      </c>
      <c r="P148" s="6" t="s">
        <v>29</v>
      </c>
      <c r="Q148" s="6" t="s">
        <v>57</v>
      </c>
      <c r="R148" s="6" t="s">
        <v>98</v>
      </c>
      <c r="S148" s="6" t="s">
        <v>71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379</v>
      </c>
      <c r="F149" s="6" t="s">
        <v>380</v>
      </c>
      <c r="G149" s="6" t="s">
        <v>346</v>
      </c>
      <c r="H149" s="7">
        <v>44005</v>
      </c>
      <c r="I149" s="6">
        <v>53</v>
      </c>
      <c r="J149" s="6" t="s">
        <v>25</v>
      </c>
      <c r="K149" s="6" t="s">
        <v>245</v>
      </c>
      <c r="L149" s="6" t="s">
        <v>246</v>
      </c>
      <c r="M149" s="6">
        <v>4</v>
      </c>
      <c r="N149" s="8">
        <v>1460</v>
      </c>
      <c r="O149" s="6" t="s">
        <v>71</v>
      </c>
      <c r="P149" s="6" t="s">
        <v>29</v>
      </c>
      <c r="Q149" s="6" t="s">
        <v>57</v>
      </c>
      <c r="R149" s="6" t="s">
        <v>98</v>
      </c>
      <c r="S149" s="6" t="s">
        <v>71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381</v>
      </c>
      <c r="F150" s="6" t="s">
        <v>382</v>
      </c>
      <c r="G150" s="6" t="s">
        <v>346</v>
      </c>
      <c r="H150" s="7">
        <v>44005</v>
      </c>
      <c r="I150" s="6">
        <v>53</v>
      </c>
      <c r="J150" s="6" t="s">
        <v>25</v>
      </c>
      <c r="K150" s="6" t="s">
        <v>245</v>
      </c>
      <c r="L150" s="6" t="s">
        <v>246</v>
      </c>
      <c r="M150" s="6">
        <v>10</v>
      </c>
      <c r="N150" s="8">
        <v>12920</v>
      </c>
      <c r="O150" s="6" t="s">
        <v>71</v>
      </c>
      <c r="P150" s="6" t="s">
        <v>29</v>
      </c>
      <c r="Q150" s="6" t="s">
        <v>57</v>
      </c>
      <c r="R150" s="6" t="s">
        <v>98</v>
      </c>
      <c r="S150" s="6" t="s">
        <v>71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383</v>
      </c>
      <c r="F151" s="6" t="s">
        <v>384</v>
      </c>
      <c r="G151" s="6" t="s">
        <v>346</v>
      </c>
      <c r="H151" s="7">
        <v>44005</v>
      </c>
      <c r="I151" s="6">
        <v>53</v>
      </c>
      <c r="J151" s="6" t="s">
        <v>25</v>
      </c>
      <c r="K151" s="6" t="s">
        <v>245</v>
      </c>
      <c r="L151" s="6" t="s">
        <v>246</v>
      </c>
      <c r="M151" s="6">
        <v>10</v>
      </c>
      <c r="N151" s="8">
        <v>81050</v>
      </c>
      <c r="O151" s="6" t="s">
        <v>71</v>
      </c>
      <c r="P151" s="6" t="s">
        <v>29</v>
      </c>
      <c r="Q151" s="6" t="s">
        <v>57</v>
      </c>
      <c r="R151" s="6" t="s">
        <v>98</v>
      </c>
      <c r="S151" s="6" t="s">
        <v>71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385</v>
      </c>
      <c r="F152" s="6" t="s">
        <v>386</v>
      </c>
      <c r="G152" s="6" t="s">
        <v>346</v>
      </c>
      <c r="H152" s="7">
        <v>44005</v>
      </c>
      <c r="I152" s="6">
        <v>53</v>
      </c>
      <c r="J152" s="6" t="s">
        <v>25</v>
      </c>
      <c r="K152" s="6" t="s">
        <v>245</v>
      </c>
      <c r="L152" s="6" t="s">
        <v>246</v>
      </c>
      <c r="M152" s="6">
        <v>1</v>
      </c>
      <c r="N152" s="8">
        <v>29698</v>
      </c>
      <c r="O152" s="6" t="s">
        <v>71</v>
      </c>
      <c r="P152" s="6" t="s">
        <v>29</v>
      </c>
      <c r="Q152" s="6" t="s">
        <v>57</v>
      </c>
      <c r="R152" s="6" t="s">
        <v>98</v>
      </c>
      <c r="S152" s="6" t="s">
        <v>71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40884</v>
      </c>
      <c r="F153" s="6" t="s">
        <v>247</v>
      </c>
      <c r="G153" s="6" t="s">
        <v>387</v>
      </c>
      <c r="H153" s="7">
        <v>44005</v>
      </c>
      <c r="I153" s="6">
        <v>53</v>
      </c>
      <c r="J153" s="6" t="s">
        <v>25</v>
      </c>
      <c r="K153" s="6" t="s">
        <v>249</v>
      </c>
      <c r="L153" s="6" t="s">
        <v>250</v>
      </c>
      <c r="M153" s="6">
        <v>30</v>
      </c>
      <c r="N153" s="8">
        <v>3597210</v>
      </c>
      <c r="O153" s="6" t="s">
        <v>28</v>
      </c>
      <c r="P153" s="6" t="s">
        <v>29</v>
      </c>
      <c r="Q153" s="6" t="s">
        <v>57</v>
      </c>
      <c r="R153" s="6" t="s">
        <v>98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47279</v>
      </c>
      <c r="F154" s="6" t="s">
        <v>388</v>
      </c>
      <c r="G154" s="6" t="s">
        <v>389</v>
      </c>
      <c r="H154" s="7">
        <v>44005</v>
      </c>
      <c r="I154" s="6">
        <v>53</v>
      </c>
      <c r="J154" s="6" t="s">
        <v>25</v>
      </c>
      <c r="K154" s="6" t="s">
        <v>390</v>
      </c>
      <c r="L154" s="6" t="s">
        <v>391</v>
      </c>
      <c r="M154" s="6">
        <v>4</v>
      </c>
      <c r="N154" s="8">
        <v>178968</v>
      </c>
      <c r="O154" s="6" t="s">
        <v>28</v>
      </c>
      <c r="P154" s="6" t="s">
        <v>29</v>
      </c>
      <c r="Q154" s="6" t="s">
        <v>57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40457</v>
      </c>
      <c r="F155" s="6" t="s">
        <v>96</v>
      </c>
      <c r="G155" s="6" t="s">
        <v>392</v>
      </c>
      <c r="H155" s="7">
        <v>44006</v>
      </c>
      <c r="I155" s="6">
        <v>53</v>
      </c>
      <c r="J155" s="6" t="s">
        <v>25</v>
      </c>
      <c r="K155" s="6" t="s">
        <v>40</v>
      </c>
      <c r="L155" s="6" t="s">
        <v>41</v>
      </c>
      <c r="M155" s="6">
        <v>6</v>
      </c>
      <c r="N155" s="8">
        <v>113112</v>
      </c>
      <c r="O155" s="6" t="s">
        <v>28</v>
      </c>
      <c r="P155" s="6" t="s">
        <v>29</v>
      </c>
      <c r="Q155" s="6" t="s">
        <v>57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393</v>
      </c>
      <c r="F156" s="6" t="s">
        <v>394</v>
      </c>
      <c r="G156" s="6" t="s">
        <v>395</v>
      </c>
      <c r="H156" s="7">
        <v>44006</v>
      </c>
      <c r="I156" s="6">
        <v>53</v>
      </c>
      <c r="J156" s="6" t="s">
        <v>25</v>
      </c>
      <c r="K156" s="6" t="s">
        <v>245</v>
      </c>
      <c r="L156" s="6" t="s">
        <v>246</v>
      </c>
      <c r="M156" s="6">
        <v>2</v>
      </c>
      <c r="N156" s="8">
        <v>9530</v>
      </c>
      <c r="O156" s="6" t="s">
        <v>71</v>
      </c>
      <c r="P156" s="6" t="s">
        <v>29</v>
      </c>
      <c r="Q156" s="6" t="s">
        <v>57</v>
      </c>
      <c r="R156" s="6" t="s">
        <v>98</v>
      </c>
      <c r="S156" s="6" t="s">
        <v>71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396</v>
      </c>
      <c r="F157" s="6" t="s">
        <v>397</v>
      </c>
      <c r="G157" s="6" t="s">
        <v>395</v>
      </c>
      <c r="H157" s="7">
        <v>44006</v>
      </c>
      <c r="I157" s="6">
        <v>53</v>
      </c>
      <c r="J157" s="6" t="s">
        <v>25</v>
      </c>
      <c r="K157" s="6" t="s">
        <v>245</v>
      </c>
      <c r="L157" s="6" t="s">
        <v>246</v>
      </c>
      <c r="M157" s="6">
        <v>1</v>
      </c>
      <c r="N157" s="8">
        <v>42571</v>
      </c>
      <c r="O157" s="6" t="s">
        <v>71</v>
      </c>
      <c r="P157" s="6" t="s">
        <v>29</v>
      </c>
      <c r="Q157" s="6" t="s">
        <v>57</v>
      </c>
      <c r="R157" s="6" t="s">
        <v>98</v>
      </c>
      <c r="S157" s="6" t="s">
        <v>71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398</v>
      </c>
      <c r="F158" s="6" t="s">
        <v>399</v>
      </c>
      <c r="G158" s="6" t="s">
        <v>395</v>
      </c>
      <c r="H158" s="7">
        <v>44006</v>
      </c>
      <c r="I158" s="6">
        <v>53</v>
      </c>
      <c r="J158" s="6" t="s">
        <v>25</v>
      </c>
      <c r="K158" s="6" t="s">
        <v>245</v>
      </c>
      <c r="L158" s="6" t="s">
        <v>246</v>
      </c>
      <c r="M158" s="6">
        <v>5</v>
      </c>
      <c r="N158" s="8">
        <v>12185</v>
      </c>
      <c r="O158" s="6" t="s">
        <v>71</v>
      </c>
      <c r="P158" s="6" t="s">
        <v>29</v>
      </c>
      <c r="Q158" s="6" t="s">
        <v>57</v>
      </c>
      <c r="R158" s="6" t="s">
        <v>98</v>
      </c>
      <c r="S158" s="6" t="s">
        <v>71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400</v>
      </c>
      <c r="F159" s="6" t="s">
        <v>401</v>
      </c>
      <c r="G159" s="6" t="s">
        <v>395</v>
      </c>
      <c r="H159" s="7">
        <v>44006</v>
      </c>
      <c r="I159" s="6">
        <v>53</v>
      </c>
      <c r="J159" s="6" t="s">
        <v>25</v>
      </c>
      <c r="K159" s="6" t="s">
        <v>245</v>
      </c>
      <c r="L159" s="6" t="s">
        <v>246</v>
      </c>
      <c r="M159" s="6">
        <v>10</v>
      </c>
      <c r="N159" s="8">
        <v>11910</v>
      </c>
      <c r="O159" s="6" t="s">
        <v>71</v>
      </c>
      <c r="P159" s="6" t="s">
        <v>29</v>
      </c>
      <c r="Q159" s="6" t="s">
        <v>57</v>
      </c>
      <c r="R159" s="6" t="s">
        <v>98</v>
      </c>
      <c r="S159" s="6" t="s">
        <v>71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402</v>
      </c>
      <c r="F160" s="6" t="s">
        <v>403</v>
      </c>
      <c r="G160" s="6" t="s">
        <v>404</v>
      </c>
      <c r="H160" s="7">
        <v>44006</v>
      </c>
      <c r="I160" s="6">
        <v>53</v>
      </c>
      <c r="J160" s="6" t="s">
        <v>25</v>
      </c>
      <c r="K160" s="6" t="s">
        <v>245</v>
      </c>
      <c r="L160" s="6" t="s">
        <v>246</v>
      </c>
      <c r="M160" s="6">
        <v>2</v>
      </c>
      <c r="N160" s="8">
        <v>14386</v>
      </c>
      <c r="O160" s="6" t="s">
        <v>71</v>
      </c>
      <c r="P160" s="6" t="s">
        <v>29</v>
      </c>
      <c r="Q160" s="6" t="s">
        <v>57</v>
      </c>
      <c r="R160" s="6" t="s">
        <v>98</v>
      </c>
      <c r="S160" s="6" t="s">
        <v>71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405</v>
      </c>
      <c r="F161" s="6" t="s">
        <v>406</v>
      </c>
      <c r="G161" s="6" t="s">
        <v>404</v>
      </c>
      <c r="H161" s="7">
        <v>44006</v>
      </c>
      <c r="I161" s="6">
        <v>53</v>
      </c>
      <c r="J161" s="6" t="s">
        <v>25</v>
      </c>
      <c r="K161" s="6" t="s">
        <v>245</v>
      </c>
      <c r="L161" s="6" t="s">
        <v>246</v>
      </c>
      <c r="M161" s="6">
        <v>2</v>
      </c>
      <c r="N161" s="8">
        <v>31652</v>
      </c>
      <c r="O161" s="6" t="s">
        <v>71</v>
      </c>
      <c r="P161" s="6" t="s">
        <v>29</v>
      </c>
      <c r="Q161" s="6" t="s">
        <v>57</v>
      </c>
      <c r="R161" s="6" t="s">
        <v>98</v>
      </c>
      <c r="S161" s="6" t="s">
        <v>71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86056</v>
      </c>
      <c r="F162" s="6" t="s">
        <v>407</v>
      </c>
      <c r="G162" s="6" t="s">
        <v>408</v>
      </c>
      <c r="H162" s="7">
        <v>44007</v>
      </c>
      <c r="I162" s="6">
        <v>53</v>
      </c>
      <c r="J162" s="6" t="s">
        <v>25</v>
      </c>
      <c r="K162" s="6" t="s">
        <v>245</v>
      </c>
      <c r="L162" s="6" t="s">
        <v>246</v>
      </c>
      <c r="M162" s="6">
        <v>20</v>
      </c>
      <c r="N162" s="8">
        <v>15120</v>
      </c>
      <c r="O162" s="6" t="s">
        <v>71</v>
      </c>
      <c r="P162" s="6" t="s">
        <v>29</v>
      </c>
      <c r="Q162" s="6" t="s">
        <v>57</v>
      </c>
      <c r="R162" s="6" t="s">
        <v>98</v>
      </c>
      <c r="S162" s="6" t="s">
        <v>71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298</v>
      </c>
      <c r="F163" s="6" t="s">
        <v>299</v>
      </c>
      <c r="G163" s="6" t="s">
        <v>408</v>
      </c>
      <c r="H163" s="7">
        <v>44007</v>
      </c>
      <c r="I163" s="6">
        <v>53</v>
      </c>
      <c r="J163" s="6" t="s">
        <v>25</v>
      </c>
      <c r="K163" s="6" t="s">
        <v>245</v>
      </c>
      <c r="L163" s="6" t="s">
        <v>246</v>
      </c>
      <c r="M163" s="6">
        <v>4</v>
      </c>
      <c r="N163" s="8">
        <v>4312</v>
      </c>
      <c r="O163" s="6" t="s">
        <v>71</v>
      </c>
      <c r="P163" s="6" t="s">
        <v>29</v>
      </c>
      <c r="Q163" s="6" t="s">
        <v>57</v>
      </c>
      <c r="R163" s="6" t="s">
        <v>98</v>
      </c>
      <c r="S163" s="6" t="s">
        <v>71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201</v>
      </c>
      <c r="F164" s="6" t="s">
        <v>202</v>
      </c>
      <c r="G164" s="6" t="s">
        <v>408</v>
      </c>
      <c r="H164" s="7">
        <v>44007</v>
      </c>
      <c r="I164" s="6">
        <v>53</v>
      </c>
      <c r="J164" s="6" t="s">
        <v>25</v>
      </c>
      <c r="K164" s="6" t="s">
        <v>245</v>
      </c>
      <c r="L164" s="6" t="s">
        <v>246</v>
      </c>
      <c r="M164" s="6">
        <v>2</v>
      </c>
      <c r="N164" s="8">
        <v>141966</v>
      </c>
      <c r="O164" s="6" t="s">
        <v>71</v>
      </c>
      <c r="P164" s="6" t="s">
        <v>29</v>
      </c>
      <c r="Q164" s="6" t="s">
        <v>57</v>
      </c>
      <c r="R164" s="6" t="s">
        <v>98</v>
      </c>
      <c r="S164" s="6" t="s">
        <v>71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409</v>
      </c>
      <c r="F165" s="6" t="s">
        <v>410</v>
      </c>
      <c r="G165" s="6" t="s">
        <v>408</v>
      </c>
      <c r="H165" s="7">
        <v>44007</v>
      </c>
      <c r="I165" s="6">
        <v>53</v>
      </c>
      <c r="J165" s="6" t="s">
        <v>25</v>
      </c>
      <c r="K165" s="6" t="s">
        <v>245</v>
      </c>
      <c r="L165" s="6" t="s">
        <v>246</v>
      </c>
      <c r="M165" s="6">
        <v>2</v>
      </c>
      <c r="N165" s="8">
        <v>378</v>
      </c>
      <c r="O165" s="6" t="s">
        <v>71</v>
      </c>
      <c r="P165" s="6" t="s">
        <v>29</v>
      </c>
      <c r="Q165" s="6" t="s">
        <v>57</v>
      </c>
      <c r="R165" s="6" t="s">
        <v>98</v>
      </c>
      <c r="S165" s="6" t="s">
        <v>71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411</v>
      </c>
      <c r="F166" s="6" t="s">
        <v>412</v>
      </c>
      <c r="G166" s="6" t="s">
        <v>408</v>
      </c>
      <c r="H166" s="7">
        <v>44007</v>
      </c>
      <c r="I166" s="6">
        <v>53</v>
      </c>
      <c r="J166" s="6" t="s">
        <v>25</v>
      </c>
      <c r="K166" s="6" t="s">
        <v>245</v>
      </c>
      <c r="L166" s="6" t="s">
        <v>246</v>
      </c>
      <c r="M166" s="6">
        <v>1</v>
      </c>
      <c r="N166" s="8">
        <v>4280</v>
      </c>
      <c r="O166" s="6" t="s">
        <v>71</v>
      </c>
      <c r="P166" s="6" t="s">
        <v>29</v>
      </c>
      <c r="Q166" s="6" t="s">
        <v>57</v>
      </c>
      <c r="R166" s="6" t="s">
        <v>98</v>
      </c>
      <c r="S166" s="6" t="s">
        <v>71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413</v>
      </c>
      <c r="F167" s="6" t="s">
        <v>414</v>
      </c>
      <c r="G167" s="6" t="s">
        <v>408</v>
      </c>
      <c r="H167" s="7">
        <v>44007</v>
      </c>
      <c r="I167" s="6">
        <v>53</v>
      </c>
      <c r="J167" s="6" t="s">
        <v>25</v>
      </c>
      <c r="K167" s="6" t="s">
        <v>245</v>
      </c>
      <c r="L167" s="6" t="s">
        <v>246</v>
      </c>
      <c r="M167" s="6">
        <v>2</v>
      </c>
      <c r="N167" s="8">
        <v>35156</v>
      </c>
      <c r="O167" s="6" t="s">
        <v>71</v>
      </c>
      <c r="P167" s="6" t="s">
        <v>29</v>
      </c>
      <c r="Q167" s="6" t="s">
        <v>57</v>
      </c>
      <c r="R167" s="6" t="s">
        <v>98</v>
      </c>
      <c r="S167" s="6" t="s">
        <v>71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415</v>
      </c>
      <c r="F168" s="6" t="s">
        <v>416</v>
      </c>
      <c r="G168" s="6" t="s">
        <v>408</v>
      </c>
      <c r="H168" s="7">
        <v>44007</v>
      </c>
      <c r="I168" s="6">
        <v>53</v>
      </c>
      <c r="J168" s="6" t="s">
        <v>25</v>
      </c>
      <c r="K168" s="6" t="s">
        <v>245</v>
      </c>
      <c r="L168" s="6" t="s">
        <v>246</v>
      </c>
      <c r="M168" s="6">
        <v>4</v>
      </c>
      <c r="N168" s="8">
        <v>29076</v>
      </c>
      <c r="O168" s="6" t="s">
        <v>71</v>
      </c>
      <c r="P168" s="6" t="s">
        <v>29</v>
      </c>
      <c r="Q168" s="6" t="s">
        <v>57</v>
      </c>
      <c r="R168" s="6" t="s">
        <v>98</v>
      </c>
      <c r="S168" s="6" t="s">
        <v>71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417</v>
      </c>
      <c r="F169" s="6" t="s">
        <v>418</v>
      </c>
      <c r="G169" s="6" t="s">
        <v>408</v>
      </c>
      <c r="H169" s="7">
        <v>44007</v>
      </c>
      <c r="I169" s="6">
        <v>53</v>
      </c>
      <c r="J169" s="6" t="s">
        <v>25</v>
      </c>
      <c r="K169" s="6" t="s">
        <v>245</v>
      </c>
      <c r="L169" s="6" t="s">
        <v>246</v>
      </c>
      <c r="M169" s="6">
        <v>10</v>
      </c>
      <c r="N169" s="8">
        <v>12940</v>
      </c>
      <c r="O169" s="6" t="s">
        <v>71</v>
      </c>
      <c r="P169" s="6" t="s">
        <v>29</v>
      </c>
      <c r="Q169" s="6" t="s">
        <v>57</v>
      </c>
      <c r="R169" s="6" t="s">
        <v>98</v>
      </c>
      <c r="S169" s="6" t="s">
        <v>71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419</v>
      </c>
      <c r="F170" s="6" t="s">
        <v>420</v>
      </c>
      <c r="G170" s="6" t="s">
        <v>408</v>
      </c>
      <c r="H170" s="7">
        <v>44007</v>
      </c>
      <c r="I170" s="6">
        <v>53</v>
      </c>
      <c r="J170" s="6" t="s">
        <v>25</v>
      </c>
      <c r="K170" s="6" t="s">
        <v>245</v>
      </c>
      <c r="L170" s="6" t="s">
        <v>246</v>
      </c>
      <c r="M170" s="6">
        <v>2</v>
      </c>
      <c r="N170" s="8">
        <v>11736</v>
      </c>
      <c r="O170" s="6" t="s">
        <v>71</v>
      </c>
      <c r="P170" s="6" t="s">
        <v>29</v>
      </c>
      <c r="Q170" s="6" t="s">
        <v>57</v>
      </c>
      <c r="R170" s="6" t="s">
        <v>98</v>
      </c>
      <c r="S170" s="6" t="s">
        <v>71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421</v>
      </c>
      <c r="F171" s="6" t="s">
        <v>422</v>
      </c>
      <c r="G171" s="6" t="s">
        <v>408</v>
      </c>
      <c r="H171" s="7">
        <v>44007</v>
      </c>
      <c r="I171" s="6">
        <v>53</v>
      </c>
      <c r="J171" s="6" t="s">
        <v>25</v>
      </c>
      <c r="K171" s="6" t="s">
        <v>245</v>
      </c>
      <c r="L171" s="6" t="s">
        <v>246</v>
      </c>
      <c r="M171" s="6">
        <v>7</v>
      </c>
      <c r="N171" s="8">
        <v>31367</v>
      </c>
      <c r="O171" s="6" t="s">
        <v>71</v>
      </c>
      <c r="P171" s="6" t="s">
        <v>29</v>
      </c>
      <c r="Q171" s="6" t="s">
        <v>57</v>
      </c>
      <c r="R171" s="6" t="s">
        <v>98</v>
      </c>
      <c r="S171" s="6" t="s">
        <v>71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423</v>
      </c>
      <c r="F172" s="6" t="s">
        <v>424</v>
      </c>
      <c r="G172" s="6" t="s">
        <v>408</v>
      </c>
      <c r="H172" s="7">
        <v>44007</v>
      </c>
      <c r="I172" s="6">
        <v>53</v>
      </c>
      <c r="J172" s="6" t="s">
        <v>25</v>
      </c>
      <c r="K172" s="6" t="s">
        <v>245</v>
      </c>
      <c r="L172" s="6" t="s">
        <v>246</v>
      </c>
      <c r="M172" s="6">
        <v>1</v>
      </c>
      <c r="N172" s="8">
        <v>7128</v>
      </c>
      <c r="O172" s="6" t="s">
        <v>71</v>
      </c>
      <c r="P172" s="6" t="s">
        <v>29</v>
      </c>
      <c r="Q172" s="6" t="s">
        <v>57</v>
      </c>
      <c r="R172" s="6" t="s">
        <v>98</v>
      </c>
      <c r="S172" s="6" t="s">
        <v>71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425</v>
      </c>
      <c r="F173" s="6" t="s">
        <v>426</v>
      </c>
      <c r="G173" s="6" t="s">
        <v>408</v>
      </c>
      <c r="H173" s="7">
        <v>44007</v>
      </c>
      <c r="I173" s="6">
        <v>53</v>
      </c>
      <c r="J173" s="6" t="s">
        <v>25</v>
      </c>
      <c r="K173" s="6" t="s">
        <v>245</v>
      </c>
      <c r="L173" s="6" t="s">
        <v>246</v>
      </c>
      <c r="M173" s="6">
        <v>4</v>
      </c>
      <c r="N173" s="8">
        <v>26444</v>
      </c>
      <c r="O173" s="6" t="s">
        <v>71</v>
      </c>
      <c r="P173" s="6" t="s">
        <v>29</v>
      </c>
      <c r="Q173" s="6" t="s">
        <v>57</v>
      </c>
      <c r="R173" s="6" t="s">
        <v>98</v>
      </c>
      <c r="S173" s="6" t="s">
        <v>71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427</v>
      </c>
      <c r="F174" s="6" t="s">
        <v>428</v>
      </c>
      <c r="G174" s="6" t="s">
        <v>408</v>
      </c>
      <c r="H174" s="7">
        <v>44007</v>
      </c>
      <c r="I174" s="6">
        <v>53</v>
      </c>
      <c r="J174" s="6" t="s">
        <v>25</v>
      </c>
      <c r="K174" s="6" t="s">
        <v>245</v>
      </c>
      <c r="L174" s="6" t="s">
        <v>246</v>
      </c>
      <c r="M174" s="6">
        <v>4</v>
      </c>
      <c r="N174" s="8">
        <v>2800</v>
      </c>
      <c r="O174" s="6" t="s">
        <v>71</v>
      </c>
      <c r="P174" s="6" t="s">
        <v>29</v>
      </c>
      <c r="Q174" s="6" t="s">
        <v>57</v>
      </c>
      <c r="R174" s="6" t="s">
        <v>98</v>
      </c>
      <c r="S174" s="6" t="s">
        <v>71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429</v>
      </c>
      <c r="F175" s="6" t="s">
        <v>430</v>
      </c>
      <c r="G175" s="6" t="s">
        <v>408</v>
      </c>
      <c r="H175" s="7">
        <v>44007</v>
      </c>
      <c r="I175" s="6">
        <v>53</v>
      </c>
      <c r="J175" s="6" t="s">
        <v>25</v>
      </c>
      <c r="K175" s="6" t="s">
        <v>245</v>
      </c>
      <c r="L175" s="6" t="s">
        <v>246</v>
      </c>
      <c r="M175" s="6">
        <v>2</v>
      </c>
      <c r="N175" s="8">
        <v>11686</v>
      </c>
      <c r="O175" s="6" t="s">
        <v>71</v>
      </c>
      <c r="P175" s="6" t="s">
        <v>29</v>
      </c>
      <c r="Q175" s="6" t="s">
        <v>57</v>
      </c>
      <c r="R175" s="6" t="s">
        <v>98</v>
      </c>
      <c r="S175" s="6" t="s">
        <v>71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431</v>
      </c>
      <c r="F176" s="6" t="s">
        <v>432</v>
      </c>
      <c r="G176" s="6" t="s">
        <v>408</v>
      </c>
      <c r="H176" s="7">
        <v>44007</v>
      </c>
      <c r="I176" s="6">
        <v>53</v>
      </c>
      <c r="J176" s="6" t="s">
        <v>25</v>
      </c>
      <c r="K176" s="6" t="s">
        <v>245</v>
      </c>
      <c r="L176" s="6" t="s">
        <v>246</v>
      </c>
      <c r="M176" s="6">
        <v>4</v>
      </c>
      <c r="N176" s="8">
        <v>25816</v>
      </c>
      <c r="O176" s="6" t="s">
        <v>71</v>
      </c>
      <c r="P176" s="6" t="s">
        <v>29</v>
      </c>
      <c r="Q176" s="6" t="s">
        <v>57</v>
      </c>
      <c r="R176" s="6" t="s">
        <v>98</v>
      </c>
      <c r="S176" s="6" t="s">
        <v>71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433</v>
      </c>
      <c r="F177" s="6" t="s">
        <v>434</v>
      </c>
      <c r="G177" s="6" t="s">
        <v>408</v>
      </c>
      <c r="H177" s="7">
        <v>44007</v>
      </c>
      <c r="I177" s="6">
        <v>53</v>
      </c>
      <c r="J177" s="6" t="s">
        <v>25</v>
      </c>
      <c r="K177" s="6" t="s">
        <v>245</v>
      </c>
      <c r="L177" s="6" t="s">
        <v>246</v>
      </c>
      <c r="M177" s="6">
        <v>6</v>
      </c>
      <c r="N177" s="8">
        <v>1854</v>
      </c>
      <c r="O177" s="6" t="s">
        <v>71</v>
      </c>
      <c r="P177" s="6" t="s">
        <v>29</v>
      </c>
      <c r="Q177" s="6" t="s">
        <v>57</v>
      </c>
      <c r="R177" s="6" t="s">
        <v>98</v>
      </c>
      <c r="S177" s="6" t="s">
        <v>71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435</v>
      </c>
      <c r="F178" s="6" t="s">
        <v>436</v>
      </c>
      <c r="G178" s="6" t="s">
        <v>408</v>
      </c>
      <c r="H178" s="7">
        <v>44007</v>
      </c>
      <c r="I178" s="6">
        <v>53</v>
      </c>
      <c r="J178" s="6" t="s">
        <v>25</v>
      </c>
      <c r="K178" s="6" t="s">
        <v>245</v>
      </c>
      <c r="L178" s="6" t="s">
        <v>246</v>
      </c>
      <c r="M178" s="6">
        <v>1</v>
      </c>
      <c r="N178" s="8">
        <v>29588</v>
      </c>
      <c r="O178" s="6" t="s">
        <v>71</v>
      </c>
      <c r="P178" s="6" t="s">
        <v>29</v>
      </c>
      <c r="Q178" s="6" t="s">
        <v>57</v>
      </c>
      <c r="R178" s="6" t="s">
        <v>98</v>
      </c>
      <c r="S178" s="6" t="s">
        <v>71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437</v>
      </c>
      <c r="F179" s="6" t="s">
        <v>438</v>
      </c>
      <c r="G179" s="6" t="s">
        <v>408</v>
      </c>
      <c r="H179" s="7">
        <v>44007</v>
      </c>
      <c r="I179" s="6">
        <v>53</v>
      </c>
      <c r="J179" s="6" t="s">
        <v>25</v>
      </c>
      <c r="K179" s="6" t="s">
        <v>245</v>
      </c>
      <c r="L179" s="6" t="s">
        <v>246</v>
      </c>
      <c r="M179" s="6">
        <v>2</v>
      </c>
      <c r="N179" s="8">
        <v>25852</v>
      </c>
      <c r="O179" s="6" t="s">
        <v>71</v>
      </c>
      <c r="P179" s="6" t="s">
        <v>29</v>
      </c>
      <c r="Q179" s="6" t="s">
        <v>57</v>
      </c>
      <c r="R179" s="6" t="s">
        <v>98</v>
      </c>
      <c r="S179" s="6" t="s">
        <v>71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439</v>
      </c>
      <c r="F180" s="6" t="s">
        <v>440</v>
      </c>
      <c r="G180" s="6" t="s">
        <v>408</v>
      </c>
      <c r="H180" s="7">
        <v>44007</v>
      </c>
      <c r="I180" s="6">
        <v>53</v>
      </c>
      <c r="J180" s="6" t="s">
        <v>25</v>
      </c>
      <c r="K180" s="6" t="s">
        <v>245</v>
      </c>
      <c r="L180" s="6" t="s">
        <v>246</v>
      </c>
      <c r="M180" s="6">
        <v>2</v>
      </c>
      <c r="N180" s="8">
        <v>2118</v>
      </c>
      <c r="O180" s="6" t="s">
        <v>71</v>
      </c>
      <c r="P180" s="6" t="s">
        <v>29</v>
      </c>
      <c r="Q180" s="6" t="s">
        <v>57</v>
      </c>
      <c r="R180" s="6" t="s">
        <v>98</v>
      </c>
      <c r="S180" s="6" t="s">
        <v>71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441</v>
      </c>
      <c r="F181" s="6" t="s">
        <v>442</v>
      </c>
      <c r="G181" s="6" t="s">
        <v>408</v>
      </c>
      <c r="H181" s="7">
        <v>44007</v>
      </c>
      <c r="I181" s="6">
        <v>53</v>
      </c>
      <c r="J181" s="6" t="s">
        <v>25</v>
      </c>
      <c r="K181" s="6" t="s">
        <v>245</v>
      </c>
      <c r="L181" s="6" t="s">
        <v>246</v>
      </c>
      <c r="M181" s="6">
        <v>2</v>
      </c>
      <c r="N181" s="8">
        <v>404</v>
      </c>
      <c r="O181" s="6" t="s">
        <v>71</v>
      </c>
      <c r="P181" s="6" t="s">
        <v>29</v>
      </c>
      <c r="Q181" s="6" t="s">
        <v>57</v>
      </c>
      <c r="R181" s="6" t="s">
        <v>98</v>
      </c>
      <c r="S181" s="6" t="s">
        <v>71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443</v>
      </c>
      <c r="F182" s="6" t="s">
        <v>444</v>
      </c>
      <c r="G182" s="6" t="s">
        <v>408</v>
      </c>
      <c r="H182" s="7">
        <v>44007</v>
      </c>
      <c r="I182" s="6">
        <v>53</v>
      </c>
      <c r="J182" s="6" t="s">
        <v>25</v>
      </c>
      <c r="K182" s="6" t="s">
        <v>245</v>
      </c>
      <c r="L182" s="6" t="s">
        <v>246</v>
      </c>
      <c r="M182" s="6">
        <v>3</v>
      </c>
      <c r="N182" s="8">
        <v>37266</v>
      </c>
      <c r="O182" s="6" t="s">
        <v>71</v>
      </c>
      <c r="P182" s="6" t="s">
        <v>29</v>
      </c>
      <c r="Q182" s="6" t="s">
        <v>57</v>
      </c>
      <c r="R182" s="6" t="s">
        <v>98</v>
      </c>
      <c r="S182" s="6" t="s">
        <v>71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445</v>
      </c>
      <c r="F183" s="6" t="s">
        <v>446</v>
      </c>
      <c r="G183" s="6" t="s">
        <v>408</v>
      </c>
      <c r="H183" s="7">
        <v>44007</v>
      </c>
      <c r="I183" s="6">
        <v>53</v>
      </c>
      <c r="J183" s="6" t="s">
        <v>25</v>
      </c>
      <c r="K183" s="6" t="s">
        <v>245</v>
      </c>
      <c r="L183" s="6" t="s">
        <v>246</v>
      </c>
      <c r="M183" s="6">
        <v>4</v>
      </c>
      <c r="N183" s="8">
        <v>68672</v>
      </c>
      <c r="O183" s="6" t="s">
        <v>71</v>
      </c>
      <c r="P183" s="6" t="s">
        <v>29</v>
      </c>
      <c r="Q183" s="6" t="s">
        <v>57</v>
      </c>
      <c r="R183" s="6" t="s">
        <v>98</v>
      </c>
      <c r="S183" s="6" t="s">
        <v>71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45616</v>
      </c>
      <c r="F184" s="6" t="s">
        <v>447</v>
      </c>
      <c r="G184" s="6" t="s">
        <v>448</v>
      </c>
      <c r="H184" s="7">
        <v>44007</v>
      </c>
      <c r="I184" s="6">
        <v>53</v>
      </c>
      <c r="J184" s="6" t="s">
        <v>25</v>
      </c>
      <c r="K184" s="6" t="s">
        <v>449</v>
      </c>
      <c r="L184" s="6" t="s">
        <v>450</v>
      </c>
      <c r="M184" s="6">
        <v>4</v>
      </c>
      <c r="N184" s="8">
        <v>258788</v>
      </c>
      <c r="O184" s="6" t="s">
        <v>28</v>
      </c>
      <c r="P184" s="6" t="s">
        <v>29</v>
      </c>
      <c r="Q184" s="6" t="s">
        <v>57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451</v>
      </c>
      <c r="F185" s="6" t="s">
        <v>452</v>
      </c>
      <c r="G185" s="6" t="s">
        <v>448</v>
      </c>
      <c r="H185" s="7">
        <v>44007</v>
      </c>
      <c r="I185" s="6">
        <v>53</v>
      </c>
      <c r="J185" s="6" t="s">
        <v>25</v>
      </c>
      <c r="K185" s="6" t="s">
        <v>449</v>
      </c>
      <c r="L185" s="6" t="s">
        <v>450</v>
      </c>
      <c r="M185" s="6">
        <v>4</v>
      </c>
      <c r="N185" s="8">
        <v>17480</v>
      </c>
      <c r="O185" s="6" t="s">
        <v>120</v>
      </c>
      <c r="P185" s="6" t="s">
        <v>29</v>
      </c>
      <c r="Q185" s="6" t="s">
        <v>57</v>
      </c>
      <c r="R185" s="6" t="s">
        <v>31</v>
      </c>
      <c r="S185" s="6" t="s">
        <v>120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40036</v>
      </c>
      <c r="F186" s="6" t="s">
        <v>453</v>
      </c>
      <c r="G186" s="6" t="s">
        <v>454</v>
      </c>
      <c r="H186" s="7">
        <v>44007</v>
      </c>
      <c r="I186" s="6">
        <v>53</v>
      </c>
      <c r="J186" s="6" t="s">
        <v>25</v>
      </c>
      <c r="K186" s="6" t="s">
        <v>254</v>
      </c>
      <c r="L186" s="6" t="s">
        <v>255</v>
      </c>
      <c r="M186" s="6">
        <v>4</v>
      </c>
      <c r="N186" s="8">
        <v>494756</v>
      </c>
      <c r="O186" s="6" t="s">
        <v>28</v>
      </c>
      <c r="P186" s="6" t="s">
        <v>29</v>
      </c>
      <c r="Q186" s="6" t="s">
        <v>57</v>
      </c>
      <c r="R186" s="6" t="s">
        <v>98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455</v>
      </c>
      <c r="F187" s="6" t="s">
        <v>456</v>
      </c>
      <c r="G187" s="6" t="s">
        <v>457</v>
      </c>
      <c r="H187" s="7">
        <v>44009</v>
      </c>
      <c r="I187" s="6">
        <v>53</v>
      </c>
      <c r="J187" s="6" t="s">
        <v>25</v>
      </c>
      <c r="K187" s="6" t="s">
        <v>245</v>
      </c>
      <c r="L187" s="6" t="s">
        <v>246</v>
      </c>
      <c r="M187" s="6">
        <v>9</v>
      </c>
      <c r="N187" s="8">
        <v>567</v>
      </c>
      <c r="O187" s="6" t="s">
        <v>71</v>
      </c>
      <c r="P187" s="6" t="s">
        <v>29</v>
      </c>
      <c r="Q187" s="6" t="s">
        <v>57</v>
      </c>
      <c r="R187" s="6" t="s">
        <v>98</v>
      </c>
      <c r="S187" s="6" t="s">
        <v>71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458</v>
      </c>
      <c r="F188" s="6" t="s">
        <v>459</v>
      </c>
      <c r="G188" s="6" t="s">
        <v>457</v>
      </c>
      <c r="H188" s="7">
        <v>44009</v>
      </c>
      <c r="I188" s="6">
        <v>53</v>
      </c>
      <c r="J188" s="6" t="s">
        <v>25</v>
      </c>
      <c r="K188" s="6" t="s">
        <v>245</v>
      </c>
      <c r="L188" s="6" t="s">
        <v>246</v>
      </c>
      <c r="M188" s="6">
        <v>3</v>
      </c>
      <c r="N188" s="8">
        <v>12984</v>
      </c>
      <c r="O188" s="6" t="s">
        <v>71</v>
      </c>
      <c r="P188" s="6" t="s">
        <v>29</v>
      </c>
      <c r="Q188" s="6" t="s">
        <v>57</v>
      </c>
      <c r="R188" s="6" t="s">
        <v>98</v>
      </c>
      <c r="S188" s="6" t="s">
        <v>71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409</v>
      </c>
      <c r="F189" s="6" t="s">
        <v>410</v>
      </c>
      <c r="G189" s="6" t="s">
        <v>457</v>
      </c>
      <c r="H189" s="7">
        <v>44009</v>
      </c>
      <c r="I189" s="6">
        <v>53</v>
      </c>
      <c r="J189" s="6" t="s">
        <v>25</v>
      </c>
      <c r="K189" s="6" t="s">
        <v>245</v>
      </c>
      <c r="L189" s="6" t="s">
        <v>246</v>
      </c>
      <c r="M189" s="6">
        <v>10</v>
      </c>
      <c r="N189" s="8">
        <v>1890</v>
      </c>
      <c r="O189" s="6" t="s">
        <v>71</v>
      </c>
      <c r="P189" s="6" t="s">
        <v>29</v>
      </c>
      <c r="Q189" s="6" t="s">
        <v>57</v>
      </c>
      <c r="R189" s="6" t="s">
        <v>98</v>
      </c>
      <c r="S189" s="6" t="s">
        <v>71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460</v>
      </c>
      <c r="F190" s="6" t="s">
        <v>461</v>
      </c>
      <c r="G190" s="6" t="s">
        <v>457</v>
      </c>
      <c r="H190" s="7">
        <v>44009</v>
      </c>
      <c r="I190" s="6">
        <v>53</v>
      </c>
      <c r="J190" s="6" t="s">
        <v>25</v>
      </c>
      <c r="K190" s="6" t="s">
        <v>245</v>
      </c>
      <c r="L190" s="6" t="s">
        <v>246</v>
      </c>
      <c r="M190" s="6">
        <v>12</v>
      </c>
      <c r="N190" s="8">
        <v>3336</v>
      </c>
      <c r="O190" s="6" t="s">
        <v>71</v>
      </c>
      <c r="P190" s="6" t="s">
        <v>29</v>
      </c>
      <c r="Q190" s="6" t="s">
        <v>57</v>
      </c>
      <c r="R190" s="6" t="s">
        <v>98</v>
      </c>
      <c r="S190" s="6" t="s">
        <v>71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411</v>
      </c>
      <c r="F191" s="6" t="s">
        <v>412</v>
      </c>
      <c r="G191" s="6" t="s">
        <v>457</v>
      </c>
      <c r="H191" s="7">
        <v>44009</v>
      </c>
      <c r="I191" s="6">
        <v>53</v>
      </c>
      <c r="J191" s="6" t="s">
        <v>25</v>
      </c>
      <c r="K191" s="6" t="s">
        <v>245</v>
      </c>
      <c r="L191" s="6" t="s">
        <v>246</v>
      </c>
      <c r="M191" s="6">
        <v>1</v>
      </c>
      <c r="N191" s="8">
        <v>4280</v>
      </c>
      <c r="O191" s="6" t="s">
        <v>71</v>
      </c>
      <c r="P191" s="6" t="s">
        <v>29</v>
      </c>
      <c r="Q191" s="6" t="s">
        <v>57</v>
      </c>
      <c r="R191" s="6" t="s">
        <v>98</v>
      </c>
      <c r="S191" s="6" t="s">
        <v>71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462</v>
      </c>
      <c r="F192" s="6" t="s">
        <v>463</v>
      </c>
      <c r="G192" s="6" t="s">
        <v>457</v>
      </c>
      <c r="H192" s="7">
        <v>44009</v>
      </c>
      <c r="I192" s="6">
        <v>53</v>
      </c>
      <c r="J192" s="6" t="s">
        <v>25</v>
      </c>
      <c r="K192" s="6" t="s">
        <v>245</v>
      </c>
      <c r="L192" s="6" t="s">
        <v>246</v>
      </c>
      <c r="M192" s="6">
        <v>2</v>
      </c>
      <c r="N192" s="8">
        <v>8182</v>
      </c>
      <c r="O192" s="6" t="s">
        <v>71</v>
      </c>
      <c r="P192" s="6" t="s">
        <v>29</v>
      </c>
      <c r="Q192" s="6" t="s">
        <v>57</v>
      </c>
      <c r="R192" s="6" t="s">
        <v>98</v>
      </c>
      <c r="S192" s="6" t="s">
        <v>71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306</v>
      </c>
      <c r="F193" s="6" t="s">
        <v>307</v>
      </c>
      <c r="G193" s="6" t="s">
        <v>457</v>
      </c>
      <c r="H193" s="7">
        <v>44009</v>
      </c>
      <c r="I193" s="6">
        <v>53</v>
      </c>
      <c r="J193" s="6" t="s">
        <v>25</v>
      </c>
      <c r="K193" s="6" t="s">
        <v>245</v>
      </c>
      <c r="L193" s="6" t="s">
        <v>246</v>
      </c>
      <c r="M193" s="6">
        <v>1</v>
      </c>
      <c r="N193" s="8">
        <v>9296</v>
      </c>
      <c r="O193" s="6" t="s">
        <v>71</v>
      </c>
      <c r="P193" s="6" t="s">
        <v>29</v>
      </c>
      <c r="Q193" s="6" t="s">
        <v>57</v>
      </c>
      <c r="R193" s="6" t="s">
        <v>98</v>
      </c>
      <c r="S193" s="6" t="s">
        <v>71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464</v>
      </c>
      <c r="F194" s="6" t="s">
        <v>465</v>
      </c>
      <c r="G194" s="6" t="s">
        <v>457</v>
      </c>
      <c r="H194" s="7">
        <v>44009</v>
      </c>
      <c r="I194" s="6">
        <v>53</v>
      </c>
      <c r="J194" s="6" t="s">
        <v>25</v>
      </c>
      <c r="K194" s="6" t="s">
        <v>245</v>
      </c>
      <c r="L194" s="6" t="s">
        <v>246</v>
      </c>
      <c r="M194" s="6">
        <v>1</v>
      </c>
      <c r="N194" s="8">
        <v>20307</v>
      </c>
      <c r="O194" s="6" t="s">
        <v>71</v>
      </c>
      <c r="P194" s="6" t="s">
        <v>29</v>
      </c>
      <c r="Q194" s="6" t="s">
        <v>57</v>
      </c>
      <c r="R194" s="6" t="s">
        <v>98</v>
      </c>
      <c r="S194" s="6" t="s">
        <v>71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466</v>
      </c>
      <c r="F195" s="6" t="s">
        <v>467</v>
      </c>
      <c r="G195" s="6" t="s">
        <v>457</v>
      </c>
      <c r="H195" s="7">
        <v>44009</v>
      </c>
      <c r="I195" s="6">
        <v>53</v>
      </c>
      <c r="J195" s="6" t="s">
        <v>25</v>
      </c>
      <c r="K195" s="6" t="s">
        <v>245</v>
      </c>
      <c r="L195" s="6" t="s">
        <v>246</v>
      </c>
      <c r="M195" s="6">
        <v>5</v>
      </c>
      <c r="N195" s="8">
        <v>2710</v>
      </c>
      <c r="O195" s="6" t="s">
        <v>71</v>
      </c>
      <c r="P195" s="6" t="s">
        <v>29</v>
      </c>
      <c r="Q195" s="6" t="s">
        <v>57</v>
      </c>
      <c r="R195" s="6" t="s">
        <v>98</v>
      </c>
      <c r="S195" s="6" t="s">
        <v>71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468</v>
      </c>
      <c r="F196" s="6" t="s">
        <v>469</v>
      </c>
      <c r="G196" s="6" t="s">
        <v>457</v>
      </c>
      <c r="H196" s="7">
        <v>44009</v>
      </c>
      <c r="I196" s="6">
        <v>53</v>
      </c>
      <c r="J196" s="6" t="s">
        <v>25</v>
      </c>
      <c r="K196" s="6" t="s">
        <v>245</v>
      </c>
      <c r="L196" s="6" t="s">
        <v>246</v>
      </c>
      <c r="M196" s="6">
        <v>6</v>
      </c>
      <c r="N196" s="8">
        <v>1968</v>
      </c>
      <c r="O196" s="6" t="s">
        <v>71</v>
      </c>
      <c r="P196" s="6" t="s">
        <v>29</v>
      </c>
      <c r="Q196" s="6" t="s">
        <v>57</v>
      </c>
      <c r="R196" s="6" t="s">
        <v>98</v>
      </c>
      <c r="S196" s="6" t="s">
        <v>71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470</v>
      </c>
      <c r="F197" s="6" t="s">
        <v>471</v>
      </c>
      <c r="G197" s="6" t="s">
        <v>457</v>
      </c>
      <c r="H197" s="7">
        <v>44009</v>
      </c>
      <c r="I197" s="6">
        <v>53</v>
      </c>
      <c r="J197" s="6" t="s">
        <v>25</v>
      </c>
      <c r="K197" s="6" t="s">
        <v>245</v>
      </c>
      <c r="L197" s="6" t="s">
        <v>246</v>
      </c>
      <c r="M197" s="6">
        <v>2</v>
      </c>
      <c r="N197" s="8">
        <v>3026</v>
      </c>
      <c r="O197" s="6" t="s">
        <v>71</v>
      </c>
      <c r="P197" s="6" t="s">
        <v>29</v>
      </c>
      <c r="Q197" s="6" t="s">
        <v>57</v>
      </c>
      <c r="R197" s="6" t="s">
        <v>98</v>
      </c>
      <c r="S197" s="6" t="s">
        <v>71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396</v>
      </c>
      <c r="F198" s="6" t="s">
        <v>397</v>
      </c>
      <c r="G198" s="6" t="s">
        <v>472</v>
      </c>
      <c r="H198" s="7">
        <v>44009</v>
      </c>
      <c r="I198" s="6">
        <v>53</v>
      </c>
      <c r="J198" s="6" t="s">
        <v>25</v>
      </c>
      <c r="K198" s="6" t="s">
        <v>245</v>
      </c>
      <c r="L198" s="6" t="s">
        <v>246</v>
      </c>
      <c r="M198" s="6">
        <v>1</v>
      </c>
      <c r="N198" s="8">
        <v>42571</v>
      </c>
      <c r="O198" s="6" t="s">
        <v>71</v>
      </c>
      <c r="P198" s="6" t="s">
        <v>29</v>
      </c>
      <c r="Q198" s="6" t="s">
        <v>57</v>
      </c>
      <c r="R198" s="6" t="s">
        <v>98</v>
      </c>
      <c r="S198" s="6" t="s">
        <v>71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398</v>
      </c>
      <c r="F199" s="6" t="s">
        <v>399</v>
      </c>
      <c r="G199" s="6" t="s">
        <v>472</v>
      </c>
      <c r="H199" s="7">
        <v>44009</v>
      </c>
      <c r="I199" s="6">
        <v>53</v>
      </c>
      <c r="J199" s="6" t="s">
        <v>25</v>
      </c>
      <c r="K199" s="6" t="s">
        <v>245</v>
      </c>
      <c r="L199" s="6" t="s">
        <v>246</v>
      </c>
      <c r="M199" s="6">
        <v>5</v>
      </c>
      <c r="N199" s="8">
        <v>12185</v>
      </c>
      <c r="O199" s="6" t="s">
        <v>71</v>
      </c>
      <c r="P199" s="6" t="s">
        <v>29</v>
      </c>
      <c r="Q199" s="6" t="s">
        <v>57</v>
      </c>
      <c r="R199" s="6" t="s">
        <v>98</v>
      </c>
      <c r="S199" s="6" t="s">
        <v>71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400</v>
      </c>
      <c r="F200" s="6" t="s">
        <v>401</v>
      </c>
      <c r="G200" s="6" t="s">
        <v>472</v>
      </c>
      <c r="H200" s="7">
        <v>44009</v>
      </c>
      <c r="I200" s="6">
        <v>53</v>
      </c>
      <c r="J200" s="6" t="s">
        <v>25</v>
      </c>
      <c r="K200" s="6" t="s">
        <v>245</v>
      </c>
      <c r="L200" s="6" t="s">
        <v>246</v>
      </c>
      <c r="M200" s="6">
        <v>10</v>
      </c>
      <c r="N200" s="8">
        <v>11910</v>
      </c>
      <c r="O200" s="6" t="s">
        <v>71</v>
      </c>
      <c r="P200" s="6" t="s">
        <v>29</v>
      </c>
      <c r="Q200" s="6" t="s">
        <v>57</v>
      </c>
      <c r="R200" s="6" t="s">
        <v>98</v>
      </c>
      <c r="S200" s="6" t="s">
        <v>71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393</v>
      </c>
      <c r="F201" s="6" t="s">
        <v>394</v>
      </c>
      <c r="G201" s="6" t="s">
        <v>473</v>
      </c>
      <c r="H201" s="7">
        <v>44009</v>
      </c>
      <c r="I201" s="6">
        <v>53</v>
      </c>
      <c r="J201" s="6" t="s">
        <v>25</v>
      </c>
      <c r="K201" s="6" t="s">
        <v>245</v>
      </c>
      <c r="L201" s="6" t="s">
        <v>246</v>
      </c>
      <c r="M201" s="6">
        <v>1</v>
      </c>
      <c r="N201" s="8">
        <v>4765</v>
      </c>
      <c r="O201" s="6" t="s">
        <v>71</v>
      </c>
      <c r="P201" s="6" t="s">
        <v>29</v>
      </c>
      <c r="Q201" s="6" t="s">
        <v>57</v>
      </c>
      <c r="R201" s="6" t="s">
        <v>98</v>
      </c>
      <c r="S201" s="6" t="s">
        <v>71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474</v>
      </c>
      <c r="F202" s="6" t="s">
        <v>475</v>
      </c>
      <c r="G202" s="6" t="s">
        <v>476</v>
      </c>
      <c r="H202" s="7">
        <v>44012</v>
      </c>
      <c r="I202" s="6">
        <v>53</v>
      </c>
      <c r="J202" s="6" t="s">
        <v>25</v>
      </c>
      <c r="K202" s="6" t="s">
        <v>245</v>
      </c>
      <c r="L202" s="6" t="s">
        <v>246</v>
      </c>
      <c r="M202" s="6">
        <v>5</v>
      </c>
      <c r="N202" s="8">
        <v>80640</v>
      </c>
      <c r="O202" s="6" t="s">
        <v>71</v>
      </c>
      <c r="P202" s="6" t="s">
        <v>29</v>
      </c>
      <c r="Q202" s="6" t="s">
        <v>57</v>
      </c>
      <c r="R202" s="6" t="s">
        <v>98</v>
      </c>
      <c r="S202" s="6" t="s">
        <v>71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47283</v>
      </c>
      <c r="F203" s="6" t="s">
        <v>477</v>
      </c>
      <c r="G203" s="6" t="s">
        <v>478</v>
      </c>
      <c r="H203" s="7">
        <v>44012</v>
      </c>
      <c r="I203" s="6">
        <v>53</v>
      </c>
      <c r="J203" s="6" t="s">
        <v>25</v>
      </c>
      <c r="K203" s="6" t="s">
        <v>186</v>
      </c>
      <c r="L203" s="6" t="s">
        <v>187</v>
      </c>
      <c r="M203" s="6">
        <v>4</v>
      </c>
      <c r="N203" s="8">
        <v>226264</v>
      </c>
      <c r="O203" s="6" t="s">
        <v>28</v>
      </c>
      <c r="P203" s="6" t="s">
        <v>29</v>
      </c>
      <c r="Q203" s="6" t="s">
        <v>57</v>
      </c>
      <c r="R203" s="6" t="s">
        <v>31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474</v>
      </c>
      <c r="F204" s="6" t="s">
        <v>475</v>
      </c>
      <c r="G204" s="6" t="s">
        <v>479</v>
      </c>
      <c r="H204" s="7">
        <v>44012</v>
      </c>
      <c r="I204" s="6">
        <v>53</v>
      </c>
      <c r="J204" s="6" t="s">
        <v>25</v>
      </c>
      <c r="K204" s="6" t="s">
        <v>245</v>
      </c>
      <c r="L204" s="6" t="s">
        <v>246</v>
      </c>
      <c r="M204" s="6">
        <v>6</v>
      </c>
      <c r="N204" s="8">
        <v>96768</v>
      </c>
      <c r="O204" s="6" t="s">
        <v>71</v>
      </c>
      <c r="P204" s="6" t="s">
        <v>29</v>
      </c>
      <c r="Q204" s="6" t="s">
        <v>57</v>
      </c>
      <c r="R204" s="6" t="s">
        <v>98</v>
      </c>
      <c r="S204" s="6" t="s">
        <v>71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474</v>
      </c>
      <c r="F205" s="6" t="s">
        <v>475</v>
      </c>
      <c r="G205" s="6" t="s">
        <v>480</v>
      </c>
      <c r="H205" s="7">
        <v>44012</v>
      </c>
      <c r="I205" s="6">
        <v>53</v>
      </c>
      <c r="J205" s="6" t="s">
        <v>25</v>
      </c>
      <c r="K205" s="6" t="s">
        <v>245</v>
      </c>
      <c r="L205" s="6" t="s">
        <v>246</v>
      </c>
      <c r="M205" s="6">
        <v>2</v>
      </c>
      <c r="N205" s="8">
        <v>32256</v>
      </c>
      <c r="O205" s="6" t="s">
        <v>71</v>
      </c>
      <c r="P205" s="6" t="s">
        <v>29</v>
      </c>
      <c r="Q205" s="6" t="s">
        <v>57</v>
      </c>
      <c r="R205" s="6" t="s">
        <v>98</v>
      </c>
      <c r="S205" s="6" t="s">
        <v>71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474</v>
      </c>
      <c r="F206" s="6" t="s">
        <v>475</v>
      </c>
      <c r="G206" s="6" t="s">
        <v>481</v>
      </c>
      <c r="H206" s="7">
        <v>44012</v>
      </c>
      <c r="I206" s="6">
        <v>53</v>
      </c>
      <c r="J206" s="6" t="s">
        <v>25</v>
      </c>
      <c r="K206" s="6" t="s">
        <v>245</v>
      </c>
      <c r="L206" s="6" t="s">
        <v>246</v>
      </c>
      <c r="M206" s="6">
        <v>1</v>
      </c>
      <c r="N206" s="8">
        <v>16128</v>
      </c>
      <c r="O206" s="6" t="s">
        <v>71</v>
      </c>
      <c r="P206" s="6" t="s">
        <v>29</v>
      </c>
      <c r="Q206" s="6" t="s">
        <v>57</v>
      </c>
      <c r="R206" s="6" t="s">
        <v>98</v>
      </c>
      <c r="S206" s="6" t="s">
        <v>71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482</v>
      </c>
      <c r="F207" s="6" t="s">
        <v>483</v>
      </c>
      <c r="G207" s="6" t="s">
        <v>484</v>
      </c>
      <c r="H207" s="7">
        <v>44012</v>
      </c>
      <c r="I207" s="6">
        <v>53</v>
      </c>
      <c r="J207" s="6" t="s">
        <v>25</v>
      </c>
      <c r="K207" s="6" t="s">
        <v>245</v>
      </c>
      <c r="L207" s="6" t="s">
        <v>246</v>
      </c>
      <c r="M207" s="6">
        <v>2</v>
      </c>
      <c r="N207" s="8">
        <v>43378</v>
      </c>
      <c r="O207" s="6" t="s">
        <v>71</v>
      </c>
      <c r="P207" s="6" t="s">
        <v>29</v>
      </c>
      <c r="Q207" s="6" t="s">
        <v>57</v>
      </c>
      <c r="R207" s="6" t="s">
        <v>98</v>
      </c>
      <c r="S207" s="6" t="s">
        <v>71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485</v>
      </c>
      <c r="F208" s="6" t="s">
        <v>486</v>
      </c>
      <c r="G208" s="6" t="s">
        <v>484</v>
      </c>
      <c r="H208" s="7">
        <v>44012</v>
      </c>
      <c r="I208" s="6">
        <v>53</v>
      </c>
      <c r="J208" s="6" t="s">
        <v>25</v>
      </c>
      <c r="K208" s="6" t="s">
        <v>245</v>
      </c>
      <c r="L208" s="6" t="s">
        <v>246</v>
      </c>
      <c r="M208" s="6">
        <v>1</v>
      </c>
      <c r="N208" s="8">
        <v>106714</v>
      </c>
      <c r="O208" s="6" t="s">
        <v>71</v>
      </c>
      <c r="P208" s="6" t="s">
        <v>29</v>
      </c>
      <c r="Q208" s="6" t="s">
        <v>57</v>
      </c>
      <c r="R208" s="6" t="s">
        <v>98</v>
      </c>
      <c r="S208" s="6" t="s">
        <v>71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487</v>
      </c>
      <c r="F209" s="6" t="s">
        <v>488</v>
      </c>
      <c r="G209" s="6" t="s">
        <v>484</v>
      </c>
      <c r="H209" s="7">
        <v>44012</v>
      </c>
      <c r="I209" s="6">
        <v>53</v>
      </c>
      <c r="J209" s="6" t="s">
        <v>25</v>
      </c>
      <c r="K209" s="6" t="s">
        <v>245</v>
      </c>
      <c r="L209" s="6" t="s">
        <v>246</v>
      </c>
      <c r="M209" s="6">
        <v>6</v>
      </c>
      <c r="N209" s="8">
        <v>59796</v>
      </c>
      <c r="O209" s="6" t="s">
        <v>71</v>
      </c>
      <c r="P209" s="6" t="s">
        <v>29</v>
      </c>
      <c r="Q209" s="6" t="s">
        <v>57</v>
      </c>
      <c r="R209" s="6" t="s">
        <v>98</v>
      </c>
      <c r="S209" s="6" t="s">
        <v>71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489</v>
      </c>
      <c r="F210" s="6" t="s">
        <v>490</v>
      </c>
      <c r="G210" s="6" t="s">
        <v>484</v>
      </c>
      <c r="H210" s="7">
        <v>44012</v>
      </c>
      <c r="I210" s="6">
        <v>53</v>
      </c>
      <c r="J210" s="6" t="s">
        <v>25</v>
      </c>
      <c r="K210" s="6" t="s">
        <v>245</v>
      </c>
      <c r="L210" s="6" t="s">
        <v>246</v>
      </c>
      <c r="M210" s="6">
        <v>1</v>
      </c>
      <c r="N210" s="8">
        <v>38263</v>
      </c>
      <c r="O210" s="6" t="s">
        <v>71</v>
      </c>
      <c r="P210" s="6" t="s">
        <v>29</v>
      </c>
      <c r="Q210" s="6" t="s">
        <v>57</v>
      </c>
      <c r="R210" s="6" t="s">
        <v>98</v>
      </c>
      <c r="S210" s="6" t="s">
        <v>71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491</v>
      </c>
      <c r="F211" s="6" t="s">
        <v>492</v>
      </c>
      <c r="G211" s="6" t="s">
        <v>493</v>
      </c>
      <c r="H211" s="7">
        <v>44014</v>
      </c>
      <c r="I211" s="6">
        <v>53</v>
      </c>
      <c r="J211" s="6" t="s">
        <v>25</v>
      </c>
      <c r="K211" s="6" t="s">
        <v>494</v>
      </c>
      <c r="L211" s="6" t="s">
        <v>495</v>
      </c>
      <c r="M211" s="6">
        <v>-1</v>
      </c>
      <c r="N211" s="8">
        <v>-14627</v>
      </c>
      <c r="O211" s="6" t="s">
        <v>71</v>
      </c>
      <c r="P211" s="6" t="s">
        <v>496</v>
      </c>
      <c r="Q211" s="6" t="s">
        <v>30</v>
      </c>
      <c r="R211" s="6" t="s">
        <v>31</v>
      </c>
      <c r="S211" s="6" t="s">
        <v>71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27423</v>
      </c>
      <c r="F212" s="6" t="s">
        <v>497</v>
      </c>
      <c r="G212" s="6" t="s">
        <v>498</v>
      </c>
      <c r="H212" s="7">
        <v>44015</v>
      </c>
      <c r="I212" s="6">
        <v>53</v>
      </c>
      <c r="J212" s="6" t="s">
        <v>25</v>
      </c>
      <c r="K212" s="6" t="s">
        <v>499</v>
      </c>
      <c r="L212" s="6" t="s">
        <v>500</v>
      </c>
      <c r="M212" s="6">
        <v>-1</v>
      </c>
      <c r="N212" s="8">
        <v>-31076</v>
      </c>
      <c r="O212" s="6" t="s">
        <v>71</v>
      </c>
      <c r="P212" s="6" t="s">
        <v>496</v>
      </c>
      <c r="Q212" s="6" t="s">
        <v>30</v>
      </c>
      <c r="R212" s="6" t="s">
        <v>98</v>
      </c>
      <c r="S212" s="6" t="s">
        <v>71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14108</v>
      </c>
      <c r="F213" s="6" t="s">
        <v>501</v>
      </c>
      <c r="G213" s="6" t="s">
        <v>502</v>
      </c>
      <c r="H213" s="7">
        <v>44019</v>
      </c>
      <c r="I213" s="6">
        <v>53</v>
      </c>
      <c r="J213" s="6" t="s">
        <v>25</v>
      </c>
      <c r="K213" s="6" t="s">
        <v>503</v>
      </c>
      <c r="L213" s="6" t="s">
        <v>504</v>
      </c>
      <c r="M213" s="6">
        <v>-1</v>
      </c>
      <c r="N213" s="8">
        <v>-7975</v>
      </c>
      <c r="O213" s="6" t="s">
        <v>71</v>
      </c>
      <c r="P213" s="6" t="s">
        <v>496</v>
      </c>
      <c r="Q213" s="6" t="s">
        <v>30</v>
      </c>
      <c r="R213" s="6" t="s">
        <v>98</v>
      </c>
      <c r="S213" s="6" t="s">
        <v>71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45602</v>
      </c>
      <c r="F214" s="6" t="s">
        <v>132</v>
      </c>
      <c r="G214" s="6" t="s">
        <v>505</v>
      </c>
      <c r="H214" s="7">
        <v>44026</v>
      </c>
      <c r="I214" s="6">
        <v>53</v>
      </c>
      <c r="J214" s="6" t="s">
        <v>25</v>
      </c>
      <c r="K214" s="6" t="s">
        <v>267</v>
      </c>
      <c r="L214" s="6" t="s">
        <v>268</v>
      </c>
      <c r="M214" s="6">
        <v>-4</v>
      </c>
      <c r="N214" s="8">
        <v>-252076</v>
      </c>
      <c r="O214" s="6" t="s">
        <v>28</v>
      </c>
      <c r="P214" s="6" t="s">
        <v>496</v>
      </c>
      <c r="Q214" s="6" t="s">
        <v>30</v>
      </c>
      <c r="R214" s="6" t="s">
        <v>98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152</v>
      </c>
      <c r="F215" s="6" t="s">
        <v>153</v>
      </c>
      <c r="G215" s="6" t="s">
        <v>506</v>
      </c>
      <c r="H215" s="7">
        <v>44036</v>
      </c>
      <c r="I215" s="6">
        <v>53</v>
      </c>
      <c r="J215" s="6" t="s">
        <v>25</v>
      </c>
      <c r="K215" s="6" t="s">
        <v>144</v>
      </c>
      <c r="L215" s="6" t="s">
        <v>145</v>
      </c>
      <c r="M215" s="6">
        <v>-2</v>
      </c>
      <c r="N215" s="8">
        <v>-11428</v>
      </c>
      <c r="O215" s="6" t="s">
        <v>120</v>
      </c>
      <c r="P215" s="6" t="s">
        <v>496</v>
      </c>
      <c r="Q215" s="6" t="s">
        <v>30</v>
      </c>
      <c r="R215" s="6" t="s">
        <v>98</v>
      </c>
      <c r="S215" s="6" t="s">
        <v>120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155</v>
      </c>
      <c r="F216" s="6" t="s">
        <v>156</v>
      </c>
      <c r="G216" s="6" t="s">
        <v>506</v>
      </c>
      <c r="H216" s="7">
        <v>44036</v>
      </c>
      <c r="I216" s="6">
        <v>53</v>
      </c>
      <c r="J216" s="6" t="s">
        <v>25</v>
      </c>
      <c r="K216" s="6" t="s">
        <v>144</v>
      </c>
      <c r="L216" s="6" t="s">
        <v>145</v>
      </c>
      <c r="M216" s="6">
        <v>-2</v>
      </c>
      <c r="N216" s="8">
        <v>-15630</v>
      </c>
      <c r="O216" s="6" t="s">
        <v>120</v>
      </c>
      <c r="P216" s="6" t="s">
        <v>496</v>
      </c>
      <c r="Q216" s="6" t="s">
        <v>30</v>
      </c>
      <c r="R216" s="6" t="s">
        <v>98</v>
      </c>
      <c r="S216" s="6" t="s">
        <v>120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50935</v>
      </c>
      <c r="F217" s="6" t="s">
        <v>150</v>
      </c>
      <c r="G217" s="6" t="s">
        <v>507</v>
      </c>
      <c r="H217" s="7">
        <v>44036</v>
      </c>
      <c r="I217" s="6">
        <v>53</v>
      </c>
      <c r="J217" s="6" t="s">
        <v>25</v>
      </c>
      <c r="K217" s="6" t="s">
        <v>144</v>
      </c>
      <c r="L217" s="6" t="s">
        <v>145</v>
      </c>
      <c r="M217" s="6">
        <v>-4</v>
      </c>
      <c r="N217" s="8">
        <v>-671028</v>
      </c>
      <c r="O217" s="6" t="s">
        <v>28</v>
      </c>
      <c r="P217" s="6" t="s">
        <v>496</v>
      </c>
      <c r="Q217" s="6" t="s">
        <v>30</v>
      </c>
      <c r="R217" s="6" t="s">
        <v>98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47542</v>
      </c>
      <c r="F218" s="6" t="s">
        <v>142</v>
      </c>
      <c r="G218" s="6" t="s">
        <v>508</v>
      </c>
      <c r="H218" s="7">
        <v>44036</v>
      </c>
      <c r="I218" s="6">
        <v>53</v>
      </c>
      <c r="J218" s="6" t="s">
        <v>25</v>
      </c>
      <c r="K218" s="6" t="s">
        <v>144</v>
      </c>
      <c r="L218" s="6" t="s">
        <v>145</v>
      </c>
      <c r="M218" s="6">
        <v>-2</v>
      </c>
      <c r="N218" s="8">
        <v>-463850</v>
      </c>
      <c r="O218" s="6" t="s">
        <v>28</v>
      </c>
      <c r="P218" s="6" t="s">
        <v>496</v>
      </c>
      <c r="Q218" s="6" t="s">
        <v>30</v>
      </c>
      <c r="R218" s="6" t="s">
        <v>98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146</v>
      </c>
      <c r="F219" s="6" t="s">
        <v>147</v>
      </c>
      <c r="G219" s="6" t="s">
        <v>509</v>
      </c>
      <c r="H219" s="7">
        <v>44036</v>
      </c>
      <c r="I219" s="6">
        <v>53</v>
      </c>
      <c r="J219" s="6" t="s">
        <v>25</v>
      </c>
      <c r="K219" s="6" t="s">
        <v>144</v>
      </c>
      <c r="L219" s="6" t="s">
        <v>145</v>
      </c>
      <c r="M219" s="6">
        <v>-2</v>
      </c>
      <c r="N219" s="8">
        <v>-131580</v>
      </c>
      <c r="O219" s="6" t="s">
        <v>71</v>
      </c>
      <c r="P219" s="6" t="s">
        <v>496</v>
      </c>
      <c r="Q219" s="6" t="s">
        <v>30</v>
      </c>
      <c r="R219" s="6" t="s">
        <v>98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52124</v>
      </c>
      <c r="F220" s="6" t="s">
        <v>510</v>
      </c>
      <c r="G220" s="6" t="s">
        <v>511</v>
      </c>
      <c r="H220" s="7">
        <v>44039</v>
      </c>
      <c r="I220" s="6">
        <v>53</v>
      </c>
      <c r="J220" s="6" t="s">
        <v>25</v>
      </c>
      <c r="K220" s="6" t="s">
        <v>241</v>
      </c>
      <c r="L220" s="6" t="s">
        <v>242</v>
      </c>
      <c r="M220" s="6">
        <v>-4</v>
      </c>
      <c r="N220" s="8">
        <v>-638620</v>
      </c>
      <c r="O220" s="6" t="s">
        <v>71</v>
      </c>
      <c r="P220" s="6" t="s">
        <v>496</v>
      </c>
      <c r="Q220" s="6" t="s">
        <v>30</v>
      </c>
      <c r="R220" s="6" t="s">
        <v>31</v>
      </c>
      <c r="S220" s="6" t="s">
        <v>71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264</v>
      </c>
      <c r="F221" s="6" t="s">
        <v>265</v>
      </c>
      <c r="G221" s="6" t="s">
        <v>512</v>
      </c>
      <c r="H221" s="7">
        <v>44039</v>
      </c>
      <c r="I221" s="6">
        <v>53</v>
      </c>
      <c r="J221" s="6" t="s">
        <v>25</v>
      </c>
      <c r="K221" s="6" t="s">
        <v>267</v>
      </c>
      <c r="L221" s="6" t="s">
        <v>268</v>
      </c>
      <c r="M221" s="6">
        <v>-1</v>
      </c>
      <c r="N221" s="8">
        <v>-121970</v>
      </c>
      <c r="O221" s="6" t="s">
        <v>71</v>
      </c>
      <c r="P221" s="6" t="s">
        <v>496</v>
      </c>
      <c r="Q221" s="6" t="s">
        <v>30</v>
      </c>
      <c r="R221" s="6" t="s">
        <v>31</v>
      </c>
      <c r="S221" s="6" t="s">
        <v>71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24148</v>
      </c>
      <c r="F222" s="6" t="s">
        <v>157</v>
      </c>
      <c r="G222" s="6" t="s">
        <v>513</v>
      </c>
      <c r="H222" s="7">
        <v>44039</v>
      </c>
      <c r="I222" s="6">
        <v>53</v>
      </c>
      <c r="J222" s="6" t="s">
        <v>25</v>
      </c>
      <c r="K222" s="6" t="s">
        <v>159</v>
      </c>
      <c r="L222" s="6" t="s">
        <v>160</v>
      </c>
      <c r="M222" s="6">
        <v>-1</v>
      </c>
      <c r="N222" s="8">
        <v>-36748</v>
      </c>
      <c r="O222" s="6" t="s">
        <v>71</v>
      </c>
      <c r="P222" s="6" t="s">
        <v>496</v>
      </c>
      <c r="Q222" s="6" t="s">
        <v>30</v>
      </c>
      <c r="R222" s="6" t="s">
        <v>98</v>
      </c>
      <c r="S222" s="6" t="s">
        <v>71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50653</v>
      </c>
      <c r="F223" s="6" t="s">
        <v>514</v>
      </c>
      <c r="G223" s="6" t="s">
        <v>515</v>
      </c>
      <c r="H223" s="7">
        <v>44042</v>
      </c>
      <c r="I223" s="6">
        <v>53</v>
      </c>
      <c r="J223" s="6" t="s">
        <v>25</v>
      </c>
      <c r="K223" s="6" t="s">
        <v>258</v>
      </c>
      <c r="L223" s="6" t="s">
        <v>259</v>
      </c>
      <c r="M223" s="6">
        <v>-1</v>
      </c>
      <c r="N223" s="8">
        <v>-129875</v>
      </c>
      <c r="O223" s="6" t="s">
        <v>28</v>
      </c>
      <c r="P223" s="6" t="s">
        <v>496</v>
      </c>
      <c r="Q223" s="6" t="s">
        <v>30</v>
      </c>
      <c r="R223" s="6" t="s">
        <v>98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40271</v>
      </c>
      <c r="F224" s="6" t="s">
        <v>292</v>
      </c>
      <c r="G224" s="6" t="s">
        <v>516</v>
      </c>
      <c r="H224" s="7">
        <v>44042</v>
      </c>
      <c r="I224" s="6">
        <v>53</v>
      </c>
      <c r="J224" s="6" t="s">
        <v>25</v>
      </c>
      <c r="K224" s="6" t="s">
        <v>258</v>
      </c>
      <c r="L224" s="6" t="s">
        <v>259</v>
      </c>
      <c r="M224" s="6">
        <v>-1</v>
      </c>
      <c r="N224" s="8">
        <v>-282177</v>
      </c>
      <c r="O224" s="6" t="s">
        <v>28</v>
      </c>
      <c r="P224" s="6" t="s">
        <v>496</v>
      </c>
      <c r="Q224" s="6" t="s">
        <v>30</v>
      </c>
      <c r="R224" s="6" t="s">
        <v>98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50657</v>
      </c>
      <c r="F225" s="6" t="s">
        <v>517</v>
      </c>
      <c r="G225" s="6" t="s">
        <v>518</v>
      </c>
      <c r="H225" s="7">
        <v>44043</v>
      </c>
      <c r="I225" s="6">
        <v>53</v>
      </c>
      <c r="J225" s="6" t="s">
        <v>25</v>
      </c>
      <c r="K225" s="6" t="s">
        <v>519</v>
      </c>
      <c r="L225" s="6" t="s">
        <v>520</v>
      </c>
      <c r="M225" s="6">
        <v>-4</v>
      </c>
      <c r="N225" s="8">
        <v>-438620</v>
      </c>
      <c r="O225" s="6" t="s">
        <v>28</v>
      </c>
      <c r="P225" s="6" t="s">
        <v>496</v>
      </c>
      <c r="Q225" s="6" t="s">
        <v>30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521</v>
      </c>
      <c r="F226" s="6" t="s">
        <v>522</v>
      </c>
      <c r="G226" s="6" t="s">
        <v>523</v>
      </c>
      <c r="H226" s="7">
        <v>44013</v>
      </c>
      <c r="I226" s="6">
        <v>53</v>
      </c>
      <c r="J226" s="6" t="s">
        <v>25</v>
      </c>
      <c r="K226" s="6" t="s">
        <v>524</v>
      </c>
      <c r="L226" s="6" t="s">
        <v>525</v>
      </c>
      <c r="M226" s="6">
        <v>1</v>
      </c>
      <c r="N226" s="8">
        <v>36966</v>
      </c>
      <c r="O226" s="6" t="s">
        <v>28</v>
      </c>
      <c r="P226" s="6" t="s">
        <v>496</v>
      </c>
      <c r="Q226" s="6" t="s">
        <v>57</v>
      </c>
      <c r="R226" s="6" t="s">
        <v>98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10639</v>
      </c>
      <c r="F227" s="6" t="s">
        <v>526</v>
      </c>
      <c r="G227" s="6" t="s">
        <v>527</v>
      </c>
      <c r="H227" s="7">
        <v>44013</v>
      </c>
      <c r="I227" s="6">
        <v>53</v>
      </c>
      <c r="J227" s="6" t="s">
        <v>25</v>
      </c>
      <c r="K227" s="6" t="s">
        <v>499</v>
      </c>
      <c r="L227" s="6" t="s">
        <v>500</v>
      </c>
      <c r="M227" s="6">
        <v>1</v>
      </c>
      <c r="N227" s="8">
        <v>6640</v>
      </c>
      <c r="O227" s="6" t="s">
        <v>71</v>
      </c>
      <c r="P227" s="6" t="s">
        <v>496</v>
      </c>
      <c r="Q227" s="6" t="s">
        <v>57</v>
      </c>
      <c r="R227" s="6" t="s">
        <v>98</v>
      </c>
      <c r="S227" s="6" t="s">
        <v>71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10543</v>
      </c>
      <c r="F228" s="6" t="s">
        <v>528</v>
      </c>
      <c r="G228" s="6" t="s">
        <v>527</v>
      </c>
      <c r="H228" s="7">
        <v>44013</v>
      </c>
      <c r="I228" s="6">
        <v>53</v>
      </c>
      <c r="J228" s="6" t="s">
        <v>25</v>
      </c>
      <c r="K228" s="6" t="s">
        <v>499</v>
      </c>
      <c r="L228" s="6" t="s">
        <v>500</v>
      </c>
      <c r="M228" s="6">
        <v>1</v>
      </c>
      <c r="N228" s="8">
        <v>4193</v>
      </c>
      <c r="O228" s="6" t="s">
        <v>71</v>
      </c>
      <c r="P228" s="6" t="s">
        <v>496</v>
      </c>
      <c r="Q228" s="6" t="s">
        <v>57</v>
      </c>
      <c r="R228" s="6" t="s">
        <v>98</v>
      </c>
      <c r="S228" s="6" t="s">
        <v>71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27423</v>
      </c>
      <c r="F229" s="6" t="s">
        <v>497</v>
      </c>
      <c r="G229" s="6" t="s">
        <v>527</v>
      </c>
      <c r="H229" s="7">
        <v>44013</v>
      </c>
      <c r="I229" s="6">
        <v>53</v>
      </c>
      <c r="J229" s="6" t="s">
        <v>25</v>
      </c>
      <c r="K229" s="6" t="s">
        <v>499</v>
      </c>
      <c r="L229" s="6" t="s">
        <v>500</v>
      </c>
      <c r="M229" s="6">
        <v>1</v>
      </c>
      <c r="N229" s="8">
        <v>31076</v>
      </c>
      <c r="O229" s="6" t="s">
        <v>71</v>
      </c>
      <c r="P229" s="6" t="s">
        <v>496</v>
      </c>
      <c r="Q229" s="6" t="s">
        <v>57</v>
      </c>
      <c r="R229" s="6" t="s">
        <v>98</v>
      </c>
      <c r="S229" s="6" t="s">
        <v>71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529</v>
      </c>
      <c r="F230" s="6" t="s">
        <v>530</v>
      </c>
      <c r="G230" s="6" t="s">
        <v>531</v>
      </c>
      <c r="H230" s="7">
        <v>44014</v>
      </c>
      <c r="I230" s="6">
        <v>53</v>
      </c>
      <c r="J230" s="6" t="s">
        <v>25</v>
      </c>
      <c r="K230" s="6" t="s">
        <v>532</v>
      </c>
      <c r="L230" s="6" t="s">
        <v>533</v>
      </c>
      <c r="M230" s="6">
        <v>1</v>
      </c>
      <c r="N230" s="8">
        <v>3353</v>
      </c>
      <c r="O230" s="6" t="s">
        <v>71</v>
      </c>
      <c r="P230" s="6" t="s">
        <v>496</v>
      </c>
      <c r="Q230" s="6" t="s">
        <v>57</v>
      </c>
      <c r="R230" s="6" t="s">
        <v>98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50653</v>
      </c>
      <c r="F231" s="6" t="s">
        <v>514</v>
      </c>
      <c r="G231" s="6" t="s">
        <v>534</v>
      </c>
      <c r="H231" s="7">
        <v>44014</v>
      </c>
      <c r="I231" s="6">
        <v>53</v>
      </c>
      <c r="J231" s="6" t="s">
        <v>25</v>
      </c>
      <c r="K231" s="6" t="s">
        <v>258</v>
      </c>
      <c r="L231" s="6" t="s">
        <v>259</v>
      </c>
      <c r="M231" s="6">
        <v>2</v>
      </c>
      <c r="N231" s="8">
        <v>259750</v>
      </c>
      <c r="O231" s="6" t="s">
        <v>28</v>
      </c>
      <c r="P231" s="6" t="s">
        <v>496</v>
      </c>
      <c r="Q231" s="6" t="s">
        <v>57</v>
      </c>
      <c r="R231" s="6" t="s">
        <v>98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40884</v>
      </c>
      <c r="F232" s="6" t="s">
        <v>247</v>
      </c>
      <c r="G232" s="6" t="s">
        <v>535</v>
      </c>
      <c r="H232" s="7">
        <v>44014</v>
      </c>
      <c r="I232" s="6">
        <v>53</v>
      </c>
      <c r="J232" s="6" t="s">
        <v>25</v>
      </c>
      <c r="K232" s="6" t="s">
        <v>249</v>
      </c>
      <c r="L232" s="6" t="s">
        <v>250</v>
      </c>
      <c r="M232" s="6">
        <v>38</v>
      </c>
      <c r="N232" s="8">
        <v>4556466</v>
      </c>
      <c r="O232" s="6" t="s">
        <v>28</v>
      </c>
      <c r="P232" s="6" t="s">
        <v>496</v>
      </c>
      <c r="Q232" s="6" t="s">
        <v>57</v>
      </c>
      <c r="R232" s="6" t="s">
        <v>31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47534</v>
      </c>
      <c r="F233" s="6" t="s">
        <v>536</v>
      </c>
      <c r="G233" s="6" t="s">
        <v>537</v>
      </c>
      <c r="H233" s="7">
        <v>44014</v>
      </c>
      <c r="I233" s="6">
        <v>53</v>
      </c>
      <c r="J233" s="6" t="s">
        <v>25</v>
      </c>
      <c r="K233" s="6" t="s">
        <v>532</v>
      </c>
      <c r="L233" s="6" t="s">
        <v>533</v>
      </c>
      <c r="M233" s="6">
        <v>2</v>
      </c>
      <c r="N233" s="8">
        <v>484994</v>
      </c>
      <c r="O233" s="6" t="s">
        <v>28</v>
      </c>
      <c r="P233" s="6" t="s">
        <v>496</v>
      </c>
      <c r="Q233" s="6" t="s">
        <v>57</v>
      </c>
      <c r="R233" s="6" t="s">
        <v>98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538</v>
      </c>
      <c r="F234" s="6" t="s">
        <v>539</v>
      </c>
      <c r="G234" s="6" t="s">
        <v>537</v>
      </c>
      <c r="H234" s="7">
        <v>44014</v>
      </c>
      <c r="I234" s="6">
        <v>53</v>
      </c>
      <c r="J234" s="6" t="s">
        <v>25</v>
      </c>
      <c r="K234" s="6" t="s">
        <v>532</v>
      </c>
      <c r="L234" s="6" t="s">
        <v>533</v>
      </c>
      <c r="M234" s="6">
        <v>2</v>
      </c>
      <c r="N234" s="8">
        <v>36134</v>
      </c>
      <c r="O234" s="6" t="s">
        <v>120</v>
      </c>
      <c r="P234" s="6" t="s">
        <v>496</v>
      </c>
      <c r="Q234" s="6" t="s">
        <v>57</v>
      </c>
      <c r="R234" s="6" t="s">
        <v>98</v>
      </c>
      <c r="S234" s="6" t="s">
        <v>120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152</v>
      </c>
      <c r="F235" s="6" t="s">
        <v>153</v>
      </c>
      <c r="G235" s="6" t="s">
        <v>537</v>
      </c>
      <c r="H235" s="7">
        <v>44014</v>
      </c>
      <c r="I235" s="6">
        <v>53</v>
      </c>
      <c r="J235" s="6" t="s">
        <v>25</v>
      </c>
      <c r="K235" s="6" t="s">
        <v>532</v>
      </c>
      <c r="L235" s="6" t="s">
        <v>533</v>
      </c>
      <c r="M235" s="6">
        <v>2</v>
      </c>
      <c r="N235" s="8">
        <v>11428</v>
      </c>
      <c r="O235" s="6" t="s">
        <v>120</v>
      </c>
      <c r="P235" s="6" t="s">
        <v>496</v>
      </c>
      <c r="Q235" s="6" t="s">
        <v>57</v>
      </c>
      <c r="R235" s="6" t="s">
        <v>98</v>
      </c>
      <c r="S235" s="6" t="s">
        <v>120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540</v>
      </c>
      <c r="F236" s="6" t="s">
        <v>541</v>
      </c>
      <c r="G236" s="6" t="s">
        <v>542</v>
      </c>
      <c r="H236" s="7">
        <v>44014</v>
      </c>
      <c r="I236" s="6">
        <v>53</v>
      </c>
      <c r="J236" s="6" t="s">
        <v>25</v>
      </c>
      <c r="K236" s="6" t="s">
        <v>543</v>
      </c>
      <c r="L236" s="6" t="s">
        <v>544</v>
      </c>
      <c r="M236" s="6">
        <v>4</v>
      </c>
      <c r="N236" s="8">
        <v>7396</v>
      </c>
      <c r="O236" s="6" t="s">
        <v>71</v>
      </c>
      <c r="P236" s="6" t="s">
        <v>496</v>
      </c>
      <c r="Q236" s="6" t="s">
        <v>57</v>
      </c>
      <c r="R236" s="6" t="s">
        <v>98</v>
      </c>
      <c r="S236" s="6" t="s">
        <v>71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47571</v>
      </c>
      <c r="F237" s="6" t="s">
        <v>545</v>
      </c>
      <c r="G237" s="6" t="s">
        <v>546</v>
      </c>
      <c r="H237" s="7">
        <v>44014</v>
      </c>
      <c r="I237" s="6">
        <v>53</v>
      </c>
      <c r="J237" s="6" t="s">
        <v>25</v>
      </c>
      <c r="K237" s="6" t="s">
        <v>547</v>
      </c>
      <c r="L237" s="6" t="s">
        <v>548</v>
      </c>
      <c r="M237" s="6">
        <v>1</v>
      </c>
      <c r="N237" s="8">
        <v>82278</v>
      </c>
      <c r="O237" s="6" t="s">
        <v>28</v>
      </c>
      <c r="P237" s="6" t="s">
        <v>496</v>
      </c>
      <c r="Q237" s="6" t="s">
        <v>57</v>
      </c>
      <c r="R237" s="6" t="s">
        <v>98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549</v>
      </c>
      <c r="F238" s="6" t="s">
        <v>550</v>
      </c>
      <c r="G238" s="6" t="s">
        <v>546</v>
      </c>
      <c r="H238" s="7">
        <v>44014</v>
      </c>
      <c r="I238" s="6">
        <v>53</v>
      </c>
      <c r="J238" s="6" t="s">
        <v>25</v>
      </c>
      <c r="K238" s="6" t="s">
        <v>547</v>
      </c>
      <c r="L238" s="6" t="s">
        <v>548</v>
      </c>
      <c r="M238" s="6">
        <v>1</v>
      </c>
      <c r="N238" s="8">
        <v>4874</v>
      </c>
      <c r="O238" s="6" t="s">
        <v>120</v>
      </c>
      <c r="P238" s="6" t="s">
        <v>496</v>
      </c>
      <c r="Q238" s="6" t="s">
        <v>57</v>
      </c>
      <c r="R238" s="6" t="s">
        <v>98</v>
      </c>
      <c r="S238" s="6" t="s">
        <v>120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451</v>
      </c>
      <c r="F239" s="6" t="s">
        <v>452</v>
      </c>
      <c r="G239" s="6" t="s">
        <v>546</v>
      </c>
      <c r="H239" s="7">
        <v>44014</v>
      </c>
      <c r="I239" s="6">
        <v>53</v>
      </c>
      <c r="J239" s="6" t="s">
        <v>25</v>
      </c>
      <c r="K239" s="6" t="s">
        <v>547</v>
      </c>
      <c r="L239" s="6" t="s">
        <v>548</v>
      </c>
      <c r="M239" s="6">
        <v>1</v>
      </c>
      <c r="N239" s="8">
        <v>4370</v>
      </c>
      <c r="O239" s="6" t="s">
        <v>120</v>
      </c>
      <c r="P239" s="6" t="s">
        <v>496</v>
      </c>
      <c r="Q239" s="6" t="s">
        <v>57</v>
      </c>
      <c r="R239" s="6" t="s">
        <v>98</v>
      </c>
      <c r="S239" s="6" t="s">
        <v>120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551</v>
      </c>
      <c r="F240" s="6" t="s">
        <v>552</v>
      </c>
      <c r="G240" s="6" t="s">
        <v>546</v>
      </c>
      <c r="H240" s="7">
        <v>44014</v>
      </c>
      <c r="I240" s="6">
        <v>53</v>
      </c>
      <c r="J240" s="6" t="s">
        <v>25</v>
      </c>
      <c r="K240" s="6" t="s">
        <v>547</v>
      </c>
      <c r="L240" s="6" t="s">
        <v>548</v>
      </c>
      <c r="M240" s="6">
        <v>1</v>
      </c>
      <c r="N240" s="8">
        <v>1597</v>
      </c>
      <c r="O240" s="6" t="s">
        <v>120</v>
      </c>
      <c r="P240" s="6" t="s">
        <v>496</v>
      </c>
      <c r="Q240" s="6" t="s">
        <v>57</v>
      </c>
      <c r="R240" s="6" t="s">
        <v>98</v>
      </c>
      <c r="S240" s="6" t="s">
        <v>120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50869</v>
      </c>
      <c r="F241" s="6" t="s">
        <v>128</v>
      </c>
      <c r="G241" s="6" t="s">
        <v>553</v>
      </c>
      <c r="H241" s="7">
        <v>44014</v>
      </c>
      <c r="I241" s="6">
        <v>53</v>
      </c>
      <c r="J241" s="6" t="s">
        <v>25</v>
      </c>
      <c r="K241" s="6" t="s">
        <v>519</v>
      </c>
      <c r="L241" s="6" t="s">
        <v>520</v>
      </c>
      <c r="M241" s="6">
        <v>2</v>
      </c>
      <c r="N241" s="8">
        <v>52492</v>
      </c>
      <c r="O241" s="6" t="s">
        <v>28</v>
      </c>
      <c r="P241" s="6" t="s">
        <v>496</v>
      </c>
      <c r="Q241" s="6" t="s">
        <v>57</v>
      </c>
      <c r="R241" s="6" t="s">
        <v>98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40271</v>
      </c>
      <c r="F242" s="6" t="s">
        <v>292</v>
      </c>
      <c r="G242" s="6" t="s">
        <v>554</v>
      </c>
      <c r="H242" s="7">
        <v>44014</v>
      </c>
      <c r="I242" s="6">
        <v>53</v>
      </c>
      <c r="J242" s="6" t="s">
        <v>25</v>
      </c>
      <c r="K242" s="6" t="s">
        <v>258</v>
      </c>
      <c r="L242" s="6" t="s">
        <v>259</v>
      </c>
      <c r="M242" s="6">
        <v>2</v>
      </c>
      <c r="N242" s="8">
        <v>564354</v>
      </c>
      <c r="O242" s="6" t="s">
        <v>28</v>
      </c>
      <c r="P242" s="6" t="s">
        <v>496</v>
      </c>
      <c r="Q242" s="6" t="s">
        <v>57</v>
      </c>
      <c r="R242" s="6" t="s">
        <v>98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51262</v>
      </c>
      <c r="F243" s="6" t="s">
        <v>555</v>
      </c>
      <c r="G243" s="6" t="s">
        <v>556</v>
      </c>
      <c r="H243" s="7">
        <v>44015</v>
      </c>
      <c r="I243" s="6">
        <v>53</v>
      </c>
      <c r="J243" s="6" t="s">
        <v>25</v>
      </c>
      <c r="K243" s="6" t="s">
        <v>557</v>
      </c>
      <c r="L243" s="6" t="s">
        <v>558</v>
      </c>
      <c r="M243" s="6">
        <v>2</v>
      </c>
      <c r="N243" s="8">
        <v>57970</v>
      </c>
      <c r="O243" s="6" t="s">
        <v>28</v>
      </c>
      <c r="P243" s="6" t="s">
        <v>496</v>
      </c>
      <c r="Q243" s="6" t="s">
        <v>57</v>
      </c>
      <c r="R243" s="6" t="s">
        <v>98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59</v>
      </c>
      <c r="F244" s="6" t="s">
        <v>559</v>
      </c>
      <c r="G244" s="6" t="s">
        <v>560</v>
      </c>
      <c r="H244" s="7">
        <v>44015</v>
      </c>
      <c r="I244" s="6">
        <v>53</v>
      </c>
      <c r="J244" s="6" t="s">
        <v>25</v>
      </c>
      <c r="K244" s="6" t="s">
        <v>561</v>
      </c>
      <c r="L244" s="6" t="s">
        <v>562</v>
      </c>
      <c r="M244" s="6">
        <v>2</v>
      </c>
      <c r="N244" s="8">
        <v>52084</v>
      </c>
      <c r="O244" s="6" t="s">
        <v>86</v>
      </c>
      <c r="P244" s="6" t="s">
        <v>496</v>
      </c>
      <c r="Q244" s="6" t="s">
        <v>57</v>
      </c>
      <c r="R244" s="6" t="s">
        <v>98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27247</v>
      </c>
      <c r="F245" s="6" t="s">
        <v>563</v>
      </c>
      <c r="G245" s="6" t="s">
        <v>564</v>
      </c>
      <c r="H245" s="7">
        <v>44015</v>
      </c>
      <c r="I245" s="6">
        <v>53</v>
      </c>
      <c r="J245" s="6" t="s">
        <v>25</v>
      </c>
      <c r="K245" s="6" t="s">
        <v>499</v>
      </c>
      <c r="L245" s="6" t="s">
        <v>500</v>
      </c>
      <c r="M245" s="6">
        <v>1</v>
      </c>
      <c r="N245" s="8">
        <v>11992</v>
      </c>
      <c r="O245" s="6" t="s">
        <v>71</v>
      </c>
      <c r="P245" s="6" t="s">
        <v>496</v>
      </c>
      <c r="Q245" s="6" t="s">
        <v>57</v>
      </c>
      <c r="R245" s="6" t="s">
        <v>98</v>
      </c>
      <c r="S245" s="6" t="s">
        <v>71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17115</v>
      </c>
      <c r="F246" s="6" t="s">
        <v>565</v>
      </c>
      <c r="G246" s="6" t="s">
        <v>566</v>
      </c>
      <c r="H246" s="7">
        <v>44015</v>
      </c>
      <c r="I246" s="6">
        <v>53</v>
      </c>
      <c r="J246" s="6" t="s">
        <v>25</v>
      </c>
      <c r="K246" s="6" t="s">
        <v>241</v>
      </c>
      <c r="L246" s="6" t="s">
        <v>242</v>
      </c>
      <c r="M246" s="6">
        <v>1</v>
      </c>
      <c r="N246" s="8">
        <v>588227</v>
      </c>
      <c r="O246" s="6" t="s">
        <v>71</v>
      </c>
      <c r="P246" s="6" t="s">
        <v>496</v>
      </c>
      <c r="Q246" s="6" t="s">
        <v>57</v>
      </c>
      <c r="R246" s="6" t="s">
        <v>31</v>
      </c>
      <c r="S246" s="6" t="s">
        <v>71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47539</v>
      </c>
      <c r="F247" s="6" t="s">
        <v>230</v>
      </c>
      <c r="G247" s="6" t="s">
        <v>567</v>
      </c>
      <c r="H247" s="7">
        <v>44015</v>
      </c>
      <c r="I247" s="6">
        <v>53</v>
      </c>
      <c r="J247" s="6" t="s">
        <v>25</v>
      </c>
      <c r="K247" s="6" t="s">
        <v>568</v>
      </c>
      <c r="L247" s="6" t="s">
        <v>569</v>
      </c>
      <c r="M247" s="6">
        <v>4</v>
      </c>
      <c r="N247" s="8">
        <v>410724</v>
      </c>
      <c r="O247" s="6" t="s">
        <v>28</v>
      </c>
      <c r="P247" s="6" t="s">
        <v>496</v>
      </c>
      <c r="Q247" s="6" t="s">
        <v>57</v>
      </c>
      <c r="R247" s="6" t="s">
        <v>98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451</v>
      </c>
      <c r="F248" s="6" t="s">
        <v>452</v>
      </c>
      <c r="G248" s="6" t="s">
        <v>567</v>
      </c>
      <c r="H248" s="7">
        <v>44015</v>
      </c>
      <c r="I248" s="6">
        <v>53</v>
      </c>
      <c r="J248" s="6" t="s">
        <v>25</v>
      </c>
      <c r="K248" s="6" t="s">
        <v>568</v>
      </c>
      <c r="L248" s="6" t="s">
        <v>569</v>
      </c>
      <c r="M248" s="6">
        <v>4</v>
      </c>
      <c r="N248" s="8">
        <v>17480</v>
      </c>
      <c r="O248" s="6" t="s">
        <v>120</v>
      </c>
      <c r="P248" s="6" t="s">
        <v>496</v>
      </c>
      <c r="Q248" s="6" t="s">
        <v>57</v>
      </c>
      <c r="R248" s="6" t="s">
        <v>98</v>
      </c>
      <c r="S248" s="6" t="s">
        <v>120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549</v>
      </c>
      <c r="F249" s="6" t="s">
        <v>550</v>
      </c>
      <c r="G249" s="6" t="s">
        <v>567</v>
      </c>
      <c r="H249" s="7">
        <v>44015</v>
      </c>
      <c r="I249" s="6">
        <v>53</v>
      </c>
      <c r="J249" s="6" t="s">
        <v>25</v>
      </c>
      <c r="K249" s="6" t="s">
        <v>568</v>
      </c>
      <c r="L249" s="6" t="s">
        <v>569</v>
      </c>
      <c r="M249" s="6">
        <v>2</v>
      </c>
      <c r="N249" s="8">
        <v>9748</v>
      </c>
      <c r="O249" s="6" t="s">
        <v>120</v>
      </c>
      <c r="P249" s="6" t="s">
        <v>496</v>
      </c>
      <c r="Q249" s="6" t="s">
        <v>57</v>
      </c>
      <c r="R249" s="6" t="s">
        <v>98</v>
      </c>
      <c r="S249" s="6" t="s">
        <v>120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570</v>
      </c>
      <c r="F250" s="6" t="s">
        <v>571</v>
      </c>
      <c r="G250" s="6" t="s">
        <v>567</v>
      </c>
      <c r="H250" s="7">
        <v>44015</v>
      </c>
      <c r="I250" s="6">
        <v>53</v>
      </c>
      <c r="J250" s="6" t="s">
        <v>25</v>
      </c>
      <c r="K250" s="6" t="s">
        <v>568</v>
      </c>
      <c r="L250" s="6" t="s">
        <v>569</v>
      </c>
      <c r="M250" s="6">
        <v>1</v>
      </c>
      <c r="N250" s="8">
        <v>13193</v>
      </c>
      <c r="O250" s="6" t="s">
        <v>120</v>
      </c>
      <c r="P250" s="6" t="s">
        <v>496</v>
      </c>
      <c r="Q250" s="6" t="s">
        <v>57</v>
      </c>
      <c r="R250" s="6" t="s">
        <v>98</v>
      </c>
      <c r="S250" s="6" t="s">
        <v>120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50658</v>
      </c>
      <c r="F251" s="6" t="s">
        <v>572</v>
      </c>
      <c r="G251" s="6" t="s">
        <v>573</v>
      </c>
      <c r="H251" s="7">
        <v>44016</v>
      </c>
      <c r="I251" s="6">
        <v>53</v>
      </c>
      <c r="J251" s="6" t="s">
        <v>25</v>
      </c>
      <c r="K251" s="6" t="s">
        <v>254</v>
      </c>
      <c r="L251" s="6" t="s">
        <v>255</v>
      </c>
      <c r="M251" s="6">
        <v>2</v>
      </c>
      <c r="N251" s="8">
        <v>270572</v>
      </c>
      <c r="O251" s="6" t="s">
        <v>28</v>
      </c>
      <c r="P251" s="6" t="s">
        <v>496</v>
      </c>
      <c r="Q251" s="6" t="s">
        <v>57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574</v>
      </c>
      <c r="F252" s="6" t="s">
        <v>575</v>
      </c>
      <c r="G252" s="6" t="s">
        <v>576</v>
      </c>
      <c r="H252" s="7">
        <v>44018</v>
      </c>
      <c r="I252" s="6">
        <v>53</v>
      </c>
      <c r="J252" s="6" t="s">
        <v>25</v>
      </c>
      <c r="K252" s="6" t="s">
        <v>245</v>
      </c>
      <c r="L252" s="6" t="s">
        <v>246</v>
      </c>
      <c r="M252" s="6">
        <v>4</v>
      </c>
      <c r="N252" s="8">
        <v>118964</v>
      </c>
      <c r="O252" s="6" t="s">
        <v>71</v>
      </c>
      <c r="P252" s="6" t="s">
        <v>496</v>
      </c>
      <c r="Q252" s="6" t="s">
        <v>57</v>
      </c>
      <c r="R252" s="6" t="s">
        <v>98</v>
      </c>
      <c r="S252" s="6" t="s">
        <v>71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47712</v>
      </c>
      <c r="F253" s="6" t="s">
        <v>577</v>
      </c>
      <c r="G253" s="6" t="s">
        <v>578</v>
      </c>
      <c r="H253" s="7">
        <v>44018</v>
      </c>
      <c r="I253" s="6">
        <v>53</v>
      </c>
      <c r="J253" s="6" t="s">
        <v>25</v>
      </c>
      <c r="K253" s="6" t="s">
        <v>579</v>
      </c>
      <c r="L253" s="6" t="s">
        <v>580</v>
      </c>
      <c r="M253" s="6">
        <v>8</v>
      </c>
      <c r="N253" s="8">
        <v>1026624</v>
      </c>
      <c r="O253" s="6" t="s">
        <v>28</v>
      </c>
      <c r="P253" s="6" t="s">
        <v>496</v>
      </c>
      <c r="Q253" s="6" t="s">
        <v>57</v>
      </c>
      <c r="R253" s="6" t="s">
        <v>98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152</v>
      </c>
      <c r="F254" s="6" t="s">
        <v>153</v>
      </c>
      <c r="G254" s="6" t="s">
        <v>578</v>
      </c>
      <c r="H254" s="7">
        <v>44018</v>
      </c>
      <c r="I254" s="6">
        <v>53</v>
      </c>
      <c r="J254" s="6" t="s">
        <v>25</v>
      </c>
      <c r="K254" s="6" t="s">
        <v>579</v>
      </c>
      <c r="L254" s="6" t="s">
        <v>580</v>
      </c>
      <c r="M254" s="6">
        <v>6</v>
      </c>
      <c r="N254" s="8">
        <v>34284</v>
      </c>
      <c r="O254" s="6" t="s">
        <v>120</v>
      </c>
      <c r="P254" s="6" t="s">
        <v>496</v>
      </c>
      <c r="Q254" s="6" t="s">
        <v>57</v>
      </c>
      <c r="R254" s="6" t="s">
        <v>98</v>
      </c>
      <c r="S254" s="6" t="s">
        <v>120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47333</v>
      </c>
      <c r="F255" s="6" t="s">
        <v>108</v>
      </c>
      <c r="G255" s="6" t="s">
        <v>581</v>
      </c>
      <c r="H255" s="7">
        <v>44018</v>
      </c>
      <c r="I255" s="6">
        <v>53</v>
      </c>
      <c r="J255" s="6" t="s">
        <v>25</v>
      </c>
      <c r="K255" s="6" t="s">
        <v>519</v>
      </c>
      <c r="L255" s="6" t="s">
        <v>520</v>
      </c>
      <c r="M255" s="6">
        <v>4</v>
      </c>
      <c r="N255" s="8">
        <v>83504</v>
      </c>
      <c r="O255" s="6" t="s">
        <v>28</v>
      </c>
      <c r="P255" s="6" t="s">
        <v>496</v>
      </c>
      <c r="Q255" s="6" t="s">
        <v>57</v>
      </c>
      <c r="R255" s="6" t="s">
        <v>98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582</v>
      </c>
      <c r="F256" s="6" t="s">
        <v>583</v>
      </c>
      <c r="G256" s="6" t="s">
        <v>584</v>
      </c>
      <c r="H256" s="7">
        <v>44018</v>
      </c>
      <c r="I256" s="6">
        <v>53</v>
      </c>
      <c r="J256" s="6" t="s">
        <v>25</v>
      </c>
      <c r="K256" s="6" t="s">
        <v>503</v>
      </c>
      <c r="L256" s="6" t="s">
        <v>504</v>
      </c>
      <c r="M256" s="6">
        <v>1</v>
      </c>
      <c r="N256" s="8">
        <v>38312</v>
      </c>
      <c r="O256" s="6" t="s">
        <v>71</v>
      </c>
      <c r="P256" s="6" t="s">
        <v>496</v>
      </c>
      <c r="Q256" s="6" t="s">
        <v>57</v>
      </c>
      <c r="R256" s="6" t="s">
        <v>98</v>
      </c>
      <c r="S256" s="6" t="s">
        <v>71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14108</v>
      </c>
      <c r="F257" s="6" t="s">
        <v>501</v>
      </c>
      <c r="G257" s="6" t="s">
        <v>584</v>
      </c>
      <c r="H257" s="7">
        <v>44018</v>
      </c>
      <c r="I257" s="6">
        <v>53</v>
      </c>
      <c r="J257" s="6" t="s">
        <v>25</v>
      </c>
      <c r="K257" s="6" t="s">
        <v>503</v>
      </c>
      <c r="L257" s="6" t="s">
        <v>504</v>
      </c>
      <c r="M257" s="6">
        <v>1</v>
      </c>
      <c r="N257" s="8">
        <v>7975</v>
      </c>
      <c r="O257" s="6" t="s">
        <v>71</v>
      </c>
      <c r="P257" s="6" t="s">
        <v>496</v>
      </c>
      <c r="Q257" s="6" t="s">
        <v>57</v>
      </c>
      <c r="R257" s="6" t="s">
        <v>98</v>
      </c>
      <c r="S257" s="6" t="s">
        <v>71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50662</v>
      </c>
      <c r="F258" s="6" t="s">
        <v>585</v>
      </c>
      <c r="G258" s="6" t="s">
        <v>586</v>
      </c>
      <c r="H258" s="7">
        <v>44018</v>
      </c>
      <c r="I258" s="6">
        <v>53</v>
      </c>
      <c r="J258" s="6" t="s">
        <v>25</v>
      </c>
      <c r="K258" s="6" t="s">
        <v>587</v>
      </c>
      <c r="L258" s="6" t="s">
        <v>588</v>
      </c>
      <c r="M258" s="6">
        <v>2</v>
      </c>
      <c r="N258" s="8">
        <v>241194</v>
      </c>
      <c r="O258" s="6" t="s">
        <v>28</v>
      </c>
      <c r="P258" s="6" t="s">
        <v>496</v>
      </c>
      <c r="Q258" s="6" t="s">
        <v>57</v>
      </c>
      <c r="R258" s="6" t="s">
        <v>98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50822</v>
      </c>
      <c r="F259" s="6" t="s">
        <v>589</v>
      </c>
      <c r="G259" s="6" t="s">
        <v>590</v>
      </c>
      <c r="H259" s="7">
        <v>44022</v>
      </c>
      <c r="I259" s="6">
        <v>53</v>
      </c>
      <c r="J259" s="6" t="s">
        <v>25</v>
      </c>
      <c r="K259" s="6" t="s">
        <v>591</v>
      </c>
      <c r="L259" s="6" t="s">
        <v>592</v>
      </c>
      <c r="M259" s="6">
        <v>4</v>
      </c>
      <c r="N259" s="8">
        <v>411400</v>
      </c>
      <c r="O259" s="6" t="s">
        <v>28</v>
      </c>
      <c r="P259" s="6" t="s">
        <v>496</v>
      </c>
      <c r="Q259" s="6" t="s">
        <v>57</v>
      </c>
      <c r="R259" s="6" t="s">
        <v>98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135</v>
      </c>
      <c r="F260" s="6" t="s">
        <v>136</v>
      </c>
      <c r="G260" s="6" t="s">
        <v>590</v>
      </c>
      <c r="H260" s="7">
        <v>44022</v>
      </c>
      <c r="I260" s="6">
        <v>53</v>
      </c>
      <c r="J260" s="6" t="s">
        <v>25</v>
      </c>
      <c r="K260" s="6" t="s">
        <v>591</v>
      </c>
      <c r="L260" s="6" t="s">
        <v>592</v>
      </c>
      <c r="M260" s="6">
        <v>4</v>
      </c>
      <c r="N260" s="8">
        <v>12436</v>
      </c>
      <c r="O260" s="6" t="s">
        <v>120</v>
      </c>
      <c r="P260" s="6" t="s">
        <v>496</v>
      </c>
      <c r="Q260" s="6" t="s">
        <v>57</v>
      </c>
      <c r="R260" s="6" t="s">
        <v>98</v>
      </c>
      <c r="S260" s="6" t="s">
        <v>120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593</v>
      </c>
      <c r="F261" s="6" t="s">
        <v>594</v>
      </c>
      <c r="G261" s="6" t="s">
        <v>590</v>
      </c>
      <c r="H261" s="7">
        <v>44022</v>
      </c>
      <c r="I261" s="6">
        <v>53</v>
      </c>
      <c r="J261" s="6" t="s">
        <v>25</v>
      </c>
      <c r="K261" s="6" t="s">
        <v>591</v>
      </c>
      <c r="L261" s="6" t="s">
        <v>592</v>
      </c>
      <c r="M261" s="6">
        <v>4</v>
      </c>
      <c r="N261" s="8">
        <v>10756</v>
      </c>
      <c r="O261" s="6" t="s">
        <v>120</v>
      </c>
      <c r="P261" s="6" t="s">
        <v>496</v>
      </c>
      <c r="Q261" s="6" t="s">
        <v>57</v>
      </c>
      <c r="R261" s="6" t="s">
        <v>98</v>
      </c>
      <c r="S261" s="6" t="s">
        <v>120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595</v>
      </c>
      <c r="F262" s="6" t="s">
        <v>596</v>
      </c>
      <c r="G262" s="6" t="s">
        <v>590</v>
      </c>
      <c r="H262" s="7">
        <v>44022</v>
      </c>
      <c r="I262" s="6">
        <v>53</v>
      </c>
      <c r="J262" s="6" t="s">
        <v>25</v>
      </c>
      <c r="K262" s="6" t="s">
        <v>591</v>
      </c>
      <c r="L262" s="6" t="s">
        <v>592</v>
      </c>
      <c r="M262" s="6">
        <v>1</v>
      </c>
      <c r="N262" s="8">
        <v>10084</v>
      </c>
      <c r="O262" s="6" t="s">
        <v>120</v>
      </c>
      <c r="P262" s="6" t="s">
        <v>496</v>
      </c>
      <c r="Q262" s="6" t="s">
        <v>57</v>
      </c>
      <c r="R262" s="6" t="s">
        <v>98</v>
      </c>
      <c r="S262" s="6" t="s">
        <v>120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40850</v>
      </c>
      <c r="F263" s="6" t="s">
        <v>89</v>
      </c>
      <c r="G263" s="6" t="s">
        <v>597</v>
      </c>
      <c r="H263" s="7">
        <v>44022</v>
      </c>
      <c r="I263" s="6">
        <v>53</v>
      </c>
      <c r="J263" s="6" t="s">
        <v>25</v>
      </c>
      <c r="K263" s="6" t="s">
        <v>598</v>
      </c>
      <c r="L263" s="6" t="s">
        <v>599</v>
      </c>
      <c r="M263" s="6">
        <v>2</v>
      </c>
      <c r="N263" s="8">
        <v>46726</v>
      </c>
      <c r="O263" s="6" t="s">
        <v>28</v>
      </c>
      <c r="P263" s="6" t="s">
        <v>496</v>
      </c>
      <c r="Q263" s="6" t="s">
        <v>57</v>
      </c>
      <c r="R263" s="6" t="s">
        <v>98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51149</v>
      </c>
      <c r="F264" s="6" t="s">
        <v>600</v>
      </c>
      <c r="G264" s="6" t="s">
        <v>601</v>
      </c>
      <c r="H264" s="7">
        <v>44022</v>
      </c>
      <c r="I264" s="6">
        <v>53</v>
      </c>
      <c r="J264" s="6" t="s">
        <v>25</v>
      </c>
      <c r="K264" s="6" t="s">
        <v>602</v>
      </c>
      <c r="L264" s="6" t="s">
        <v>603</v>
      </c>
      <c r="M264" s="6">
        <v>2</v>
      </c>
      <c r="N264" s="8">
        <v>708154</v>
      </c>
      <c r="O264" s="6" t="s">
        <v>28</v>
      </c>
      <c r="P264" s="6" t="s">
        <v>496</v>
      </c>
      <c r="Q264" s="6" t="s">
        <v>57</v>
      </c>
      <c r="R264" s="6" t="s">
        <v>98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40049</v>
      </c>
      <c r="F265" s="6" t="s">
        <v>604</v>
      </c>
      <c r="G265" s="6" t="s">
        <v>605</v>
      </c>
      <c r="H265" s="7">
        <v>44023</v>
      </c>
      <c r="I265" s="6">
        <v>53</v>
      </c>
      <c r="J265" s="6" t="s">
        <v>25</v>
      </c>
      <c r="K265" s="6" t="s">
        <v>449</v>
      </c>
      <c r="L265" s="6" t="s">
        <v>450</v>
      </c>
      <c r="M265" s="6">
        <v>2</v>
      </c>
      <c r="N265" s="8">
        <v>309228</v>
      </c>
      <c r="O265" s="6" t="s">
        <v>28</v>
      </c>
      <c r="P265" s="6" t="s">
        <v>496</v>
      </c>
      <c r="Q265" s="6" t="s">
        <v>57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9154</v>
      </c>
      <c r="F266" s="6" t="s">
        <v>606</v>
      </c>
      <c r="G266" s="6" t="s">
        <v>607</v>
      </c>
      <c r="H266" s="7">
        <v>44023</v>
      </c>
      <c r="I266" s="6">
        <v>53</v>
      </c>
      <c r="J266" s="6" t="s">
        <v>25</v>
      </c>
      <c r="K266" s="6" t="s">
        <v>211</v>
      </c>
      <c r="L266" s="6" t="s">
        <v>212</v>
      </c>
      <c r="M266" s="6">
        <v>2</v>
      </c>
      <c r="N266" s="8">
        <v>43770</v>
      </c>
      <c r="O266" s="6" t="s">
        <v>71</v>
      </c>
      <c r="P266" s="6" t="s">
        <v>496</v>
      </c>
      <c r="Q266" s="6" t="s">
        <v>57</v>
      </c>
      <c r="R266" s="6" t="s">
        <v>98</v>
      </c>
      <c r="S266" s="6" t="s">
        <v>71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582</v>
      </c>
      <c r="F267" s="6" t="s">
        <v>583</v>
      </c>
      <c r="G267" s="6" t="s">
        <v>608</v>
      </c>
      <c r="H267" s="7">
        <v>44025</v>
      </c>
      <c r="I267" s="6">
        <v>53</v>
      </c>
      <c r="J267" s="6" t="s">
        <v>25</v>
      </c>
      <c r="K267" s="6" t="s">
        <v>211</v>
      </c>
      <c r="L267" s="6" t="s">
        <v>212</v>
      </c>
      <c r="M267" s="6">
        <v>1</v>
      </c>
      <c r="N267" s="8">
        <v>30246</v>
      </c>
      <c r="O267" s="6" t="s">
        <v>71</v>
      </c>
      <c r="P267" s="6" t="s">
        <v>496</v>
      </c>
      <c r="Q267" s="6" t="s">
        <v>57</v>
      </c>
      <c r="R267" s="6" t="s">
        <v>98</v>
      </c>
      <c r="S267" s="6" t="s">
        <v>71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46709</v>
      </c>
      <c r="F268" s="6" t="s">
        <v>609</v>
      </c>
      <c r="G268" s="6" t="s">
        <v>610</v>
      </c>
      <c r="H268" s="7">
        <v>44025</v>
      </c>
      <c r="I268" s="6">
        <v>53</v>
      </c>
      <c r="J268" s="6" t="s">
        <v>25</v>
      </c>
      <c r="K268" s="6" t="s">
        <v>115</v>
      </c>
      <c r="L268" s="6" t="s">
        <v>116</v>
      </c>
      <c r="M268" s="6">
        <v>4</v>
      </c>
      <c r="N268" s="8">
        <v>853480</v>
      </c>
      <c r="O268" s="6" t="s">
        <v>28</v>
      </c>
      <c r="P268" s="6" t="s">
        <v>496</v>
      </c>
      <c r="Q268" s="6" t="s">
        <v>57</v>
      </c>
      <c r="R268" s="6" t="s">
        <v>98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152</v>
      </c>
      <c r="F269" s="6" t="s">
        <v>153</v>
      </c>
      <c r="G269" s="6" t="s">
        <v>610</v>
      </c>
      <c r="H269" s="7">
        <v>44025</v>
      </c>
      <c r="I269" s="6">
        <v>53</v>
      </c>
      <c r="J269" s="6" t="s">
        <v>25</v>
      </c>
      <c r="K269" s="6" t="s">
        <v>115</v>
      </c>
      <c r="L269" s="6" t="s">
        <v>116</v>
      </c>
      <c r="M269" s="6">
        <v>4</v>
      </c>
      <c r="N269" s="8">
        <v>22856</v>
      </c>
      <c r="O269" s="6" t="s">
        <v>120</v>
      </c>
      <c r="P269" s="6" t="s">
        <v>496</v>
      </c>
      <c r="Q269" s="6" t="s">
        <v>57</v>
      </c>
      <c r="R269" s="6" t="s">
        <v>98</v>
      </c>
      <c r="S269" s="6" t="s">
        <v>120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47534</v>
      </c>
      <c r="F270" s="6" t="s">
        <v>536</v>
      </c>
      <c r="G270" s="6" t="s">
        <v>611</v>
      </c>
      <c r="H270" s="7">
        <v>44025</v>
      </c>
      <c r="I270" s="6">
        <v>53</v>
      </c>
      <c r="J270" s="6" t="s">
        <v>25</v>
      </c>
      <c r="K270" s="6" t="s">
        <v>612</v>
      </c>
      <c r="L270" s="6" t="s">
        <v>613</v>
      </c>
      <c r="M270" s="6">
        <v>9</v>
      </c>
      <c r="N270" s="8">
        <v>2136033</v>
      </c>
      <c r="O270" s="6" t="s">
        <v>28</v>
      </c>
      <c r="P270" s="6" t="s">
        <v>496</v>
      </c>
      <c r="Q270" s="6" t="s">
        <v>57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45602</v>
      </c>
      <c r="F271" s="6" t="s">
        <v>132</v>
      </c>
      <c r="G271" s="6" t="s">
        <v>614</v>
      </c>
      <c r="H271" s="7">
        <v>44026</v>
      </c>
      <c r="I271" s="6">
        <v>53</v>
      </c>
      <c r="J271" s="6" t="s">
        <v>25</v>
      </c>
      <c r="K271" s="6" t="s">
        <v>267</v>
      </c>
      <c r="L271" s="6" t="s">
        <v>268</v>
      </c>
      <c r="M271" s="6">
        <v>4</v>
      </c>
      <c r="N271" s="8">
        <v>252076</v>
      </c>
      <c r="O271" s="6" t="s">
        <v>28</v>
      </c>
      <c r="P271" s="6" t="s">
        <v>496</v>
      </c>
      <c r="Q271" s="6" t="s">
        <v>57</v>
      </c>
      <c r="R271" s="6" t="s">
        <v>98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50657</v>
      </c>
      <c r="F272" s="6" t="s">
        <v>517</v>
      </c>
      <c r="G272" s="6" t="s">
        <v>615</v>
      </c>
      <c r="H272" s="7">
        <v>44026</v>
      </c>
      <c r="I272" s="6">
        <v>53</v>
      </c>
      <c r="J272" s="6" t="s">
        <v>25</v>
      </c>
      <c r="K272" s="6" t="s">
        <v>258</v>
      </c>
      <c r="L272" s="6" t="s">
        <v>259</v>
      </c>
      <c r="M272" s="6">
        <v>4</v>
      </c>
      <c r="N272" s="8">
        <v>438620</v>
      </c>
      <c r="O272" s="6" t="s">
        <v>28</v>
      </c>
      <c r="P272" s="6" t="s">
        <v>496</v>
      </c>
      <c r="Q272" s="6" t="s">
        <v>57</v>
      </c>
      <c r="R272" s="6" t="s">
        <v>98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45602</v>
      </c>
      <c r="F273" s="6" t="s">
        <v>132</v>
      </c>
      <c r="G273" s="6" t="s">
        <v>616</v>
      </c>
      <c r="H273" s="7">
        <v>44026</v>
      </c>
      <c r="I273" s="6">
        <v>53</v>
      </c>
      <c r="J273" s="6" t="s">
        <v>25</v>
      </c>
      <c r="K273" s="6" t="s">
        <v>267</v>
      </c>
      <c r="L273" s="6" t="s">
        <v>268</v>
      </c>
      <c r="M273" s="6">
        <v>4</v>
      </c>
      <c r="N273" s="8">
        <v>252076</v>
      </c>
      <c r="O273" s="6" t="s">
        <v>28</v>
      </c>
      <c r="P273" s="6" t="s">
        <v>496</v>
      </c>
      <c r="Q273" s="6" t="s">
        <v>57</v>
      </c>
      <c r="R273" s="6" t="s">
        <v>98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45602</v>
      </c>
      <c r="F274" s="6" t="s">
        <v>132</v>
      </c>
      <c r="G274" s="6" t="s">
        <v>617</v>
      </c>
      <c r="H274" s="7">
        <v>44026</v>
      </c>
      <c r="I274" s="6">
        <v>53</v>
      </c>
      <c r="J274" s="6" t="s">
        <v>25</v>
      </c>
      <c r="K274" s="6" t="s">
        <v>618</v>
      </c>
      <c r="L274" s="6" t="s">
        <v>619</v>
      </c>
      <c r="M274" s="6">
        <v>4</v>
      </c>
      <c r="N274" s="8">
        <v>228548</v>
      </c>
      <c r="O274" s="6" t="s">
        <v>28</v>
      </c>
      <c r="P274" s="6" t="s">
        <v>496</v>
      </c>
      <c r="Q274" s="6" t="s">
        <v>57</v>
      </c>
      <c r="R274" s="6" t="s">
        <v>98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45606</v>
      </c>
      <c r="F275" s="6" t="s">
        <v>38</v>
      </c>
      <c r="G275" s="6" t="s">
        <v>620</v>
      </c>
      <c r="H275" s="7">
        <v>44026</v>
      </c>
      <c r="I275" s="6">
        <v>53</v>
      </c>
      <c r="J275" s="6" t="s">
        <v>25</v>
      </c>
      <c r="K275" s="6" t="s">
        <v>618</v>
      </c>
      <c r="L275" s="6" t="s">
        <v>619</v>
      </c>
      <c r="M275" s="6">
        <v>1</v>
      </c>
      <c r="N275" s="8">
        <v>67423</v>
      </c>
      <c r="O275" s="6" t="s">
        <v>28</v>
      </c>
      <c r="P275" s="6" t="s">
        <v>496</v>
      </c>
      <c r="Q275" s="6" t="s">
        <v>57</v>
      </c>
      <c r="R275" s="6" t="s">
        <v>98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50869</v>
      </c>
      <c r="F276" s="6" t="s">
        <v>128</v>
      </c>
      <c r="G276" s="6" t="s">
        <v>620</v>
      </c>
      <c r="H276" s="7">
        <v>44026</v>
      </c>
      <c r="I276" s="6">
        <v>53</v>
      </c>
      <c r="J276" s="6" t="s">
        <v>25</v>
      </c>
      <c r="K276" s="6" t="s">
        <v>618</v>
      </c>
      <c r="L276" s="6" t="s">
        <v>619</v>
      </c>
      <c r="M276" s="6">
        <v>6</v>
      </c>
      <c r="N276" s="8">
        <v>150822</v>
      </c>
      <c r="O276" s="6" t="s">
        <v>28</v>
      </c>
      <c r="P276" s="6" t="s">
        <v>496</v>
      </c>
      <c r="Q276" s="6" t="s">
        <v>57</v>
      </c>
      <c r="R276" s="6" t="s">
        <v>98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40036</v>
      </c>
      <c r="F277" s="6" t="s">
        <v>453</v>
      </c>
      <c r="G277" s="6" t="s">
        <v>621</v>
      </c>
      <c r="H277" s="7">
        <v>44027</v>
      </c>
      <c r="I277" s="6">
        <v>53</v>
      </c>
      <c r="J277" s="6" t="s">
        <v>25</v>
      </c>
      <c r="K277" s="6" t="s">
        <v>622</v>
      </c>
      <c r="L277" s="6" t="s">
        <v>623</v>
      </c>
      <c r="M277" s="6">
        <v>2</v>
      </c>
      <c r="N277" s="8">
        <v>242000</v>
      </c>
      <c r="O277" s="6" t="s">
        <v>28</v>
      </c>
      <c r="P277" s="6" t="s">
        <v>496</v>
      </c>
      <c r="Q277" s="6" t="s">
        <v>57</v>
      </c>
      <c r="R277" s="6" t="s">
        <v>98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10644</v>
      </c>
      <c r="F278" s="6" t="s">
        <v>526</v>
      </c>
      <c r="G278" s="6" t="s">
        <v>624</v>
      </c>
      <c r="H278" s="7">
        <v>44029</v>
      </c>
      <c r="I278" s="6">
        <v>53</v>
      </c>
      <c r="J278" s="6" t="s">
        <v>25</v>
      </c>
      <c r="K278" s="6" t="s">
        <v>245</v>
      </c>
      <c r="L278" s="6" t="s">
        <v>246</v>
      </c>
      <c r="M278" s="6">
        <v>10</v>
      </c>
      <c r="N278" s="8">
        <v>66300</v>
      </c>
      <c r="O278" s="6" t="s">
        <v>71</v>
      </c>
      <c r="P278" s="6" t="s">
        <v>496</v>
      </c>
      <c r="Q278" s="6" t="s">
        <v>57</v>
      </c>
      <c r="R278" s="6" t="s">
        <v>98</v>
      </c>
      <c r="S278" s="6" t="s">
        <v>71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62074</v>
      </c>
      <c r="F279" s="6" t="s">
        <v>625</v>
      </c>
      <c r="G279" s="6" t="s">
        <v>624</v>
      </c>
      <c r="H279" s="7">
        <v>44029</v>
      </c>
      <c r="I279" s="6">
        <v>53</v>
      </c>
      <c r="J279" s="6" t="s">
        <v>25</v>
      </c>
      <c r="K279" s="6" t="s">
        <v>245</v>
      </c>
      <c r="L279" s="6" t="s">
        <v>246</v>
      </c>
      <c r="M279" s="6">
        <v>5</v>
      </c>
      <c r="N279" s="8">
        <v>15250</v>
      </c>
      <c r="O279" s="6" t="s">
        <v>71</v>
      </c>
      <c r="P279" s="6" t="s">
        <v>496</v>
      </c>
      <c r="Q279" s="6" t="s">
        <v>57</v>
      </c>
      <c r="R279" s="6" t="s">
        <v>98</v>
      </c>
      <c r="S279" s="6" t="s">
        <v>71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62118</v>
      </c>
      <c r="F280" s="6" t="s">
        <v>626</v>
      </c>
      <c r="G280" s="6" t="s">
        <v>624</v>
      </c>
      <c r="H280" s="7">
        <v>44029</v>
      </c>
      <c r="I280" s="6">
        <v>53</v>
      </c>
      <c r="J280" s="6" t="s">
        <v>25</v>
      </c>
      <c r="K280" s="6" t="s">
        <v>245</v>
      </c>
      <c r="L280" s="6" t="s">
        <v>246</v>
      </c>
      <c r="M280" s="6">
        <v>3</v>
      </c>
      <c r="N280" s="8">
        <v>9456</v>
      </c>
      <c r="O280" s="6" t="s">
        <v>71</v>
      </c>
      <c r="P280" s="6" t="s">
        <v>496</v>
      </c>
      <c r="Q280" s="6" t="s">
        <v>57</v>
      </c>
      <c r="R280" s="6" t="s">
        <v>98</v>
      </c>
      <c r="S280" s="6" t="s">
        <v>71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 t="s">
        <v>627</v>
      </c>
      <c r="F281" s="6" t="s">
        <v>628</v>
      </c>
      <c r="G281" s="6" t="s">
        <v>624</v>
      </c>
      <c r="H281" s="7">
        <v>44029</v>
      </c>
      <c r="I281" s="6">
        <v>53</v>
      </c>
      <c r="J281" s="6" t="s">
        <v>25</v>
      </c>
      <c r="K281" s="6" t="s">
        <v>245</v>
      </c>
      <c r="L281" s="6" t="s">
        <v>246</v>
      </c>
      <c r="M281" s="6">
        <v>30</v>
      </c>
      <c r="N281" s="8">
        <v>4350</v>
      </c>
      <c r="O281" s="6" t="s">
        <v>71</v>
      </c>
      <c r="P281" s="6" t="s">
        <v>496</v>
      </c>
      <c r="Q281" s="6" t="s">
        <v>57</v>
      </c>
      <c r="R281" s="6" t="s">
        <v>98</v>
      </c>
      <c r="S281" s="6" t="s">
        <v>71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629</v>
      </c>
      <c r="F282" s="6" t="s">
        <v>630</v>
      </c>
      <c r="G282" s="6" t="s">
        <v>624</v>
      </c>
      <c r="H282" s="7">
        <v>44029</v>
      </c>
      <c r="I282" s="6">
        <v>53</v>
      </c>
      <c r="J282" s="6" t="s">
        <v>25</v>
      </c>
      <c r="K282" s="6" t="s">
        <v>245</v>
      </c>
      <c r="L282" s="6" t="s">
        <v>246</v>
      </c>
      <c r="M282" s="6">
        <v>3</v>
      </c>
      <c r="N282" s="8">
        <v>24333</v>
      </c>
      <c r="O282" s="6" t="s">
        <v>71</v>
      </c>
      <c r="P282" s="6" t="s">
        <v>496</v>
      </c>
      <c r="Q282" s="6" t="s">
        <v>57</v>
      </c>
      <c r="R282" s="6" t="s">
        <v>98</v>
      </c>
      <c r="S282" s="6" t="s">
        <v>71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631</v>
      </c>
      <c r="F283" s="6" t="s">
        <v>632</v>
      </c>
      <c r="G283" s="6" t="s">
        <v>624</v>
      </c>
      <c r="H283" s="7">
        <v>44029</v>
      </c>
      <c r="I283" s="6">
        <v>53</v>
      </c>
      <c r="J283" s="6" t="s">
        <v>25</v>
      </c>
      <c r="K283" s="6" t="s">
        <v>245</v>
      </c>
      <c r="L283" s="6" t="s">
        <v>246</v>
      </c>
      <c r="M283" s="6">
        <v>4</v>
      </c>
      <c r="N283" s="8">
        <v>116704</v>
      </c>
      <c r="O283" s="6" t="s">
        <v>71</v>
      </c>
      <c r="P283" s="6" t="s">
        <v>496</v>
      </c>
      <c r="Q283" s="6" t="s">
        <v>57</v>
      </c>
      <c r="R283" s="6" t="s">
        <v>98</v>
      </c>
      <c r="S283" s="6" t="s">
        <v>71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633</v>
      </c>
      <c r="F284" s="6" t="s">
        <v>634</v>
      </c>
      <c r="G284" s="6" t="s">
        <v>624</v>
      </c>
      <c r="H284" s="7">
        <v>44029</v>
      </c>
      <c r="I284" s="6">
        <v>53</v>
      </c>
      <c r="J284" s="6" t="s">
        <v>25</v>
      </c>
      <c r="K284" s="6" t="s">
        <v>245</v>
      </c>
      <c r="L284" s="6" t="s">
        <v>246</v>
      </c>
      <c r="M284" s="6">
        <v>10</v>
      </c>
      <c r="N284" s="8">
        <v>2590</v>
      </c>
      <c r="O284" s="6" t="s">
        <v>71</v>
      </c>
      <c r="P284" s="6" t="s">
        <v>496</v>
      </c>
      <c r="Q284" s="6" t="s">
        <v>57</v>
      </c>
      <c r="R284" s="6" t="s">
        <v>98</v>
      </c>
      <c r="S284" s="6" t="s">
        <v>71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635</v>
      </c>
      <c r="F285" s="6" t="s">
        <v>636</v>
      </c>
      <c r="G285" s="6" t="s">
        <v>624</v>
      </c>
      <c r="H285" s="7">
        <v>44029</v>
      </c>
      <c r="I285" s="6">
        <v>53</v>
      </c>
      <c r="J285" s="6" t="s">
        <v>25</v>
      </c>
      <c r="K285" s="6" t="s">
        <v>245</v>
      </c>
      <c r="L285" s="6" t="s">
        <v>246</v>
      </c>
      <c r="M285" s="6">
        <v>5</v>
      </c>
      <c r="N285" s="8">
        <v>25180</v>
      </c>
      <c r="O285" s="6" t="s">
        <v>71</v>
      </c>
      <c r="P285" s="6" t="s">
        <v>496</v>
      </c>
      <c r="Q285" s="6" t="s">
        <v>57</v>
      </c>
      <c r="R285" s="6" t="s">
        <v>98</v>
      </c>
      <c r="S285" s="6" t="s">
        <v>71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316</v>
      </c>
      <c r="F286" s="6" t="s">
        <v>317</v>
      </c>
      <c r="G286" s="6" t="s">
        <v>624</v>
      </c>
      <c r="H286" s="7">
        <v>44029</v>
      </c>
      <c r="I286" s="6">
        <v>53</v>
      </c>
      <c r="J286" s="6" t="s">
        <v>25</v>
      </c>
      <c r="K286" s="6" t="s">
        <v>245</v>
      </c>
      <c r="L286" s="6" t="s">
        <v>246</v>
      </c>
      <c r="M286" s="6">
        <v>3</v>
      </c>
      <c r="N286" s="8">
        <v>24126</v>
      </c>
      <c r="O286" s="6" t="s">
        <v>71</v>
      </c>
      <c r="P286" s="6" t="s">
        <v>496</v>
      </c>
      <c r="Q286" s="6" t="s">
        <v>57</v>
      </c>
      <c r="R286" s="6" t="s">
        <v>98</v>
      </c>
      <c r="S286" s="6" t="s">
        <v>71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398</v>
      </c>
      <c r="F287" s="6" t="s">
        <v>399</v>
      </c>
      <c r="G287" s="6" t="s">
        <v>624</v>
      </c>
      <c r="H287" s="7">
        <v>44029</v>
      </c>
      <c r="I287" s="6">
        <v>53</v>
      </c>
      <c r="J287" s="6" t="s">
        <v>25</v>
      </c>
      <c r="K287" s="6" t="s">
        <v>245</v>
      </c>
      <c r="L287" s="6" t="s">
        <v>246</v>
      </c>
      <c r="M287" s="6">
        <v>2</v>
      </c>
      <c r="N287" s="8">
        <v>4874</v>
      </c>
      <c r="O287" s="6" t="s">
        <v>71</v>
      </c>
      <c r="P287" s="6" t="s">
        <v>496</v>
      </c>
      <c r="Q287" s="6" t="s">
        <v>57</v>
      </c>
      <c r="R287" s="6" t="s">
        <v>98</v>
      </c>
      <c r="S287" s="6" t="s">
        <v>71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637</v>
      </c>
      <c r="F288" s="6" t="s">
        <v>638</v>
      </c>
      <c r="G288" s="6" t="s">
        <v>624</v>
      </c>
      <c r="H288" s="7">
        <v>44029</v>
      </c>
      <c r="I288" s="6">
        <v>53</v>
      </c>
      <c r="J288" s="6" t="s">
        <v>25</v>
      </c>
      <c r="K288" s="6" t="s">
        <v>245</v>
      </c>
      <c r="L288" s="6" t="s">
        <v>246</v>
      </c>
      <c r="M288" s="6">
        <v>2</v>
      </c>
      <c r="N288" s="8">
        <v>2648</v>
      </c>
      <c r="O288" s="6" t="s">
        <v>71</v>
      </c>
      <c r="P288" s="6" t="s">
        <v>496</v>
      </c>
      <c r="Q288" s="6" t="s">
        <v>57</v>
      </c>
      <c r="R288" s="6" t="s">
        <v>98</v>
      </c>
      <c r="S288" s="6" t="s">
        <v>71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639</v>
      </c>
      <c r="F289" s="6" t="s">
        <v>640</v>
      </c>
      <c r="G289" s="6" t="s">
        <v>624</v>
      </c>
      <c r="H289" s="7">
        <v>44029</v>
      </c>
      <c r="I289" s="6">
        <v>53</v>
      </c>
      <c r="J289" s="6" t="s">
        <v>25</v>
      </c>
      <c r="K289" s="6" t="s">
        <v>245</v>
      </c>
      <c r="L289" s="6" t="s">
        <v>246</v>
      </c>
      <c r="M289" s="6">
        <v>2</v>
      </c>
      <c r="N289" s="8">
        <v>2800</v>
      </c>
      <c r="O289" s="6" t="s">
        <v>71</v>
      </c>
      <c r="P289" s="6" t="s">
        <v>496</v>
      </c>
      <c r="Q289" s="6" t="s">
        <v>57</v>
      </c>
      <c r="R289" s="6" t="s">
        <v>98</v>
      </c>
      <c r="S289" s="6" t="s">
        <v>71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641</v>
      </c>
      <c r="F290" s="6" t="s">
        <v>642</v>
      </c>
      <c r="G290" s="6" t="s">
        <v>624</v>
      </c>
      <c r="H290" s="7">
        <v>44029</v>
      </c>
      <c r="I290" s="6">
        <v>53</v>
      </c>
      <c r="J290" s="6" t="s">
        <v>25</v>
      </c>
      <c r="K290" s="6" t="s">
        <v>245</v>
      </c>
      <c r="L290" s="6" t="s">
        <v>246</v>
      </c>
      <c r="M290" s="6">
        <v>1</v>
      </c>
      <c r="N290" s="8">
        <v>1702</v>
      </c>
      <c r="O290" s="6" t="s">
        <v>71</v>
      </c>
      <c r="P290" s="6" t="s">
        <v>496</v>
      </c>
      <c r="Q290" s="6" t="s">
        <v>57</v>
      </c>
      <c r="R290" s="6" t="s">
        <v>98</v>
      </c>
      <c r="S290" s="6" t="s">
        <v>71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643</v>
      </c>
      <c r="F291" s="6" t="s">
        <v>644</v>
      </c>
      <c r="G291" s="6" t="s">
        <v>624</v>
      </c>
      <c r="H291" s="7">
        <v>44029</v>
      </c>
      <c r="I291" s="6">
        <v>53</v>
      </c>
      <c r="J291" s="6" t="s">
        <v>25</v>
      </c>
      <c r="K291" s="6" t="s">
        <v>245</v>
      </c>
      <c r="L291" s="6" t="s">
        <v>246</v>
      </c>
      <c r="M291" s="6">
        <v>4</v>
      </c>
      <c r="N291" s="8">
        <v>10184</v>
      </c>
      <c r="O291" s="6" t="s">
        <v>71</v>
      </c>
      <c r="P291" s="6" t="s">
        <v>496</v>
      </c>
      <c r="Q291" s="6" t="s">
        <v>57</v>
      </c>
      <c r="R291" s="6" t="s">
        <v>98</v>
      </c>
      <c r="S291" s="6" t="s">
        <v>71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645</v>
      </c>
      <c r="F292" s="6" t="s">
        <v>646</v>
      </c>
      <c r="G292" s="6" t="s">
        <v>624</v>
      </c>
      <c r="H292" s="7">
        <v>44029</v>
      </c>
      <c r="I292" s="6">
        <v>53</v>
      </c>
      <c r="J292" s="6" t="s">
        <v>25</v>
      </c>
      <c r="K292" s="6" t="s">
        <v>245</v>
      </c>
      <c r="L292" s="6" t="s">
        <v>246</v>
      </c>
      <c r="M292" s="6">
        <v>3</v>
      </c>
      <c r="N292" s="8">
        <v>699</v>
      </c>
      <c r="O292" s="6" t="s">
        <v>71</v>
      </c>
      <c r="P292" s="6" t="s">
        <v>496</v>
      </c>
      <c r="Q292" s="6" t="s">
        <v>57</v>
      </c>
      <c r="R292" s="6" t="s">
        <v>98</v>
      </c>
      <c r="S292" s="6" t="s">
        <v>71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647</v>
      </c>
      <c r="F293" s="6" t="s">
        <v>638</v>
      </c>
      <c r="G293" s="6" t="s">
        <v>648</v>
      </c>
      <c r="H293" s="7">
        <v>44029</v>
      </c>
      <c r="I293" s="6">
        <v>53</v>
      </c>
      <c r="J293" s="6" t="s">
        <v>25</v>
      </c>
      <c r="K293" s="6" t="s">
        <v>245</v>
      </c>
      <c r="L293" s="6" t="s">
        <v>246</v>
      </c>
      <c r="M293" s="6">
        <v>1</v>
      </c>
      <c r="N293" s="8">
        <v>908</v>
      </c>
      <c r="O293" s="6" t="s">
        <v>71</v>
      </c>
      <c r="P293" s="6" t="s">
        <v>496</v>
      </c>
      <c r="Q293" s="6" t="s">
        <v>57</v>
      </c>
      <c r="R293" s="6" t="s">
        <v>98</v>
      </c>
      <c r="S293" s="6" t="s">
        <v>71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649</v>
      </c>
      <c r="F294" s="6" t="s">
        <v>650</v>
      </c>
      <c r="G294" s="6" t="s">
        <v>648</v>
      </c>
      <c r="H294" s="7">
        <v>44029</v>
      </c>
      <c r="I294" s="6">
        <v>53</v>
      </c>
      <c r="J294" s="6" t="s">
        <v>25</v>
      </c>
      <c r="K294" s="6" t="s">
        <v>245</v>
      </c>
      <c r="L294" s="6" t="s">
        <v>246</v>
      </c>
      <c r="M294" s="6">
        <v>1</v>
      </c>
      <c r="N294" s="8">
        <v>27790</v>
      </c>
      <c r="O294" s="6" t="s">
        <v>71</v>
      </c>
      <c r="P294" s="6" t="s">
        <v>496</v>
      </c>
      <c r="Q294" s="6" t="s">
        <v>57</v>
      </c>
      <c r="R294" s="6" t="s">
        <v>98</v>
      </c>
      <c r="S294" s="6" t="s">
        <v>71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10748</v>
      </c>
      <c r="F295" s="6" t="s">
        <v>651</v>
      </c>
      <c r="G295" s="6" t="s">
        <v>652</v>
      </c>
      <c r="H295" s="7">
        <v>44029</v>
      </c>
      <c r="I295" s="6">
        <v>53</v>
      </c>
      <c r="J295" s="6" t="s">
        <v>25</v>
      </c>
      <c r="K295" s="6" t="s">
        <v>245</v>
      </c>
      <c r="L295" s="6" t="s">
        <v>246</v>
      </c>
      <c r="M295" s="6">
        <v>10</v>
      </c>
      <c r="N295" s="8">
        <v>83110</v>
      </c>
      <c r="O295" s="6" t="s">
        <v>71</v>
      </c>
      <c r="P295" s="6" t="s">
        <v>496</v>
      </c>
      <c r="Q295" s="6" t="s">
        <v>57</v>
      </c>
      <c r="R295" s="6" t="s">
        <v>98</v>
      </c>
      <c r="S295" s="6" t="s">
        <v>71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14312</v>
      </c>
      <c r="F296" s="6" t="s">
        <v>653</v>
      </c>
      <c r="G296" s="6" t="s">
        <v>652</v>
      </c>
      <c r="H296" s="7">
        <v>44029</v>
      </c>
      <c r="I296" s="6">
        <v>53</v>
      </c>
      <c r="J296" s="6" t="s">
        <v>25</v>
      </c>
      <c r="K296" s="6" t="s">
        <v>245</v>
      </c>
      <c r="L296" s="6" t="s">
        <v>246</v>
      </c>
      <c r="M296" s="6">
        <v>4</v>
      </c>
      <c r="N296" s="8">
        <v>30128</v>
      </c>
      <c r="O296" s="6" t="s">
        <v>71</v>
      </c>
      <c r="P296" s="6" t="s">
        <v>496</v>
      </c>
      <c r="Q296" s="6" t="s">
        <v>57</v>
      </c>
      <c r="R296" s="6" t="s">
        <v>98</v>
      </c>
      <c r="S296" s="6" t="s">
        <v>71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84009</v>
      </c>
      <c r="F297" s="6" t="s">
        <v>654</v>
      </c>
      <c r="G297" s="6" t="s">
        <v>652</v>
      </c>
      <c r="H297" s="7">
        <v>44029</v>
      </c>
      <c r="I297" s="6">
        <v>53</v>
      </c>
      <c r="J297" s="6" t="s">
        <v>25</v>
      </c>
      <c r="K297" s="6" t="s">
        <v>245</v>
      </c>
      <c r="L297" s="6" t="s">
        <v>246</v>
      </c>
      <c r="M297" s="6">
        <v>2</v>
      </c>
      <c r="N297" s="8">
        <v>9970</v>
      </c>
      <c r="O297" s="6" t="s">
        <v>71</v>
      </c>
      <c r="P297" s="6" t="s">
        <v>496</v>
      </c>
      <c r="Q297" s="6" t="s">
        <v>57</v>
      </c>
      <c r="R297" s="6" t="s">
        <v>98</v>
      </c>
      <c r="S297" s="6" t="s">
        <v>71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655</v>
      </c>
      <c r="F298" s="6" t="s">
        <v>656</v>
      </c>
      <c r="G298" s="6" t="s">
        <v>652</v>
      </c>
      <c r="H298" s="7">
        <v>44029</v>
      </c>
      <c r="I298" s="6">
        <v>53</v>
      </c>
      <c r="J298" s="6" t="s">
        <v>25</v>
      </c>
      <c r="K298" s="6" t="s">
        <v>245</v>
      </c>
      <c r="L298" s="6" t="s">
        <v>246</v>
      </c>
      <c r="M298" s="6">
        <v>3</v>
      </c>
      <c r="N298" s="8">
        <v>18870</v>
      </c>
      <c r="O298" s="6" t="s">
        <v>71</v>
      </c>
      <c r="P298" s="6" t="s">
        <v>496</v>
      </c>
      <c r="Q298" s="6" t="s">
        <v>57</v>
      </c>
      <c r="R298" s="6" t="s">
        <v>98</v>
      </c>
      <c r="S298" s="6" t="s">
        <v>71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657</v>
      </c>
      <c r="F299" s="6" t="s">
        <v>658</v>
      </c>
      <c r="G299" s="6" t="s">
        <v>652</v>
      </c>
      <c r="H299" s="7">
        <v>44029</v>
      </c>
      <c r="I299" s="6">
        <v>53</v>
      </c>
      <c r="J299" s="6" t="s">
        <v>25</v>
      </c>
      <c r="K299" s="6" t="s">
        <v>245</v>
      </c>
      <c r="L299" s="6" t="s">
        <v>246</v>
      </c>
      <c r="M299" s="6">
        <v>1</v>
      </c>
      <c r="N299" s="8">
        <v>3536</v>
      </c>
      <c r="O299" s="6" t="s">
        <v>71</v>
      </c>
      <c r="P299" s="6" t="s">
        <v>496</v>
      </c>
      <c r="Q299" s="6" t="s">
        <v>57</v>
      </c>
      <c r="R299" s="6" t="s">
        <v>98</v>
      </c>
      <c r="S299" s="6" t="s">
        <v>71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659</v>
      </c>
      <c r="F300" s="6" t="s">
        <v>660</v>
      </c>
      <c r="G300" s="6" t="s">
        <v>652</v>
      </c>
      <c r="H300" s="7">
        <v>44029</v>
      </c>
      <c r="I300" s="6">
        <v>53</v>
      </c>
      <c r="J300" s="6" t="s">
        <v>25</v>
      </c>
      <c r="K300" s="6" t="s">
        <v>245</v>
      </c>
      <c r="L300" s="6" t="s">
        <v>246</v>
      </c>
      <c r="M300" s="6">
        <v>1</v>
      </c>
      <c r="N300" s="8">
        <v>9467</v>
      </c>
      <c r="O300" s="6" t="s">
        <v>71</v>
      </c>
      <c r="P300" s="6" t="s">
        <v>496</v>
      </c>
      <c r="Q300" s="6" t="s">
        <v>57</v>
      </c>
      <c r="R300" s="6" t="s">
        <v>98</v>
      </c>
      <c r="S300" s="6" t="s">
        <v>71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482</v>
      </c>
      <c r="F301" s="6" t="s">
        <v>483</v>
      </c>
      <c r="G301" s="6" t="s">
        <v>652</v>
      </c>
      <c r="H301" s="7">
        <v>44029</v>
      </c>
      <c r="I301" s="6">
        <v>53</v>
      </c>
      <c r="J301" s="6" t="s">
        <v>25</v>
      </c>
      <c r="K301" s="6" t="s">
        <v>245</v>
      </c>
      <c r="L301" s="6" t="s">
        <v>246</v>
      </c>
      <c r="M301" s="6">
        <v>1</v>
      </c>
      <c r="N301" s="8">
        <v>21689</v>
      </c>
      <c r="O301" s="6" t="s">
        <v>71</v>
      </c>
      <c r="P301" s="6" t="s">
        <v>496</v>
      </c>
      <c r="Q301" s="6" t="s">
        <v>57</v>
      </c>
      <c r="R301" s="6" t="s">
        <v>98</v>
      </c>
      <c r="S301" s="6" t="s">
        <v>71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661</v>
      </c>
      <c r="F302" s="6" t="s">
        <v>662</v>
      </c>
      <c r="G302" s="6" t="s">
        <v>652</v>
      </c>
      <c r="H302" s="7">
        <v>44029</v>
      </c>
      <c r="I302" s="6">
        <v>53</v>
      </c>
      <c r="J302" s="6" t="s">
        <v>25</v>
      </c>
      <c r="K302" s="6" t="s">
        <v>245</v>
      </c>
      <c r="L302" s="6" t="s">
        <v>246</v>
      </c>
      <c r="M302" s="6">
        <v>3</v>
      </c>
      <c r="N302" s="8">
        <v>624</v>
      </c>
      <c r="O302" s="6" t="s">
        <v>71</v>
      </c>
      <c r="P302" s="6" t="s">
        <v>496</v>
      </c>
      <c r="Q302" s="6" t="s">
        <v>57</v>
      </c>
      <c r="R302" s="6" t="s">
        <v>98</v>
      </c>
      <c r="S302" s="6" t="s">
        <v>71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663</v>
      </c>
      <c r="F303" s="6" t="s">
        <v>664</v>
      </c>
      <c r="G303" s="6" t="s">
        <v>652</v>
      </c>
      <c r="H303" s="7">
        <v>44029</v>
      </c>
      <c r="I303" s="6">
        <v>53</v>
      </c>
      <c r="J303" s="6" t="s">
        <v>25</v>
      </c>
      <c r="K303" s="6" t="s">
        <v>245</v>
      </c>
      <c r="L303" s="6" t="s">
        <v>246</v>
      </c>
      <c r="M303" s="6">
        <v>4</v>
      </c>
      <c r="N303" s="8">
        <v>908</v>
      </c>
      <c r="O303" s="6" t="s">
        <v>71</v>
      </c>
      <c r="P303" s="6" t="s">
        <v>496</v>
      </c>
      <c r="Q303" s="6" t="s">
        <v>57</v>
      </c>
      <c r="R303" s="6" t="s">
        <v>98</v>
      </c>
      <c r="S303" s="6" t="s">
        <v>71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665</v>
      </c>
      <c r="F304" s="6" t="s">
        <v>666</v>
      </c>
      <c r="G304" s="6" t="s">
        <v>652</v>
      </c>
      <c r="H304" s="7">
        <v>44029</v>
      </c>
      <c r="I304" s="6">
        <v>53</v>
      </c>
      <c r="J304" s="6" t="s">
        <v>25</v>
      </c>
      <c r="K304" s="6" t="s">
        <v>245</v>
      </c>
      <c r="L304" s="6" t="s">
        <v>246</v>
      </c>
      <c r="M304" s="6">
        <v>20</v>
      </c>
      <c r="N304" s="8">
        <v>39460</v>
      </c>
      <c r="O304" s="6" t="s">
        <v>71</v>
      </c>
      <c r="P304" s="6" t="s">
        <v>496</v>
      </c>
      <c r="Q304" s="6" t="s">
        <v>57</v>
      </c>
      <c r="R304" s="6" t="s">
        <v>98</v>
      </c>
      <c r="S304" s="6" t="s">
        <v>71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667</v>
      </c>
      <c r="F305" s="6" t="s">
        <v>668</v>
      </c>
      <c r="G305" s="6" t="s">
        <v>652</v>
      </c>
      <c r="H305" s="7">
        <v>44029</v>
      </c>
      <c r="I305" s="6">
        <v>53</v>
      </c>
      <c r="J305" s="6" t="s">
        <v>25</v>
      </c>
      <c r="K305" s="6" t="s">
        <v>245</v>
      </c>
      <c r="L305" s="6" t="s">
        <v>246</v>
      </c>
      <c r="M305" s="6">
        <v>1</v>
      </c>
      <c r="N305" s="8">
        <v>14918</v>
      </c>
      <c r="O305" s="6" t="s">
        <v>71</v>
      </c>
      <c r="P305" s="6" t="s">
        <v>496</v>
      </c>
      <c r="Q305" s="6" t="s">
        <v>57</v>
      </c>
      <c r="R305" s="6" t="s">
        <v>98</v>
      </c>
      <c r="S305" s="6" t="s">
        <v>71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669</v>
      </c>
      <c r="F306" s="6" t="s">
        <v>670</v>
      </c>
      <c r="G306" s="6" t="s">
        <v>652</v>
      </c>
      <c r="H306" s="7">
        <v>44029</v>
      </c>
      <c r="I306" s="6">
        <v>53</v>
      </c>
      <c r="J306" s="6" t="s">
        <v>25</v>
      </c>
      <c r="K306" s="6" t="s">
        <v>245</v>
      </c>
      <c r="L306" s="6" t="s">
        <v>246</v>
      </c>
      <c r="M306" s="6">
        <v>2</v>
      </c>
      <c r="N306" s="8">
        <v>128184</v>
      </c>
      <c r="O306" s="6" t="s">
        <v>71</v>
      </c>
      <c r="P306" s="6" t="s">
        <v>496</v>
      </c>
      <c r="Q306" s="6" t="s">
        <v>57</v>
      </c>
      <c r="R306" s="6" t="s">
        <v>98</v>
      </c>
      <c r="S306" s="6" t="s">
        <v>71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671</v>
      </c>
      <c r="F307" s="6" t="s">
        <v>672</v>
      </c>
      <c r="G307" s="6" t="s">
        <v>652</v>
      </c>
      <c r="H307" s="7">
        <v>44029</v>
      </c>
      <c r="I307" s="6">
        <v>53</v>
      </c>
      <c r="J307" s="6" t="s">
        <v>25</v>
      </c>
      <c r="K307" s="6" t="s">
        <v>245</v>
      </c>
      <c r="L307" s="6" t="s">
        <v>246</v>
      </c>
      <c r="M307" s="6">
        <v>1</v>
      </c>
      <c r="N307" s="8">
        <v>24076</v>
      </c>
      <c r="O307" s="6" t="s">
        <v>71</v>
      </c>
      <c r="P307" s="6" t="s">
        <v>496</v>
      </c>
      <c r="Q307" s="6" t="s">
        <v>57</v>
      </c>
      <c r="R307" s="6" t="s">
        <v>98</v>
      </c>
      <c r="S307" s="6" t="s">
        <v>71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673</v>
      </c>
      <c r="F308" s="6" t="s">
        <v>674</v>
      </c>
      <c r="G308" s="6" t="s">
        <v>652</v>
      </c>
      <c r="H308" s="7">
        <v>44029</v>
      </c>
      <c r="I308" s="6">
        <v>53</v>
      </c>
      <c r="J308" s="6" t="s">
        <v>25</v>
      </c>
      <c r="K308" s="6" t="s">
        <v>245</v>
      </c>
      <c r="L308" s="6" t="s">
        <v>246</v>
      </c>
      <c r="M308" s="6">
        <v>1</v>
      </c>
      <c r="N308" s="8">
        <v>37109</v>
      </c>
      <c r="O308" s="6" t="s">
        <v>71</v>
      </c>
      <c r="P308" s="6" t="s">
        <v>496</v>
      </c>
      <c r="Q308" s="6" t="s">
        <v>57</v>
      </c>
      <c r="R308" s="6" t="s">
        <v>98</v>
      </c>
      <c r="S308" s="6" t="s">
        <v>71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675</v>
      </c>
      <c r="F309" s="6" t="s">
        <v>676</v>
      </c>
      <c r="G309" s="6" t="s">
        <v>652</v>
      </c>
      <c r="H309" s="7">
        <v>44029</v>
      </c>
      <c r="I309" s="6">
        <v>53</v>
      </c>
      <c r="J309" s="6" t="s">
        <v>25</v>
      </c>
      <c r="K309" s="6" t="s">
        <v>245</v>
      </c>
      <c r="L309" s="6" t="s">
        <v>246</v>
      </c>
      <c r="M309" s="6">
        <v>2</v>
      </c>
      <c r="N309" s="8">
        <v>5722</v>
      </c>
      <c r="O309" s="6" t="s">
        <v>71</v>
      </c>
      <c r="P309" s="6" t="s">
        <v>496</v>
      </c>
      <c r="Q309" s="6" t="s">
        <v>57</v>
      </c>
      <c r="R309" s="6" t="s">
        <v>98</v>
      </c>
      <c r="S309" s="6" t="s">
        <v>71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367</v>
      </c>
      <c r="F310" s="6" t="s">
        <v>368</v>
      </c>
      <c r="G310" s="6" t="s">
        <v>652</v>
      </c>
      <c r="H310" s="7">
        <v>44029</v>
      </c>
      <c r="I310" s="6">
        <v>53</v>
      </c>
      <c r="J310" s="6" t="s">
        <v>25</v>
      </c>
      <c r="K310" s="6" t="s">
        <v>245</v>
      </c>
      <c r="L310" s="6" t="s">
        <v>246</v>
      </c>
      <c r="M310" s="6">
        <v>4</v>
      </c>
      <c r="N310" s="8">
        <v>8748</v>
      </c>
      <c r="O310" s="6" t="s">
        <v>71</v>
      </c>
      <c r="P310" s="6" t="s">
        <v>496</v>
      </c>
      <c r="Q310" s="6" t="s">
        <v>57</v>
      </c>
      <c r="R310" s="6" t="s">
        <v>98</v>
      </c>
      <c r="S310" s="6" t="s">
        <v>71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 t="s">
        <v>677</v>
      </c>
      <c r="F311" s="6" t="s">
        <v>678</v>
      </c>
      <c r="G311" s="6" t="s">
        <v>652</v>
      </c>
      <c r="H311" s="7">
        <v>44029</v>
      </c>
      <c r="I311" s="6">
        <v>53</v>
      </c>
      <c r="J311" s="6" t="s">
        <v>25</v>
      </c>
      <c r="K311" s="6" t="s">
        <v>245</v>
      </c>
      <c r="L311" s="6" t="s">
        <v>246</v>
      </c>
      <c r="M311" s="6">
        <v>2</v>
      </c>
      <c r="N311" s="8">
        <v>10174</v>
      </c>
      <c r="O311" s="6" t="s">
        <v>71</v>
      </c>
      <c r="P311" s="6" t="s">
        <v>496</v>
      </c>
      <c r="Q311" s="6" t="s">
        <v>57</v>
      </c>
      <c r="R311" s="6" t="s">
        <v>98</v>
      </c>
      <c r="S311" s="6" t="s">
        <v>71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679</v>
      </c>
      <c r="F312" s="6" t="s">
        <v>680</v>
      </c>
      <c r="G312" s="6" t="s">
        <v>652</v>
      </c>
      <c r="H312" s="7">
        <v>44029</v>
      </c>
      <c r="I312" s="6">
        <v>53</v>
      </c>
      <c r="J312" s="6" t="s">
        <v>25</v>
      </c>
      <c r="K312" s="6" t="s">
        <v>245</v>
      </c>
      <c r="L312" s="6" t="s">
        <v>246</v>
      </c>
      <c r="M312" s="6">
        <v>15</v>
      </c>
      <c r="N312" s="8">
        <v>1890</v>
      </c>
      <c r="O312" s="6" t="s">
        <v>71</v>
      </c>
      <c r="P312" s="6" t="s">
        <v>496</v>
      </c>
      <c r="Q312" s="6" t="s">
        <v>57</v>
      </c>
      <c r="R312" s="6" t="s">
        <v>98</v>
      </c>
      <c r="S312" s="6" t="s">
        <v>71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681</v>
      </c>
      <c r="F313" s="6" t="s">
        <v>682</v>
      </c>
      <c r="G313" s="6" t="s">
        <v>652</v>
      </c>
      <c r="H313" s="7">
        <v>44029</v>
      </c>
      <c r="I313" s="6">
        <v>53</v>
      </c>
      <c r="J313" s="6" t="s">
        <v>25</v>
      </c>
      <c r="K313" s="6" t="s">
        <v>245</v>
      </c>
      <c r="L313" s="6" t="s">
        <v>246</v>
      </c>
      <c r="M313" s="6">
        <v>2</v>
      </c>
      <c r="N313" s="8">
        <v>3052</v>
      </c>
      <c r="O313" s="6" t="s">
        <v>71</v>
      </c>
      <c r="P313" s="6" t="s">
        <v>496</v>
      </c>
      <c r="Q313" s="6" t="s">
        <v>57</v>
      </c>
      <c r="R313" s="6" t="s">
        <v>98</v>
      </c>
      <c r="S313" s="6" t="s">
        <v>71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683</v>
      </c>
      <c r="F314" s="6" t="s">
        <v>684</v>
      </c>
      <c r="G314" s="6" t="s">
        <v>652</v>
      </c>
      <c r="H314" s="7">
        <v>44029</v>
      </c>
      <c r="I314" s="6">
        <v>53</v>
      </c>
      <c r="J314" s="6" t="s">
        <v>25</v>
      </c>
      <c r="K314" s="6" t="s">
        <v>245</v>
      </c>
      <c r="L314" s="6" t="s">
        <v>246</v>
      </c>
      <c r="M314" s="6">
        <v>15</v>
      </c>
      <c r="N314" s="8">
        <v>5385</v>
      </c>
      <c r="O314" s="6" t="s">
        <v>71</v>
      </c>
      <c r="P314" s="6" t="s">
        <v>496</v>
      </c>
      <c r="Q314" s="6" t="s">
        <v>57</v>
      </c>
      <c r="R314" s="6" t="s">
        <v>98</v>
      </c>
      <c r="S314" s="6" t="s">
        <v>71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685</v>
      </c>
      <c r="F315" s="6" t="s">
        <v>686</v>
      </c>
      <c r="G315" s="6" t="s">
        <v>652</v>
      </c>
      <c r="H315" s="7">
        <v>44029</v>
      </c>
      <c r="I315" s="6">
        <v>53</v>
      </c>
      <c r="J315" s="6" t="s">
        <v>25</v>
      </c>
      <c r="K315" s="6" t="s">
        <v>245</v>
      </c>
      <c r="L315" s="6" t="s">
        <v>246</v>
      </c>
      <c r="M315" s="6">
        <v>1</v>
      </c>
      <c r="N315" s="8">
        <v>13015</v>
      </c>
      <c r="O315" s="6" t="s">
        <v>71</v>
      </c>
      <c r="P315" s="6" t="s">
        <v>496</v>
      </c>
      <c r="Q315" s="6" t="s">
        <v>57</v>
      </c>
      <c r="R315" s="6" t="s">
        <v>98</v>
      </c>
      <c r="S315" s="6" t="s">
        <v>71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687</v>
      </c>
      <c r="F316" s="6" t="s">
        <v>688</v>
      </c>
      <c r="G316" s="6" t="s">
        <v>652</v>
      </c>
      <c r="H316" s="7">
        <v>44029</v>
      </c>
      <c r="I316" s="6">
        <v>53</v>
      </c>
      <c r="J316" s="6" t="s">
        <v>25</v>
      </c>
      <c r="K316" s="6" t="s">
        <v>245</v>
      </c>
      <c r="L316" s="6" t="s">
        <v>246</v>
      </c>
      <c r="M316" s="6">
        <v>5</v>
      </c>
      <c r="N316" s="8">
        <v>19630</v>
      </c>
      <c r="O316" s="6" t="s">
        <v>71</v>
      </c>
      <c r="P316" s="6" t="s">
        <v>496</v>
      </c>
      <c r="Q316" s="6" t="s">
        <v>57</v>
      </c>
      <c r="R316" s="6" t="s">
        <v>98</v>
      </c>
      <c r="S316" s="6" t="s">
        <v>71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689</v>
      </c>
      <c r="F317" s="6" t="s">
        <v>690</v>
      </c>
      <c r="G317" s="6" t="s">
        <v>652</v>
      </c>
      <c r="H317" s="7">
        <v>44029</v>
      </c>
      <c r="I317" s="6">
        <v>53</v>
      </c>
      <c r="J317" s="6" t="s">
        <v>25</v>
      </c>
      <c r="K317" s="6" t="s">
        <v>245</v>
      </c>
      <c r="L317" s="6" t="s">
        <v>246</v>
      </c>
      <c r="M317" s="6">
        <v>4</v>
      </c>
      <c r="N317" s="8">
        <v>1084</v>
      </c>
      <c r="O317" s="6" t="s">
        <v>71</v>
      </c>
      <c r="P317" s="6" t="s">
        <v>496</v>
      </c>
      <c r="Q317" s="6" t="s">
        <v>57</v>
      </c>
      <c r="R317" s="6" t="s">
        <v>98</v>
      </c>
      <c r="S317" s="6" t="s">
        <v>71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691</v>
      </c>
      <c r="F318" s="6" t="s">
        <v>692</v>
      </c>
      <c r="G318" s="6" t="s">
        <v>652</v>
      </c>
      <c r="H318" s="7">
        <v>44029</v>
      </c>
      <c r="I318" s="6">
        <v>53</v>
      </c>
      <c r="J318" s="6" t="s">
        <v>25</v>
      </c>
      <c r="K318" s="6" t="s">
        <v>245</v>
      </c>
      <c r="L318" s="6" t="s">
        <v>246</v>
      </c>
      <c r="M318" s="6">
        <v>4</v>
      </c>
      <c r="N318" s="8">
        <v>22364</v>
      </c>
      <c r="O318" s="6" t="s">
        <v>71</v>
      </c>
      <c r="P318" s="6" t="s">
        <v>496</v>
      </c>
      <c r="Q318" s="6" t="s">
        <v>57</v>
      </c>
      <c r="R318" s="6" t="s">
        <v>98</v>
      </c>
      <c r="S318" s="6" t="s">
        <v>71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693</v>
      </c>
      <c r="F319" s="6" t="s">
        <v>694</v>
      </c>
      <c r="G319" s="6" t="s">
        <v>652</v>
      </c>
      <c r="H319" s="7">
        <v>44029</v>
      </c>
      <c r="I319" s="6">
        <v>53</v>
      </c>
      <c r="J319" s="6" t="s">
        <v>25</v>
      </c>
      <c r="K319" s="6" t="s">
        <v>245</v>
      </c>
      <c r="L319" s="6" t="s">
        <v>246</v>
      </c>
      <c r="M319" s="6">
        <v>2</v>
      </c>
      <c r="N319" s="8">
        <v>10512</v>
      </c>
      <c r="O319" s="6" t="s">
        <v>71</v>
      </c>
      <c r="P319" s="6" t="s">
        <v>496</v>
      </c>
      <c r="Q319" s="6" t="s">
        <v>57</v>
      </c>
      <c r="R319" s="6" t="s">
        <v>98</v>
      </c>
      <c r="S319" s="6" t="s">
        <v>71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46987</v>
      </c>
      <c r="F320" s="6" t="s">
        <v>695</v>
      </c>
      <c r="G320" s="6" t="s">
        <v>696</v>
      </c>
      <c r="H320" s="7">
        <v>44032</v>
      </c>
      <c r="I320" s="6">
        <v>53</v>
      </c>
      <c r="J320" s="6" t="s">
        <v>25</v>
      </c>
      <c r="K320" s="6" t="s">
        <v>618</v>
      </c>
      <c r="L320" s="6" t="s">
        <v>619</v>
      </c>
      <c r="M320" s="6">
        <v>7</v>
      </c>
      <c r="N320" s="8">
        <v>279958</v>
      </c>
      <c r="O320" s="6" t="s">
        <v>28</v>
      </c>
      <c r="P320" s="6" t="s">
        <v>496</v>
      </c>
      <c r="Q320" s="6" t="s">
        <v>57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51157</v>
      </c>
      <c r="F321" s="6" t="s">
        <v>697</v>
      </c>
      <c r="G321" s="6" t="s">
        <v>698</v>
      </c>
      <c r="H321" s="7">
        <v>44032</v>
      </c>
      <c r="I321" s="6">
        <v>53</v>
      </c>
      <c r="J321" s="6" t="s">
        <v>25</v>
      </c>
      <c r="K321" s="6" t="s">
        <v>699</v>
      </c>
      <c r="L321" s="6" t="s">
        <v>700</v>
      </c>
      <c r="M321" s="6">
        <v>4</v>
      </c>
      <c r="N321" s="8">
        <v>109692</v>
      </c>
      <c r="O321" s="6" t="s">
        <v>28</v>
      </c>
      <c r="P321" s="6" t="s">
        <v>496</v>
      </c>
      <c r="Q321" s="6" t="s">
        <v>57</v>
      </c>
      <c r="R321" s="6" t="s">
        <v>31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52124</v>
      </c>
      <c r="F322" s="6" t="s">
        <v>510</v>
      </c>
      <c r="G322" s="6" t="s">
        <v>701</v>
      </c>
      <c r="H322" s="7">
        <v>44034</v>
      </c>
      <c r="I322" s="6">
        <v>53</v>
      </c>
      <c r="J322" s="6" t="s">
        <v>25</v>
      </c>
      <c r="K322" s="6" t="s">
        <v>241</v>
      </c>
      <c r="L322" s="6" t="s">
        <v>242</v>
      </c>
      <c r="M322" s="6">
        <v>6</v>
      </c>
      <c r="N322" s="8">
        <v>957930</v>
      </c>
      <c r="O322" s="6" t="s">
        <v>71</v>
      </c>
      <c r="P322" s="6" t="s">
        <v>496</v>
      </c>
      <c r="Q322" s="6" t="s">
        <v>57</v>
      </c>
      <c r="R322" s="6" t="s">
        <v>31</v>
      </c>
      <c r="S322" s="6" t="s">
        <v>71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24417</v>
      </c>
      <c r="F323" s="6" t="s">
        <v>702</v>
      </c>
      <c r="G323" s="6" t="s">
        <v>701</v>
      </c>
      <c r="H323" s="7">
        <v>44034</v>
      </c>
      <c r="I323" s="6">
        <v>53</v>
      </c>
      <c r="J323" s="6" t="s">
        <v>25</v>
      </c>
      <c r="K323" s="6" t="s">
        <v>241</v>
      </c>
      <c r="L323" s="6" t="s">
        <v>242</v>
      </c>
      <c r="M323" s="6">
        <v>24</v>
      </c>
      <c r="N323" s="8">
        <v>19056</v>
      </c>
      <c r="O323" s="6" t="s">
        <v>71</v>
      </c>
      <c r="P323" s="6" t="s">
        <v>496</v>
      </c>
      <c r="Q323" s="6" t="s">
        <v>57</v>
      </c>
      <c r="R323" s="6" t="s">
        <v>31</v>
      </c>
      <c r="S323" s="6" t="s">
        <v>71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8075</v>
      </c>
      <c r="F324" s="6" t="s">
        <v>703</v>
      </c>
      <c r="G324" s="6" t="s">
        <v>704</v>
      </c>
      <c r="H324" s="7">
        <v>44034</v>
      </c>
      <c r="I324" s="6">
        <v>53</v>
      </c>
      <c r="J324" s="6" t="s">
        <v>25</v>
      </c>
      <c r="K324" s="6" t="s">
        <v>241</v>
      </c>
      <c r="L324" s="6" t="s">
        <v>242</v>
      </c>
      <c r="M324" s="6">
        <v>6</v>
      </c>
      <c r="N324" s="8">
        <v>100788</v>
      </c>
      <c r="O324" s="6" t="s">
        <v>71</v>
      </c>
      <c r="P324" s="6" t="s">
        <v>496</v>
      </c>
      <c r="Q324" s="6" t="s">
        <v>57</v>
      </c>
      <c r="R324" s="6" t="s">
        <v>31</v>
      </c>
      <c r="S324" s="6" t="s">
        <v>71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24138</v>
      </c>
      <c r="F325" s="6" t="s">
        <v>130</v>
      </c>
      <c r="G325" s="6" t="s">
        <v>704</v>
      </c>
      <c r="H325" s="7">
        <v>44034</v>
      </c>
      <c r="I325" s="6">
        <v>53</v>
      </c>
      <c r="J325" s="6" t="s">
        <v>25</v>
      </c>
      <c r="K325" s="6" t="s">
        <v>241</v>
      </c>
      <c r="L325" s="6" t="s">
        <v>242</v>
      </c>
      <c r="M325" s="6">
        <v>6</v>
      </c>
      <c r="N325" s="8">
        <v>287394</v>
      </c>
      <c r="O325" s="6" t="s">
        <v>71</v>
      </c>
      <c r="P325" s="6" t="s">
        <v>496</v>
      </c>
      <c r="Q325" s="6" t="s">
        <v>57</v>
      </c>
      <c r="R325" s="6" t="s">
        <v>31</v>
      </c>
      <c r="S325" s="6" t="s">
        <v>71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71026</v>
      </c>
      <c r="F326" s="6" t="s">
        <v>705</v>
      </c>
      <c r="G326" s="6" t="s">
        <v>704</v>
      </c>
      <c r="H326" s="7">
        <v>44034</v>
      </c>
      <c r="I326" s="6">
        <v>53</v>
      </c>
      <c r="J326" s="6" t="s">
        <v>25</v>
      </c>
      <c r="K326" s="6" t="s">
        <v>241</v>
      </c>
      <c r="L326" s="6" t="s">
        <v>242</v>
      </c>
      <c r="M326" s="6">
        <v>1</v>
      </c>
      <c r="N326" s="8">
        <v>9286</v>
      </c>
      <c r="O326" s="6" t="s">
        <v>71</v>
      </c>
      <c r="P326" s="6" t="s">
        <v>496</v>
      </c>
      <c r="Q326" s="6" t="s">
        <v>57</v>
      </c>
      <c r="R326" s="6" t="s">
        <v>31</v>
      </c>
      <c r="S326" s="6" t="s">
        <v>71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71153</v>
      </c>
      <c r="F327" s="6" t="s">
        <v>706</v>
      </c>
      <c r="G327" s="6" t="s">
        <v>704</v>
      </c>
      <c r="H327" s="7">
        <v>44034</v>
      </c>
      <c r="I327" s="6">
        <v>53</v>
      </c>
      <c r="J327" s="6" t="s">
        <v>25</v>
      </c>
      <c r="K327" s="6" t="s">
        <v>241</v>
      </c>
      <c r="L327" s="6" t="s">
        <v>242</v>
      </c>
      <c r="M327" s="6">
        <v>1</v>
      </c>
      <c r="N327" s="8">
        <v>21538</v>
      </c>
      <c r="O327" s="6" t="s">
        <v>71</v>
      </c>
      <c r="P327" s="6" t="s">
        <v>496</v>
      </c>
      <c r="Q327" s="6" t="s">
        <v>57</v>
      </c>
      <c r="R327" s="6" t="s">
        <v>31</v>
      </c>
      <c r="S327" s="6" t="s">
        <v>71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40662</v>
      </c>
      <c r="F328" s="6" t="s">
        <v>707</v>
      </c>
      <c r="G328" s="6" t="s">
        <v>708</v>
      </c>
      <c r="H328" s="7">
        <v>44035</v>
      </c>
      <c r="I328" s="6">
        <v>53</v>
      </c>
      <c r="J328" s="6" t="s">
        <v>25</v>
      </c>
      <c r="K328" s="6" t="s">
        <v>449</v>
      </c>
      <c r="L328" s="6" t="s">
        <v>450</v>
      </c>
      <c r="M328" s="6">
        <v>2</v>
      </c>
      <c r="N328" s="8">
        <v>293766</v>
      </c>
      <c r="O328" s="6" t="s">
        <v>28</v>
      </c>
      <c r="P328" s="6" t="s">
        <v>496</v>
      </c>
      <c r="Q328" s="6" t="s">
        <v>57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40049</v>
      </c>
      <c r="F329" s="6" t="s">
        <v>604</v>
      </c>
      <c r="G329" s="6" t="s">
        <v>708</v>
      </c>
      <c r="H329" s="7">
        <v>44035</v>
      </c>
      <c r="I329" s="6">
        <v>53</v>
      </c>
      <c r="J329" s="6" t="s">
        <v>25</v>
      </c>
      <c r="K329" s="6" t="s">
        <v>449</v>
      </c>
      <c r="L329" s="6" t="s">
        <v>450</v>
      </c>
      <c r="M329" s="6">
        <v>8</v>
      </c>
      <c r="N329" s="8">
        <v>1236904</v>
      </c>
      <c r="O329" s="6" t="s">
        <v>28</v>
      </c>
      <c r="P329" s="6" t="s">
        <v>496</v>
      </c>
      <c r="Q329" s="6" t="s">
        <v>57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31149</v>
      </c>
      <c r="F330" s="6" t="s">
        <v>709</v>
      </c>
      <c r="G330" s="6" t="s">
        <v>710</v>
      </c>
      <c r="H330" s="7">
        <v>44035</v>
      </c>
      <c r="I330" s="6">
        <v>53</v>
      </c>
      <c r="J330" s="6" t="s">
        <v>25</v>
      </c>
      <c r="K330" s="6" t="s">
        <v>241</v>
      </c>
      <c r="L330" s="6" t="s">
        <v>242</v>
      </c>
      <c r="M330" s="6">
        <v>1</v>
      </c>
      <c r="N330" s="8">
        <v>74293</v>
      </c>
      <c r="O330" s="6" t="s">
        <v>71</v>
      </c>
      <c r="P330" s="6" t="s">
        <v>496</v>
      </c>
      <c r="Q330" s="6" t="s">
        <v>57</v>
      </c>
      <c r="R330" s="6" t="s">
        <v>31</v>
      </c>
      <c r="S330" s="6" t="s">
        <v>71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42188</v>
      </c>
      <c r="F331" s="6" t="s">
        <v>711</v>
      </c>
      <c r="G331" s="6" t="s">
        <v>712</v>
      </c>
      <c r="H331" s="7">
        <v>44035</v>
      </c>
      <c r="I331" s="6">
        <v>53</v>
      </c>
      <c r="J331" s="6" t="s">
        <v>25</v>
      </c>
      <c r="K331" s="6" t="s">
        <v>241</v>
      </c>
      <c r="L331" s="6" t="s">
        <v>242</v>
      </c>
      <c r="M331" s="6">
        <v>6</v>
      </c>
      <c r="N331" s="8">
        <v>113706</v>
      </c>
      <c r="O331" s="6" t="s">
        <v>71</v>
      </c>
      <c r="P331" s="6" t="s">
        <v>496</v>
      </c>
      <c r="Q331" s="6" t="s">
        <v>57</v>
      </c>
      <c r="R331" s="6" t="s">
        <v>31</v>
      </c>
      <c r="S331" s="6" t="s">
        <v>71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47614</v>
      </c>
      <c r="F332" s="6" t="s">
        <v>43</v>
      </c>
      <c r="G332" s="6" t="s">
        <v>713</v>
      </c>
      <c r="H332" s="7">
        <v>44035</v>
      </c>
      <c r="I332" s="6">
        <v>53</v>
      </c>
      <c r="J332" s="6" t="s">
        <v>25</v>
      </c>
      <c r="K332" s="6" t="s">
        <v>186</v>
      </c>
      <c r="L332" s="6" t="s">
        <v>187</v>
      </c>
      <c r="M332" s="6">
        <v>8</v>
      </c>
      <c r="N332" s="8">
        <v>489096</v>
      </c>
      <c r="O332" s="6" t="s">
        <v>28</v>
      </c>
      <c r="P332" s="6" t="s">
        <v>496</v>
      </c>
      <c r="Q332" s="6" t="s">
        <v>57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51161</v>
      </c>
      <c r="F333" s="6" t="s">
        <v>714</v>
      </c>
      <c r="G333" s="6" t="s">
        <v>713</v>
      </c>
      <c r="H333" s="7">
        <v>44035</v>
      </c>
      <c r="I333" s="6">
        <v>53</v>
      </c>
      <c r="J333" s="6" t="s">
        <v>25</v>
      </c>
      <c r="K333" s="6" t="s">
        <v>186</v>
      </c>
      <c r="L333" s="6" t="s">
        <v>187</v>
      </c>
      <c r="M333" s="6">
        <v>2</v>
      </c>
      <c r="N333" s="8">
        <v>83416</v>
      </c>
      <c r="O333" s="6" t="s">
        <v>28</v>
      </c>
      <c r="P333" s="6" t="s">
        <v>496</v>
      </c>
      <c r="Q333" s="6" t="s">
        <v>57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31149</v>
      </c>
      <c r="F334" s="6" t="s">
        <v>709</v>
      </c>
      <c r="G334" s="6" t="s">
        <v>715</v>
      </c>
      <c r="H334" s="7">
        <v>44035</v>
      </c>
      <c r="I334" s="6">
        <v>53</v>
      </c>
      <c r="J334" s="6" t="s">
        <v>25</v>
      </c>
      <c r="K334" s="6" t="s">
        <v>241</v>
      </c>
      <c r="L334" s="6" t="s">
        <v>242</v>
      </c>
      <c r="M334" s="6">
        <v>1</v>
      </c>
      <c r="N334" s="8">
        <v>74293</v>
      </c>
      <c r="O334" s="6" t="s">
        <v>71</v>
      </c>
      <c r="P334" s="6" t="s">
        <v>496</v>
      </c>
      <c r="Q334" s="6" t="s">
        <v>57</v>
      </c>
      <c r="R334" s="6" t="s">
        <v>31</v>
      </c>
      <c r="S334" s="6" t="s">
        <v>71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521</v>
      </c>
      <c r="F335" s="6" t="s">
        <v>522</v>
      </c>
      <c r="G335" s="6" t="s">
        <v>716</v>
      </c>
      <c r="H335" s="7">
        <v>44036</v>
      </c>
      <c r="I335" s="6">
        <v>53</v>
      </c>
      <c r="J335" s="6" t="s">
        <v>25</v>
      </c>
      <c r="K335" s="6" t="s">
        <v>241</v>
      </c>
      <c r="L335" s="6" t="s">
        <v>242</v>
      </c>
      <c r="M335" s="6">
        <v>2</v>
      </c>
      <c r="N335" s="8">
        <v>73932</v>
      </c>
      <c r="O335" s="6" t="s">
        <v>28</v>
      </c>
      <c r="P335" s="6" t="s">
        <v>496</v>
      </c>
      <c r="Q335" s="6" t="s">
        <v>57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40038</v>
      </c>
      <c r="F336" s="6" t="s">
        <v>717</v>
      </c>
      <c r="G336" s="6" t="s">
        <v>716</v>
      </c>
      <c r="H336" s="7">
        <v>44036</v>
      </c>
      <c r="I336" s="6">
        <v>53</v>
      </c>
      <c r="J336" s="6" t="s">
        <v>25</v>
      </c>
      <c r="K336" s="6" t="s">
        <v>241</v>
      </c>
      <c r="L336" s="6" t="s">
        <v>242</v>
      </c>
      <c r="M336" s="6">
        <v>2</v>
      </c>
      <c r="N336" s="8">
        <v>278974</v>
      </c>
      <c r="O336" s="6" t="s">
        <v>28</v>
      </c>
      <c r="P336" s="6" t="s">
        <v>496</v>
      </c>
      <c r="Q336" s="6" t="s">
        <v>57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152</v>
      </c>
      <c r="F337" s="6" t="s">
        <v>153</v>
      </c>
      <c r="G337" s="6" t="s">
        <v>716</v>
      </c>
      <c r="H337" s="7">
        <v>44036</v>
      </c>
      <c r="I337" s="6">
        <v>53</v>
      </c>
      <c r="J337" s="6" t="s">
        <v>25</v>
      </c>
      <c r="K337" s="6" t="s">
        <v>241</v>
      </c>
      <c r="L337" s="6" t="s">
        <v>242</v>
      </c>
      <c r="M337" s="6">
        <v>2</v>
      </c>
      <c r="N337" s="8">
        <v>11428</v>
      </c>
      <c r="O337" s="6" t="s">
        <v>120</v>
      </c>
      <c r="P337" s="6" t="s">
        <v>496</v>
      </c>
      <c r="Q337" s="6" t="s">
        <v>57</v>
      </c>
      <c r="R337" s="6" t="s">
        <v>31</v>
      </c>
      <c r="S337" s="6" t="s">
        <v>120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47542</v>
      </c>
      <c r="F338" s="6" t="s">
        <v>142</v>
      </c>
      <c r="G338" s="6" t="s">
        <v>718</v>
      </c>
      <c r="H338" s="7">
        <v>44036</v>
      </c>
      <c r="I338" s="6">
        <v>53</v>
      </c>
      <c r="J338" s="6" t="s">
        <v>25</v>
      </c>
      <c r="K338" s="6" t="s">
        <v>144</v>
      </c>
      <c r="L338" s="6" t="s">
        <v>145</v>
      </c>
      <c r="M338" s="6">
        <v>2</v>
      </c>
      <c r="N338" s="8">
        <v>473932</v>
      </c>
      <c r="O338" s="6" t="s">
        <v>28</v>
      </c>
      <c r="P338" s="6" t="s">
        <v>496</v>
      </c>
      <c r="Q338" s="6" t="s">
        <v>57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146</v>
      </c>
      <c r="F339" s="6" t="s">
        <v>147</v>
      </c>
      <c r="G339" s="6" t="s">
        <v>718</v>
      </c>
      <c r="H339" s="7">
        <v>44036</v>
      </c>
      <c r="I339" s="6">
        <v>53</v>
      </c>
      <c r="J339" s="6" t="s">
        <v>25</v>
      </c>
      <c r="K339" s="6" t="s">
        <v>144</v>
      </c>
      <c r="L339" s="6" t="s">
        <v>145</v>
      </c>
      <c r="M339" s="6">
        <v>2</v>
      </c>
      <c r="N339" s="8">
        <v>114268</v>
      </c>
      <c r="O339" s="6" t="s">
        <v>71</v>
      </c>
      <c r="P339" s="6" t="s">
        <v>496</v>
      </c>
      <c r="Q339" s="6" t="s">
        <v>57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152</v>
      </c>
      <c r="F340" s="6" t="s">
        <v>153</v>
      </c>
      <c r="G340" s="6" t="s">
        <v>718</v>
      </c>
      <c r="H340" s="7">
        <v>44036</v>
      </c>
      <c r="I340" s="6">
        <v>53</v>
      </c>
      <c r="J340" s="6" t="s">
        <v>25</v>
      </c>
      <c r="K340" s="6" t="s">
        <v>144</v>
      </c>
      <c r="L340" s="6" t="s">
        <v>145</v>
      </c>
      <c r="M340" s="6">
        <v>2</v>
      </c>
      <c r="N340" s="8">
        <v>11428</v>
      </c>
      <c r="O340" s="6" t="s">
        <v>120</v>
      </c>
      <c r="P340" s="6" t="s">
        <v>496</v>
      </c>
      <c r="Q340" s="6" t="s">
        <v>57</v>
      </c>
      <c r="R340" s="6" t="s">
        <v>31</v>
      </c>
      <c r="S340" s="6" t="s">
        <v>120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155</v>
      </c>
      <c r="F341" s="6" t="s">
        <v>156</v>
      </c>
      <c r="G341" s="6" t="s">
        <v>718</v>
      </c>
      <c r="H341" s="7">
        <v>44036</v>
      </c>
      <c r="I341" s="6">
        <v>53</v>
      </c>
      <c r="J341" s="6" t="s">
        <v>25</v>
      </c>
      <c r="K341" s="6" t="s">
        <v>144</v>
      </c>
      <c r="L341" s="6" t="s">
        <v>145</v>
      </c>
      <c r="M341" s="6">
        <v>2</v>
      </c>
      <c r="N341" s="8">
        <v>15630</v>
      </c>
      <c r="O341" s="6" t="s">
        <v>120</v>
      </c>
      <c r="P341" s="6" t="s">
        <v>496</v>
      </c>
      <c r="Q341" s="6" t="s">
        <v>57</v>
      </c>
      <c r="R341" s="6" t="s">
        <v>31</v>
      </c>
      <c r="S341" s="6" t="s">
        <v>120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52124</v>
      </c>
      <c r="F342" s="6" t="s">
        <v>510</v>
      </c>
      <c r="G342" s="6" t="s">
        <v>719</v>
      </c>
      <c r="H342" s="7">
        <v>44039</v>
      </c>
      <c r="I342" s="6">
        <v>53</v>
      </c>
      <c r="J342" s="6" t="s">
        <v>25</v>
      </c>
      <c r="K342" s="6" t="s">
        <v>241</v>
      </c>
      <c r="L342" s="6" t="s">
        <v>242</v>
      </c>
      <c r="M342" s="6">
        <v>4</v>
      </c>
      <c r="N342" s="8">
        <v>638620</v>
      </c>
      <c r="O342" s="6" t="s">
        <v>71</v>
      </c>
      <c r="P342" s="6" t="s">
        <v>496</v>
      </c>
      <c r="Q342" s="6" t="s">
        <v>57</v>
      </c>
      <c r="R342" s="6" t="s">
        <v>31</v>
      </c>
      <c r="S342" s="6" t="s">
        <v>71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47534</v>
      </c>
      <c r="F343" s="6" t="s">
        <v>536</v>
      </c>
      <c r="G343" s="6" t="s">
        <v>720</v>
      </c>
      <c r="H343" s="7">
        <v>44039</v>
      </c>
      <c r="I343" s="6">
        <v>53</v>
      </c>
      <c r="J343" s="6" t="s">
        <v>25</v>
      </c>
      <c r="K343" s="6" t="s">
        <v>721</v>
      </c>
      <c r="L343" s="6" t="s">
        <v>722</v>
      </c>
      <c r="M343" s="6">
        <v>2</v>
      </c>
      <c r="N343" s="8">
        <v>473932</v>
      </c>
      <c r="O343" s="6" t="s">
        <v>28</v>
      </c>
      <c r="P343" s="6" t="s">
        <v>496</v>
      </c>
      <c r="Q343" s="6" t="s">
        <v>57</v>
      </c>
      <c r="R343" s="6" t="s">
        <v>98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50662</v>
      </c>
      <c r="F344" s="6" t="s">
        <v>585</v>
      </c>
      <c r="G344" s="6" t="s">
        <v>723</v>
      </c>
      <c r="H344" s="7">
        <v>44040</v>
      </c>
      <c r="I344" s="6">
        <v>53</v>
      </c>
      <c r="J344" s="6" t="s">
        <v>25</v>
      </c>
      <c r="K344" s="6" t="s">
        <v>159</v>
      </c>
      <c r="L344" s="6" t="s">
        <v>160</v>
      </c>
      <c r="M344" s="6">
        <v>10</v>
      </c>
      <c r="N344" s="8">
        <v>1205970</v>
      </c>
      <c r="O344" s="6" t="s">
        <v>28</v>
      </c>
      <c r="P344" s="6" t="s">
        <v>496</v>
      </c>
      <c r="Q344" s="6" t="s">
        <v>57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40884</v>
      </c>
      <c r="F345" s="6" t="s">
        <v>247</v>
      </c>
      <c r="G345" s="6" t="s">
        <v>723</v>
      </c>
      <c r="H345" s="7">
        <v>44040</v>
      </c>
      <c r="I345" s="6">
        <v>53</v>
      </c>
      <c r="J345" s="6" t="s">
        <v>25</v>
      </c>
      <c r="K345" s="6" t="s">
        <v>159</v>
      </c>
      <c r="L345" s="6" t="s">
        <v>160</v>
      </c>
      <c r="M345" s="6">
        <v>8</v>
      </c>
      <c r="N345" s="8">
        <v>1026624</v>
      </c>
      <c r="O345" s="6" t="s">
        <v>28</v>
      </c>
      <c r="P345" s="6" t="s">
        <v>496</v>
      </c>
      <c r="Q345" s="6" t="s">
        <v>57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46712</v>
      </c>
      <c r="F346" s="6" t="s">
        <v>724</v>
      </c>
      <c r="G346" s="6" t="s">
        <v>725</v>
      </c>
      <c r="H346" s="7">
        <v>44040</v>
      </c>
      <c r="I346" s="6">
        <v>53</v>
      </c>
      <c r="J346" s="6" t="s">
        <v>25</v>
      </c>
      <c r="K346" s="6" t="s">
        <v>159</v>
      </c>
      <c r="L346" s="6" t="s">
        <v>160</v>
      </c>
      <c r="M346" s="6">
        <v>2</v>
      </c>
      <c r="N346" s="8">
        <v>230372</v>
      </c>
      <c r="O346" s="6" t="s">
        <v>28</v>
      </c>
      <c r="P346" s="6" t="s">
        <v>496</v>
      </c>
      <c r="Q346" s="6" t="s">
        <v>57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40884</v>
      </c>
      <c r="F347" s="6" t="s">
        <v>247</v>
      </c>
      <c r="G347" s="6" t="s">
        <v>726</v>
      </c>
      <c r="H347" s="7">
        <v>44040</v>
      </c>
      <c r="I347" s="6">
        <v>53</v>
      </c>
      <c r="J347" s="6" t="s">
        <v>25</v>
      </c>
      <c r="K347" s="6" t="s">
        <v>249</v>
      </c>
      <c r="L347" s="6" t="s">
        <v>250</v>
      </c>
      <c r="M347" s="6">
        <v>20</v>
      </c>
      <c r="N347" s="8">
        <v>2566560</v>
      </c>
      <c r="O347" s="6" t="s">
        <v>28</v>
      </c>
      <c r="P347" s="6" t="s">
        <v>496</v>
      </c>
      <c r="Q347" s="6" t="s">
        <v>57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661</v>
      </c>
      <c r="F348" s="6" t="s">
        <v>662</v>
      </c>
      <c r="G348" s="6" t="s">
        <v>727</v>
      </c>
      <c r="H348" s="7">
        <v>44041</v>
      </c>
      <c r="I348" s="6">
        <v>53</v>
      </c>
      <c r="J348" s="6" t="s">
        <v>25</v>
      </c>
      <c r="K348" s="6" t="s">
        <v>245</v>
      </c>
      <c r="L348" s="6" t="s">
        <v>246</v>
      </c>
      <c r="M348" s="6">
        <v>1</v>
      </c>
      <c r="N348" s="8">
        <v>208</v>
      </c>
      <c r="O348" s="6" t="s">
        <v>71</v>
      </c>
      <c r="P348" s="6" t="s">
        <v>496</v>
      </c>
      <c r="Q348" s="6" t="s">
        <v>57</v>
      </c>
      <c r="R348" s="6" t="s">
        <v>98</v>
      </c>
      <c r="S348" s="6" t="s">
        <v>71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728</v>
      </c>
      <c r="F349" s="6" t="s">
        <v>729</v>
      </c>
      <c r="G349" s="6" t="s">
        <v>727</v>
      </c>
      <c r="H349" s="7">
        <v>44041</v>
      </c>
      <c r="I349" s="6">
        <v>53</v>
      </c>
      <c r="J349" s="6" t="s">
        <v>25</v>
      </c>
      <c r="K349" s="6" t="s">
        <v>245</v>
      </c>
      <c r="L349" s="6" t="s">
        <v>246</v>
      </c>
      <c r="M349" s="6">
        <v>2</v>
      </c>
      <c r="N349" s="8">
        <v>19134</v>
      </c>
      <c r="O349" s="6" t="s">
        <v>71</v>
      </c>
      <c r="P349" s="6" t="s">
        <v>496</v>
      </c>
      <c r="Q349" s="6" t="s">
        <v>57</v>
      </c>
      <c r="R349" s="6" t="s">
        <v>98</v>
      </c>
      <c r="S349" s="6" t="s">
        <v>71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 t="s">
        <v>730</v>
      </c>
      <c r="F350" s="6" t="s">
        <v>731</v>
      </c>
      <c r="G350" s="6" t="s">
        <v>727</v>
      </c>
      <c r="H350" s="7">
        <v>44041</v>
      </c>
      <c r="I350" s="6">
        <v>53</v>
      </c>
      <c r="J350" s="6" t="s">
        <v>25</v>
      </c>
      <c r="K350" s="6" t="s">
        <v>245</v>
      </c>
      <c r="L350" s="6" t="s">
        <v>246</v>
      </c>
      <c r="M350" s="6">
        <v>4</v>
      </c>
      <c r="N350" s="8">
        <v>13640</v>
      </c>
      <c r="O350" s="6" t="s">
        <v>71</v>
      </c>
      <c r="P350" s="6" t="s">
        <v>496</v>
      </c>
      <c r="Q350" s="6" t="s">
        <v>57</v>
      </c>
      <c r="R350" s="6" t="s">
        <v>98</v>
      </c>
      <c r="S350" s="6" t="s">
        <v>71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663</v>
      </c>
      <c r="F351" s="6" t="s">
        <v>664</v>
      </c>
      <c r="G351" s="6" t="s">
        <v>727</v>
      </c>
      <c r="H351" s="7">
        <v>44041</v>
      </c>
      <c r="I351" s="6">
        <v>53</v>
      </c>
      <c r="J351" s="6" t="s">
        <v>25</v>
      </c>
      <c r="K351" s="6" t="s">
        <v>245</v>
      </c>
      <c r="L351" s="6" t="s">
        <v>246</v>
      </c>
      <c r="M351" s="6">
        <v>7</v>
      </c>
      <c r="N351" s="8">
        <v>1589</v>
      </c>
      <c r="O351" s="6" t="s">
        <v>71</v>
      </c>
      <c r="P351" s="6" t="s">
        <v>496</v>
      </c>
      <c r="Q351" s="6" t="s">
        <v>57</v>
      </c>
      <c r="R351" s="6" t="s">
        <v>98</v>
      </c>
      <c r="S351" s="6" t="s">
        <v>71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460</v>
      </c>
      <c r="F352" s="6" t="s">
        <v>461</v>
      </c>
      <c r="G352" s="6" t="s">
        <v>727</v>
      </c>
      <c r="H352" s="7">
        <v>44041</v>
      </c>
      <c r="I352" s="6">
        <v>53</v>
      </c>
      <c r="J352" s="6" t="s">
        <v>25</v>
      </c>
      <c r="K352" s="6" t="s">
        <v>245</v>
      </c>
      <c r="L352" s="6" t="s">
        <v>246</v>
      </c>
      <c r="M352" s="6">
        <v>8</v>
      </c>
      <c r="N352" s="8">
        <v>2776</v>
      </c>
      <c r="O352" s="6" t="s">
        <v>71</v>
      </c>
      <c r="P352" s="6" t="s">
        <v>496</v>
      </c>
      <c r="Q352" s="6" t="s">
        <v>57</v>
      </c>
      <c r="R352" s="6" t="s">
        <v>98</v>
      </c>
      <c r="S352" s="6" t="s">
        <v>71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732</v>
      </c>
      <c r="F353" s="6" t="s">
        <v>733</v>
      </c>
      <c r="G353" s="6" t="s">
        <v>727</v>
      </c>
      <c r="H353" s="7">
        <v>44041</v>
      </c>
      <c r="I353" s="6">
        <v>53</v>
      </c>
      <c r="J353" s="6" t="s">
        <v>25</v>
      </c>
      <c r="K353" s="6" t="s">
        <v>245</v>
      </c>
      <c r="L353" s="6" t="s">
        <v>246</v>
      </c>
      <c r="M353" s="6">
        <v>2</v>
      </c>
      <c r="N353" s="8">
        <v>3100</v>
      </c>
      <c r="O353" s="6" t="s">
        <v>71</v>
      </c>
      <c r="P353" s="6" t="s">
        <v>496</v>
      </c>
      <c r="Q353" s="6" t="s">
        <v>57</v>
      </c>
      <c r="R353" s="6" t="s">
        <v>98</v>
      </c>
      <c r="S353" s="6" t="s">
        <v>71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649</v>
      </c>
      <c r="F354" s="6" t="s">
        <v>650</v>
      </c>
      <c r="G354" s="6" t="s">
        <v>727</v>
      </c>
      <c r="H354" s="7">
        <v>44041</v>
      </c>
      <c r="I354" s="6">
        <v>53</v>
      </c>
      <c r="J354" s="6" t="s">
        <v>25</v>
      </c>
      <c r="K354" s="6" t="s">
        <v>245</v>
      </c>
      <c r="L354" s="6" t="s">
        <v>246</v>
      </c>
      <c r="M354" s="6">
        <v>1</v>
      </c>
      <c r="N354" s="8">
        <v>27790</v>
      </c>
      <c r="O354" s="6" t="s">
        <v>71</v>
      </c>
      <c r="P354" s="6" t="s">
        <v>496</v>
      </c>
      <c r="Q354" s="6" t="s">
        <v>57</v>
      </c>
      <c r="R354" s="6" t="s">
        <v>98</v>
      </c>
      <c r="S354" s="6" t="s">
        <v>71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464</v>
      </c>
      <c r="F355" s="6" t="s">
        <v>465</v>
      </c>
      <c r="G355" s="6" t="s">
        <v>727</v>
      </c>
      <c r="H355" s="7">
        <v>44041</v>
      </c>
      <c r="I355" s="6">
        <v>53</v>
      </c>
      <c r="J355" s="6" t="s">
        <v>25</v>
      </c>
      <c r="K355" s="6" t="s">
        <v>245</v>
      </c>
      <c r="L355" s="6" t="s">
        <v>246</v>
      </c>
      <c r="M355" s="6">
        <v>1</v>
      </c>
      <c r="N355" s="8">
        <v>20307</v>
      </c>
      <c r="O355" s="6" t="s">
        <v>71</v>
      </c>
      <c r="P355" s="6" t="s">
        <v>496</v>
      </c>
      <c r="Q355" s="6" t="s">
        <v>57</v>
      </c>
      <c r="R355" s="6" t="s">
        <v>98</v>
      </c>
      <c r="S355" s="6" t="s">
        <v>71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734</v>
      </c>
      <c r="F356" s="6" t="s">
        <v>735</v>
      </c>
      <c r="G356" s="6" t="s">
        <v>727</v>
      </c>
      <c r="H356" s="7">
        <v>44041</v>
      </c>
      <c r="I356" s="6">
        <v>53</v>
      </c>
      <c r="J356" s="6" t="s">
        <v>25</v>
      </c>
      <c r="K356" s="6" t="s">
        <v>245</v>
      </c>
      <c r="L356" s="6" t="s">
        <v>246</v>
      </c>
      <c r="M356" s="6">
        <v>1</v>
      </c>
      <c r="N356" s="8">
        <v>5975</v>
      </c>
      <c r="O356" s="6" t="s">
        <v>71</v>
      </c>
      <c r="P356" s="6" t="s">
        <v>496</v>
      </c>
      <c r="Q356" s="6" t="s">
        <v>57</v>
      </c>
      <c r="R356" s="6" t="s">
        <v>98</v>
      </c>
      <c r="S356" s="6" t="s">
        <v>71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736</v>
      </c>
      <c r="F357" s="6" t="s">
        <v>737</v>
      </c>
      <c r="G357" s="6" t="s">
        <v>727</v>
      </c>
      <c r="H357" s="7">
        <v>44041</v>
      </c>
      <c r="I357" s="6">
        <v>53</v>
      </c>
      <c r="J357" s="6" t="s">
        <v>25</v>
      </c>
      <c r="K357" s="6" t="s">
        <v>245</v>
      </c>
      <c r="L357" s="6" t="s">
        <v>246</v>
      </c>
      <c r="M357" s="6">
        <v>1</v>
      </c>
      <c r="N357" s="8">
        <v>1324</v>
      </c>
      <c r="O357" s="6" t="s">
        <v>71</v>
      </c>
      <c r="P357" s="6" t="s">
        <v>496</v>
      </c>
      <c r="Q357" s="6" t="s">
        <v>57</v>
      </c>
      <c r="R357" s="6" t="s">
        <v>98</v>
      </c>
      <c r="S357" s="6" t="s">
        <v>71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667</v>
      </c>
      <c r="F358" s="6" t="s">
        <v>668</v>
      </c>
      <c r="G358" s="6" t="s">
        <v>727</v>
      </c>
      <c r="H358" s="7">
        <v>44041</v>
      </c>
      <c r="I358" s="6">
        <v>53</v>
      </c>
      <c r="J358" s="6" t="s">
        <v>25</v>
      </c>
      <c r="K358" s="6" t="s">
        <v>245</v>
      </c>
      <c r="L358" s="6" t="s">
        <v>246</v>
      </c>
      <c r="M358" s="6">
        <v>2</v>
      </c>
      <c r="N358" s="8">
        <v>29836</v>
      </c>
      <c r="O358" s="6" t="s">
        <v>71</v>
      </c>
      <c r="P358" s="6" t="s">
        <v>496</v>
      </c>
      <c r="Q358" s="6" t="s">
        <v>57</v>
      </c>
      <c r="R358" s="6" t="s">
        <v>98</v>
      </c>
      <c r="S358" s="6" t="s">
        <v>71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738</v>
      </c>
      <c r="F359" s="6" t="s">
        <v>739</v>
      </c>
      <c r="G359" s="6" t="s">
        <v>727</v>
      </c>
      <c r="H359" s="7">
        <v>44041</v>
      </c>
      <c r="I359" s="6">
        <v>53</v>
      </c>
      <c r="J359" s="6" t="s">
        <v>25</v>
      </c>
      <c r="K359" s="6" t="s">
        <v>245</v>
      </c>
      <c r="L359" s="6" t="s">
        <v>246</v>
      </c>
      <c r="M359" s="6">
        <v>2</v>
      </c>
      <c r="N359" s="8">
        <v>6190</v>
      </c>
      <c r="O359" s="6" t="s">
        <v>71</v>
      </c>
      <c r="P359" s="6" t="s">
        <v>496</v>
      </c>
      <c r="Q359" s="6" t="s">
        <v>57</v>
      </c>
      <c r="R359" s="6" t="s">
        <v>98</v>
      </c>
      <c r="S359" s="6" t="s">
        <v>71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409</v>
      </c>
      <c r="F360" s="6" t="s">
        <v>410</v>
      </c>
      <c r="G360" s="6" t="s">
        <v>727</v>
      </c>
      <c r="H360" s="7">
        <v>44041</v>
      </c>
      <c r="I360" s="6">
        <v>53</v>
      </c>
      <c r="J360" s="6" t="s">
        <v>25</v>
      </c>
      <c r="K360" s="6" t="s">
        <v>245</v>
      </c>
      <c r="L360" s="6" t="s">
        <v>246</v>
      </c>
      <c r="M360" s="6">
        <v>1</v>
      </c>
      <c r="N360" s="8">
        <v>189</v>
      </c>
      <c r="O360" s="6" t="s">
        <v>71</v>
      </c>
      <c r="P360" s="6" t="s">
        <v>496</v>
      </c>
      <c r="Q360" s="6" t="s">
        <v>57</v>
      </c>
      <c r="R360" s="6" t="s">
        <v>98</v>
      </c>
      <c r="S360" s="6" t="s">
        <v>71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47628</v>
      </c>
      <c r="F361" s="6" t="s">
        <v>288</v>
      </c>
      <c r="G361" s="6" t="s">
        <v>740</v>
      </c>
      <c r="H361" s="7">
        <v>44041</v>
      </c>
      <c r="I361" s="6">
        <v>53</v>
      </c>
      <c r="J361" s="6" t="s">
        <v>25</v>
      </c>
      <c r="K361" s="6" t="s">
        <v>390</v>
      </c>
      <c r="L361" s="6" t="s">
        <v>391</v>
      </c>
      <c r="M361" s="6">
        <v>1</v>
      </c>
      <c r="N361" s="8">
        <v>17893</v>
      </c>
      <c r="O361" s="6" t="s">
        <v>28</v>
      </c>
      <c r="P361" s="6" t="s">
        <v>496</v>
      </c>
      <c r="Q361" s="6" t="s">
        <v>57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50868</v>
      </c>
      <c r="F362" s="6" t="s">
        <v>94</v>
      </c>
      <c r="G362" s="6" t="s">
        <v>740</v>
      </c>
      <c r="H362" s="7">
        <v>44041</v>
      </c>
      <c r="I362" s="6">
        <v>53</v>
      </c>
      <c r="J362" s="6" t="s">
        <v>25</v>
      </c>
      <c r="K362" s="6" t="s">
        <v>390</v>
      </c>
      <c r="L362" s="6" t="s">
        <v>391</v>
      </c>
      <c r="M362" s="6">
        <v>1</v>
      </c>
      <c r="N362" s="8">
        <v>18490</v>
      </c>
      <c r="O362" s="6" t="s">
        <v>28</v>
      </c>
      <c r="P362" s="6" t="s">
        <v>496</v>
      </c>
      <c r="Q362" s="6" t="s">
        <v>57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40850</v>
      </c>
      <c r="F363" s="6" t="s">
        <v>89</v>
      </c>
      <c r="G363" s="6" t="s">
        <v>740</v>
      </c>
      <c r="H363" s="7">
        <v>44041</v>
      </c>
      <c r="I363" s="6">
        <v>53</v>
      </c>
      <c r="J363" s="6" t="s">
        <v>25</v>
      </c>
      <c r="K363" s="6" t="s">
        <v>390</v>
      </c>
      <c r="L363" s="6" t="s">
        <v>391</v>
      </c>
      <c r="M363" s="6">
        <v>4</v>
      </c>
      <c r="N363" s="8">
        <v>88280</v>
      </c>
      <c r="O363" s="6" t="s">
        <v>28</v>
      </c>
      <c r="P363" s="6" t="s">
        <v>496</v>
      </c>
      <c r="Q363" s="6" t="s">
        <v>57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40063</v>
      </c>
      <c r="F364" s="6" t="s">
        <v>215</v>
      </c>
      <c r="G364" s="6" t="s">
        <v>740</v>
      </c>
      <c r="H364" s="7">
        <v>44041</v>
      </c>
      <c r="I364" s="6">
        <v>53</v>
      </c>
      <c r="J364" s="6" t="s">
        <v>25</v>
      </c>
      <c r="K364" s="6" t="s">
        <v>390</v>
      </c>
      <c r="L364" s="6" t="s">
        <v>391</v>
      </c>
      <c r="M364" s="6">
        <v>2</v>
      </c>
      <c r="N364" s="8">
        <v>131250</v>
      </c>
      <c r="O364" s="6" t="s">
        <v>28</v>
      </c>
      <c r="P364" s="6" t="s">
        <v>496</v>
      </c>
      <c r="Q364" s="6" t="s">
        <v>57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40668</v>
      </c>
      <c r="F365" s="6" t="s">
        <v>741</v>
      </c>
      <c r="G365" s="6" t="s">
        <v>740</v>
      </c>
      <c r="H365" s="7">
        <v>44041</v>
      </c>
      <c r="I365" s="6">
        <v>53</v>
      </c>
      <c r="J365" s="6" t="s">
        <v>25</v>
      </c>
      <c r="K365" s="6" t="s">
        <v>390</v>
      </c>
      <c r="L365" s="6" t="s">
        <v>391</v>
      </c>
      <c r="M365" s="6">
        <v>2</v>
      </c>
      <c r="N365" s="8">
        <v>97836</v>
      </c>
      <c r="O365" s="6" t="s">
        <v>28</v>
      </c>
      <c r="P365" s="6" t="s">
        <v>496</v>
      </c>
      <c r="Q365" s="6" t="s">
        <v>57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742</v>
      </c>
      <c r="F366" s="6" t="s">
        <v>743</v>
      </c>
      <c r="G366" s="6" t="s">
        <v>740</v>
      </c>
      <c r="H366" s="7">
        <v>44041</v>
      </c>
      <c r="I366" s="6">
        <v>53</v>
      </c>
      <c r="J366" s="6" t="s">
        <v>25</v>
      </c>
      <c r="K366" s="6" t="s">
        <v>390</v>
      </c>
      <c r="L366" s="6" t="s">
        <v>391</v>
      </c>
      <c r="M366" s="6">
        <v>2</v>
      </c>
      <c r="N366" s="8">
        <v>123682</v>
      </c>
      <c r="O366" s="6" t="s">
        <v>71</v>
      </c>
      <c r="P366" s="6" t="s">
        <v>496</v>
      </c>
      <c r="Q366" s="6" t="s">
        <v>57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46586</v>
      </c>
      <c r="F367" s="6" t="s">
        <v>176</v>
      </c>
      <c r="G367" s="6" t="s">
        <v>744</v>
      </c>
      <c r="H367" s="7">
        <v>44041</v>
      </c>
      <c r="I367" s="6">
        <v>53</v>
      </c>
      <c r="J367" s="6" t="s">
        <v>25</v>
      </c>
      <c r="K367" s="6" t="s">
        <v>519</v>
      </c>
      <c r="L367" s="6" t="s">
        <v>520</v>
      </c>
      <c r="M367" s="6">
        <v>4</v>
      </c>
      <c r="N367" s="8">
        <v>88280</v>
      </c>
      <c r="O367" s="6" t="s">
        <v>28</v>
      </c>
      <c r="P367" s="6" t="s">
        <v>496</v>
      </c>
      <c r="Q367" s="6" t="s">
        <v>57</v>
      </c>
      <c r="R367" s="6" t="s">
        <v>98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47333</v>
      </c>
      <c r="F368" s="6" t="s">
        <v>108</v>
      </c>
      <c r="G368" s="6" t="s">
        <v>744</v>
      </c>
      <c r="H368" s="7">
        <v>44041</v>
      </c>
      <c r="I368" s="6">
        <v>53</v>
      </c>
      <c r="J368" s="6" t="s">
        <v>25</v>
      </c>
      <c r="K368" s="6" t="s">
        <v>519</v>
      </c>
      <c r="L368" s="6" t="s">
        <v>520</v>
      </c>
      <c r="M368" s="6">
        <v>3</v>
      </c>
      <c r="N368" s="8">
        <v>60840</v>
      </c>
      <c r="O368" s="6" t="s">
        <v>28</v>
      </c>
      <c r="P368" s="6" t="s">
        <v>496</v>
      </c>
      <c r="Q368" s="6" t="s">
        <v>57</v>
      </c>
      <c r="R368" s="6" t="s">
        <v>98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458</v>
      </c>
      <c r="F369" s="6" t="s">
        <v>459</v>
      </c>
      <c r="G369" s="6" t="s">
        <v>745</v>
      </c>
      <c r="H369" s="7">
        <v>44041</v>
      </c>
      <c r="I369" s="6">
        <v>53</v>
      </c>
      <c r="J369" s="6" t="s">
        <v>25</v>
      </c>
      <c r="K369" s="6" t="s">
        <v>245</v>
      </c>
      <c r="L369" s="6" t="s">
        <v>246</v>
      </c>
      <c r="M369" s="6">
        <v>4</v>
      </c>
      <c r="N369" s="8">
        <v>17312</v>
      </c>
      <c r="O369" s="6" t="s">
        <v>71</v>
      </c>
      <c r="P369" s="6" t="s">
        <v>496</v>
      </c>
      <c r="Q369" s="6" t="s">
        <v>57</v>
      </c>
      <c r="R369" s="6" t="s">
        <v>98</v>
      </c>
      <c r="S369" s="6" t="s">
        <v>71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47614</v>
      </c>
      <c r="F370" s="6" t="s">
        <v>43</v>
      </c>
      <c r="G370" s="6" t="s">
        <v>746</v>
      </c>
      <c r="H370" s="7">
        <v>44041</v>
      </c>
      <c r="I370" s="6">
        <v>53</v>
      </c>
      <c r="J370" s="6" t="s">
        <v>25</v>
      </c>
      <c r="K370" s="6" t="s">
        <v>45</v>
      </c>
      <c r="L370" s="6" t="s">
        <v>46</v>
      </c>
      <c r="M370" s="6">
        <v>4</v>
      </c>
      <c r="N370" s="8">
        <v>244548</v>
      </c>
      <c r="O370" s="6" t="s">
        <v>28</v>
      </c>
      <c r="P370" s="6" t="s">
        <v>496</v>
      </c>
      <c r="Q370" s="6" t="s">
        <v>57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40662</v>
      </c>
      <c r="F371" s="6" t="s">
        <v>707</v>
      </c>
      <c r="G371" s="6" t="s">
        <v>747</v>
      </c>
      <c r="H371" s="7">
        <v>44041</v>
      </c>
      <c r="I371" s="6">
        <v>53</v>
      </c>
      <c r="J371" s="6" t="s">
        <v>25</v>
      </c>
      <c r="K371" s="6" t="s">
        <v>241</v>
      </c>
      <c r="L371" s="6" t="s">
        <v>242</v>
      </c>
      <c r="M371" s="6">
        <v>4</v>
      </c>
      <c r="N371" s="8">
        <v>587532</v>
      </c>
      <c r="O371" s="6" t="s">
        <v>28</v>
      </c>
      <c r="P371" s="6" t="s">
        <v>496</v>
      </c>
      <c r="Q371" s="6" t="s">
        <v>57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47575</v>
      </c>
      <c r="F372" s="6" t="s">
        <v>748</v>
      </c>
      <c r="G372" s="6" t="s">
        <v>749</v>
      </c>
      <c r="H372" s="7">
        <v>44041</v>
      </c>
      <c r="I372" s="6">
        <v>53</v>
      </c>
      <c r="J372" s="6" t="s">
        <v>25</v>
      </c>
      <c r="K372" s="6" t="s">
        <v>180</v>
      </c>
      <c r="L372" s="6" t="s">
        <v>181</v>
      </c>
      <c r="M372" s="6">
        <v>16</v>
      </c>
      <c r="N372" s="8">
        <v>3200320</v>
      </c>
      <c r="O372" s="6" t="s">
        <v>28</v>
      </c>
      <c r="P372" s="6" t="s">
        <v>496</v>
      </c>
      <c r="Q372" s="6" t="s">
        <v>57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47575</v>
      </c>
      <c r="F373" s="6" t="s">
        <v>748</v>
      </c>
      <c r="G373" s="6" t="s">
        <v>750</v>
      </c>
      <c r="H373" s="7">
        <v>44041</v>
      </c>
      <c r="I373" s="6">
        <v>53</v>
      </c>
      <c r="J373" s="6" t="s">
        <v>25</v>
      </c>
      <c r="K373" s="6" t="s">
        <v>180</v>
      </c>
      <c r="L373" s="6" t="s">
        <v>181</v>
      </c>
      <c r="M373" s="6">
        <v>14</v>
      </c>
      <c r="N373" s="8">
        <v>2800280</v>
      </c>
      <c r="O373" s="6" t="s">
        <v>28</v>
      </c>
      <c r="P373" s="6" t="s">
        <v>496</v>
      </c>
      <c r="Q373" s="6" t="s">
        <v>57</v>
      </c>
      <c r="R373" s="6" t="s">
        <v>31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 t="s">
        <v>751</v>
      </c>
      <c r="F374" s="6" t="s">
        <v>752</v>
      </c>
      <c r="G374" s="6" t="s">
        <v>753</v>
      </c>
      <c r="H374" s="7">
        <v>44041</v>
      </c>
      <c r="I374" s="6">
        <v>53</v>
      </c>
      <c r="J374" s="6" t="s">
        <v>25</v>
      </c>
      <c r="K374" s="6" t="s">
        <v>245</v>
      </c>
      <c r="L374" s="6" t="s">
        <v>246</v>
      </c>
      <c r="M374" s="6">
        <v>2</v>
      </c>
      <c r="N374" s="8">
        <v>88336</v>
      </c>
      <c r="O374" s="6" t="s">
        <v>71</v>
      </c>
      <c r="P374" s="6" t="s">
        <v>496</v>
      </c>
      <c r="Q374" s="6" t="s">
        <v>57</v>
      </c>
      <c r="R374" s="6" t="s">
        <v>98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47142</v>
      </c>
      <c r="F375" s="6" t="s">
        <v>220</v>
      </c>
      <c r="G375" s="6" t="s">
        <v>754</v>
      </c>
      <c r="H375" s="7">
        <v>44042</v>
      </c>
      <c r="I375" s="6">
        <v>53</v>
      </c>
      <c r="J375" s="6" t="s">
        <v>25</v>
      </c>
      <c r="K375" s="6" t="s">
        <v>755</v>
      </c>
      <c r="L375" s="6" t="s">
        <v>756</v>
      </c>
      <c r="M375" s="6">
        <v>4</v>
      </c>
      <c r="N375" s="8">
        <v>204176</v>
      </c>
      <c r="O375" s="6" t="s">
        <v>28</v>
      </c>
      <c r="P375" s="6" t="s">
        <v>496</v>
      </c>
      <c r="Q375" s="6" t="s">
        <v>57</v>
      </c>
      <c r="R375" s="6" t="s">
        <v>98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45616</v>
      </c>
      <c r="F376" s="6" t="s">
        <v>447</v>
      </c>
      <c r="G376" s="6" t="s">
        <v>757</v>
      </c>
      <c r="H376" s="7">
        <v>44043</v>
      </c>
      <c r="I376" s="6">
        <v>53</v>
      </c>
      <c r="J376" s="6" t="s">
        <v>25</v>
      </c>
      <c r="K376" s="6" t="s">
        <v>211</v>
      </c>
      <c r="L376" s="6" t="s">
        <v>212</v>
      </c>
      <c r="M376" s="6">
        <v>6</v>
      </c>
      <c r="N376" s="8">
        <v>388182</v>
      </c>
      <c r="O376" s="6" t="s">
        <v>28</v>
      </c>
      <c r="P376" s="6" t="s">
        <v>496</v>
      </c>
      <c r="Q376" s="6" t="s">
        <v>57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9154</v>
      </c>
      <c r="F377" s="6" t="s">
        <v>606</v>
      </c>
      <c r="G377" s="6" t="s">
        <v>757</v>
      </c>
      <c r="H377" s="7">
        <v>44043</v>
      </c>
      <c r="I377" s="6">
        <v>53</v>
      </c>
      <c r="J377" s="6" t="s">
        <v>25</v>
      </c>
      <c r="K377" s="6" t="s">
        <v>211</v>
      </c>
      <c r="L377" s="6" t="s">
        <v>212</v>
      </c>
      <c r="M377" s="6">
        <v>1</v>
      </c>
      <c r="N377" s="8">
        <v>23518</v>
      </c>
      <c r="O377" s="6" t="s">
        <v>71</v>
      </c>
      <c r="P377" s="6" t="s">
        <v>496</v>
      </c>
      <c r="Q377" s="6" t="s">
        <v>57</v>
      </c>
      <c r="R377" s="6" t="s">
        <v>31</v>
      </c>
      <c r="S377" s="6" t="s">
        <v>71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40036</v>
      </c>
      <c r="F378" s="6" t="s">
        <v>453</v>
      </c>
      <c r="G378" s="6" t="s">
        <v>758</v>
      </c>
      <c r="H378" s="7">
        <v>44043</v>
      </c>
      <c r="I378" s="6">
        <v>53</v>
      </c>
      <c r="J378" s="6" t="s">
        <v>25</v>
      </c>
      <c r="K378" s="6" t="s">
        <v>519</v>
      </c>
      <c r="L378" s="6" t="s">
        <v>520</v>
      </c>
      <c r="M378" s="6">
        <v>4</v>
      </c>
      <c r="N378" s="8">
        <v>484000</v>
      </c>
      <c r="O378" s="6" t="s">
        <v>28</v>
      </c>
      <c r="P378" s="6" t="s">
        <v>496</v>
      </c>
      <c r="Q378" s="6" t="s">
        <v>57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50657</v>
      </c>
      <c r="F379" s="6" t="s">
        <v>517</v>
      </c>
      <c r="G379" s="6" t="s">
        <v>758</v>
      </c>
      <c r="H379" s="7">
        <v>44043</v>
      </c>
      <c r="I379" s="6">
        <v>53</v>
      </c>
      <c r="J379" s="6" t="s">
        <v>25</v>
      </c>
      <c r="K379" s="6" t="s">
        <v>519</v>
      </c>
      <c r="L379" s="6" t="s">
        <v>520</v>
      </c>
      <c r="M379" s="6">
        <v>8</v>
      </c>
      <c r="N379" s="8">
        <v>877240</v>
      </c>
      <c r="O379" s="6" t="s">
        <v>28</v>
      </c>
      <c r="P379" s="6" t="s">
        <v>496</v>
      </c>
      <c r="Q379" s="6" t="s">
        <v>57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90095</v>
      </c>
      <c r="F380" s="6" t="s">
        <v>759</v>
      </c>
      <c r="G380" s="6" t="s">
        <v>760</v>
      </c>
      <c r="H380" s="7">
        <v>44043</v>
      </c>
      <c r="I380" s="6">
        <v>53</v>
      </c>
      <c r="J380" s="6" t="s">
        <v>25</v>
      </c>
      <c r="K380" s="6" t="s">
        <v>211</v>
      </c>
      <c r="L380" s="6" t="s">
        <v>212</v>
      </c>
      <c r="M380" s="6">
        <v>1</v>
      </c>
      <c r="N380" s="8">
        <v>25202</v>
      </c>
      <c r="O380" s="6" t="s">
        <v>71</v>
      </c>
      <c r="P380" s="6" t="s">
        <v>496</v>
      </c>
      <c r="Q380" s="6" t="s">
        <v>57</v>
      </c>
      <c r="R380" s="6" t="s">
        <v>31</v>
      </c>
      <c r="S380" s="6" t="s">
        <v>71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36021</v>
      </c>
      <c r="F381" s="6" t="s">
        <v>761</v>
      </c>
      <c r="G381" s="6" t="s">
        <v>762</v>
      </c>
      <c r="H381" s="7">
        <v>44043</v>
      </c>
      <c r="I381" s="6">
        <v>53</v>
      </c>
      <c r="J381" s="6" t="s">
        <v>25</v>
      </c>
      <c r="K381" s="6" t="s">
        <v>763</v>
      </c>
      <c r="L381" s="6" t="s">
        <v>764</v>
      </c>
      <c r="M381" s="6">
        <v>4</v>
      </c>
      <c r="N381" s="8">
        <v>147864</v>
      </c>
      <c r="O381" s="6" t="s">
        <v>28</v>
      </c>
      <c r="P381" s="6" t="s">
        <v>496</v>
      </c>
      <c r="Q381" s="6" t="s">
        <v>57</v>
      </c>
      <c r="R381" s="6" t="s">
        <v>98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40468</v>
      </c>
      <c r="F382" s="6" t="s">
        <v>765</v>
      </c>
      <c r="G382" s="6" t="s">
        <v>766</v>
      </c>
      <c r="H382" s="7">
        <v>44043</v>
      </c>
      <c r="I382" s="6">
        <v>53</v>
      </c>
      <c r="J382" s="6" t="s">
        <v>25</v>
      </c>
      <c r="K382" s="6" t="s">
        <v>767</v>
      </c>
      <c r="L382" s="6" t="s">
        <v>768</v>
      </c>
      <c r="M382" s="6">
        <v>2</v>
      </c>
      <c r="N382" s="8">
        <v>126774</v>
      </c>
      <c r="O382" s="6" t="s">
        <v>28</v>
      </c>
      <c r="P382" s="6" t="s">
        <v>496</v>
      </c>
      <c r="Q382" s="6" t="s">
        <v>57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40036</v>
      </c>
      <c r="F383" s="6" t="s">
        <v>453</v>
      </c>
      <c r="G383" s="6" t="s">
        <v>769</v>
      </c>
      <c r="H383" s="7">
        <v>44043</v>
      </c>
      <c r="I383" s="6">
        <v>53</v>
      </c>
      <c r="J383" s="6" t="s">
        <v>25</v>
      </c>
      <c r="K383" s="6" t="s">
        <v>519</v>
      </c>
      <c r="L383" s="6" t="s">
        <v>520</v>
      </c>
      <c r="M383" s="6">
        <v>4</v>
      </c>
      <c r="N383" s="8">
        <v>484000</v>
      </c>
      <c r="O383" s="6" t="s">
        <v>28</v>
      </c>
      <c r="P383" s="6" t="s">
        <v>496</v>
      </c>
      <c r="Q383" s="6" t="s">
        <v>57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574</v>
      </c>
      <c r="F384" s="6" t="s">
        <v>575</v>
      </c>
      <c r="G384" s="6" t="s">
        <v>770</v>
      </c>
      <c r="H384" s="7">
        <v>44043</v>
      </c>
      <c r="I384" s="6">
        <v>53</v>
      </c>
      <c r="J384" s="6" t="s">
        <v>25</v>
      </c>
      <c r="K384" s="6" t="s">
        <v>245</v>
      </c>
      <c r="L384" s="6" t="s">
        <v>246</v>
      </c>
      <c r="M384" s="6">
        <v>9</v>
      </c>
      <c r="N384" s="8">
        <v>267669</v>
      </c>
      <c r="O384" s="6" t="s">
        <v>71</v>
      </c>
      <c r="P384" s="6" t="s">
        <v>496</v>
      </c>
      <c r="Q384" s="6" t="s">
        <v>57</v>
      </c>
      <c r="R384" s="6" t="s">
        <v>31</v>
      </c>
      <c r="S384" s="6" t="s">
        <v>71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50858</v>
      </c>
      <c r="F385" s="6" t="s">
        <v>771</v>
      </c>
      <c r="G385" s="6" t="s">
        <v>772</v>
      </c>
      <c r="H385" s="7">
        <v>44043</v>
      </c>
      <c r="I385" s="6">
        <v>53</v>
      </c>
      <c r="J385" s="6" t="s">
        <v>25</v>
      </c>
      <c r="K385" s="6" t="s">
        <v>122</v>
      </c>
      <c r="L385" s="6" t="s">
        <v>123</v>
      </c>
      <c r="M385" s="6">
        <v>2</v>
      </c>
      <c r="N385" s="8">
        <v>165430</v>
      </c>
      <c r="O385" s="6" t="s">
        <v>28</v>
      </c>
      <c r="P385" s="6" t="s">
        <v>496</v>
      </c>
      <c r="Q385" s="6" t="s">
        <v>57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73</v>
      </c>
      <c r="F386" s="6" t="s">
        <v>773</v>
      </c>
      <c r="G386" s="6" t="s">
        <v>772</v>
      </c>
      <c r="H386" s="7">
        <v>44043</v>
      </c>
      <c r="I386" s="6">
        <v>53</v>
      </c>
      <c r="J386" s="6" t="s">
        <v>25</v>
      </c>
      <c r="K386" s="6" t="s">
        <v>122</v>
      </c>
      <c r="L386" s="6" t="s">
        <v>123</v>
      </c>
      <c r="M386" s="6">
        <v>10</v>
      </c>
      <c r="N386" s="8">
        <v>125970</v>
      </c>
      <c r="O386" s="6" t="s">
        <v>86</v>
      </c>
      <c r="P386" s="6" t="s">
        <v>496</v>
      </c>
      <c r="Q386" s="6" t="s">
        <v>57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774</v>
      </c>
      <c r="F387" s="6" t="s">
        <v>775</v>
      </c>
      <c r="G387" s="6" t="s">
        <v>776</v>
      </c>
      <c r="H387" s="7">
        <v>44043</v>
      </c>
      <c r="I387" s="6">
        <v>53</v>
      </c>
      <c r="J387" s="6" t="s">
        <v>25</v>
      </c>
      <c r="K387" s="6" t="s">
        <v>245</v>
      </c>
      <c r="L387" s="6" t="s">
        <v>246</v>
      </c>
      <c r="M387" s="6">
        <v>2</v>
      </c>
      <c r="N387" s="8">
        <v>81378</v>
      </c>
      <c r="O387" s="6" t="s">
        <v>71</v>
      </c>
      <c r="P387" s="6" t="s">
        <v>496</v>
      </c>
      <c r="Q387" s="6" t="s">
        <v>57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777</v>
      </c>
      <c r="F388" s="6" t="s">
        <v>778</v>
      </c>
      <c r="G388" s="6" t="s">
        <v>776</v>
      </c>
      <c r="H388" s="7">
        <v>44043</v>
      </c>
      <c r="I388" s="6">
        <v>53</v>
      </c>
      <c r="J388" s="6" t="s">
        <v>25</v>
      </c>
      <c r="K388" s="6" t="s">
        <v>245</v>
      </c>
      <c r="L388" s="6" t="s">
        <v>246</v>
      </c>
      <c r="M388" s="6">
        <v>2</v>
      </c>
      <c r="N388" s="8">
        <v>91194</v>
      </c>
      <c r="O388" s="6" t="s">
        <v>71</v>
      </c>
      <c r="P388" s="6" t="s">
        <v>496</v>
      </c>
      <c r="Q388" s="6" t="s">
        <v>57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51260</v>
      </c>
      <c r="F389" s="6" t="s">
        <v>779</v>
      </c>
      <c r="G389" s="6" t="s">
        <v>780</v>
      </c>
      <c r="H389" s="7">
        <v>44043</v>
      </c>
      <c r="I389" s="6">
        <v>53</v>
      </c>
      <c r="J389" s="6" t="s">
        <v>25</v>
      </c>
      <c r="K389" s="6" t="s">
        <v>122</v>
      </c>
      <c r="L389" s="6" t="s">
        <v>123</v>
      </c>
      <c r="M389" s="6">
        <v>2</v>
      </c>
      <c r="N389" s="8">
        <v>67416</v>
      </c>
      <c r="O389" s="6" t="s">
        <v>28</v>
      </c>
      <c r="P389" s="6" t="s">
        <v>496</v>
      </c>
      <c r="Q389" s="6" t="s">
        <v>57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40211</v>
      </c>
      <c r="F390" s="6" t="s">
        <v>781</v>
      </c>
      <c r="G390" s="6" t="s">
        <v>782</v>
      </c>
      <c r="H390" s="7">
        <v>44043</v>
      </c>
      <c r="I390" s="6">
        <v>53</v>
      </c>
      <c r="J390" s="6" t="s">
        <v>25</v>
      </c>
      <c r="K390" s="6" t="s">
        <v>122</v>
      </c>
      <c r="L390" s="6" t="s">
        <v>123</v>
      </c>
      <c r="M390" s="6">
        <v>4</v>
      </c>
      <c r="N390" s="8">
        <v>274264</v>
      </c>
      <c r="O390" s="6" t="s">
        <v>28</v>
      </c>
      <c r="P390" s="6" t="s">
        <v>496</v>
      </c>
      <c r="Q390" s="6" t="s">
        <v>57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40394</v>
      </c>
      <c r="F391" s="6" t="s">
        <v>783</v>
      </c>
      <c r="G391" s="6" t="s">
        <v>782</v>
      </c>
      <c r="H391" s="7">
        <v>44043</v>
      </c>
      <c r="I391" s="6">
        <v>53</v>
      </c>
      <c r="J391" s="6" t="s">
        <v>25</v>
      </c>
      <c r="K391" s="6" t="s">
        <v>122</v>
      </c>
      <c r="L391" s="6" t="s">
        <v>123</v>
      </c>
      <c r="M391" s="6">
        <v>3</v>
      </c>
      <c r="N391" s="8">
        <v>101124</v>
      </c>
      <c r="O391" s="6" t="s">
        <v>28</v>
      </c>
      <c r="P391" s="6" t="s">
        <v>496</v>
      </c>
      <c r="Q391" s="6" t="s">
        <v>57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40457</v>
      </c>
      <c r="F392" s="6" t="s">
        <v>96</v>
      </c>
      <c r="G392" s="6" t="s">
        <v>782</v>
      </c>
      <c r="H392" s="7">
        <v>44043</v>
      </c>
      <c r="I392" s="6">
        <v>53</v>
      </c>
      <c r="J392" s="6" t="s">
        <v>25</v>
      </c>
      <c r="K392" s="6" t="s">
        <v>122</v>
      </c>
      <c r="L392" s="6" t="s">
        <v>123</v>
      </c>
      <c r="M392" s="6">
        <v>6</v>
      </c>
      <c r="N392" s="8">
        <v>109680</v>
      </c>
      <c r="O392" s="6" t="s">
        <v>28</v>
      </c>
      <c r="P392" s="6" t="s">
        <v>496</v>
      </c>
      <c r="Q392" s="6" t="s">
        <v>57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45605</v>
      </c>
      <c r="F393" s="6" t="s">
        <v>784</v>
      </c>
      <c r="G393" s="6" t="s">
        <v>782</v>
      </c>
      <c r="H393" s="7">
        <v>44043</v>
      </c>
      <c r="I393" s="6">
        <v>53</v>
      </c>
      <c r="J393" s="6" t="s">
        <v>25</v>
      </c>
      <c r="K393" s="6" t="s">
        <v>122</v>
      </c>
      <c r="L393" s="6" t="s">
        <v>123</v>
      </c>
      <c r="M393" s="6">
        <v>8</v>
      </c>
      <c r="N393" s="8">
        <v>370240</v>
      </c>
      <c r="O393" s="6" t="s">
        <v>28</v>
      </c>
      <c r="P393" s="6" t="s">
        <v>496</v>
      </c>
      <c r="Q393" s="6" t="s">
        <v>57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46987</v>
      </c>
      <c r="F394" s="6" t="s">
        <v>695</v>
      </c>
      <c r="G394" s="6" t="s">
        <v>782</v>
      </c>
      <c r="H394" s="7">
        <v>44043</v>
      </c>
      <c r="I394" s="6">
        <v>53</v>
      </c>
      <c r="J394" s="6" t="s">
        <v>25</v>
      </c>
      <c r="K394" s="6" t="s">
        <v>122</v>
      </c>
      <c r="L394" s="6" t="s">
        <v>123</v>
      </c>
      <c r="M394" s="6">
        <v>8</v>
      </c>
      <c r="N394" s="8">
        <v>319952</v>
      </c>
      <c r="O394" s="6" t="s">
        <v>28</v>
      </c>
      <c r="P394" s="6" t="s">
        <v>496</v>
      </c>
      <c r="Q394" s="6" t="s">
        <v>57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47164</v>
      </c>
      <c r="F395" s="6" t="s">
        <v>785</v>
      </c>
      <c r="G395" s="6" t="s">
        <v>782</v>
      </c>
      <c r="H395" s="7">
        <v>44043</v>
      </c>
      <c r="I395" s="6">
        <v>53</v>
      </c>
      <c r="J395" s="6" t="s">
        <v>25</v>
      </c>
      <c r="K395" s="6" t="s">
        <v>122</v>
      </c>
      <c r="L395" s="6" t="s">
        <v>123</v>
      </c>
      <c r="M395" s="6">
        <v>8</v>
      </c>
      <c r="N395" s="8">
        <v>237672</v>
      </c>
      <c r="O395" s="6" t="s">
        <v>28</v>
      </c>
      <c r="P395" s="6" t="s">
        <v>496</v>
      </c>
      <c r="Q395" s="6" t="s">
        <v>57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47333</v>
      </c>
      <c r="F396" s="6" t="s">
        <v>108</v>
      </c>
      <c r="G396" s="6" t="s">
        <v>782</v>
      </c>
      <c r="H396" s="7">
        <v>44043</v>
      </c>
      <c r="I396" s="6">
        <v>53</v>
      </c>
      <c r="J396" s="6" t="s">
        <v>25</v>
      </c>
      <c r="K396" s="6" t="s">
        <v>122</v>
      </c>
      <c r="L396" s="6" t="s">
        <v>123</v>
      </c>
      <c r="M396" s="6">
        <v>6</v>
      </c>
      <c r="N396" s="8">
        <v>116538</v>
      </c>
      <c r="O396" s="6" t="s">
        <v>28</v>
      </c>
      <c r="P396" s="6" t="s">
        <v>496</v>
      </c>
      <c r="Q396" s="6" t="s">
        <v>57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47614</v>
      </c>
      <c r="F397" s="6" t="s">
        <v>43</v>
      </c>
      <c r="G397" s="6" t="s">
        <v>782</v>
      </c>
      <c r="H397" s="7">
        <v>44043</v>
      </c>
      <c r="I397" s="6">
        <v>53</v>
      </c>
      <c r="J397" s="6" t="s">
        <v>25</v>
      </c>
      <c r="K397" s="6" t="s">
        <v>122</v>
      </c>
      <c r="L397" s="6" t="s">
        <v>123</v>
      </c>
      <c r="M397" s="6">
        <v>8</v>
      </c>
      <c r="N397" s="8">
        <v>489096</v>
      </c>
      <c r="O397" s="6" t="s">
        <v>28</v>
      </c>
      <c r="P397" s="6" t="s">
        <v>496</v>
      </c>
      <c r="Q397" s="6" t="s">
        <v>57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47658</v>
      </c>
      <c r="F398" s="6" t="s">
        <v>786</v>
      </c>
      <c r="G398" s="6" t="s">
        <v>782</v>
      </c>
      <c r="H398" s="7">
        <v>44043</v>
      </c>
      <c r="I398" s="6">
        <v>53</v>
      </c>
      <c r="J398" s="6" t="s">
        <v>25</v>
      </c>
      <c r="K398" s="6" t="s">
        <v>122</v>
      </c>
      <c r="L398" s="6" t="s">
        <v>123</v>
      </c>
      <c r="M398" s="6">
        <v>4</v>
      </c>
      <c r="N398" s="8">
        <v>180548</v>
      </c>
      <c r="O398" s="6" t="s">
        <v>28</v>
      </c>
      <c r="P398" s="6" t="s">
        <v>496</v>
      </c>
      <c r="Q398" s="6" t="s">
        <v>57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51260</v>
      </c>
      <c r="F399" s="6" t="s">
        <v>779</v>
      </c>
      <c r="G399" s="6" t="s">
        <v>787</v>
      </c>
      <c r="H399" s="7">
        <v>44043</v>
      </c>
      <c r="I399" s="6">
        <v>53</v>
      </c>
      <c r="J399" s="6" t="s">
        <v>25</v>
      </c>
      <c r="K399" s="6" t="s">
        <v>122</v>
      </c>
      <c r="L399" s="6" t="s">
        <v>123</v>
      </c>
      <c r="M399" s="6">
        <v>2</v>
      </c>
      <c r="N399" s="8">
        <v>67416</v>
      </c>
      <c r="O399" s="6" t="s">
        <v>28</v>
      </c>
      <c r="P399" s="6" t="s">
        <v>496</v>
      </c>
      <c r="Q399" s="6" t="s">
        <v>57</v>
      </c>
      <c r="R399" s="6" t="s">
        <v>31</v>
      </c>
      <c r="S399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2020_08_15697716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2020-09-03T14:16:57Z</dcterms:created>
  <dcterms:modified xsi:type="dcterms:W3CDTF">2020-09-03T14:16:58Z</dcterms:modified>
</cp:coreProperties>
</file>