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0EA05DDC-CF5B-4B44-B019-2C3543DE0818}" xr6:coauthVersionLast="45" xr6:coauthVersionMax="45" xr10:uidLastSave="{00000000-0000-0000-0000-000000000000}"/>
  <bookViews>
    <workbookView xWindow="-108" yWindow="-108" windowWidth="23256" windowHeight="12576" xr2:uid="{96882140-B98E-47CE-AA20-045576D9AFEF}"/>
  </bookViews>
  <sheets>
    <sheet name="2020_10_1879345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/>
  <c r="W42" i="1"/>
  <c r="W44" i="1" s="1"/>
</calcChain>
</file>

<file path=xl/sharedStrings.xml><?xml version="1.0" encoding="utf-8"?>
<sst xmlns="http://schemas.openxmlformats.org/spreadsheetml/2006/main" count="4203" uniqueCount="773">
  <si>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</si>
  <si>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</si>
  <si>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</si>
  <si>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</si>
  <si>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</si>
  <si>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</si>
  <si>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</si>
  <si>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</si>
  <si>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</si>
  <si>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</si>
  <si>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</si>
  <si>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</si>
  <si>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</si>
  <si>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</si>
  <si>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</si>
  <si>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</si>
  <si>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</si>
  <si>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</si>
  <si>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</si>
  <si>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</si>
  <si>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2020_10_18793457</t>
  </si>
  <si>
    <t xml:space="preserve">CLAUDIO AMERICO CODOCEO ULLOA </t>
  </si>
  <si>
    <t>0C</t>
  </si>
  <si>
    <t>18793457-5</t>
  </si>
  <si>
    <t xml:space="preserve">NE150 </t>
  </si>
  <si>
    <t xml:space="preserve">BATERIA 150 AMP 840 CCA NEXBAT </t>
  </si>
  <si>
    <t>BV-A-0000-00298077</t>
  </si>
  <si>
    <t xml:space="preserve">ANTOFAGASTA REPUESTOS </t>
  </si>
  <si>
    <t>0007826758-5-0</t>
  </si>
  <si>
    <t xml:space="preserve">GONZALEZ MONARDES JUAN DAMASO </t>
  </si>
  <si>
    <t>Repuestos</t>
  </si>
  <si>
    <t>Actual</t>
  </si>
  <si>
    <t>Boleta</t>
  </si>
  <si>
    <t>S</t>
  </si>
  <si>
    <t>Neumaticos</t>
  </si>
  <si>
    <t xml:space="preserve">PASTILLA FRENO DEL.TRAS.(JGO) </t>
  </si>
  <si>
    <t>BV-A-0000-00298078</t>
  </si>
  <si>
    <t>0009912552-7-0</t>
  </si>
  <si>
    <t xml:space="preserve">LOPEZ GUZMAN MIGUEL ANGEL </t>
  </si>
  <si>
    <t xml:space="preserve">LIQUIDO FRENO DOT3 1/2 LITRO VARGA </t>
  </si>
  <si>
    <t>BV-A-0000-00298190</t>
  </si>
  <si>
    <t>0009424719-5-0</t>
  </si>
  <si>
    <t xml:space="preserve">GONZALEZ PIZARRO EDELBERTO LEONEL </t>
  </si>
  <si>
    <t>Nombre</t>
  </si>
  <si>
    <t xml:space="preserve">215/75R17.5 14PR 126/124M GSR+1 GOODR </t>
  </si>
  <si>
    <t>BV-A-0000-00298290</t>
  </si>
  <si>
    <t>0005005048-3-0</t>
  </si>
  <si>
    <t xml:space="preserve">YANEZ SOTO JESILIN </t>
  </si>
  <si>
    <t>Cod Vendedor</t>
  </si>
  <si>
    <t xml:space="preserve">KIT EMBRAGUE (PRENSA/DISCO/RODAMIENTO) </t>
  </si>
  <si>
    <t>BV-A-0000-00298336</t>
  </si>
  <si>
    <t>0008367679-5-0</t>
  </si>
  <si>
    <t xml:space="preserve">BUGUENO MUNOZ BEBA BERNARDITA </t>
  </si>
  <si>
    <t>Rut</t>
  </si>
  <si>
    <t>BV-A-0000-00298340</t>
  </si>
  <si>
    <t>0010645940-1-0</t>
  </si>
  <si>
    <t xml:space="preserve">ZURITA SCIARAFFIA CARLOS FRANCISCO </t>
  </si>
  <si>
    <t>Mes Pago</t>
  </si>
  <si>
    <t xml:space="preserve">ALL ENGINE 20W50 CG-4 BL 19 LT </t>
  </si>
  <si>
    <t>BV-A-0000-00298399</t>
  </si>
  <si>
    <t>0013974523-K-0</t>
  </si>
  <si>
    <t xml:space="preserve">YERCO CUELLO VILLALOBOS </t>
  </si>
  <si>
    <t>Lubricantes</t>
  </si>
  <si>
    <t xml:space="preserve">FILTRO LUBRICANTE TECFIL </t>
  </si>
  <si>
    <t xml:space="preserve">BOMBETA CEBADORA (PAJERO) </t>
  </si>
  <si>
    <t>BV-A-0000-00298401</t>
  </si>
  <si>
    <t>COMISION REPUESTOS</t>
  </si>
  <si>
    <t>Tabla de Cumplimiento Repuestos</t>
  </si>
  <si>
    <t xml:space="preserve">750R16 14PR CR926 SET GOODR </t>
  </si>
  <si>
    <t>BV-A-0000-00298412</t>
  </si>
  <si>
    <t>0013013248-0-0</t>
  </si>
  <si>
    <t xml:space="preserve">CLAUDIO GOMEZ MANCILLA </t>
  </si>
  <si>
    <t>VTA TOTAL PERIODO ANTERIOR</t>
  </si>
  <si>
    <t>Ventas</t>
  </si>
  <si>
    <t>% Comisión</t>
  </si>
  <si>
    <t>VALVOLINE HIDRO-LUBE SAE 80W GL-4 BL19LT</t>
  </si>
  <si>
    <t>BV-A-0000-00298448</t>
  </si>
  <si>
    <t>0011616337-3-0</t>
  </si>
  <si>
    <t xml:space="preserve">BARTA JERALDO MIGUEL ANTONIO </t>
  </si>
  <si>
    <t>VTA NORMAL PERIODO ANTERIOR</t>
  </si>
  <si>
    <t>Desde</t>
  </si>
  <si>
    <t>Hasta</t>
  </si>
  <si>
    <t>COMISION NORMAL (%)</t>
  </si>
  <si>
    <t>o mas</t>
  </si>
  <si>
    <t>BV-A-0000-00298510</t>
  </si>
  <si>
    <t>0076389123-2-0</t>
  </si>
  <si>
    <t xml:space="preserve">TRANSPORTES ROLEG LTDA </t>
  </si>
  <si>
    <t>COMISION NORMAL ($)</t>
  </si>
  <si>
    <t xml:space="preserve">AMPOLLETA 24V 100W H7 PX26D </t>
  </si>
  <si>
    <t>BV-A-0000-00298525</t>
  </si>
  <si>
    <t>0076694476-0-0</t>
  </si>
  <si>
    <t xml:space="preserve">ANDREINA ALEJANDRA ARADOS MUNOZ SERVICIO </t>
  </si>
  <si>
    <t>BV-A-0000-00298572</t>
  </si>
  <si>
    <t>0076853376-8-0</t>
  </si>
  <si>
    <t xml:space="preserve">SOC BPM SPA </t>
  </si>
  <si>
    <t>TOTAL COMISION REPUESTOS</t>
  </si>
  <si>
    <t>LLANTA 8.25X22.5 10H TUB.LISO DISCO EURO</t>
  </si>
  <si>
    <t>BV-A-0000-00298663</t>
  </si>
  <si>
    <t>0010759524-4-0</t>
  </si>
  <si>
    <t xml:space="preserve">POBLETE RECABARREN NANCY CECILIA </t>
  </si>
  <si>
    <t xml:space="preserve">V0573 </t>
  </si>
  <si>
    <t>BV-A-0000-00298680</t>
  </si>
  <si>
    <t>0006670450-5-0</t>
  </si>
  <si>
    <t xml:space="preserve">GUILLERMO MEZA VALDERRAMA </t>
  </si>
  <si>
    <t xml:space="preserve">FILTRO SEPARADOR TECFIL </t>
  </si>
  <si>
    <t>COMISION NEUMATICOS, LUBRICANTES, BATERIAS Y REMOLQUE</t>
  </si>
  <si>
    <t>Tabla de Cumplimiento Neumaticos, Lubricantes, Baterias y Remolques</t>
  </si>
  <si>
    <t xml:space="preserve">DISCO FRENO DELANTERO </t>
  </si>
  <si>
    <t>BV-A-0000-00298684</t>
  </si>
  <si>
    <t>0011820963-K-0</t>
  </si>
  <si>
    <t xml:space="preserve">RUIZ LOPEZ CYNTHIA YVONNE </t>
  </si>
  <si>
    <t>VENTA TOTAL PERIODO ACTUAL</t>
  </si>
  <si>
    <t>BV-A-0000-00298686</t>
  </si>
  <si>
    <t>0007328301-9-0</t>
  </si>
  <si>
    <t xml:space="preserve">PINTO TORO MAXIMO </t>
  </si>
  <si>
    <t>VENTA NORMAL</t>
  </si>
  <si>
    <t xml:space="preserve">PASTILLA FRENO DEL.TRAS.(JGO) ADVANCE </t>
  </si>
  <si>
    <t>BV-A-0000-00298702</t>
  </si>
  <si>
    <t>0023058934-8-0</t>
  </si>
  <si>
    <t xml:space="preserve">CAHUANA CONDORI JESUS ORLANDO </t>
  </si>
  <si>
    <t xml:space="preserve">EURODIESEL E-4 15W40 CI-4 BL 19 LT </t>
  </si>
  <si>
    <t>BV-A-0000-00298729</t>
  </si>
  <si>
    <t>0009063502-6-0</t>
  </si>
  <si>
    <t xml:space="preserve">COLLAO DORADOR ANDRES MARCIAL </t>
  </si>
  <si>
    <t xml:space="preserve">TOTAL COMISION </t>
  </si>
  <si>
    <t xml:space="preserve">FILTRO COMBUSTIBLE TECFIL </t>
  </si>
  <si>
    <t xml:space="preserve">ADBLUE BY ADQUIM BIDON 20 LTS </t>
  </si>
  <si>
    <t>BV-A-0000-00298799</t>
  </si>
  <si>
    <t>0017611431-2-0</t>
  </si>
  <si>
    <t xml:space="preserve">VEGAS SILVA JOSE IGNACIO </t>
  </si>
  <si>
    <t>BV-A-0000-00298846</t>
  </si>
  <si>
    <t>0012837669-0-0</t>
  </si>
  <si>
    <t xml:space="preserve">DEL FIERRO BARRAZA PABLO CESAR </t>
  </si>
  <si>
    <t>BONO GRUPAL</t>
  </si>
  <si>
    <t>Tabla de Cumplimiento Bono Grupal</t>
  </si>
  <si>
    <t>BV-A-0000-00298866</t>
  </si>
  <si>
    <t>0023213955-2-0</t>
  </si>
  <si>
    <t xml:space="preserve">YANA HUARCA CARLOS GUSTAVO </t>
  </si>
  <si>
    <t>CUMPLIMIENTO GRUPAL SUCURSAL</t>
  </si>
  <si>
    <t>$ Bono</t>
  </si>
  <si>
    <t xml:space="preserve">S0673 </t>
  </si>
  <si>
    <t xml:space="preserve">RETEN DISTRIB. TRAS. 145X175X13 </t>
  </si>
  <si>
    <t>BV-A-0000-00298931</t>
  </si>
  <si>
    <t>0015018827-K-0</t>
  </si>
  <si>
    <t xml:space="preserve">GUILLERMO ROJAS ROJAS </t>
  </si>
  <si>
    <t>BONO</t>
  </si>
  <si>
    <t>BV-A-0000-00298942</t>
  </si>
  <si>
    <t xml:space="preserve">235/75R15 8PR 110/107S GIANTSAVER MAZZI </t>
  </si>
  <si>
    <t>BV-A-0000-00298953</t>
  </si>
  <si>
    <t>0017936114-0-0</t>
  </si>
  <si>
    <t xml:space="preserve">VILLALOBOS ROMERO JORGE IVAN </t>
  </si>
  <si>
    <t>TOTAL BONO META</t>
  </si>
  <si>
    <t xml:space="preserve">CILINDRO INF.EMBRAGUE </t>
  </si>
  <si>
    <t>BV-A-0000-00299062</t>
  </si>
  <si>
    <t xml:space="preserve">CILINDRO SUP.EMBRAGUE </t>
  </si>
  <si>
    <t xml:space="preserve">WILLIAMS T-300 15W40 CI-4 BALDE 19LT </t>
  </si>
  <si>
    <t>BV-A-0000-00299136</t>
  </si>
  <si>
    <t>0013013284-7-0</t>
  </si>
  <si>
    <t xml:space="preserve">SANCHEZ VERGARA ANDRES JAVIER </t>
  </si>
  <si>
    <t xml:space="preserve">EMPAQ.CULATA MOTOR.ELRING </t>
  </si>
  <si>
    <t>BV-A-0000-00299267</t>
  </si>
  <si>
    <t>0024686854-9-0</t>
  </si>
  <si>
    <t xml:space="preserve">LIDER BLADIMIR GARCIA DURANGO </t>
  </si>
  <si>
    <t>COMISION IMPULSO</t>
  </si>
  <si>
    <t xml:space="preserve">C2263 </t>
  </si>
  <si>
    <t xml:space="preserve">FOCO LED SENALERA COMPLETA MV IZQUIERDO </t>
  </si>
  <si>
    <t>BV-A-0000-00299276</t>
  </si>
  <si>
    <t>0012616158-1-0</t>
  </si>
  <si>
    <t xml:space="preserve">PABLO MUNOZ NAVARRO </t>
  </si>
  <si>
    <t>Tabla de Cumplimiento Impulso</t>
  </si>
  <si>
    <t xml:space="preserve">C2264 </t>
  </si>
  <si>
    <t xml:space="preserve">FOCO LED SENALERA COMPLETA MV DERECHO </t>
  </si>
  <si>
    <t xml:space="preserve">HK150 </t>
  </si>
  <si>
    <t xml:space="preserve">BATERIA 150 AMP 1000 CCA HANKOOK </t>
  </si>
  <si>
    <t>BV-A-0000-00299300</t>
  </si>
  <si>
    <t>0008523876-0-0</t>
  </si>
  <si>
    <t xml:space="preserve">OLIVARES NARBONA JONATHAN OMAR </t>
  </si>
  <si>
    <t>BV-A-0000-00299313</t>
  </si>
  <si>
    <t>0022936676-9-0</t>
  </si>
  <si>
    <t xml:space="preserve">RAMIREZ QUISPE PORFIRO </t>
  </si>
  <si>
    <t xml:space="preserve">RODTO EMBRAGUE HIDRA.COMPLETO SACHS </t>
  </si>
  <si>
    <t>BV-A-0000-00299331</t>
  </si>
  <si>
    <t xml:space="preserve">PRENSA EMBRAGUE 12" 310 MM </t>
  </si>
  <si>
    <t xml:space="preserve">DISCO EMBRAGUE 12" </t>
  </si>
  <si>
    <t xml:space="preserve">275/55R20 113S SL369 GOODR </t>
  </si>
  <si>
    <t>BV-A-0000-00299349</t>
  </si>
  <si>
    <t>0012442584-0-0</t>
  </si>
  <si>
    <t xml:space="preserve">JUAN MANUEL GODOY FLORES </t>
  </si>
  <si>
    <t>BV-A-0000-00299475</t>
  </si>
  <si>
    <t>0007255925-8-0</t>
  </si>
  <si>
    <t xml:space="preserve">RICARDO CONTRERAS </t>
  </si>
  <si>
    <t>TOTAL REMUNERACION VARIABLE</t>
  </si>
  <si>
    <t>BV-A-0000-00299491</t>
  </si>
  <si>
    <t>0008077757-4-0</t>
  </si>
  <si>
    <t xml:space="preserve">MEDINA PACHECO LUIS </t>
  </si>
  <si>
    <t>BV-A-0000-00299520</t>
  </si>
  <si>
    <t>0007995876-K-0</t>
  </si>
  <si>
    <t xml:space="preserve">ARAYA CERECEDA BERNARDO ANDRES </t>
  </si>
  <si>
    <t>REFRIGERANTE ANTICONGELANTE -10BIDON 20L</t>
  </si>
  <si>
    <t xml:space="preserve">PISTON MOTOR STD KIT 128 M/M KS C/GOMAS </t>
  </si>
  <si>
    <t>CV-A-0000-00225550</t>
  </si>
  <si>
    <t>0099527200-8-0</t>
  </si>
  <si>
    <t xml:space="preserve">RENTAEQUIPOS TRAMACA S.A. </t>
  </si>
  <si>
    <t>Nota Crédito</t>
  </si>
  <si>
    <t>N</t>
  </si>
  <si>
    <t xml:space="preserve">V1301 </t>
  </si>
  <si>
    <t xml:space="preserve">ABRAZADERA TUBO SILENCIADOR Ø 127 M/M </t>
  </si>
  <si>
    <t>CV-A-0000-00225620</t>
  </si>
  <si>
    <t>0013742167-4-0</t>
  </si>
  <si>
    <t xml:space="preserve">ROBINSON CASTRO RAMOS </t>
  </si>
  <si>
    <t xml:space="preserve">V2312 </t>
  </si>
  <si>
    <t xml:space="preserve">SILENCIADOR SALIDA ESCAPE </t>
  </si>
  <si>
    <t xml:space="preserve">V4208 </t>
  </si>
  <si>
    <t xml:space="preserve">TAPA PROTECTORA TERMICA SILENCIADOR </t>
  </si>
  <si>
    <t xml:space="preserve">S3688 </t>
  </si>
  <si>
    <t>PULMON SUSPENSION COMPLETO TRAS.C/PISTON</t>
  </si>
  <si>
    <t>CV-A-0000-00225638</t>
  </si>
  <si>
    <t>0099593350-0-0</t>
  </si>
  <si>
    <t xml:space="preserve">TANDEM S.A </t>
  </si>
  <si>
    <t xml:space="preserve">FILTRO SEC. AIRE KNORR </t>
  </si>
  <si>
    <t>CV-A-0000-00225720</t>
  </si>
  <si>
    <t>0076652778-7-0</t>
  </si>
  <si>
    <t xml:space="preserve">INVERSIONES FELIPE MARTIN BARRA CALLEJAS </t>
  </si>
  <si>
    <t xml:space="preserve">VALVULA DESCARGA RAPIDA 3/8" X 3/8" </t>
  </si>
  <si>
    <t>CV-A-0000-00226235</t>
  </si>
  <si>
    <t>0077184780-3-0</t>
  </si>
  <si>
    <t xml:space="preserve">ING Y SERVICIOS MEDEL LEPPE LTDA </t>
  </si>
  <si>
    <t xml:space="preserve">S3887 </t>
  </si>
  <si>
    <t>COMPRESOR LP4964 2 PISTONES T/KNORR 600C</t>
  </si>
  <si>
    <t>CV-A-0000-00226408</t>
  </si>
  <si>
    <t>0012815131-1-0</t>
  </si>
  <si>
    <t xml:space="preserve">PAZ PASTEN SANDRO </t>
  </si>
  <si>
    <t xml:space="preserve">C1000 </t>
  </si>
  <si>
    <t xml:space="preserve">ESTANQUE ACUMULADOR DE AIRE 40LT </t>
  </si>
  <si>
    <t>CV-A-0000-00226417</t>
  </si>
  <si>
    <t>0015814014-4-0</t>
  </si>
  <si>
    <t xml:space="preserve">MIZUNUMA TILLERIA SERGIO ALBERTO </t>
  </si>
  <si>
    <t xml:space="preserve">FILTRO AIRE TECFIL </t>
  </si>
  <si>
    <t>CV-A-0000-00226466</t>
  </si>
  <si>
    <t>0076358372-4-0</t>
  </si>
  <si>
    <t xml:space="preserve">PATRICIO IGLESIA VIELMA EIRL </t>
  </si>
  <si>
    <t>CV-A-0000-00226528</t>
  </si>
  <si>
    <t xml:space="preserve">FILTRO COMBUSTIBLE DONALDSON </t>
  </si>
  <si>
    <t>CV-A-0000-00226560</t>
  </si>
  <si>
    <t>0016258779-K-0</t>
  </si>
  <si>
    <t xml:space="preserve">ANTEZANA FABIAN CRISTIAN FRANCISCO </t>
  </si>
  <si>
    <t xml:space="preserve">BIELA MOTOR </t>
  </si>
  <si>
    <t>CV-A-0000-00226595</t>
  </si>
  <si>
    <t xml:space="preserve">METAL BIELA STD C/SPUTTER JGO. </t>
  </si>
  <si>
    <t>CV-A-0000-00226688</t>
  </si>
  <si>
    <t>CV-A-0000-00226747</t>
  </si>
  <si>
    <t xml:space="preserve">V2231 </t>
  </si>
  <si>
    <t xml:space="preserve">SERVO EMBRAGUE C/FUELLE </t>
  </si>
  <si>
    <t>FV-A-0000-02273174</t>
  </si>
  <si>
    <t>0076061999-K-0</t>
  </si>
  <si>
    <t xml:space="preserve">MARCOS ALVARADO SAA Y CIA LTDA </t>
  </si>
  <si>
    <t>Factura</t>
  </si>
  <si>
    <t xml:space="preserve">C2027 </t>
  </si>
  <si>
    <t xml:space="preserve">TORRE C/BUJE 1 PERF. </t>
  </si>
  <si>
    <t>FV-A-0000-02273657</t>
  </si>
  <si>
    <t>0077204727-4-0</t>
  </si>
  <si>
    <t xml:space="preserve">TRAMPORTES LUIS ALEXIS PINTO LTDA </t>
  </si>
  <si>
    <t xml:space="preserve">C5074 </t>
  </si>
  <si>
    <t>CINTA C/RATCHET 2" C/GANCHO TIPO JJ 9MTS</t>
  </si>
  <si>
    <t>FV-A-0000-02273907</t>
  </si>
  <si>
    <t>0076354375-7-0</t>
  </si>
  <si>
    <t xml:space="preserve">INGENIERIA CIVIL KAREZ LTDA </t>
  </si>
  <si>
    <t xml:space="preserve">235/75R17.5 14PR 132/130M CR960A GOODR </t>
  </si>
  <si>
    <t>FV-A-0000-02274000</t>
  </si>
  <si>
    <t>0076023952-6-0</t>
  </si>
  <si>
    <t xml:space="preserve">EMBALAJE Y LOGISTICA LTDA </t>
  </si>
  <si>
    <t>FV-A-0000-02274029</t>
  </si>
  <si>
    <t>FV-A-0000-02274046</t>
  </si>
  <si>
    <t xml:space="preserve">PISTON MOTOR STD KIT C/CAMISA C/ANILLOS </t>
  </si>
  <si>
    <t>FV-A-0000-02274249</t>
  </si>
  <si>
    <t>FV-A-0000-02274693</t>
  </si>
  <si>
    <t xml:space="preserve">PRENSA EMBRAGUE C/DISCO INTERNO Y RODTO </t>
  </si>
  <si>
    <t>FV-A-0000-02274981</t>
  </si>
  <si>
    <t>0076518627-7-0</t>
  </si>
  <si>
    <t xml:space="preserve">AVILA CORTES LTDA </t>
  </si>
  <si>
    <t>FV-A-0000-02275221</t>
  </si>
  <si>
    <t>0076137994-1-0</t>
  </si>
  <si>
    <t xml:space="preserve">EMPRESA PRT EIRL </t>
  </si>
  <si>
    <t>ESTANQUE AGUA 26 LITROS BLANCO C/SOPORTE</t>
  </si>
  <si>
    <t xml:space="preserve">C5194 </t>
  </si>
  <si>
    <t xml:space="preserve">ESTANQUE AGUA 25 LITROS NEGRO C/SOPORTE </t>
  </si>
  <si>
    <t xml:space="preserve">U0765 </t>
  </si>
  <si>
    <t xml:space="preserve">CAMISA CILIND.MOTOR/STD </t>
  </si>
  <si>
    <t>FV-A-0000-02275320</t>
  </si>
  <si>
    <t>0076720285-7-0</t>
  </si>
  <si>
    <t xml:space="preserve">TRANSPORTES TACAR LTDA </t>
  </si>
  <si>
    <t xml:space="preserve">285/70R17 10PR 121/118Q SL366 GOODR </t>
  </si>
  <si>
    <t>FV-A-0000-02275374</t>
  </si>
  <si>
    <t>0022808237-6-0</t>
  </si>
  <si>
    <t xml:space="preserve">MARTHA VICTORIA ARCO CANCHARI </t>
  </si>
  <si>
    <t xml:space="preserve">11R22.5 16PR 148/145M AT27S AUSTO </t>
  </si>
  <si>
    <t>FV-A-0000-02275441</t>
  </si>
  <si>
    <t>0077562400-0-0</t>
  </si>
  <si>
    <t xml:space="preserve">SOC.TRANSPORTADORA Y LOGISTICA TECTRANS </t>
  </si>
  <si>
    <t xml:space="preserve">S3615 </t>
  </si>
  <si>
    <t xml:space="preserve">PULMON SUSPENSION TRASERO </t>
  </si>
  <si>
    <t>FV-A-0000-02275564</t>
  </si>
  <si>
    <t xml:space="preserve">FILTRO LUBRICANTE DONALDSON </t>
  </si>
  <si>
    <t>FV-A-0000-02275860</t>
  </si>
  <si>
    <t>0076767682-4-0</t>
  </si>
  <si>
    <t xml:space="preserve">COMERCIALIZADORA ACERO 5 SPA </t>
  </si>
  <si>
    <t xml:space="preserve">FILTRO SEPARADOR DONALDSON </t>
  </si>
  <si>
    <t xml:space="preserve">1200R24 18PR 158/155F SET CB972E GOODR </t>
  </si>
  <si>
    <t>FV-A-0000-02275914</t>
  </si>
  <si>
    <t>0017205388-2-0</t>
  </si>
  <si>
    <t xml:space="preserve">MARIA VICTORIA GUZMAN VALDIVIA </t>
  </si>
  <si>
    <t>FV-A-0000-02276446</t>
  </si>
  <si>
    <t>0007288266-0-0</t>
  </si>
  <si>
    <t xml:space="preserve">PEREZ OLIVAS LUIS EUGENIO </t>
  </si>
  <si>
    <t>FV-A-0000-02276739</t>
  </si>
  <si>
    <t>0076386720-K-0</t>
  </si>
  <si>
    <t xml:space="preserve">SERVICIOS CONOMAR LIMITADA </t>
  </si>
  <si>
    <t xml:space="preserve">S3204 </t>
  </si>
  <si>
    <t xml:space="preserve">CILINDRO EMBRAGUE INFERIOR </t>
  </si>
  <si>
    <t>FV-A-0000-02276948</t>
  </si>
  <si>
    <t xml:space="preserve">EMPAQ.MULTIPLE ADMISION </t>
  </si>
  <si>
    <t>FV-A-0000-02277137</t>
  </si>
  <si>
    <t>0078791070-K-0</t>
  </si>
  <si>
    <t xml:space="preserve">SERCABOL LTDA </t>
  </si>
  <si>
    <t>FV-A-0000-02277331</t>
  </si>
  <si>
    <t>0007210475-7-0</t>
  </si>
  <si>
    <t xml:space="preserve">CATALDO BRIONES JUAN MANUEL </t>
  </si>
  <si>
    <t>FV-A-0000-02277552</t>
  </si>
  <si>
    <t>0076567700-9-0</t>
  </si>
  <si>
    <t xml:space="preserve">ARSEN INGENIERIA LTA </t>
  </si>
  <si>
    <t>FV-A-0000-02277625</t>
  </si>
  <si>
    <t>0015969634-0-0</t>
  </si>
  <si>
    <t xml:space="preserve">BUSTOS GOMEZ ISIS PILAR </t>
  </si>
  <si>
    <t xml:space="preserve">295/80R22.5 16PR 150/147M CR976A GOODR </t>
  </si>
  <si>
    <t>FV-A-0000-02277688</t>
  </si>
  <si>
    <t>0077171459-5-0</t>
  </si>
  <si>
    <t xml:space="preserve">TRANSPORTE LETELIER SPA </t>
  </si>
  <si>
    <t xml:space="preserve">S3375 </t>
  </si>
  <si>
    <t>FV-A-0000-02277824</t>
  </si>
  <si>
    <t>0076806641-8-0</t>
  </si>
  <si>
    <t xml:space="preserve">TRANSPORTES ERICH MARCO MUNOZ RAMIREZ E. </t>
  </si>
  <si>
    <t>FV-A-0000-02277911</t>
  </si>
  <si>
    <t>0076950084-7-0</t>
  </si>
  <si>
    <t xml:space="preserve">HEAVYTRANS SPA </t>
  </si>
  <si>
    <t>FV-A-0000-02277939</t>
  </si>
  <si>
    <t>0076534654-1-0</t>
  </si>
  <si>
    <t xml:space="preserve">TRANSPORTES MIREYA REYES LTDA </t>
  </si>
  <si>
    <t xml:space="preserve">FILTRO SEC. AIRE WABCO (NEG) </t>
  </si>
  <si>
    <t xml:space="preserve">VISCOSO VENTILADOR "ESC" </t>
  </si>
  <si>
    <t>FV-A-0000-02278044</t>
  </si>
  <si>
    <t>0076971553-3-0</t>
  </si>
  <si>
    <t xml:space="preserve">TRANSPORTES SANCHEZ E HIJOS SPA </t>
  </si>
  <si>
    <t>FV-A-0000-02278058</t>
  </si>
  <si>
    <t>0015349389-8-0</t>
  </si>
  <si>
    <t xml:space="preserve">DIAZ VERGARA CARLO </t>
  </si>
  <si>
    <t xml:space="preserve">COMPRESOR 1 PISTON VADEN </t>
  </si>
  <si>
    <t>FV-A-0000-02278366</t>
  </si>
  <si>
    <t>0007160894-8-0</t>
  </si>
  <si>
    <t xml:space="preserve">MIRANDA GARCIA LYNDEY </t>
  </si>
  <si>
    <t>FV-A-0000-02278518</t>
  </si>
  <si>
    <t>0008121295-3-0</t>
  </si>
  <si>
    <t xml:space="preserve">AZOCAR OVIEDO TERESA DEL CARMEN </t>
  </si>
  <si>
    <t xml:space="preserve">GRASA RODAMIENTO EP-2 BL. 3 KGS. </t>
  </si>
  <si>
    <t xml:space="preserve">RETEN MAZA TRAS. 115X95X13 </t>
  </si>
  <si>
    <t>FV-A-0000-02278564</t>
  </si>
  <si>
    <t>0006157841-2-0</t>
  </si>
  <si>
    <t xml:space="preserve">MURA VASQUEZ PATRICIO HERNAN </t>
  </si>
  <si>
    <t>FV-A-0000-02278570</t>
  </si>
  <si>
    <t>0076312324-3-0</t>
  </si>
  <si>
    <t xml:space="preserve">INGENIERIA MECANICA Y MONTAJES INDUSTRIA </t>
  </si>
  <si>
    <t>FV-A-0000-02278576</t>
  </si>
  <si>
    <t>0017754987-8-0</t>
  </si>
  <si>
    <t xml:space="preserve">SEGUEL GONZALEZ NELSON EDUARDO </t>
  </si>
  <si>
    <t>FV-A-0000-02278580</t>
  </si>
  <si>
    <t>0012166786-K-0</t>
  </si>
  <si>
    <t xml:space="preserve">ARAYA ROMERO HUGO JOSE </t>
  </si>
  <si>
    <t xml:space="preserve">C5659 </t>
  </si>
  <si>
    <t xml:space="preserve">LLANTA ALUMINIO 8.25X22.5 DISCO EUROPEA </t>
  </si>
  <si>
    <t>FV-A-0000-02278590</t>
  </si>
  <si>
    <t>0076528030-3-0</t>
  </si>
  <si>
    <t xml:space="preserve">GUAYACAN INGENIERIA Y SERVICIOS LTDA </t>
  </si>
  <si>
    <t xml:space="preserve">S5347 </t>
  </si>
  <si>
    <t xml:space="preserve">ANILLO SINCRONIZADOR GAMA GR875 </t>
  </si>
  <si>
    <t>FV-A-0000-02278641</t>
  </si>
  <si>
    <t>0007658509-1-0</t>
  </si>
  <si>
    <t xml:space="preserve">CONTRERAS ROJAS ROSA AMALIA </t>
  </si>
  <si>
    <t xml:space="preserve">C2260 </t>
  </si>
  <si>
    <t>FOCO LED 4" BLANCO MULTIVOLTAJE DE SENAL</t>
  </si>
  <si>
    <t>FV-A-0000-02278646</t>
  </si>
  <si>
    <t>0076355745-6-0</t>
  </si>
  <si>
    <t xml:space="preserve">TRANSPORTES BARCAM EIRL </t>
  </si>
  <si>
    <t xml:space="preserve">C2261 </t>
  </si>
  <si>
    <t>FOCO LED 4" ROJO MULTIVOLTAJE DE SENALER</t>
  </si>
  <si>
    <t xml:space="preserve">C3001 </t>
  </si>
  <si>
    <t>CABLE ESPIRAL ELECTRICO 7 CONT C/ENCHUFE</t>
  </si>
  <si>
    <t>FV-A-0000-02278689</t>
  </si>
  <si>
    <t>0079642190-8-0</t>
  </si>
  <si>
    <t xml:space="preserve">TRANSPORTES CINCO LTDA. </t>
  </si>
  <si>
    <t xml:space="preserve">S2144 </t>
  </si>
  <si>
    <t xml:space="preserve">ENFRIADOR ACEITE MOTOR </t>
  </si>
  <si>
    <t>FV-A-0000-02278723</t>
  </si>
  <si>
    <t>0076903174-K-0</t>
  </si>
  <si>
    <t xml:space="preserve">INVERTAL SPA </t>
  </si>
  <si>
    <t xml:space="preserve">S4510 </t>
  </si>
  <si>
    <t xml:space="preserve">EMPAQ.ENFRIADOR ACEITE (ALUMINIO) </t>
  </si>
  <si>
    <t xml:space="preserve">BULBO TEMPERATURA (VDO) </t>
  </si>
  <si>
    <t>FV-A-0000-02278874</t>
  </si>
  <si>
    <t xml:space="preserve">S3946 </t>
  </si>
  <si>
    <t xml:space="preserve">REP.BOMBA ACEITE (PISTON. RESORTE) </t>
  </si>
  <si>
    <t xml:space="preserve">S1320 </t>
  </si>
  <si>
    <t xml:space="preserve">MANGUERA INTERCOOLER (ROJA) SILICONA </t>
  </si>
  <si>
    <t>FV-A-0000-02278945</t>
  </si>
  <si>
    <t>0010363081-9-0</t>
  </si>
  <si>
    <t xml:space="preserve">PASTEN PEREZ JUAN MOISES </t>
  </si>
  <si>
    <t>FV-A-0000-02278970</t>
  </si>
  <si>
    <t>0012029108-4-0</t>
  </si>
  <si>
    <t xml:space="preserve">BENNETT JIMENEZ CARLOS FELIPE </t>
  </si>
  <si>
    <t xml:space="preserve">C2277 </t>
  </si>
  <si>
    <t>FOCO LED RECTANGULAR AMARILLO MULT.VOLT.</t>
  </si>
  <si>
    <t>FV-A-0000-02278982</t>
  </si>
  <si>
    <t>0076954043-1-0</t>
  </si>
  <si>
    <t xml:space="preserve">TRANSPORTES TITIRO SPA </t>
  </si>
  <si>
    <t xml:space="preserve">S1076 </t>
  </si>
  <si>
    <t>FV-A-0000-02279082</t>
  </si>
  <si>
    <t>0076857878-8-0</t>
  </si>
  <si>
    <t xml:space="preserve">TRANSPORTE,VENTA Y ARRIENDO Y MAQ.DESIER </t>
  </si>
  <si>
    <t>FV-A-0000-02279114</t>
  </si>
  <si>
    <t>0013220817-4-0</t>
  </si>
  <si>
    <t xml:space="preserve">AGUILERA BRITO JESUS ANTONIO </t>
  </si>
  <si>
    <t xml:space="preserve">PASTILLA FRENO DEL.(JGO) </t>
  </si>
  <si>
    <t>FV-A-0000-02279389</t>
  </si>
  <si>
    <t>FV-A-0000-02279521</t>
  </si>
  <si>
    <t>0076012601-2-0</t>
  </si>
  <si>
    <t xml:space="preserve">EMPRESA DE SERVICIO MR SPA </t>
  </si>
  <si>
    <t xml:space="preserve">AMPOLLETA 24V 100/90W H4 P43T </t>
  </si>
  <si>
    <t>FV-A-0000-02279548</t>
  </si>
  <si>
    <t>FV-A-0000-02279832</t>
  </si>
  <si>
    <t>0076940407-4-0</t>
  </si>
  <si>
    <t xml:space="preserve">NOVAL SPA </t>
  </si>
  <si>
    <t xml:space="preserve">12R22.5 16PR 150/147F CB972 GOODR </t>
  </si>
  <si>
    <t xml:space="preserve">12R22.5 18PR 152/149L AT557 GOODR </t>
  </si>
  <si>
    <t xml:space="preserve">A0747 </t>
  </si>
  <si>
    <t xml:space="preserve">MANILLA EXTERIOS IZQUIERDA </t>
  </si>
  <si>
    <t>FV-A-0000-02279834</t>
  </si>
  <si>
    <t>0076902040-3-0</t>
  </si>
  <si>
    <t xml:space="preserve">TRANSPORTES TDH LTDA </t>
  </si>
  <si>
    <t>FV-A-0000-02280154</t>
  </si>
  <si>
    <t xml:space="preserve">V2217 </t>
  </si>
  <si>
    <t xml:space="preserve">HORQUILLA EMBRAGUE (EMPUJE) </t>
  </si>
  <si>
    <t>FV-A-0000-02280180</t>
  </si>
  <si>
    <t>0076724565-3-0</t>
  </si>
  <si>
    <t xml:space="preserve">INVERSIONES TRANSPORTES Y ARIDOS MERINO </t>
  </si>
  <si>
    <t xml:space="preserve">BOMBA AGUA </t>
  </si>
  <si>
    <t>FV-A-0000-02280187</t>
  </si>
  <si>
    <t>0077093630-6-0</t>
  </si>
  <si>
    <t xml:space="preserve">SOC.DE TRANSPORTES ADAROS MEDALLA LITDA. </t>
  </si>
  <si>
    <t xml:space="preserve">WILLIAMS HYDRAULIC AW 68 BALDE 19 LT </t>
  </si>
  <si>
    <t>FV-A-0000-02280194</t>
  </si>
  <si>
    <t>0076825828-7-0</t>
  </si>
  <si>
    <t xml:space="preserve">ALDAY SERVICIOS SPA </t>
  </si>
  <si>
    <t xml:space="preserve">S2703 </t>
  </si>
  <si>
    <t>VALVULA SOLENOIDE C/C (GAMA) 1334037</t>
  </si>
  <si>
    <t>FV-A-0000-02280285</t>
  </si>
  <si>
    <t>0076720574-0-0</t>
  </si>
  <si>
    <t xml:space="preserve">TRANSPORTES CJK E.I.R.L </t>
  </si>
  <si>
    <t xml:space="preserve">S1250 </t>
  </si>
  <si>
    <t xml:space="preserve">CONO SINCRONIZADOR </t>
  </si>
  <si>
    <t>FV-A-0000-02280319</t>
  </si>
  <si>
    <t>FV-A-0000-02280333</t>
  </si>
  <si>
    <t>0076692013-6-0</t>
  </si>
  <si>
    <t xml:space="preserve">REPARACIONES FELIPE CORDOVA EIRL </t>
  </si>
  <si>
    <t>FV-A-0000-02280384</t>
  </si>
  <si>
    <t>0022872389-4-0</t>
  </si>
  <si>
    <t xml:space="preserve">YONE MARCIANO CARLOS MARTINEZ </t>
  </si>
  <si>
    <t>FV-A-0000-02280447</t>
  </si>
  <si>
    <t>0006888755-0-0</t>
  </si>
  <si>
    <t xml:space="preserve">COLLAO ALCAYAGA ROBERTO </t>
  </si>
  <si>
    <t xml:space="preserve">S1830 </t>
  </si>
  <si>
    <t xml:space="preserve">SILENCIADOR ORIGINAL </t>
  </si>
  <si>
    <t>FV-A-0000-02280460</t>
  </si>
  <si>
    <t>0076365918-6-0</t>
  </si>
  <si>
    <t xml:space="preserve">SERVICIO DE TRANSPORTES DE CARGAS DE INV </t>
  </si>
  <si>
    <t xml:space="preserve">EMPAQ.CULATA MOTOR SOLA </t>
  </si>
  <si>
    <t>FV-A-0000-02280581</t>
  </si>
  <si>
    <t xml:space="preserve">EMPAQ.CARTER ACEITE </t>
  </si>
  <si>
    <t>FV-A-0000-02280750</t>
  </si>
  <si>
    <t>FV-A-0000-02280817</t>
  </si>
  <si>
    <t>FV-A-0000-02280849</t>
  </si>
  <si>
    <t>0076793012-7-0</t>
  </si>
  <si>
    <t xml:space="preserve">SERV VALENCIA SALINAS SPA </t>
  </si>
  <si>
    <t>FV-A-0000-02280874</t>
  </si>
  <si>
    <t>0076451882-9-0</t>
  </si>
  <si>
    <t xml:space="preserve">ALLSS MECANICA SPA </t>
  </si>
  <si>
    <t>RIMULA R4X 15W40 CI-4/E7/DH-1 BALDE 20LT</t>
  </si>
  <si>
    <t>FV-A-0000-02280925</t>
  </si>
  <si>
    <t>0076416078-9-0</t>
  </si>
  <si>
    <t xml:space="preserve">ELSA ASUDILLO ROJAS TRANSPORTES EIRL </t>
  </si>
  <si>
    <t>FV-A-0000-02280934</t>
  </si>
  <si>
    <t xml:space="preserve">U0890 </t>
  </si>
  <si>
    <t xml:space="preserve">FILTRO LUBRICANTE FLEETGUARD </t>
  </si>
  <si>
    <t>FV-A-0000-02280973</t>
  </si>
  <si>
    <t xml:space="preserve">FILTRO COMBUSTIBLE DONALSON </t>
  </si>
  <si>
    <t>FV-A-0000-02281132</t>
  </si>
  <si>
    <t>0076750560-4-0</t>
  </si>
  <si>
    <t xml:space="preserve">LOGISTICA HUALPEN LTDA </t>
  </si>
  <si>
    <t xml:space="preserve">DESC.FILTRO SEPARADOR DONALDSON </t>
  </si>
  <si>
    <t>FV-A-0000-02281230</t>
  </si>
  <si>
    <t>FV-A-0000-02281337</t>
  </si>
  <si>
    <t>0076004718-K-0</t>
  </si>
  <si>
    <t xml:space="preserve">TRANSPORTES MIGUEL ANGEL TORO </t>
  </si>
  <si>
    <t xml:space="preserve">S8630 </t>
  </si>
  <si>
    <t xml:space="preserve">RADIADOR AIRE ACONDICIONADO </t>
  </si>
  <si>
    <t>FV-A-0000-02281428</t>
  </si>
  <si>
    <t>0076376462-1-0</t>
  </si>
  <si>
    <t xml:space="preserve">ENCINA Y DREYER ARRIENDO DE MAQUINARIA L </t>
  </si>
  <si>
    <t xml:space="preserve">F0136 </t>
  </si>
  <si>
    <t xml:space="preserve">VISCOSO VENTILADOR 6 PERNOS "TMG121431" </t>
  </si>
  <si>
    <t>FV-A-0000-02281783</t>
  </si>
  <si>
    <t>0099536660-6-0</t>
  </si>
  <si>
    <t xml:space="preserve">MOL AMBIENTE S.A. </t>
  </si>
  <si>
    <t xml:space="preserve">S2102 </t>
  </si>
  <si>
    <t xml:space="preserve">TAPA ENFRIADOR DE ACEITE "ESC" </t>
  </si>
  <si>
    <t>FV-A-0000-02281785</t>
  </si>
  <si>
    <t xml:space="preserve">TAMBOR TRAS.S/MAZA F/AIRE 15 H </t>
  </si>
  <si>
    <t>FV-A-0000-02281844</t>
  </si>
  <si>
    <t>0076787635-1-0</t>
  </si>
  <si>
    <t xml:space="preserve">ROCCO MINERIA SPA </t>
  </si>
  <si>
    <t xml:space="preserve">LLANTA 17.5X6.00 (6 HOYOS) </t>
  </si>
  <si>
    <t>FV-A-0000-02282225</t>
  </si>
  <si>
    <t>0077179257-K-0</t>
  </si>
  <si>
    <t xml:space="preserve">ARARIERI LOSADA QUINTERO EIRL </t>
  </si>
  <si>
    <t>FV-A-0000-02282264</t>
  </si>
  <si>
    <t>0010708876-8-0</t>
  </si>
  <si>
    <t xml:space="preserve">UBILLA ELGUETA JULIO IGNACIO </t>
  </si>
  <si>
    <t>FV-A-0000-02282347</t>
  </si>
  <si>
    <t>0008026234-5-0</t>
  </si>
  <si>
    <t xml:space="preserve">MERINO MOROSO MARION LORENA </t>
  </si>
  <si>
    <t xml:space="preserve">CORREA 2X13X1750 (POLEA VENTILADOR) </t>
  </si>
  <si>
    <t>FV-A-0000-02282427</t>
  </si>
  <si>
    <t>0013172166-8-0</t>
  </si>
  <si>
    <t xml:space="preserve">RIVERA NAVARRO HUMBERTO EDUARDO </t>
  </si>
  <si>
    <t xml:space="preserve">CORREA VENTILADOR DOBLE 2X13X1720 </t>
  </si>
  <si>
    <t xml:space="preserve">CORREA P/INT.VENT. DOBLE 2X13X1450 </t>
  </si>
  <si>
    <t xml:space="preserve">VARILLA MEDIR ACEITE </t>
  </si>
  <si>
    <t xml:space="preserve">TENSOR CORREA COMPLETO </t>
  </si>
  <si>
    <t>FV-A-0000-02282457</t>
  </si>
  <si>
    <t xml:space="preserve">KIT EMBRAGUE (DISCO Y PRENSA) </t>
  </si>
  <si>
    <t>FV-A-0000-02282905</t>
  </si>
  <si>
    <t>0007021530-6-0</t>
  </si>
  <si>
    <t xml:space="preserve">ROJAS SAZO CARLOS LEONARDO </t>
  </si>
  <si>
    <t xml:space="preserve">RODTO EMPUJE EMBRAGUE (SERVOMASTER) </t>
  </si>
  <si>
    <t xml:space="preserve">U1200 </t>
  </si>
  <si>
    <t>FV-A-0000-02282930</t>
  </si>
  <si>
    <t>0006130752-4-0</t>
  </si>
  <si>
    <t xml:space="preserve">AVALOS VILLANUEVA CARLOS ALBERTO </t>
  </si>
  <si>
    <t xml:space="preserve">F0135 </t>
  </si>
  <si>
    <t xml:space="preserve">VISCOSO VENTILADOR 4 PERNOS </t>
  </si>
  <si>
    <t>FV-A-0000-02282963</t>
  </si>
  <si>
    <t>0076324338-9-0</t>
  </si>
  <si>
    <t xml:space="preserve">EMES SERVICIOS LIMITADA </t>
  </si>
  <si>
    <t>FV-A-0000-02282973</t>
  </si>
  <si>
    <t>0006658278-7-0</t>
  </si>
  <si>
    <t xml:space="preserve">VALENCIA BARRALES ANA FRANCISCA </t>
  </si>
  <si>
    <t>FV-A-0000-02283071</t>
  </si>
  <si>
    <t>FV-A-0000-02283226</t>
  </si>
  <si>
    <t>0076358240-K-0</t>
  </si>
  <si>
    <t xml:space="preserve">MATURANA EXPORTACION EIRL </t>
  </si>
  <si>
    <t xml:space="preserve">295/80R22.5 18PR 152/149M AT115 AUSTO </t>
  </si>
  <si>
    <t>FV-A-0000-02283316</t>
  </si>
  <si>
    <t xml:space="preserve">C3004 </t>
  </si>
  <si>
    <t xml:space="preserve">ENCHUFE RECEPTOR MACHO 7 CONT BASE FIJA </t>
  </si>
  <si>
    <t>FV-A-0000-02283468</t>
  </si>
  <si>
    <t>0076224834-4-0</t>
  </si>
  <si>
    <t xml:space="preserve">SERVICIOS LOS CEDROS SPA. </t>
  </si>
  <si>
    <t>FV-A-0000-02283476</t>
  </si>
  <si>
    <t>FV-A-0000-02283538</t>
  </si>
  <si>
    <t xml:space="preserve">295/80R22.5 18PR 152/149L AZ676 GOODR </t>
  </si>
  <si>
    <t>FV-A-0000-02283631</t>
  </si>
  <si>
    <t>0009331165-5-0</t>
  </si>
  <si>
    <t xml:space="preserve">PAEZ SOTOMAYOR EDUARDO GUILBERTO </t>
  </si>
  <si>
    <t>FV-A-0000-02283706</t>
  </si>
  <si>
    <t>0077147316-4-0</t>
  </si>
  <si>
    <t xml:space="preserve">KRONOS CHILE </t>
  </si>
  <si>
    <t>FV-A-0000-02283770</t>
  </si>
  <si>
    <t>0076949320-4-0</t>
  </si>
  <si>
    <t xml:space="preserve">ARRIENDO DE MAQUINARIAS VEHICULOS Y MANT </t>
  </si>
  <si>
    <t>FV-A-0000-02283773</t>
  </si>
  <si>
    <t xml:space="preserve">U1710 </t>
  </si>
  <si>
    <t>FV-A-0000-02283890</t>
  </si>
  <si>
    <t>0099588380-5-0</t>
  </si>
  <si>
    <t xml:space="preserve">GESTION EN TRANSPORTES Y MAQUI. S.A. </t>
  </si>
  <si>
    <t xml:space="preserve">IRRIGADOR DE ACEITE </t>
  </si>
  <si>
    <t>FV-A-0000-02283895</t>
  </si>
  <si>
    <t>0018318427-K-0</t>
  </si>
  <si>
    <t xml:space="preserve">SAN MARTIN BASTIAS SOFIA YOLANDA </t>
  </si>
  <si>
    <t xml:space="preserve">AS091 </t>
  </si>
  <si>
    <t xml:space="preserve">BATERIA 90 AMP 700 CCA ASAHI </t>
  </si>
  <si>
    <t>FV-A-0000-02283909</t>
  </si>
  <si>
    <t>0012350597-2-0</t>
  </si>
  <si>
    <t xml:space="preserve">MARAMBIO VALDIVIA YASNA PATRICIA </t>
  </si>
  <si>
    <t>FV-A-0000-02283935</t>
  </si>
  <si>
    <t>FV-A-0000-02283945</t>
  </si>
  <si>
    <t xml:space="preserve">C1197 </t>
  </si>
  <si>
    <t>ESTANQUE ACUMULADOR AIRE CAPACIDAD 60 LT</t>
  </si>
  <si>
    <t>FV-A-0000-02283957</t>
  </si>
  <si>
    <t xml:space="preserve">C5658 </t>
  </si>
  <si>
    <t>LLANTA ALUMINIO 8.25X22.5 DISCO AMERICAN</t>
  </si>
  <si>
    <t>FV-A-0000-02283992</t>
  </si>
  <si>
    <t>0076046836-3-0</t>
  </si>
  <si>
    <t xml:space="preserve">WALTER FANOLA COMERCIAL Y SERVICIOS EIRL </t>
  </si>
  <si>
    <t>FV-A-0000-02284018</t>
  </si>
  <si>
    <t>0008094765-8-0</t>
  </si>
  <si>
    <t xml:space="preserve">MONTENEGRO VEAS PEDRO NOLASCO </t>
  </si>
  <si>
    <t>FV-A-0000-02284102</t>
  </si>
  <si>
    <t>0007680656-K-0</t>
  </si>
  <si>
    <t xml:space="preserve">RIVEROS FERRADA LUIS EDMUNDO </t>
  </si>
  <si>
    <t>FV-A-0000-02284158</t>
  </si>
  <si>
    <t xml:space="preserve">W0103 </t>
  </si>
  <si>
    <t xml:space="preserve">RETEN MAZA TRASERA 82,50X114,30X12,70 </t>
  </si>
  <si>
    <t xml:space="preserve">ADBLUE BY ADQUIM BIDON 10 LTS </t>
  </si>
  <si>
    <t>FV-A-0000-02284239</t>
  </si>
  <si>
    <t>FV-A-0000-02284672</t>
  </si>
  <si>
    <t>FV-A-0000-02284696</t>
  </si>
  <si>
    <t>0076567429-8-0</t>
  </si>
  <si>
    <t xml:space="preserve">TTE,ING Y SERV JPMO EIRL </t>
  </si>
  <si>
    <t>295/80R22.5 16PR 150/147M CM958 GOODRIDE</t>
  </si>
  <si>
    <t>FV-A-0000-02284865</t>
  </si>
  <si>
    <t>0005379161-1-0</t>
  </si>
  <si>
    <t xml:space="preserve">BARRIOS JUAN ROBERTO </t>
  </si>
  <si>
    <t>FV-A-0000-02285045</t>
  </si>
  <si>
    <t>0013743333-8-0</t>
  </si>
  <si>
    <t xml:space="preserve">GEOVANNA LARA HERRERA </t>
  </si>
  <si>
    <t>FV-A-0000-02285210</t>
  </si>
  <si>
    <t xml:space="preserve">S0456 </t>
  </si>
  <si>
    <t xml:space="preserve">DISCO EMBRAGUE 17"(24 ESTRIAS) </t>
  </si>
  <si>
    <t>FV-A-0000-02285420</t>
  </si>
  <si>
    <t xml:space="preserve">S3004 </t>
  </si>
  <si>
    <t xml:space="preserve">PRENSA EMBRAGUE 17" 430MM </t>
  </si>
  <si>
    <t xml:space="preserve">S3005 </t>
  </si>
  <si>
    <t xml:space="preserve">RODTO EMBRAGUE </t>
  </si>
  <si>
    <t>FV-A-0000-02285428</t>
  </si>
  <si>
    <t>FV-A-0000-02285634</t>
  </si>
  <si>
    <t xml:space="preserve">ADBLUE BY ADQUIM TAMBOR 208 LTS </t>
  </si>
  <si>
    <t>FV-A-0000-02285693</t>
  </si>
  <si>
    <t>0076884718-5-0</t>
  </si>
  <si>
    <t xml:space="preserve">SOC TRANSPORTE VEGA E HIJOS LTDA </t>
  </si>
  <si>
    <t>FV-A-0000-02285792</t>
  </si>
  <si>
    <t>VALVO EURODIESEL PLUS 15W40 CK-4 BL.19LT</t>
  </si>
  <si>
    <t xml:space="preserve">FILTRO AIRE DONALDSON </t>
  </si>
  <si>
    <t xml:space="preserve">295/80R22.5 154/149M FUEL MAX GOODYEAR </t>
  </si>
  <si>
    <t>FV-A-0000-02285967</t>
  </si>
  <si>
    <t>0015975104-K-0</t>
  </si>
  <si>
    <t xml:space="preserve">GARAY CONTRERAS MARIA INES </t>
  </si>
  <si>
    <t>FV-A-0000-02285969</t>
  </si>
  <si>
    <t>0077920810-9-0</t>
  </si>
  <si>
    <t xml:space="preserve">COMERCIAL POZO ALMONTE LTDA </t>
  </si>
  <si>
    <t xml:space="preserve">V3705 </t>
  </si>
  <si>
    <t xml:space="preserve">PULMON SUSPENSION DEL. COMPLETO </t>
  </si>
  <si>
    <t>FV-A-0000-02286088</t>
  </si>
  <si>
    <t>0076636838-7-0</t>
  </si>
  <si>
    <t xml:space="preserve">COMERCIAL LEMO MONTOYA SPA. </t>
  </si>
  <si>
    <t xml:space="preserve">RELE PISCA PISCA 24V 4 TERMINALES </t>
  </si>
  <si>
    <t>FV-A-0000-02286131</t>
  </si>
  <si>
    <t>FV-A-0000-02286132</t>
  </si>
  <si>
    <t xml:space="preserve">185/55R15 82V RP28 GOODR </t>
  </si>
  <si>
    <t>FV-A-0000-02286139</t>
  </si>
  <si>
    <t>0006949098-0-0</t>
  </si>
  <si>
    <t xml:space="preserve">YOLANDA DEL CARMEN RAMIREZ SANHUEZA </t>
  </si>
  <si>
    <t xml:space="preserve">11R22.5 16PR 148/145L AS678 GOODR </t>
  </si>
  <si>
    <t>FV-A-0000-02286144</t>
  </si>
  <si>
    <t>0018257117-2-0</t>
  </si>
  <si>
    <t xml:space="preserve">ESPINOSA RIVERA VICTOR MANUEL </t>
  </si>
  <si>
    <t>FV-A-0000-02286147</t>
  </si>
  <si>
    <t>0076353326-3-0</t>
  </si>
  <si>
    <t xml:space="preserve">GESTION DE RESIDUOS INDUSTRIALES SPA </t>
  </si>
  <si>
    <t>FV-A-0000-02286576</t>
  </si>
  <si>
    <t>0076765668-8-0</t>
  </si>
  <si>
    <t xml:space="preserve">EYM TRANSPORTES EIRL </t>
  </si>
  <si>
    <t>FV-A-0000-02286700</t>
  </si>
  <si>
    <t xml:space="preserve">CILINDRO DE DIRECCION </t>
  </si>
  <si>
    <t>FV-A-0000-02286809</t>
  </si>
  <si>
    <t>FV-A-0000-02287540</t>
  </si>
  <si>
    <t>0089696400-3-0</t>
  </si>
  <si>
    <t xml:space="preserve">EMPRESA DE RESIDUOS RESITER S.A. </t>
  </si>
  <si>
    <t xml:space="preserve">AS090 </t>
  </si>
  <si>
    <t>FV-A-0000-02287819</t>
  </si>
  <si>
    <t>0077111766-K-0</t>
  </si>
  <si>
    <t xml:space="preserve">METALMECANICA TECMETAL SPA </t>
  </si>
  <si>
    <t xml:space="preserve">SECADOR AIRE APU KNORR </t>
  </si>
  <si>
    <t>FV-A-0000-02288160</t>
  </si>
  <si>
    <t xml:space="preserve">METAL BIELA STD P/PUNO MAHLE </t>
  </si>
  <si>
    <t>FV-A-0000-02288302</t>
  </si>
  <si>
    <t xml:space="preserve">C2311 </t>
  </si>
  <si>
    <t xml:space="preserve">ENGANCHE CONTENEDOR MODELO JOST </t>
  </si>
  <si>
    <t>FV-A-0000-02288556</t>
  </si>
  <si>
    <t>0017433334-3-0</t>
  </si>
  <si>
    <t xml:space="preserve">ORREGO ARAYA ALEJANDRO EDWARDS </t>
  </si>
  <si>
    <t xml:space="preserve">155/65R13 73T RP28 GOODR </t>
  </si>
  <si>
    <t>FV-A-0000-02288610</t>
  </si>
  <si>
    <t>0010453129-6-0</t>
  </si>
  <si>
    <t xml:space="preserve">JOSE CORDOVA ALIAGA </t>
  </si>
  <si>
    <t xml:space="preserve">V3593 </t>
  </si>
  <si>
    <t xml:space="preserve">DEPOSITO AGUA (RADIADOR) </t>
  </si>
  <si>
    <t>FV-A-0000-02288927</t>
  </si>
  <si>
    <t>0076013119-9-0</t>
  </si>
  <si>
    <t xml:space="preserve">TRANSPORTES P Y J LIMITADA. </t>
  </si>
  <si>
    <t>FV-A-0000-02289019</t>
  </si>
  <si>
    <t xml:space="preserve">DISCO FRENO TRASERO </t>
  </si>
  <si>
    <t>FV-A-0000-02289151</t>
  </si>
  <si>
    <t>0013645961-9-0</t>
  </si>
  <si>
    <t xml:space="preserve">ARAYA VILLALOBOS MAURICIO ALEJANDRO </t>
  </si>
  <si>
    <t xml:space="preserve">295/80R22.5 18PR 152/149M AT127S AUSTO </t>
  </si>
  <si>
    <t>FV-A-0000-02289222</t>
  </si>
  <si>
    <t>0011383780-2-0</t>
  </si>
  <si>
    <t xml:space="preserve">BUGUENO BUGUENO ERWIN JACOB </t>
  </si>
  <si>
    <t>FV-A-0000-02289441</t>
  </si>
  <si>
    <t>0015025575-9-0</t>
  </si>
  <si>
    <t xml:space="preserve">ESPINOZA GONZALEZ JAIRO </t>
  </si>
  <si>
    <t xml:space="preserve">VALVOLINE A.T.F. D.II BL.19 LT </t>
  </si>
  <si>
    <t>FV-A-0000-02289555</t>
  </si>
  <si>
    <t>0008554763-1-0</t>
  </si>
  <si>
    <t xml:space="preserve">ARAYA MATURANA PEDRO GERMAN </t>
  </si>
  <si>
    <t>FV-A-0000-02289624</t>
  </si>
  <si>
    <t>0017005744-9-0</t>
  </si>
  <si>
    <t xml:space="preserve">MENDEZ SAN JUAN NYDIA CATALINA </t>
  </si>
  <si>
    <t>FV-A-0000-02289868</t>
  </si>
  <si>
    <t>0076271419-1-0</t>
  </si>
  <si>
    <t xml:space="preserve">SANTA ANNAYS SPA </t>
  </si>
  <si>
    <t xml:space="preserve">V2286 </t>
  </si>
  <si>
    <t xml:space="preserve">POLEA ESTRIADA TENSOR CORREA/VENTILADOR </t>
  </si>
  <si>
    <t>FV-A-0000-02289894</t>
  </si>
  <si>
    <t>0076445242-9-0</t>
  </si>
  <si>
    <t xml:space="preserve">TRANSPORTES ELOISA LIMITADA </t>
  </si>
  <si>
    <t xml:space="preserve">V4992 </t>
  </si>
  <si>
    <t xml:space="preserve">CORREA VENTILADOR 10PK1545 </t>
  </si>
  <si>
    <t xml:space="preserve">KIT DE EMBRAGUE C/RODAMIENTO "ESC" </t>
  </si>
  <si>
    <t>FV-A-0000-02289949</t>
  </si>
  <si>
    <t>FV-A-0000-02289954</t>
  </si>
  <si>
    <t>0011817501-8-0</t>
  </si>
  <si>
    <t xml:space="preserve">CUBA VIDELA EDUARDO ERNESTO </t>
  </si>
  <si>
    <t xml:space="preserve">RETEN MAZA DEL. 95X75X13 </t>
  </si>
  <si>
    <t>FV-A-0000-02290383</t>
  </si>
  <si>
    <t>0007523143-1-0</t>
  </si>
  <si>
    <t xml:space="preserve">LUIS PEREZ VALENZUELA </t>
  </si>
  <si>
    <t>FV-A-0000-02290584</t>
  </si>
  <si>
    <t xml:space="preserve">FILTRO COMBUSTIBLE PARKER </t>
  </si>
  <si>
    <t>FV-A-0000-02290639</t>
  </si>
  <si>
    <t>FV-A-0000-02290708</t>
  </si>
  <si>
    <t>0076426321-9-0</t>
  </si>
  <si>
    <t xml:space="preserve">PAMELA ALARCON GONZALES EIRL </t>
  </si>
  <si>
    <t>FV-A-0000-02290750</t>
  </si>
  <si>
    <t>0076944500-5-0</t>
  </si>
  <si>
    <t xml:space="preserve">MARIO BARRA CAMPOS EIRL </t>
  </si>
  <si>
    <t>FV-A-0000-02290807</t>
  </si>
  <si>
    <t>0076155907-9-0</t>
  </si>
  <si>
    <t xml:space="preserve">SOCIEDAD COMERCIALIZADORA WORLD METAL LI </t>
  </si>
  <si>
    <t>FV-A-0000-02290851</t>
  </si>
  <si>
    <t>0022942304-5-0</t>
  </si>
  <si>
    <t xml:space="preserve">AGREDA REYES JAIME ADELINO </t>
  </si>
  <si>
    <t>FV-A-0000-02291115</t>
  </si>
  <si>
    <t>FV-A-0000-02291425</t>
  </si>
  <si>
    <t xml:space="preserve">S8647 </t>
  </si>
  <si>
    <t>FV-A-0000-02291580</t>
  </si>
  <si>
    <t>FV-A-0000-02291668</t>
  </si>
  <si>
    <t>0077019133-5-0</t>
  </si>
  <si>
    <t xml:space="preserve">TRANSPORTES MAURICIO VERGARA EIRL </t>
  </si>
  <si>
    <t>FV-A-0000-02292336</t>
  </si>
  <si>
    <t>0076139317-0-0</t>
  </si>
  <si>
    <t xml:space="preserve">TRANSPORTES CAMUS CIA. LTDA </t>
  </si>
  <si>
    <t>225/75R16 10PR 115/112S GIANTSAVER MAZZI</t>
  </si>
  <si>
    <t>FV-A-0000-02292373</t>
  </si>
  <si>
    <t>0076186770-9-0</t>
  </si>
  <si>
    <t xml:space="preserve">SOCIEDAD COMERCIAL DE TRANSPORTE DESERT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</si>
</sst>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2%20Macro%20Detalle%20Facturas%20Octu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749839"/>
      <sheetName val="2020_10_10345931"/>
      <sheetName val="2020_10_10378849"/>
      <sheetName val="2020_10_10655122"/>
      <sheetName val="2020_10_10833279"/>
      <sheetName val="2020_10_11257472"/>
      <sheetName val="2020_10_12273040"/>
      <sheetName val="2020_10_12273700"/>
      <sheetName val="2020_10_12343829"/>
      <sheetName val="2020_10_12971548"/>
      <sheetName val="2020_10_13192149"/>
      <sheetName val="2020_10_13194052"/>
      <sheetName val="2020_10_13519330"/>
      <sheetName val="2020_10_13778258"/>
      <sheetName val="2020_10_13839533"/>
      <sheetName val="2020_10_13929113"/>
      <sheetName val="2020_10_14207727"/>
      <sheetName val="2020_10_15219544"/>
      <sheetName val="2020_10_15296238"/>
      <sheetName val="2020_10_15324700"/>
      <sheetName val="2020_10_16578987"/>
      <sheetName val="2020_10_16789195"/>
      <sheetName val="2020_10_17223088"/>
      <sheetName val="2020_10_17526750"/>
      <sheetName val="2020_10_17567454"/>
      <sheetName val="2020_10_18437387"/>
      <sheetName val="2020_10_18793457"/>
      <sheetName val="2020_10_18794492"/>
      <sheetName val="2020_10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2B83-53CA-4F3D-8F21-57ACAEC4214F}">
  <sheetPr codeName="Hoja29">
    <tabColor rgb="FFFF0000"/>
  </sheetPr>
  <dimension ref="A1:AA291"/>
  <sheetViews>
    <sheetView tabSelected="1" zoomScale="90" zoomScaleNormal="90" workbookViewId="0">
      <selection activeCell="Y49" sqref="Y49"/>
    </sheetView>
  </sheetViews>
  <sheetFormatPr baseColWidth="10" defaultRowHeight="14.4" x14ac:dyDescent="0.3"/>
  <cols>
    <col min="1" max="1" width="16.88671875" bestFit="1" customWidth="1"/>
    <col min="2" max="2" width="32.66406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0.33203125" bestFit="1" customWidth="1"/>
    <col min="7" max="7" width="18" bestFit="1" customWidth="1"/>
    <col min="8" max="8" width="10.109375" bestFit="1" customWidth="1"/>
    <col min="9" max="9" width="13.21875" bestFit="1" customWidth="1"/>
    <col min="10" max="10" width="22.6640625" bestFit="1" customWidth="1"/>
    <col min="11" max="11" width="14.109375" bestFit="1" customWidth="1"/>
    <col min="12" max="12" width="40.441406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30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44076</v>
      </c>
      <c r="I2" s="7">
        <v>28</v>
      </c>
      <c r="J2" s="7" t="s">
        <v>27</v>
      </c>
      <c r="K2" s="7" t="s">
        <v>28</v>
      </c>
      <c r="L2" s="7" t="s">
        <v>29</v>
      </c>
      <c r="M2" s="7">
        <v>2</v>
      </c>
      <c r="N2" s="9">
        <v>168050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10">
        <v>1.0780000000000001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90095</v>
      </c>
      <c r="F3" s="7" t="s">
        <v>35</v>
      </c>
      <c r="G3" s="7" t="s">
        <v>36</v>
      </c>
      <c r="H3" s="8">
        <v>44076</v>
      </c>
      <c r="I3" s="7">
        <v>28</v>
      </c>
      <c r="J3" s="7" t="s">
        <v>27</v>
      </c>
      <c r="K3" s="7" t="s">
        <v>37</v>
      </c>
      <c r="L3" s="7" t="s">
        <v>38</v>
      </c>
      <c r="M3" s="7">
        <v>1</v>
      </c>
      <c r="N3" s="9">
        <v>25202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30</v>
      </c>
      <c r="T3" s="10">
        <v>1.0780000000000001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>
        <v>88022</v>
      </c>
      <c r="F4" s="7" t="s">
        <v>39</v>
      </c>
      <c r="G4" s="7" t="s">
        <v>40</v>
      </c>
      <c r="H4" s="8">
        <v>44078</v>
      </c>
      <c r="I4" s="7">
        <v>28</v>
      </c>
      <c r="J4" s="7" t="s">
        <v>27</v>
      </c>
      <c r="K4" s="7" t="s">
        <v>41</v>
      </c>
      <c r="L4" s="7" t="s">
        <v>42</v>
      </c>
      <c r="M4" s="7">
        <v>3</v>
      </c>
      <c r="N4" s="9">
        <v>7512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30</v>
      </c>
      <c r="T4" s="10">
        <v>1.0780000000000001</v>
      </c>
      <c r="V4" s="11" t="s">
        <v>43</v>
      </c>
      <c r="W4" s="11" t="str">
        <f>+$B$2</f>
        <v xml:space="preserve">CLAUDIO AMERICO CODOCEO ULLOA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>
        <v>45616</v>
      </c>
      <c r="F5" s="7" t="s">
        <v>44</v>
      </c>
      <c r="G5" s="7" t="s">
        <v>45</v>
      </c>
      <c r="H5" s="8">
        <v>44081</v>
      </c>
      <c r="I5" s="7">
        <v>28</v>
      </c>
      <c r="J5" s="7" t="s">
        <v>27</v>
      </c>
      <c r="K5" s="7" t="s">
        <v>46</v>
      </c>
      <c r="L5" s="7" t="s">
        <v>47</v>
      </c>
      <c r="M5" s="7">
        <v>2</v>
      </c>
      <c r="N5" s="9">
        <v>132756</v>
      </c>
      <c r="O5" s="7" t="s">
        <v>34</v>
      </c>
      <c r="P5" s="7" t="s">
        <v>31</v>
      </c>
      <c r="Q5" s="7" t="s">
        <v>32</v>
      </c>
      <c r="R5" s="7" t="s">
        <v>33</v>
      </c>
      <c r="S5" s="7" t="s">
        <v>34</v>
      </c>
      <c r="T5" s="10">
        <v>1.0780000000000001</v>
      </c>
      <c r="V5" s="11" t="s">
        <v>48</v>
      </c>
      <c r="W5" s="11" t="str">
        <f>+$C$2</f>
        <v>0C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>
        <v>53152</v>
      </c>
      <c r="F6" s="7" t="s">
        <v>49</v>
      </c>
      <c r="G6" s="7" t="s">
        <v>50</v>
      </c>
      <c r="H6" s="8">
        <v>44081</v>
      </c>
      <c r="I6" s="7">
        <v>28</v>
      </c>
      <c r="J6" s="7" t="s">
        <v>27</v>
      </c>
      <c r="K6" s="7" t="s">
        <v>51</v>
      </c>
      <c r="L6" s="7" t="s">
        <v>52</v>
      </c>
      <c r="M6" s="7">
        <v>1</v>
      </c>
      <c r="N6" s="9">
        <v>253773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30</v>
      </c>
      <c r="T6" s="10">
        <v>1.0780000000000001</v>
      </c>
      <c r="V6" s="11" t="s">
        <v>53</v>
      </c>
      <c r="W6" s="13" t="str">
        <f>+$D$2</f>
        <v>18793457-5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>
        <v>45616</v>
      </c>
      <c r="F7" s="7" t="s">
        <v>44</v>
      </c>
      <c r="G7" s="7" t="s">
        <v>54</v>
      </c>
      <c r="H7" s="8">
        <v>44081</v>
      </c>
      <c r="I7" s="7">
        <v>28</v>
      </c>
      <c r="J7" s="7" t="s">
        <v>27</v>
      </c>
      <c r="K7" s="7" t="s">
        <v>55</v>
      </c>
      <c r="L7" s="7" t="s">
        <v>56</v>
      </c>
      <c r="M7" s="7">
        <v>4</v>
      </c>
      <c r="N7" s="9">
        <v>265512</v>
      </c>
      <c r="O7" s="7" t="s">
        <v>34</v>
      </c>
      <c r="P7" s="7" t="s">
        <v>31</v>
      </c>
      <c r="Q7" s="7" t="s">
        <v>32</v>
      </c>
      <c r="R7" s="7" t="s">
        <v>33</v>
      </c>
      <c r="S7" s="7" t="s">
        <v>34</v>
      </c>
      <c r="T7" s="10">
        <v>1.0780000000000001</v>
      </c>
      <c r="V7" s="11" t="s">
        <v>57</v>
      </c>
      <c r="W7" s="14">
        <v>44105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>
        <v>4276</v>
      </c>
      <c r="F8" s="7" t="s">
        <v>58</v>
      </c>
      <c r="G8" s="7" t="s">
        <v>59</v>
      </c>
      <c r="H8" s="8">
        <v>44082</v>
      </c>
      <c r="I8" s="7">
        <v>28</v>
      </c>
      <c r="J8" s="7" t="s">
        <v>27</v>
      </c>
      <c r="K8" s="7" t="s">
        <v>60</v>
      </c>
      <c r="L8" s="7" t="s">
        <v>61</v>
      </c>
      <c r="M8" s="7">
        <v>2</v>
      </c>
      <c r="N8" s="9">
        <v>70572</v>
      </c>
      <c r="O8" s="7" t="s">
        <v>62</v>
      </c>
      <c r="P8" s="7" t="s">
        <v>31</v>
      </c>
      <c r="Q8" s="7" t="s">
        <v>32</v>
      </c>
      <c r="R8" s="7" t="s">
        <v>33</v>
      </c>
      <c r="S8" s="7" t="s">
        <v>34</v>
      </c>
      <c r="T8" s="10">
        <v>1.0780000000000001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27115</v>
      </c>
      <c r="F9" s="7" t="s">
        <v>63</v>
      </c>
      <c r="G9" s="7" t="s">
        <v>59</v>
      </c>
      <c r="H9" s="8">
        <v>44082</v>
      </c>
      <c r="I9" s="7">
        <v>28</v>
      </c>
      <c r="J9" s="7" t="s">
        <v>27</v>
      </c>
      <c r="K9" s="7" t="s">
        <v>60</v>
      </c>
      <c r="L9" s="7" t="s">
        <v>61</v>
      </c>
      <c r="M9" s="7">
        <v>2</v>
      </c>
      <c r="N9" s="9">
        <v>7362</v>
      </c>
      <c r="O9" s="7" t="s">
        <v>30</v>
      </c>
      <c r="P9" s="7" t="s">
        <v>31</v>
      </c>
      <c r="Q9" s="7" t="s">
        <v>32</v>
      </c>
      <c r="R9" s="7" t="s">
        <v>33</v>
      </c>
      <c r="S9" s="7" t="s">
        <v>30</v>
      </c>
      <c r="T9" s="10">
        <v>1.0780000000000001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>
        <v>5026</v>
      </c>
      <c r="F10" s="7" t="s">
        <v>64</v>
      </c>
      <c r="G10" s="7" t="s">
        <v>65</v>
      </c>
      <c r="H10" s="8">
        <v>44082</v>
      </c>
      <c r="I10" s="7">
        <v>28</v>
      </c>
      <c r="J10" s="7" t="s">
        <v>27</v>
      </c>
      <c r="K10" s="7" t="s">
        <v>60</v>
      </c>
      <c r="L10" s="7" t="s">
        <v>61</v>
      </c>
      <c r="M10" s="7">
        <v>1</v>
      </c>
      <c r="N10" s="9">
        <v>8403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30</v>
      </c>
      <c r="T10" s="10">
        <v>1.0780000000000001</v>
      </c>
      <c r="V10" s="17" t="s">
        <v>66</v>
      </c>
      <c r="W10" s="18"/>
      <c r="X10" s="7"/>
      <c r="Y10" s="19" t="s">
        <v>67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40077</v>
      </c>
      <c r="F11" s="7" t="s">
        <v>68</v>
      </c>
      <c r="G11" s="7" t="s">
        <v>69</v>
      </c>
      <c r="H11" s="8">
        <v>44082</v>
      </c>
      <c r="I11" s="7">
        <v>28</v>
      </c>
      <c r="J11" s="7" t="s">
        <v>27</v>
      </c>
      <c r="K11" s="7" t="s">
        <v>70</v>
      </c>
      <c r="L11" s="7" t="s">
        <v>71</v>
      </c>
      <c r="M11" s="7">
        <v>3</v>
      </c>
      <c r="N11" s="9">
        <v>266193</v>
      </c>
      <c r="O11" s="7" t="s">
        <v>34</v>
      </c>
      <c r="P11" s="7" t="s">
        <v>31</v>
      </c>
      <c r="Q11" s="7" t="s">
        <v>32</v>
      </c>
      <c r="R11" s="7" t="s">
        <v>33</v>
      </c>
      <c r="S11" s="7" t="s">
        <v>34</v>
      </c>
      <c r="T11" s="10">
        <v>1.0780000000000001</v>
      </c>
      <c r="V11" s="22" t="s">
        <v>72</v>
      </c>
      <c r="W11" s="23">
        <f>SUMIFS(N:N,S:S,"Repuestos",P:P,"Actual")</f>
        <v>8831769</v>
      </c>
      <c r="X11" s="6"/>
      <c r="Y11" s="19" t="s">
        <v>73</v>
      </c>
      <c r="Z11" s="21"/>
      <c r="AA11" s="24" t="s">
        <v>74</v>
      </c>
    </row>
    <row r="12" spans="1:27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4292</v>
      </c>
      <c r="F12" s="7" t="s">
        <v>75</v>
      </c>
      <c r="G12" s="7" t="s">
        <v>76</v>
      </c>
      <c r="H12" s="8">
        <v>44083</v>
      </c>
      <c r="I12" s="7">
        <v>28</v>
      </c>
      <c r="J12" s="7" t="s">
        <v>27</v>
      </c>
      <c r="K12" s="7" t="s">
        <v>77</v>
      </c>
      <c r="L12" s="7" t="s">
        <v>78</v>
      </c>
      <c r="M12" s="7">
        <v>1</v>
      </c>
      <c r="N12" s="9">
        <v>35286</v>
      </c>
      <c r="O12" s="7" t="s">
        <v>62</v>
      </c>
      <c r="P12" s="7" t="s">
        <v>31</v>
      </c>
      <c r="Q12" s="7" t="s">
        <v>32</v>
      </c>
      <c r="R12" s="7" t="s">
        <v>33</v>
      </c>
      <c r="S12" s="7" t="s">
        <v>34</v>
      </c>
      <c r="T12" s="10">
        <v>1.0780000000000001</v>
      </c>
      <c r="V12" s="22" t="s">
        <v>79</v>
      </c>
      <c r="W12" s="23">
        <f>SUMIFS(N:N,S:S,"Repuestos",P:P,"Actual")</f>
        <v>8831769</v>
      </c>
      <c r="X12" s="6"/>
      <c r="Y12" s="25" t="s">
        <v>80</v>
      </c>
      <c r="Z12" s="25" t="s">
        <v>81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>
        <v>45616</v>
      </c>
      <c r="F13" s="7" t="s">
        <v>44</v>
      </c>
      <c r="G13" s="7" t="s">
        <v>76</v>
      </c>
      <c r="H13" s="8">
        <v>44083</v>
      </c>
      <c r="I13" s="7">
        <v>28</v>
      </c>
      <c r="J13" s="7" t="s">
        <v>27</v>
      </c>
      <c r="K13" s="7" t="s">
        <v>77</v>
      </c>
      <c r="L13" s="7" t="s">
        <v>78</v>
      </c>
      <c r="M13" s="7">
        <v>10</v>
      </c>
      <c r="N13" s="9">
        <v>663780</v>
      </c>
      <c r="O13" s="7" t="s">
        <v>34</v>
      </c>
      <c r="P13" s="7" t="s">
        <v>31</v>
      </c>
      <c r="Q13" s="7" t="s">
        <v>32</v>
      </c>
      <c r="R13" s="7" t="s">
        <v>33</v>
      </c>
      <c r="S13" s="7" t="s">
        <v>34</v>
      </c>
      <c r="T13" s="10">
        <v>1.0780000000000001</v>
      </c>
      <c r="V13" s="22" t="s">
        <v>82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83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45616</v>
      </c>
      <c r="F14" s="7" t="s">
        <v>44</v>
      </c>
      <c r="G14" s="7" t="s">
        <v>84</v>
      </c>
      <c r="H14" s="8">
        <v>44084</v>
      </c>
      <c r="I14" s="7">
        <v>28</v>
      </c>
      <c r="J14" s="7" t="s">
        <v>27</v>
      </c>
      <c r="K14" s="7" t="s">
        <v>85</v>
      </c>
      <c r="L14" s="7" t="s">
        <v>86</v>
      </c>
      <c r="M14" s="7">
        <v>2</v>
      </c>
      <c r="N14" s="9">
        <v>132756</v>
      </c>
      <c r="O14" s="7" t="s">
        <v>34</v>
      </c>
      <c r="P14" s="7" t="s">
        <v>31</v>
      </c>
      <c r="Q14" s="7" t="s">
        <v>32</v>
      </c>
      <c r="R14" s="7" t="s">
        <v>33</v>
      </c>
      <c r="S14" s="7" t="s">
        <v>34</v>
      </c>
      <c r="T14" s="10">
        <v>1.0780000000000001</v>
      </c>
      <c r="V14" s="22" t="s">
        <v>87</v>
      </c>
      <c r="W14" s="23">
        <f>+W12*W13</f>
        <v>66238.267500000002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3495</v>
      </c>
      <c r="F15" s="7" t="s">
        <v>88</v>
      </c>
      <c r="G15" s="7" t="s">
        <v>89</v>
      </c>
      <c r="H15" s="8">
        <v>44084</v>
      </c>
      <c r="I15" s="7">
        <v>28</v>
      </c>
      <c r="J15" s="7" t="s">
        <v>27</v>
      </c>
      <c r="K15" s="7" t="s">
        <v>90</v>
      </c>
      <c r="L15" s="7" t="s">
        <v>91</v>
      </c>
      <c r="M15" s="7">
        <v>1</v>
      </c>
      <c r="N15" s="9">
        <v>4445</v>
      </c>
      <c r="O15" s="7" t="s">
        <v>30</v>
      </c>
      <c r="P15" s="7" t="s">
        <v>31</v>
      </c>
      <c r="Q15" s="7" t="s">
        <v>32</v>
      </c>
      <c r="R15" s="7" t="s">
        <v>33</v>
      </c>
      <c r="S15" s="7" t="s">
        <v>30</v>
      </c>
      <c r="T15" s="10">
        <v>1.0780000000000001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45616</v>
      </c>
      <c r="F16" s="7" t="s">
        <v>44</v>
      </c>
      <c r="G16" s="7" t="s">
        <v>92</v>
      </c>
      <c r="H16" s="8">
        <v>44085</v>
      </c>
      <c r="I16" s="7">
        <v>28</v>
      </c>
      <c r="J16" s="7" t="s">
        <v>27</v>
      </c>
      <c r="K16" s="7" t="s">
        <v>93</v>
      </c>
      <c r="L16" s="7" t="s">
        <v>94</v>
      </c>
      <c r="M16" s="7">
        <v>2</v>
      </c>
      <c r="N16" s="9">
        <v>132756</v>
      </c>
      <c r="O16" s="7" t="s">
        <v>34</v>
      </c>
      <c r="P16" s="7" t="s">
        <v>31</v>
      </c>
      <c r="Q16" s="7" t="s">
        <v>32</v>
      </c>
      <c r="R16" s="7" t="s">
        <v>33</v>
      </c>
      <c r="S16" s="7" t="s">
        <v>34</v>
      </c>
      <c r="T16" s="10">
        <v>1.0780000000000001</v>
      </c>
      <c r="V16" s="37" t="s">
        <v>95</v>
      </c>
      <c r="W16" s="38">
        <f>+W14</f>
        <v>66238.267500000002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>
        <v>36021</v>
      </c>
      <c r="F17" s="7" t="s">
        <v>96</v>
      </c>
      <c r="G17" s="7" t="s">
        <v>97</v>
      </c>
      <c r="H17" s="8">
        <v>44086</v>
      </c>
      <c r="I17" s="7">
        <v>28</v>
      </c>
      <c r="J17" s="7" t="s">
        <v>27</v>
      </c>
      <c r="K17" s="7" t="s">
        <v>98</v>
      </c>
      <c r="L17" s="7" t="s">
        <v>99</v>
      </c>
      <c r="M17" s="7">
        <v>1</v>
      </c>
      <c r="N17" s="9">
        <v>37807</v>
      </c>
      <c r="O17" s="7" t="s">
        <v>34</v>
      </c>
      <c r="P17" s="7" t="s">
        <v>31</v>
      </c>
      <c r="Q17" s="7" t="s">
        <v>32</v>
      </c>
      <c r="R17" s="7" t="s">
        <v>33</v>
      </c>
      <c r="S17" s="7" t="s">
        <v>34</v>
      </c>
      <c r="T17" s="10">
        <v>1.0780000000000001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 t="s">
        <v>100</v>
      </c>
      <c r="F18" s="7" t="s">
        <v>63</v>
      </c>
      <c r="G18" s="7" t="s">
        <v>101</v>
      </c>
      <c r="H18" s="8">
        <v>44086</v>
      </c>
      <c r="I18" s="7">
        <v>28</v>
      </c>
      <c r="J18" s="7" t="s">
        <v>27</v>
      </c>
      <c r="K18" s="7" t="s">
        <v>102</v>
      </c>
      <c r="L18" s="7" t="s">
        <v>103</v>
      </c>
      <c r="M18" s="7">
        <v>1</v>
      </c>
      <c r="N18" s="9">
        <v>4454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30</v>
      </c>
      <c r="T18" s="10">
        <v>1.0780000000000001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>
        <v>27134</v>
      </c>
      <c r="F19" s="7" t="s">
        <v>104</v>
      </c>
      <c r="G19" s="7" t="s">
        <v>101</v>
      </c>
      <c r="H19" s="8">
        <v>44086</v>
      </c>
      <c r="I19" s="7">
        <v>28</v>
      </c>
      <c r="J19" s="7" t="s">
        <v>27</v>
      </c>
      <c r="K19" s="7" t="s">
        <v>102</v>
      </c>
      <c r="L19" s="7" t="s">
        <v>103</v>
      </c>
      <c r="M19" s="7">
        <v>1</v>
      </c>
      <c r="N19" s="9">
        <v>7353</v>
      </c>
      <c r="O19" s="7" t="s">
        <v>30</v>
      </c>
      <c r="P19" s="7" t="s">
        <v>31</v>
      </c>
      <c r="Q19" s="7" t="s">
        <v>32</v>
      </c>
      <c r="R19" s="7" t="s">
        <v>33</v>
      </c>
      <c r="S19" s="7" t="s">
        <v>30</v>
      </c>
      <c r="T19" s="10">
        <v>1.0780000000000001</v>
      </c>
      <c r="V19" s="17" t="s">
        <v>105</v>
      </c>
      <c r="W19" s="18"/>
      <c r="X19" s="7"/>
      <c r="Y19" s="19" t="s">
        <v>106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84212</v>
      </c>
      <c r="F20" s="7" t="s">
        <v>107</v>
      </c>
      <c r="G20" s="7" t="s">
        <v>108</v>
      </c>
      <c r="H20" s="8">
        <v>44086</v>
      </c>
      <c r="I20" s="7">
        <v>28</v>
      </c>
      <c r="J20" s="7" t="s">
        <v>27</v>
      </c>
      <c r="K20" s="7" t="s">
        <v>109</v>
      </c>
      <c r="L20" s="7" t="s">
        <v>110</v>
      </c>
      <c r="M20" s="7">
        <v>2</v>
      </c>
      <c r="N20" s="9">
        <v>63866</v>
      </c>
      <c r="O20" s="7" t="s">
        <v>30</v>
      </c>
      <c r="P20" s="7" t="s">
        <v>31</v>
      </c>
      <c r="Q20" s="7" t="s">
        <v>32</v>
      </c>
      <c r="R20" s="7" t="s">
        <v>33</v>
      </c>
      <c r="S20" s="7" t="s">
        <v>30</v>
      </c>
      <c r="T20" s="10">
        <v>1.0780000000000001</v>
      </c>
      <c r="V20" s="22" t="s">
        <v>111</v>
      </c>
      <c r="W20" s="23">
        <f>SUMIFS(N:N,S:S,"Neumaticos",P:P,"Actual")</f>
        <v>23860737</v>
      </c>
      <c r="X20" s="6"/>
      <c r="Y20" s="19" t="s">
        <v>73</v>
      </c>
      <c r="Z20" s="21"/>
      <c r="AA20" s="24" t="s">
        <v>74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>
        <v>27134</v>
      </c>
      <c r="F21" s="7" t="s">
        <v>104</v>
      </c>
      <c r="G21" s="7" t="s">
        <v>112</v>
      </c>
      <c r="H21" s="8">
        <v>44086</v>
      </c>
      <c r="I21" s="7">
        <v>28</v>
      </c>
      <c r="J21" s="7" t="s">
        <v>27</v>
      </c>
      <c r="K21" s="7" t="s">
        <v>113</v>
      </c>
      <c r="L21" s="7" t="s">
        <v>114</v>
      </c>
      <c r="M21" s="7">
        <v>1</v>
      </c>
      <c r="N21" s="9">
        <v>7353</v>
      </c>
      <c r="O21" s="7" t="s">
        <v>30</v>
      </c>
      <c r="P21" s="7" t="s">
        <v>31</v>
      </c>
      <c r="Q21" s="7" t="s">
        <v>32</v>
      </c>
      <c r="R21" s="7" t="s">
        <v>33</v>
      </c>
      <c r="S21" s="7" t="s">
        <v>30</v>
      </c>
      <c r="T21" s="10">
        <v>1.0780000000000001</v>
      </c>
      <c r="V21" s="22" t="s">
        <v>115</v>
      </c>
      <c r="W21" s="23">
        <f>SUMIFS(N:N,S:S,"Neumaticos",P:P,"Actual")</f>
        <v>23860737</v>
      </c>
      <c r="X21" s="6"/>
      <c r="Y21" s="25" t="s">
        <v>80</v>
      </c>
      <c r="Z21" s="25" t="s">
        <v>81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>
        <v>90175</v>
      </c>
      <c r="F22" s="7" t="s">
        <v>116</v>
      </c>
      <c r="G22" s="7" t="s">
        <v>117</v>
      </c>
      <c r="H22" s="8">
        <v>44088</v>
      </c>
      <c r="I22" s="7">
        <v>28</v>
      </c>
      <c r="J22" s="7" t="s">
        <v>27</v>
      </c>
      <c r="K22" s="7" t="s">
        <v>118</v>
      </c>
      <c r="L22" s="7" t="s">
        <v>119</v>
      </c>
      <c r="M22" s="7">
        <v>1</v>
      </c>
      <c r="N22" s="9">
        <v>43950</v>
      </c>
      <c r="O22" s="7" t="s">
        <v>30</v>
      </c>
      <c r="P22" s="7" t="s">
        <v>31</v>
      </c>
      <c r="Q22" s="7" t="s">
        <v>32</v>
      </c>
      <c r="R22" s="7" t="s">
        <v>33</v>
      </c>
      <c r="S22" s="7" t="s">
        <v>30</v>
      </c>
      <c r="T22" s="10">
        <v>1.0780000000000001</v>
      </c>
      <c r="V22" s="22" t="s">
        <v>82</v>
      </c>
      <c r="W22" s="27">
        <f>+IF(W20&lt;=Z24,AA24,IF(W20&lt;=Z23,AA23,IF(W20&gt;=Y22,AA22)))</f>
        <v>6.0000000000000001E-3</v>
      </c>
      <c r="X22" s="6"/>
      <c r="Y22" s="28">
        <v>25000000</v>
      </c>
      <c r="Z22" s="29" t="s">
        <v>83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3200</v>
      </c>
      <c r="F23" s="7" t="s">
        <v>120</v>
      </c>
      <c r="G23" s="7" t="s">
        <v>121</v>
      </c>
      <c r="H23" s="8">
        <v>44088</v>
      </c>
      <c r="I23" s="7">
        <v>28</v>
      </c>
      <c r="J23" s="7" t="s">
        <v>27</v>
      </c>
      <c r="K23" s="7" t="s">
        <v>122</v>
      </c>
      <c r="L23" s="7" t="s">
        <v>123</v>
      </c>
      <c r="M23" s="7">
        <v>1</v>
      </c>
      <c r="N23" s="9">
        <v>34445</v>
      </c>
      <c r="O23" s="7" t="s">
        <v>62</v>
      </c>
      <c r="P23" s="7" t="s">
        <v>31</v>
      </c>
      <c r="Q23" s="7" t="s">
        <v>32</v>
      </c>
      <c r="R23" s="7" t="s">
        <v>33</v>
      </c>
      <c r="S23" s="7" t="s">
        <v>34</v>
      </c>
      <c r="T23" s="10">
        <v>1.0780000000000001</v>
      </c>
      <c r="V23" s="22" t="s">
        <v>87</v>
      </c>
      <c r="W23" s="23">
        <f>+W21*W22</f>
        <v>143164.42199999999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90095</v>
      </c>
      <c r="F24" s="7" t="s">
        <v>35</v>
      </c>
      <c r="G24" s="7" t="s">
        <v>121</v>
      </c>
      <c r="H24" s="8">
        <v>44088</v>
      </c>
      <c r="I24" s="7">
        <v>28</v>
      </c>
      <c r="J24" s="7" t="s">
        <v>27</v>
      </c>
      <c r="K24" s="7" t="s">
        <v>122</v>
      </c>
      <c r="L24" s="7" t="s">
        <v>123</v>
      </c>
      <c r="M24" s="7">
        <v>1</v>
      </c>
      <c r="N24" s="9">
        <v>25202</v>
      </c>
      <c r="O24" s="7" t="s">
        <v>30</v>
      </c>
      <c r="P24" s="7" t="s">
        <v>31</v>
      </c>
      <c r="Q24" s="7" t="s">
        <v>32</v>
      </c>
      <c r="R24" s="7" t="s">
        <v>33</v>
      </c>
      <c r="S24" s="7" t="s">
        <v>30</v>
      </c>
      <c r="T24" s="10">
        <v>1.0780000000000001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27150</v>
      </c>
      <c r="F25" s="7" t="s">
        <v>63</v>
      </c>
      <c r="G25" s="7" t="s">
        <v>121</v>
      </c>
      <c r="H25" s="8">
        <v>44088</v>
      </c>
      <c r="I25" s="7">
        <v>28</v>
      </c>
      <c r="J25" s="7" t="s">
        <v>27</v>
      </c>
      <c r="K25" s="7" t="s">
        <v>122</v>
      </c>
      <c r="L25" s="7" t="s">
        <v>123</v>
      </c>
      <c r="M25" s="7">
        <v>1</v>
      </c>
      <c r="N25" s="9">
        <v>2639</v>
      </c>
      <c r="O25" s="7" t="s">
        <v>30</v>
      </c>
      <c r="P25" s="7" t="s">
        <v>31</v>
      </c>
      <c r="Q25" s="7" t="s">
        <v>32</v>
      </c>
      <c r="R25" s="7" t="s">
        <v>33</v>
      </c>
      <c r="S25" s="7" t="s">
        <v>30</v>
      </c>
      <c r="T25" s="10">
        <v>1.0780000000000001</v>
      </c>
      <c r="V25" s="37" t="s">
        <v>124</v>
      </c>
      <c r="W25" s="38">
        <f>+W23</f>
        <v>143164.42199999999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27217</v>
      </c>
      <c r="F26" s="7" t="s">
        <v>125</v>
      </c>
      <c r="G26" s="7" t="s">
        <v>121</v>
      </c>
      <c r="H26" s="8">
        <v>44088</v>
      </c>
      <c r="I26" s="7">
        <v>28</v>
      </c>
      <c r="J26" s="7" t="s">
        <v>27</v>
      </c>
      <c r="K26" s="7" t="s">
        <v>122</v>
      </c>
      <c r="L26" s="7" t="s">
        <v>123</v>
      </c>
      <c r="M26" s="7">
        <v>1</v>
      </c>
      <c r="N26" s="9">
        <v>4193</v>
      </c>
      <c r="O26" s="7" t="s">
        <v>30</v>
      </c>
      <c r="P26" s="7" t="s">
        <v>31</v>
      </c>
      <c r="Q26" s="7" t="s">
        <v>32</v>
      </c>
      <c r="R26" s="7" t="s">
        <v>33</v>
      </c>
      <c r="S26" s="7" t="s">
        <v>30</v>
      </c>
      <c r="T26" s="10">
        <v>1.0780000000000001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73</v>
      </c>
      <c r="F27" s="7" t="s">
        <v>126</v>
      </c>
      <c r="G27" s="7" t="s">
        <v>127</v>
      </c>
      <c r="H27" s="8">
        <v>44089</v>
      </c>
      <c r="I27" s="7">
        <v>28</v>
      </c>
      <c r="J27" s="7" t="s">
        <v>27</v>
      </c>
      <c r="K27" s="7" t="s">
        <v>128</v>
      </c>
      <c r="L27" s="7" t="s">
        <v>129</v>
      </c>
      <c r="M27" s="7">
        <v>1</v>
      </c>
      <c r="N27" s="9">
        <v>12597</v>
      </c>
      <c r="O27" s="7" t="s">
        <v>62</v>
      </c>
      <c r="P27" s="7" t="s">
        <v>31</v>
      </c>
      <c r="Q27" s="7" t="s">
        <v>32</v>
      </c>
      <c r="R27" s="7" t="s">
        <v>33</v>
      </c>
      <c r="S27" s="7" t="s">
        <v>34</v>
      </c>
      <c r="T27" s="10">
        <v>1.0780000000000001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73</v>
      </c>
      <c r="F28" s="7" t="s">
        <v>126</v>
      </c>
      <c r="G28" s="7" t="s">
        <v>130</v>
      </c>
      <c r="H28" s="8">
        <v>44090</v>
      </c>
      <c r="I28" s="7">
        <v>28</v>
      </c>
      <c r="J28" s="7" t="s">
        <v>27</v>
      </c>
      <c r="K28" s="7" t="s">
        <v>131</v>
      </c>
      <c r="L28" s="7" t="s">
        <v>132</v>
      </c>
      <c r="M28" s="7">
        <v>1</v>
      </c>
      <c r="N28" s="9">
        <v>12597</v>
      </c>
      <c r="O28" s="7" t="s">
        <v>62</v>
      </c>
      <c r="P28" s="7" t="s">
        <v>31</v>
      </c>
      <c r="Q28" s="7" t="s">
        <v>32</v>
      </c>
      <c r="R28" s="7" t="s">
        <v>33</v>
      </c>
      <c r="S28" s="7" t="s">
        <v>34</v>
      </c>
      <c r="T28" s="10">
        <v>1.0780000000000001</v>
      </c>
      <c r="V28" s="17" t="s">
        <v>133</v>
      </c>
      <c r="W28" s="18"/>
      <c r="X28" s="41"/>
      <c r="Y28" s="19" t="s">
        <v>134</v>
      </c>
      <c r="Z28" s="20"/>
      <c r="AA28" s="21"/>
    </row>
    <row r="29" spans="1:27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90175</v>
      </c>
      <c r="F29" s="7" t="s">
        <v>116</v>
      </c>
      <c r="G29" s="7" t="s">
        <v>135</v>
      </c>
      <c r="H29" s="8">
        <v>44090</v>
      </c>
      <c r="I29" s="7">
        <v>28</v>
      </c>
      <c r="J29" s="7" t="s">
        <v>27</v>
      </c>
      <c r="K29" s="7" t="s">
        <v>136</v>
      </c>
      <c r="L29" s="7" t="s">
        <v>137</v>
      </c>
      <c r="M29" s="7">
        <v>1</v>
      </c>
      <c r="N29" s="9">
        <v>43950</v>
      </c>
      <c r="O29" s="7" t="s">
        <v>30</v>
      </c>
      <c r="P29" s="7" t="s">
        <v>31</v>
      </c>
      <c r="Q29" s="7" t="s">
        <v>32</v>
      </c>
      <c r="R29" s="7" t="s">
        <v>33</v>
      </c>
      <c r="S29" s="7" t="s">
        <v>30</v>
      </c>
      <c r="T29" s="10">
        <v>1.0780000000000001</v>
      </c>
      <c r="V29" s="22" t="s">
        <v>138</v>
      </c>
      <c r="W29" s="45">
        <f>+$T$2</f>
        <v>1.0780000000000001</v>
      </c>
      <c r="X29" s="41"/>
      <c r="Y29" s="19" t="s">
        <v>73</v>
      </c>
      <c r="Z29" s="21"/>
      <c r="AA29" s="24" t="s">
        <v>139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140</v>
      </c>
      <c r="F30" s="7" t="s">
        <v>141</v>
      </c>
      <c r="G30" s="7" t="s">
        <v>142</v>
      </c>
      <c r="H30" s="8">
        <v>44091</v>
      </c>
      <c r="I30" s="7">
        <v>28</v>
      </c>
      <c r="J30" s="7" t="s">
        <v>27</v>
      </c>
      <c r="K30" s="7" t="s">
        <v>143</v>
      </c>
      <c r="L30" s="7" t="s">
        <v>144</v>
      </c>
      <c r="M30" s="7">
        <v>1</v>
      </c>
      <c r="N30" s="9">
        <v>26546</v>
      </c>
      <c r="O30" s="7" t="s">
        <v>30</v>
      </c>
      <c r="P30" s="7" t="s">
        <v>31</v>
      </c>
      <c r="Q30" s="7" t="s">
        <v>32</v>
      </c>
      <c r="R30" s="7" t="s">
        <v>33</v>
      </c>
      <c r="S30" s="7" t="s">
        <v>30</v>
      </c>
      <c r="T30" s="10">
        <v>1.0780000000000001</v>
      </c>
      <c r="V30" s="22" t="s">
        <v>145</v>
      </c>
      <c r="W30" s="23">
        <f>+IF(W29&lt;=Z35,AA35,IF(W29&lt;=Z34,AA34,IF(W29&lt;=Z33,AA33,IF(W29&lt;=Z32,AA32,IF(W29&gt;=Y31,AA31)))))</f>
        <v>70000</v>
      </c>
      <c r="X30" s="7"/>
      <c r="Y30" s="25" t="s">
        <v>80</v>
      </c>
      <c r="Z30" s="25" t="s">
        <v>81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>
        <v>90175</v>
      </c>
      <c r="F31" s="7" t="s">
        <v>116</v>
      </c>
      <c r="G31" s="7" t="s">
        <v>146</v>
      </c>
      <c r="H31" s="8">
        <v>44095</v>
      </c>
      <c r="I31" s="7">
        <v>28</v>
      </c>
      <c r="J31" s="7" t="s">
        <v>27</v>
      </c>
      <c r="K31" s="7" t="s">
        <v>118</v>
      </c>
      <c r="L31" s="7" t="s">
        <v>119</v>
      </c>
      <c r="M31" s="7">
        <v>2</v>
      </c>
      <c r="N31" s="9">
        <v>87900</v>
      </c>
      <c r="O31" s="7" t="s">
        <v>30</v>
      </c>
      <c r="P31" s="7" t="s">
        <v>31</v>
      </c>
      <c r="Q31" s="7" t="s">
        <v>32</v>
      </c>
      <c r="R31" s="7" t="s">
        <v>33</v>
      </c>
      <c r="S31" s="7" t="s">
        <v>30</v>
      </c>
      <c r="T31" s="10">
        <v>1.0780000000000001</v>
      </c>
      <c r="V31" s="47"/>
      <c r="W31" s="48"/>
      <c r="X31" s="6"/>
      <c r="Y31" s="49">
        <v>1.2</v>
      </c>
      <c r="Z31" s="29" t="s">
        <v>83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>
        <v>45603</v>
      </c>
      <c r="F32" s="7" t="s">
        <v>147</v>
      </c>
      <c r="G32" s="7" t="s">
        <v>148</v>
      </c>
      <c r="H32" s="8">
        <v>44095</v>
      </c>
      <c r="I32" s="7">
        <v>28</v>
      </c>
      <c r="J32" s="7" t="s">
        <v>27</v>
      </c>
      <c r="K32" s="7" t="s">
        <v>149</v>
      </c>
      <c r="L32" s="7" t="s">
        <v>150</v>
      </c>
      <c r="M32" s="7">
        <v>4</v>
      </c>
      <c r="N32" s="9">
        <v>252068</v>
      </c>
      <c r="O32" s="7" t="s">
        <v>34</v>
      </c>
      <c r="P32" s="7" t="s">
        <v>31</v>
      </c>
      <c r="Q32" s="7" t="s">
        <v>32</v>
      </c>
      <c r="R32" s="7" t="s">
        <v>33</v>
      </c>
      <c r="S32" s="7" t="s">
        <v>34</v>
      </c>
      <c r="T32" s="10">
        <v>1.0780000000000001</v>
      </c>
      <c r="V32" s="37" t="s">
        <v>151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89031</v>
      </c>
      <c r="F33" s="7" t="s">
        <v>152</v>
      </c>
      <c r="G33" s="7" t="s">
        <v>153</v>
      </c>
      <c r="H33" s="8">
        <v>44097</v>
      </c>
      <c r="I33" s="7">
        <v>28</v>
      </c>
      <c r="J33" s="7" t="s">
        <v>27</v>
      </c>
      <c r="K33" s="7" t="s">
        <v>60</v>
      </c>
      <c r="L33" s="7" t="s">
        <v>61</v>
      </c>
      <c r="M33" s="7">
        <v>1</v>
      </c>
      <c r="N33" s="9">
        <v>38546</v>
      </c>
      <c r="O33" s="7" t="s">
        <v>30</v>
      </c>
      <c r="P33" s="7" t="s">
        <v>31</v>
      </c>
      <c r="Q33" s="7" t="s">
        <v>32</v>
      </c>
      <c r="R33" s="7" t="s">
        <v>33</v>
      </c>
      <c r="S33" s="7" t="s">
        <v>30</v>
      </c>
      <c r="T33" s="10">
        <v>1.0780000000000001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53152</v>
      </c>
      <c r="F34" s="7" t="s">
        <v>49</v>
      </c>
      <c r="G34" s="7" t="s">
        <v>153</v>
      </c>
      <c r="H34" s="8">
        <v>44097</v>
      </c>
      <c r="I34" s="7">
        <v>28</v>
      </c>
      <c r="J34" s="7" t="s">
        <v>27</v>
      </c>
      <c r="K34" s="7" t="s">
        <v>60</v>
      </c>
      <c r="L34" s="7" t="s">
        <v>61</v>
      </c>
      <c r="M34" s="7">
        <v>1</v>
      </c>
      <c r="N34" s="9">
        <v>253773</v>
      </c>
      <c r="O34" s="7" t="s">
        <v>30</v>
      </c>
      <c r="P34" s="7" t="s">
        <v>31</v>
      </c>
      <c r="Q34" s="7" t="s">
        <v>32</v>
      </c>
      <c r="R34" s="7" t="s">
        <v>33</v>
      </c>
      <c r="S34" s="7" t="s">
        <v>30</v>
      </c>
      <c r="T34" s="10">
        <v>1.0780000000000001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90032</v>
      </c>
      <c r="F35" s="7" t="s">
        <v>154</v>
      </c>
      <c r="G35" s="7" t="s">
        <v>153</v>
      </c>
      <c r="H35" s="8">
        <v>44097</v>
      </c>
      <c r="I35" s="7">
        <v>28</v>
      </c>
      <c r="J35" s="7" t="s">
        <v>27</v>
      </c>
      <c r="K35" s="7" t="s">
        <v>60</v>
      </c>
      <c r="L35" s="7" t="s">
        <v>61</v>
      </c>
      <c r="M35" s="7">
        <v>1</v>
      </c>
      <c r="N35" s="9">
        <v>13437</v>
      </c>
      <c r="O35" s="7" t="s">
        <v>30</v>
      </c>
      <c r="P35" s="7" t="s">
        <v>31</v>
      </c>
      <c r="Q35" s="7" t="s">
        <v>32</v>
      </c>
      <c r="R35" s="7" t="s">
        <v>33</v>
      </c>
      <c r="S35" s="7" t="s">
        <v>30</v>
      </c>
      <c r="T35" s="10">
        <v>1.0780000000000001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57</v>
      </c>
      <c r="F36" s="7" t="s">
        <v>155</v>
      </c>
      <c r="G36" s="7" t="s">
        <v>156</v>
      </c>
      <c r="H36" s="8">
        <v>44098</v>
      </c>
      <c r="I36" s="7">
        <v>28</v>
      </c>
      <c r="J36" s="7" t="s">
        <v>27</v>
      </c>
      <c r="K36" s="7" t="s">
        <v>157</v>
      </c>
      <c r="L36" s="7" t="s">
        <v>158</v>
      </c>
      <c r="M36" s="7">
        <v>1</v>
      </c>
      <c r="N36" s="9">
        <v>31924</v>
      </c>
      <c r="O36" s="7" t="s">
        <v>62</v>
      </c>
      <c r="P36" s="7" t="s">
        <v>31</v>
      </c>
      <c r="Q36" s="7" t="s">
        <v>32</v>
      </c>
      <c r="R36" s="7" t="s">
        <v>33</v>
      </c>
      <c r="S36" s="7" t="s">
        <v>34</v>
      </c>
      <c r="T36" s="10">
        <v>1.0780000000000001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24088</v>
      </c>
      <c r="F37" s="7" t="s">
        <v>159</v>
      </c>
      <c r="G37" s="7" t="s">
        <v>156</v>
      </c>
      <c r="H37" s="8">
        <v>44098</v>
      </c>
      <c r="I37" s="7">
        <v>28</v>
      </c>
      <c r="J37" s="7" t="s">
        <v>27</v>
      </c>
      <c r="K37" s="7" t="s">
        <v>157</v>
      </c>
      <c r="L37" s="7" t="s">
        <v>158</v>
      </c>
      <c r="M37" s="7">
        <v>1</v>
      </c>
      <c r="N37" s="9">
        <v>55025</v>
      </c>
      <c r="O37" s="7" t="s">
        <v>30</v>
      </c>
      <c r="P37" s="7" t="s">
        <v>31</v>
      </c>
      <c r="Q37" s="7" t="s">
        <v>32</v>
      </c>
      <c r="R37" s="7" t="s">
        <v>33</v>
      </c>
      <c r="S37" s="7" t="s">
        <v>30</v>
      </c>
      <c r="T37" s="10">
        <v>1.0780000000000001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90175</v>
      </c>
      <c r="F38" s="7" t="s">
        <v>116</v>
      </c>
      <c r="G38" s="7" t="s">
        <v>160</v>
      </c>
      <c r="H38" s="8">
        <v>44100</v>
      </c>
      <c r="I38" s="7">
        <v>28</v>
      </c>
      <c r="J38" s="7" t="s">
        <v>27</v>
      </c>
      <c r="K38" s="7" t="s">
        <v>161</v>
      </c>
      <c r="L38" s="7" t="s">
        <v>162</v>
      </c>
      <c r="M38" s="7">
        <v>2</v>
      </c>
      <c r="N38" s="9">
        <v>87900</v>
      </c>
      <c r="O38" s="7" t="s">
        <v>30</v>
      </c>
      <c r="P38" s="7" t="s">
        <v>31</v>
      </c>
      <c r="Q38" s="7" t="s">
        <v>32</v>
      </c>
      <c r="R38" s="7" t="s">
        <v>33</v>
      </c>
      <c r="S38" s="7" t="s">
        <v>30</v>
      </c>
      <c r="T38" s="10">
        <v>1.0780000000000001</v>
      </c>
      <c r="V38" s="17" t="s">
        <v>163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 t="s">
        <v>164</v>
      </c>
      <c r="F39" s="7" t="s">
        <v>165</v>
      </c>
      <c r="G39" s="7" t="s">
        <v>166</v>
      </c>
      <c r="H39" s="8">
        <v>44100</v>
      </c>
      <c r="I39" s="7">
        <v>28</v>
      </c>
      <c r="J39" s="7" t="s">
        <v>27</v>
      </c>
      <c r="K39" s="7" t="s">
        <v>167</v>
      </c>
      <c r="L39" s="7" t="s">
        <v>168</v>
      </c>
      <c r="M39" s="7">
        <v>1</v>
      </c>
      <c r="N39" s="9">
        <v>25202</v>
      </c>
      <c r="O39" s="7" t="s">
        <v>30</v>
      </c>
      <c r="P39" s="7" t="s">
        <v>31</v>
      </c>
      <c r="Q39" s="7" t="s">
        <v>32</v>
      </c>
      <c r="R39" s="7" t="s">
        <v>33</v>
      </c>
      <c r="S39" s="7" t="s">
        <v>34</v>
      </c>
      <c r="T39" s="10">
        <v>1.0780000000000001</v>
      </c>
      <c r="V39" s="22" t="s">
        <v>72</v>
      </c>
      <c r="W39" s="23">
        <f>SUMIFS(N:N,S:S,"Impulso ",P:P,"Actual")</f>
        <v>0</v>
      </c>
      <c r="X39" s="7"/>
      <c r="Y39" s="19" t="s">
        <v>169</v>
      </c>
      <c r="Z39" s="20"/>
      <c r="AA39" s="21"/>
    </row>
    <row r="40" spans="1:27" x14ac:dyDescent="0.3">
      <c r="A40" s="6" t="s">
        <v>20</v>
      </c>
      <c r="B40" t="s">
        <v>21</v>
      </c>
      <c r="C40" s="7" t="s">
        <v>22</v>
      </c>
      <c r="D40" s="7" t="s">
        <v>23</v>
      </c>
      <c r="E40" s="7" t="s">
        <v>170</v>
      </c>
      <c r="F40" s="7" t="s">
        <v>171</v>
      </c>
      <c r="G40" s="7" t="s">
        <v>166</v>
      </c>
      <c r="H40" s="8">
        <v>44100</v>
      </c>
      <c r="I40" s="7">
        <v>28</v>
      </c>
      <c r="J40" s="7" t="s">
        <v>27</v>
      </c>
      <c r="K40" s="7" t="s">
        <v>167</v>
      </c>
      <c r="L40" s="7" t="s">
        <v>168</v>
      </c>
      <c r="M40" s="7">
        <v>1</v>
      </c>
      <c r="N40" s="9">
        <v>25202</v>
      </c>
      <c r="O40" s="7" t="s">
        <v>30</v>
      </c>
      <c r="P40" s="7" t="s">
        <v>31</v>
      </c>
      <c r="Q40" s="7" t="s">
        <v>32</v>
      </c>
      <c r="R40" s="7" t="s">
        <v>33</v>
      </c>
      <c r="S40" s="7" t="s">
        <v>34</v>
      </c>
      <c r="T40" s="10">
        <v>1.0780000000000001</v>
      </c>
      <c r="V40" s="22" t="s">
        <v>79</v>
      </c>
      <c r="W40" s="23">
        <f>SUMIFS(N:N,S:S,"Impulso ",P:P,"Actual")</f>
        <v>0</v>
      </c>
      <c r="X40" s="7"/>
      <c r="Y40" s="19" t="s">
        <v>73</v>
      </c>
      <c r="Z40" s="21"/>
      <c r="AA40" s="24" t="s">
        <v>74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 t="s">
        <v>172</v>
      </c>
      <c r="F41" s="7" t="s">
        <v>173</v>
      </c>
      <c r="G41" s="7" t="s">
        <v>174</v>
      </c>
      <c r="H41" s="8">
        <v>44100</v>
      </c>
      <c r="I41" s="7">
        <v>28</v>
      </c>
      <c r="J41" s="7" t="s">
        <v>27</v>
      </c>
      <c r="K41" s="7" t="s">
        <v>175</v>
      </c>
      <c r="L41" s="7" t="s">
        <v>176</v>
      </c>
      <c r="M41" s="7">
        <v>1</v>
      </c>
      <c r="N41" s="9">
        <v>126042</v>
      </c>
      <c r="O41" s="7" t="s">
        <v>30</v>
      </c>
      <c r="P41" s="7" t="s">
        <v>31</v>
      </c>
      <c r="Q41" s="7" t="s">
        <v>32</v>
      </c>
      <c r="R41" s="7" t="s">
        <v>33</v>
      </c>
      <c r="S41" s="7" t="s">
        <v>34</v>
      </c>
      <c r="T41" s="10">
        <v>1.0780000000000001</v>
      </c>
      <c r="V41" s="22" t="s">
        <v>82</v>
      </c>
      <c r="W41" s="27">
        <f>+IF(W39&lt;=Z44,AA44,IF(W39&lt;=Z43,AA43,IF(W39&gt;=Y42,AA42)))</f>
        <v>4.0000000000000001E-3</v>
      </c>
      <c r="X41" s="7"/>
      <c r="Y41" s="25" t="s">
        <v>80</v>
      </c>
      <c r="Z41" s="25" t="s">
        <v>81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90175</v>
      </c>
      <c r="F42" s="7" t="s">
        <v>116</v>
      </c>
      <c r="G42" s="7" t="s">
        <v>177</v>
      </c>
      <c r="H42" s="8">
        <v>44100</v>
      </c>
      <c r="I42" s="7">
        <v>28</v>
      </c>
      <c r="J42" s="7" t="s">
        <v>27</v>
      </c>
      <c r="K42" s="7" t="s">
        <v>178</v>
      </c>
      <c r="L42" s="7" t="s">
        <v>179</v>
      </c>
      <c r="M42" s="7">
        <v>1</v>
      </c>
      <c r="N42" s="9">
        <v>43950</v>
      </c>
      <c r="O42" s="7" t="s">
        <v>30</v>
      </c>
      <c r="P42" s="7" t="s">
        <v>31</v>
      </c>
      <c r="Q42" s="7" t="s">
        <v>32</v>
      </c>
      <c r="R42" s="7" t="s">
        <v>33</v>
      </c>
      <c r="S42" s="7" t="s">
        <v>30</v>
      </c>
      <c r="T42" s="10">
        <v>1.0780000000000001</v>
      </c>
      <c r="V42" s="22" t="s">
        <v>87</v>
      </c>
      <c r="W42" s="23">
        <f>+W40*W41</f>
        <v>0</v>
      </c>
      <c r="X42" s="7"/>
      <c r="Y42" s="28">
        <v>25000000</v>
      </c>
      <c r="Z42" s="29" t="s">
        <v>83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67046</v>
      </c>
      <c r="F43" s="7" t="s">
        <v>180</v>
      </c>
      <c r="G43" s="7" t="s">
        <v>181</v>
      </c>
      <c r="H43" s="8">
        <v>44102</v>
      </c>
      <c r="I43" s="7">
        <v>28</v>
      </c>
      <c r="J43" s="7" t="s">
        <v>27</v>
      </c>
      <c r="K43" s="7" t="s">
        <v>60</v>
      </c>
      <c r="L43" s="7" t="s">
        <v>61</v>
      </c>
      <c r="M43" s="7">
        <v>1</v>
      </c>
      <c r="N43" s="9">
        <v>68686</v>
      </c>
      <c r="O43" s="7" t="s">
        <v>30</v>
      </c>
      <c r="P43" s="7" t="s">
        <v>31</v>
      </c>
      <c r="Q43" s="7" t="s">
        <v>32</v>
      </c>
      <c r="R43" s="7" t="s">
        <v>33</v>
      </c>
      <c r="S43" s="7" t="s">
        <v>30</v>
      </c>
      <c r="T43" s="10">
        <v>1.0780000000000001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53043</v>
      </c>
      <c r="F44" s="7" t="s">
        <v>182</v>
      </c>
      <c r="G44" s="7" t="s">
        <v>181</v>
      </c>
      <c r="H44" s="8">
        <v>44102</v>
      </c>
      <c r="I44" s="7">
        <v>28</v>
      </c>
      <c r="J44" s="7" t="s">
        <v>27</v>
      </c>
      <c r="K44" s="7" t="s">
        <v>60</v>
      </c>
      <c r="L44" s="7" t="s">
        <v>61</v>
      </c>
      <c r="M44" s="7">
        <v>1</v>
      </c>
      <c r="N44" s="9">
        <v>147891</v>
      </c>
      <c r="O44" s="7" t="s">
        <v>30</v>
      </c>
      <c r="P44" s="7" t="s">
        <v>31</v>
      </c>
      <c r="Q44" s="7" t="s">
        <v>32</v>
      </c>
      <c r="R44" s="7" t="s">
        <v>33</v>
      </c>
      <c r="S44" s="7" t="s">
        <v>30</v>
      </c>
      <c r="T44" s="10">
        <v>1.0780000000000001</v>
      </c>
      <c r="V44" s="37" t="s">
        <v>95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>
        <v>17024</v>
      </c>
      <c r="F45" s="7" t="s">
        <v>183</v>
      </c>
      <c r="G45" s="7" t="s">
        <v>181</v>
      </c>
      <c r="H45" s="8">
        <v>44102</v>
      </c>
      <c r="I45" s="7">
        <v>28</v>
      </c>
      <c r="J45" s="7" t="s">
        <v>27</v>
      </c>
      <c r="K45" s="7" t="s">
        <v>60</v>
      </c>
      <c r="L45" s="7" t="s">
        <v>61</v>
      </c>
      <c r="M45" s="7">
        <v>1</v>
      </c>
      <c r="N45" s="9">
        <v>68379</v>
      </c>
      <c r="O45" s="7" t="s">
        <v>30</v>
      </c>
      <c r="P45" s="7" t="s">
        <v>31</v>
      </c>
      <c r="Q45" s="7" t="s">
        <v>32</v>
      </c>
      <c r="R45" s="7" t="s">
        <v>33</v>
      </c>
      <c r="S45" s="7" t="s">
        <v>30</v>
      </c>
      <c r="T45" s="10">
        <v>1.0780000000000001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51171</v>
      </c>
      <c r="F46" s="7" t="s">
        <v>184</v>
      </c>
      <c r="G46" s="7" t="s">
        <v>185</v>
      </c>
      <c r="H46" s="8">
        <v>44102</v>
      </c>
      <c r="I46" s="7">
        <v>28</v>
      </c>
      <c r="J46" s="7" t="s">
        <v>27</v>
      </c>
      <c r="K46" s="7" t="s">
        <v>186</v>
      </c>
      <c r="L46" s="7" t="s">
        <v>187</v>
      </c>
      <c r="M46" s="7">
        <v>4</v>
      </c>
      <c r="N46" s="9">
        <v>297120</v>
      </c>
      <c r="O46" s="7" t="s">
        <v>34</v>
      </c>
      <c r="P46" s="7" t="s">
        <v>31</v>
      </c>
      <c r="Q46" s="7" t="s">
        <v>32</v>
      </c>
      <c r="R46" s="7" t="s">
        <v>33</v>
      </c>
      <c r="S46" s="7" t="s">
        <v>34</v>
      </c>
      <c r="T46" s="10">
        <v>1.0780000000000001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27152</v>
      </c>
      <c r="F47" s="7" t="s">
        <v>125</v>
      </c>
      <c r="G47" s="7" t="s">
        <v>188</v>
      </c>
      <c r="H47" s="8">
        <v>44103</v>
      </c>
      <c r="I47" s="7">
        <v>28</v>
      </c>
      <c r="J47" s="7" t="s">
        <v>27</v>
      </c>
      <c r="K47" s="7" t="s">
        <v>189</v>
      </c>
      <c r="L47" s="7" t="s">
        <v>190</v>
      </c>
      <c r="M47" s="7">
        <v>1</v>
      </c>
      <c r="N47" s="9">
        <v>7555</v>
      </c>
      <c r="O47" s="7" t="s">
        <v>30</v>
      </c>
      <c r="P47" s="7" t="s">
        <v>31</v>
      </c>
      <c r="Q47" s="7" t="s">
        <v>32</v>
      </c>
      <c r="R47" s="7" t="s">
        <v>33</v>
      </c>
      <c r="S47" s="7" t="s">
        <v>30</v>
      </c>
      <c r="T47" s="10">
        <v>1.0780000000000001</v>
      </c>
      <c r="V47" s="37" t="s">
        <v>191</v>
      </c>
      <c r="W47" s="55">
        <f>+W32+W25+W16+W44</f>
        <v>279402.68949999998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45616</v>
      </c>
      <c r="F48" s="7" t="s">
        <v>44</v>
      </c>
      <c r="G48" s="7" t="s">
        <v>192</v>
      </c>
      <c r="H48" s="8">
        <v>44104</v>
      </c>
      <c r="I48" s="7">
        <v>28</v>
      </c>
      <c r="J48" s="7" t="s">
        <v>27</v>
      </c>
      <c r="K48" s="7" t="s">
        <v>193</v>
      </c>
      <c r="L48" s="7" t="s">
        <v>194</v>
      </c>
      <c r="M48" s="7">
        <v>4</v>
      </c>
      <c r="N48" s="9">
        <v>265512</v>
      </c>
      <c r="O48" s="7" t="s">
        <v>34</v>
      </c>
      <c r="P48" s="7" t="s">
        <v>31</v>
      </c>
      <c r="Q48" s="7" t="s">
        <v>32</v>
      </c>
      <c r="R48" s="7" t="s">
        <v>33</v>
      </c>
      <c r="S48" s="7" t="s">
        <v>34</v>
      </c>
      <c r="T48" s="10">
        <v>1.0780000000000001</v>
      </c>
      <c r="V48" s="7"/>
      <c r="W48" s="7"/>
      <c r="X48" s="7"/>
      <c r="Y48" s="7"/>
      <c r="Z48" s="7"/>
      <c r="AA48" s="7"/>
    </row>
    <row r="49" spans="1:27" x14ac:dyDescent="0.3">
      <c r="A49" s="6" t="s">
        <v>20</v>
      </c>
      <c r="B49" t="s">
        <v>21</v>
      </c>
      <c r="C49" s="7" t="s">
        <v>22</v>
      </c>
      <c r="D49" s="7" t="s">
        <v>23</v>
      </c>
      <c r="E49" s="7">
        <v>45616</v>
      </c>
      <c r="F49" s="7" t="s">
        <v>44</v>
      </c>
      <c r="G49" s="7" t="s">
        <v>195</v>
      </c>
      <c r="H49" s="8">
        <v>44104</v>
      </c>
      <c r="I49" s="7">
        <v>28</v>
      </c>
      <c r="J49" s="7" t="s">
        <v>27</v>
      </c>
      <c r="K49" s="7" t="s">
        <v>196</v>
      </c>
      <c r="L49" s="7" t="s">
        <v>197</v>
      </c>
      <c r="M49" s="7">
        <v>1</v>
      </c>
      <c r="N49" s="9">
        <v>66378</v>
      </c>
      <c r="O49" s="7" t="s">
        <v>34</v>
      </c>
      <c r="P49" s="7" t="s">
        <v>31</v>
      </c>
      <c r="Q49" s="7" t="s">
        <v>32</v>
      </c>
      <c r="R49" s="7" t="s">
        <v>33</v>
      </c>
      <c r="S49" s="7" t="s">
        <v>34</v>
      </c>
      <c r="T49" s="10">
        <v>1.0780000000000001</v>
      </c>
      <c r="V49" s="7"/>
      <c r="W49" s="7"/>
      <c r="X49" s="7"/>
      <c r="Y49" s="7"/>
      <c r="Z49" s="7"/>
      <c r="AA49" s="7"/>
    </row>
    <row r="50" spans="1:27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3572</v>
      </c>
      <c r="F50" s="7" t="s">
        <v>198</v>
      </c>
      <c r="G50" s="7" t="s">
        <v>195</v>
      </c>
      <c r="H50" s="8">
        <v>44104</v>
      </c>
      <c r="I50" s="7">
        <v>28</v>
      </c>
      <c r="J50" s="7" t="s">
        <v>27</v>
      </c>
      <c r="K50" s="7" t="s">
        <v>196</v>
      </c>
      <c r="L50" s="7" t="s">
        <v>197</v>
      </c>
      <c r="M50" s="7">
        <v>1</v>
      </c>
      <c r="N50" s="9">
        <v>19319</v>
      </c>
      <c r="O50" s="7" t="s">
        <v>62</v>
      </c>
      <c r="P50" s="7" t="s">
        <v>31</v>
      </c>
      <c r="Q50" s="7" t="s">
        <v>32</v>
      </c>
      <c r="R50" s="7" t="s">
        <v>33</v>
      </c>
      <c r="S50" s="7" t="s">
        <v>34</v>
      </c>
      <c r="T50" s="10">
        <v>1.0780000000000001</v>
      </c>
    </row>
    <row r="51" spans="1:27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52215</v>
      </c>
      <c r="F51" s="7" t="s">
        <v>199</v>
      </c>
      <c r="G51" s="7" t="s">
        <v>200</v>
      </c>
      <c r="H51" s="8">
        <v>44076</v>
      </c>
      <c r="I51" s="7">
        <v>28</v>
      </c>
      <c r="J51" s="7" t="s">
        <v>27</v>
      </c>
      <c r="K51" s="7" t="s">
        <v>201</v>
      </c>
      <c r="L51" s="7" t="s">
        <v>202</v>
      </c>
      <c r="M51" s="7">
        <v>-6</v>
      </c>
      <c r="N51" s="9">
        <v>-828174</v>
      </c>
      <c r="O51" s="7" t="s">
        <v>30</v>
      </c>
      <c r="P51" s="7" t="s">
        <v>31</v>
      </c>
      <c r="Q51" s="7" t="s">
        <v>203</v>
      </c>
      <c r="R51" s="7" t="s">
        <v>204</v>
      </c>
      <c r="S51" s="7" t="s">
        <v>30</v>
      </c>
      <c r="T51" s="10">
        <v>1.0780000000000001</v>
      </c>
    </row>
    <row r="52" spans="1:27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205</v>
      </c>
      <c r="F52" s="7" t="s">
        <v>206</v>
      </c>
      <c r="G52" s="7" t="s">
        <v>207</v>
      </c>
      <c r="H52" s="8">
        <v>44077</v>
      </c>
      <c r="I52" s="7">
        <v>28</v>
      </c>
      <c r="J52" s="7" t="s">
        <v>27</v>
      </c>
      <c r="K52" s="7" t="s">
        <v>208</v>
      </c>
      <c r="L52" s="7" t="s">
        <v>209</v>
      </c>
      <c r="M52" s="7">
        <v>-2</v>
      </c>
      <c r="N52" s="9">
        <v>-12086</v>
      </c>
      <c r="O52" s="7" t="s">
        <v>30</v>
      </c>
      <c r="P52" s="7" t="s">
        <v>31</v>
      </c>
      <c r="Q52" s="7" t="s">
        <v>203</v>
      </c>
      <c r="R52" s="7" t="s">
        <v>204</v>
      </c>
      <c r="S52" s="7" t="s">
        <v>30</v>
      </c>
      <c r="T52" s="10">
        <v>1.0780000000000001</v>
      </c>
    </row>
    <row r="53" spans="1:27" x14ac:dyDescent="0.3">
      <c r="A53" s="6" t="s">
        <v>20</v>
      </c>
      <c r="B53" t="s">
        <v>21</v>
      </c>
      <c r="C53" s="7" t="s">
        <v>22</v>
      </c>
      <c r="D53" s="7" t="s">
        <v>23</v>
      </c>
      <c r="E53" s="7" t="s">
        <v>210</v>
      </c>
      <c r="F53" s="7" t="s">
        <v>211</v>
      </c>
      <c r="G53" s="7" t="s">
        <v>207</v>
      </c>
      <c r="H53" s="8">
        <v>44077</v>
      </c>
      <c r="I53" s="7">
        <v>28</v>
      </c>
      <c r="J53" s="7" t="s">
        <v>27</v>
      </c>
      <c r="K53" s="7" t="s">
        <v>208</v>
      </c>
      <c r="L53" s="7" t="s">
        <v>209</v>
      </c>
      <c r="M53" s="7">
        <v>-1</v>
      </c>
      <c r="N53" s="9">
        <v>-156842</v>
      </c>
      <c r="O53" s="7" t="s">
        <v>30</v>
      </c>
      <c r="P53" s="7" t="s">
        <v>31</v>
      </c>
      <c r="Q53" s="7" t="s">
        <v>203</v>
      </c>
      <c r="R53" s="7" t="s">
        <v>204</v>
      </c>
      <c r="S53" s="7" t="s">
        <v>30</v>
      </c>
      <c r="T53" s="10">
        <v>1.0780000000000001</v>
      </c>
    </row>
    <row r="54" spans="1:27" x14ac:dyDescent="0.3">
      <c r="A54" s="6" t="s">
        <v>20</v>
      </c>
      <c r="B54" t="s">
        <v>21</v>
      </c>
      <c r="C54" s="7" t="s">
        <v>22</v>
      </c>
      <c r="D54" s="7" t="s">
        <v>23</v>
      </c>
      <c r="E54" s="7" t="s">
        <v>212</v>
      </c>
      <c r="F54" s="7" t="s">
        <v>213</v>
      </c>
      <c r="G54" s="7" t="s">
        <v>207</v>
      </c>
      <c r="H54" s="8">
        <v>44077</v>
      </c>
      <c r="I54" s="7">
        <v>28</v>
      </c>
      <c r="J54" s="7" t="s">
        <v>27</v>
      </c>
      <c r="K54" s="7" t="s">
        <v>208</v>
      </c>
      <c r="L54" s="7" t="s">
        <v>209</v>
      </c>
      <c r="M54" s="7">
        <v>-1</v>
      </c>
      <c r="N54" s="9">
        <v>-11896</v>
      </c>
      <c r="O54" s="7" t="s">
        <v>30</v>
      </c>
      <c r="P54" s="7" t="s">
        <v>31</v>
      </c>
      <c r="Q54" s="7" t="s">
        <v>203</v>
      </c>
      <c r="R54" s="7" t="s">
        <v>204</v>
      </c>
      <c r="S54" s="7" t="s">
        <v>30</v>
      </c>
      <c r="T54" s="10">
        <v>1.0780000000000001</v>
      </c>
    </row>
    <row r="55" spans="1:27" x14ac:dyDescent="0.3">
      <c r="A55" s="6" t="s">
        <v>20</v>
      </c>
      <c r="B55" t="s">
        <v>21</v>
      </c>
      <c r="C55" s="7" t="s">
        <v>22</v>
      </c>
      <c r="D55" s="7" t="s">
        <v>23</v>
      </c>
      <c r="E55" s="7" t="s">
        <v>214</v>
      </c>
      <c r="F55" s="7" t="s">
        <v>215</v>
      </c>
      <c r="G55" s="7" t="s">
        <v>216</v>
      </c>
      <c r="H55" s="8">
        <v>44078</v>
      </c>
      <c r="I55" s="7">
        <v>28</v>
      </c>
      <c r="J55" s="7" t="s">
        <v>27</v>
      </c>
      <c r="K55" s="7" t="s">
        <v>217</v>
      </c>
      <c r="L55" s="7" t="s">
        <v>218</v>
      </c>
      <c r="M55" s="7">
        <v>-2</v>
      </c>
      <c r="N55" s="9">
        <v>-137798</v>
      </c>
      <c r="O55" s="7" t="s">
        <v>30</v>
      </c>
      <c r="P55" s="7" t="s">
        <v>31</v>
      </c>
      <c r="Q55" s="7" t="s">
        <v>203</v>
      </c>
      <c r="R55" s="7" t="s">
        <v>33</v>
      </c>
      <c r="S55" s="7" t="s">
        <v>30</v>
      </c>
      <c r="T55" s="10">
        <v>1.0780000000000001</v>
      </c>
    </row>
    <row r="56" spans="1:27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85104</v>
      </c>
      <c r="F56" s="7" t="s">
        <v>219</v>
      </c>
      <c r="G56" s="7" t="s">
        <v>220</v>
      </c>
      <c r="H56" s="8">
        <v>44081</v>
      </c>
      <c r="I56" s="7">
        <v>28</v>
      </c>
      <c r="J56" s="7" t="s">
        <v>27</v>
      </c>
      <c r="K56" s="7" t="s">
        <v>221</v>
      </c>
      <c r="L56" s="7" t="s">
        <v>222</v>
      </c>
      <c r="M56" s="7">
        <v>-1</v>
      </c>
      <c r="N56" s="9">
        <v>-18992</v>
      </c>
      <c r="O56" s="7" t="s">
        <v>30</v>
      </c>
      <c r="P56" s="7" t="s">
        <v>31</v>
      </c>
      <c r="Q56" s="7" t="s">
        <v>203</v>
      </c>
      <c r="R56" s="7" t="s">
        <v>33</v>
      </c>
      <c r="S56" s="7" t="s">
        <v>30</v>
      </c>
      <c r="T56" s="10">
        <v>1.0780000000000001</v>
      </c>
    </row>
    <row r="57" spans="1:27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85243</v>
      </c>
      <c r="F57" s="7" t="s">
        <v>223</v>
      </c>
      <c r="G57" s="7" t="s">
        <v>224</v>
      </c>
      <c r="H57" s="8">
        <v>44085</v>
      </c>
      <c r="I57" s="7">
        <v>28</v>
      </c>
      <c r="J57" s="7" t="s">
        <v>27</v>
      </c>
      <c r="K57" s="7" t="s">
        <v>225</v>
      </c>
      <c r="L57" s="7" t="s">
        <v>226</v>
      </c>
      <c r="M57" s="7">
        <v>-1</v>
      </c>
      <c r="N57" s="9">
        <v>-5555</v>
      </c>
      <c r="O57" s="7" t="s">
        <v>30</v>
      </c>
      <c r="P57" s="7" t="s">
        <v>31</v>
      </c>
      <c r="Q57" s="7" t="s">
        <v>203</v>
      </c>
      <c r="R57" s="7" t="s">
        <v>204</v>
      </c>
      <c r="S57" s="7" t="s">
        <v>30</v>
      </c>
      <c r="T57" s="10">
        <v>1.0780000000000001</v>
      </c>
    </row>
    <row r="58" spans="1:27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227</v>
      </c>
      <c r="F58" s="7" t="s">
        <v>228</v>
      </c>
      <c r="G58" s="7" t="s">
        <v>229</v>
      </c>
      <c r="H58" s="8">
        <v>44090</v>
      </c>
      <c r="I58" s="7">
        <v>28</v>
      </c>
      <c r="J58" s="7" t="s">
        <v>27</v>
      </c>
      <c r="K58" s="7" t="s">
        <v>230</v>
      </c>
      <c r="L58" s="7" t="s">
        <v>231</v>
      </c>
      <c r="M58" s="7">
        <v>-1</v>
      </c>
      <c r="N58" s="9">
        <v>-387893</v>
      </c>
      <c r="O58" s="7" t="s">
        <v>30</v>
      </c>
      <c r="P58" s="7" t="s">
        <v>31</v>
      </c>
      <c r="Q58" s="7" t="s">
        <v>203</v>
      </c>
      <c r="R58" s="7" t="s">
        <v>33</v>
      </c>
      <c r="S58" s="7" t="s">
        <v>30</v>
      </c>
      <c r="T58" s="10">
        <v>1.0780000000000001</v>
      </c>
    </row>
    <row r="59" spans="1:27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232</v>
      </c>
      <c r="F59" s="7" t="s">
        <v>233</v>
      </c>
      <c r="G59" s="7" t="s">
        <v>234</v>
      </c>
      <c r="H59" s="8">
        <v>44091</v>
      </c>
      <c r="I59" s="7">
        <v>28</v>
      </c>
      <c r="J59" s="7" t="s">
        <v>27</v>
      </c>
      <c r="K59" s="7" t="s">
        <v>235</v>
      </c>
      <c r="L59" s="7" t="s">
        <v>236</v>
      </c>
      <c r="M59" s="7">
        <v>-1</v>
      </c>
      <c r="N59" s="9">
        <v>-43286</v>
      </c>
      <c r="O59" s="7" t="s">
        <v>30</v>
      </c>
      <c r="P59" s="7" t="s">
        <v>31</v>
      </c>
      <c r="Q59" s="7" t="s">
        <v>203</v>
      </c>
      <c r="R59" s="7" t="s">
        <v>33</v>
      </c>
      <c r="S59" s="7" t="s">
        <v>34</v>
      </c>
      <c r="T59" s="10">
        <v>1.0780000000000001</v>
      </c>
    </row>
    <row r="60" spans="1:27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27123</v>
      </c>
      <c r="F60" s="7" t="s">
        <v>237</v>
      </c>
      <c r="G60" s="7" t="s">
        <v>238</v>
      </c>
      <c r="H60" s="8">
        <v>44095</v>
      </c>
      <c r="I60" s="7">
        <v>28</v>
      </c>
      <c r="J60" s="7" t="s">
        <v>27</v>
      </c>
      <c r="K60" s="7" t="s">
        <v>239</v>
      </c>
      <c r="L60" s="7" t="s">
        <v>240</v>
      </c>
      <c r="M60" s="7">
        <v>-1</v>
      </c>
      <c r="N60" s="9">
        <v>-11571</v>
      </c>
      <c r="O60" s="7" t="s">
        <v>30</v>
      </c>
      <c r="P60" s="7" t="s">
        <v>31</v>
      </c>
      <c r="Q60" s="7" t="s">
        <v>203</v>
      </c>
      <c r="R60" s="7" t="s">
        <v>33</v>
      </c>
      <c r="S60" s="7" t="s">
        <v>30</v>
      </c>
      <c r="T60" s="10">
        <v>1.0780000000000001</v>
      </c>
    </row>
    <row r="61" spans="1:27" x14ac:dyDescent="0.3">
      <c r="A61" s="6" t="s">
        <v>20</v>
      </c>
      <c r="B61" t="s">
        <v>21</v>
      </c>
      <c r="C61" s="7" t="s">
        <v>22</v>
      </c>
      <c r="D61" s="7" t="s">
        <v>23</v>
      </c>
      <c r="E61" s="7" t="s">
        <v>140</v>
      </c>
      <c r="F61" s="7" t="s">
        <v>141</v>
      </c>
      <c r="G61" s="7" t="s">
        <v>241</v>
      </c>
      <c r="H61" s="8">
        <v>44096</v>
      </c>
      <c r="I61" s="7">
        <v>28</v>
      </c>
      <c r="J61" s="7" t="s">
        <v>27</v>
      </c>
      <c r="K61" s="7" t="s">
        <v>143</v>
      </c>
      <c r="L61" s="7" t="s">
        <v>144</v>
      </c>
      <c r="M61" s="7">
        <v>-1</v>
      </c>
      <c r="N61" s="9">
        <v>-26546</v>
      </c>
      <c r="O61" s="7" t="s">
        <v>30</v>
      </c>
      <c r="P61" s="7" t="s">
        <v>31</v>
      </c>
      <c r="Q61" s="7" t="s">
        <v>203</v>
      </c>
      <c r="R61" s="7" t="s">
        <v>33</v>
      </c>
      <c r="S61" s="7" t="s">
        <v>30</v>
      </c>
      <c r="T61" s="10">
        <v>1.0780000000000001</v>
      </c>
    </row>
    <row r="62" spans="1:27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10531</v>
      </c>
      <c r="F62" s="7" t="s">
        <v>242</v>
      </c>
      <c r="G62" s="7" t="s">
        <v>243</v>
      </c>
      <c r="H62" s="8">
        <v>44096</v>
      </c>
      <c r="I62" s="7">
        <v>28</v>
      </c>
      <c r="J62" s="7" t="s">
        <v>27</v>
      </c>
      <c r="K62" s="7" t="s">
        <v>244</v>
      </c>
      <c r="L62" s="7" t="s">
        <v>245</v>
      </c>
      <c r="M62" s="7">
        <v>-2</v>
      </c>
      <c r="N62" s="9">
        <v>-9732</v>
      </c>
      <c r="O62" s="7" t="s">
        <v>30</v>
      </c>
      <c r="P62" s="7" t="s">
        <v>31</v>
      </c>
      <c r="Q62" s="7" t="s">
        <v>203</v>
      </c>
      <c r="R62" s="7" t="s">
        <v>33</v>
      </c>
      <c r="S62" s="7" t="s">
        <v>30</v>
      </c>
      <c r="T62" s="10">
        <v>1.0780000000000001</v>
      </c>
    </row>
    <row r="63" spans="1:27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5199</v>
      </c>
      <c r="F63" s="7" t="s">
        <v>246</v>
      </c>
      <c r="G63" s="7" t="s">
        <v>247</v>
      </c>
      <c r="H63" s="8">
        <v>44097</v>
      </c>
      <c r="I63" s="7">
        <v>28</v>
      </c>
      <c r="J63" s="7" t="s">
        <v>27</v>
      </c>
      <c r="K63" s="7" t="s">
        <v>201</v>
      </c>
      <c r="L63" s="7" t="s">
        <v>202</v>
      </c>
      <c r="M63" s="7">
        <v>-6</v>
      </c>
      <c r="N63" s="9">
        <v>-433758</v>
      </c>
      <c r="O63" s="7" t="s">
        <v>30</v>
      </c>
      <c r="P63" s="7" t="s">
        <v>31</v>
      </c>
      <c r="Q63" s="7" t="s">
        <v>203</v>
      </c>
      <c r="R63" s="7" t="s">
        <v>204</v>
      </c>
      <c r="S63" s="7" t="s">
        <v>30</v>
      </c>
      <c r="T63" s="10">
        <v>1.0780000000000001</v>
      </c>
    </row>
    <row r="64" spans="1:27" x14ac:dyDescent="0.3">
      <c r="A64" s="6" t="s">
        <v>20</v>
      </c>
      <c r="B64" t="s">
        <v>21</v>
      </c>
      <c r="C64" s="7" t="s">
        <v>22</v>
      </c>
      <c r="D64" s="7" t="s">
        <v>23</v>
      </c>
      <c r="E64" s="7">
        <v>42036</v>
      </c>
      <c r="F64" s="7" t="s">
        <v>248</v>
      </c>
      <c r="G64" s="7" t="s">
        <v>249</v>
      </c>
      <c r="H64" s="8">
        <v>44099</v>
      </c>
      <c r="I64" s="7">
        <v>28</v>
      </c>
      <c r="J64" s="7" t="s">
        <v>27</v>
      </c>
      <c r="K64" s="7" t="s">
        <v>201</v>
      </c>
      <c r="L64" s="7" t="s">
        <v>202</v>
      </c>
      <c r="M64" s="7">
        <v>-1</v>
      </c>
      <c r="N64" s="9">
        <v>-123565</v>
      </c>
      <c r="O64" s="7" t="s">
        <v>30</v>
      </c>
      <c r="P64" s="7" t="s">
        <v>31</v>
      </c>
      <c r="Q64" s="7" t="s">
        <v>203</v>
      </c>
      <c r="R64" s="7" t="s">
        <v>204</v>
      </c>
      <c r="S64" s="7" t="s">
        <v>30</v>
      </c>
      <c r="T64" s="10">
        <v>1.0780000000000001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53152</v>
      </c>
      <c r="F65" s="7" t="s">
        <v>49</v>
      </c>
      <c r="G65" s="7" t="s">
        <v>250</v>
      </c>
      <c r="H65" s="8">
        <v>44102</v>
      </c>
      <c r="I65" s="7">
        <v>28</v>
      </c>
      <c r="J65" s="7" t="s">
        <v>27</v>
      </c>
      <c r="K65" s="7" t="s">
        <v>60</v>
      </c>
      <c r="L65" s="7" t="s">
        <v>61</v>
      </c>
      <c r="M65" s="7">
        <v>-1</v>
      </c>
      <c r="N65" s="9">
        <v>-253773</v>
      </c>
      <c r="O65" s="7" t="s">
        <v>30</v>
      </c>
      <c r="P65" s="7" t="s">
        <v>31</v>
      </c>
      <c r="Q65" s="7" t="s">
        <v>203</v>
      </c>
      <c r="R65" s="7" t="s">
        <v>33</v>
      </c>
      <c r="S65" s="7" t="s">
        <v>30</v>
      </c>
      <c r="T65" s="10">
        <v>1.0780000000000001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 t="s">
        <v>251</v>
      </c>
      <c r="F66" s="7" t="s">
        <v>252</v>
      </c>
      <c r="G66" s="7" t="s">
        <v>253</v>
      </c>
      <c r="H66" s="8">
        <v>44075</v>
      </c>
      <c r="I66" s="7">
        <v>28</v>
      </c>
      <c r="J66" s="7" t="s">
        <v>27</v>
      </c>
      <c r="K66" s="7" t="s">
        <v>254</v>
      </c>
      <c r="L66" s="7" t="s">
        <v>255</v>
      </c>
      <c r="M66" s="7">
        <v>1</v>
      </c>
      <c r="N66" s="9">
        <v>91571</v>
      </c>
      <c r="O66" s="7" t="s">
        <v>30</v>
      </c>
      <c r="P66" s="7" t="s">
        <v>31</v>
      </c>
      <c r="Q66" s="7" t="s">
        <v>256</v>
      </c>
      <c r="R66" s="7" t="s">
        <v>33</v>
      </c>
      <c r="S66" s="7" t="s">
        <v>30</v>
      </c>
      <c r="T66" s="10">
        <v>1.0780000000000001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 t="s">
        <v>257</v>
      </c>
      <c r="F67" s="7" t="s">
        <v>258</v>
      </c>
      <c r="G67" s="7" t="s">
        <v>259</v>
      </c>
      <c r="H67" s="8">
        <v>44075</v>
      </c>
      <c r="I67" s="7">
        <v>28</v>
      </c>
      <c r="J67" s="7" t="s">
        <v>27</v>
      </c>
      <c r="K67" s="7" t="s">
        <v>260</v>
      </c>
      <c r="L67" s="7" t="s">
        <v>261</v>
      </c>
      <c r="M67" s="7">
        <v>1</v>
      </c>
      <c r="N67" s="9">
        <v>63129</v>
      </c>
      <c r="O67" s="7" t="s">
        <v>30</v>
      </c>
      <c r="P67" s="7" t="s">
        <v>31</v>
      </c>
      <c r="Q67" s="7" t="s">
        <v>256</v>
      </c>
      <c r="R67" s="7" t="s">
        <v>33</v>
      </c>
      <c r="S67" s="7" t="s">
        <v>34</v>
      </c>
      <c r="T67" s="10">
        <v>1.0780000000000001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 t="s">
        <v>262</v>
      </c>
      <c r="F68" s="7" t="s">
        <v>263</v>
      </c>
      <c r="G68" s="7" t="s">
        <v>264</v>
      </c>
      <c r="H68" s="8">
        <v>44076</v>
      </c>
      <c r="I68" s="7">
        <v>28</v>
      </c>
      <c r="J68" s="7" t="s">
        <v>27</v>
      </c>
      <c r="K68" s="7" t="s">
        <v>265</v>
      </c>
      <c r="L68" s="7" t="s">
        <v>266</v>
      </c>
      <c r="M68" s="7">
        <v>4</v>
      </c>
      <c r="N68" s="9">
        <v>23496</v>
      </c>
      <c r="O68" s="7" t="s">
        <v>30</v>
      </c>
      <c r="P68" s="7" t="s">
        <v>31</v>
      </c>
      <c r="Q68" s="7" t="s">
        <v>256</v>
      </c>
      <c r="R68" s="7" t="s">
        <v>33</v>
      </c>
      <c r="S68" s="7" t="s">
        <v>34</v>
      </c>
      <c r="T68" s="10">
        <v>1.0780000000000001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>
        <v>40434</v>
      </c>
      <c r="F69" s="7" t="s">
        <v>267</v>
      </c>
      <c r="G69" s="7" t="s">
        <v>268</v>
      </c>
      <c r="H69" s="8">
        <v>44076</v>
      </c>
      <c r="I69" s="7">
        <v>28</v>
      </c>
      <c r="J69" s="7" t="s">
        <v>27</v>
      </c>
      <c r="K69" s="7" t="s">
        <v>269</v>
      </c>
      <c r="L69" s="7" t="s">
        <v>270</v>
      </c>
      <c r="M69" s="7">
        <v>2</v>
      </c>
      <c r="N69" s="9">
        <v>164556</v>
      </c>
      <c r="O69" s="7" t="s">
        <v>34</v>
      </c>
      <c r="P69" s="7" t="s">
        <v>31</v>
      </c>
      <c r="Q69" s="7" t="s">
        <v>256</v>
      </c>
      <c r="R69" s="7" t="s">
        <v>33</v>
      </c>
      <c r="S69" s="7" t="s">
        <v>34</v>
      </c>
      <c r="T69" s="10">
        <v>1.0780000000000001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40434</v>
      </c>
      <c r="F70" s="7" t="s">
        <v>267</v>
      </c>
      <c r="G70" s="7" t="s">
        <v>271</v>
      </c>
      <c r="H70" s="8">
        <v>44076</v>
      </c>
      <c r="I70" s="7">
        <v>28</v>
      </c>
      <c r="J70" s="7" t="s">
        <v>27</v>
      </c>
      <c r="K70" s="7" t="s">
        <v>269</v>
      </c>
      <c r="L70" s="7" t="s">
        <v>270</v>
      </c>
      <c r="M70" s="7">
        <v>1</v>
      </c>
      <c r="N70" s="9">
        <v>82278</v>
      </c>
      <c r="O70" s="7" t="s">
        <v>34</v>
      </c>
      <c r="P70" s="7" t="s">
        <v>31</v>
      </c>
      <c r="Q70" s="7" t="s">
        <v>256</v>
      </c>
      <c r="R70" s="7" t="s">
        <v>33</v>
      </c>
      <c r="S70" s="7" t="s">
        <v>34</v>
      </c>
      <c r="T70" s="10">
        <v>1.0780000000000001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>
        <v>40434</v>
      </c>
      <c r="F71" s="7" t="s">
        <v>267</v>
      </c>
      <c r="G71" s="7" t="s">
        <v>272</v>
      </c>
      <c r="H71" s="8">
        <v>44076</v>
      </c>
      <c r="I71" s="7">
        <v>28</v>
      </c>
      <c r="J71" s="7" t="s">
        <v>27</v>
      </c>
      <c r="K71" s="7" t="s">
        <v>269</v>
      </c>
      <c r="L71" s="7" t="s">
        <v>270</v>
      </c>
      <c r="M71" s="7">
        <v>2</v>
      </c>
      <c r="N71" s="9">
        <v>164556</v>
      </c>
      <c r="O71" s="7" t="s">
        <v>34</v>
      </c>
      <c r="P71" s="7" t="s">
        <v>31</v>
      </c>
      <c r="Q71" s="7" t="s">
        <v>256</v>
      </c>
      <c r="R71" s="7" t="s">
        <v>33</v>
      </c>
      <c r="S71" s="7" t="s">
        <v>34</v>
      </c>
      <c r="T71" s="10">
        <v>1.0780000000000001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60250</v>
      </c>
      <c r="F72" s="7" t="s">
        <v>273</v>
      </c>
      <c r="G72" s="7" t="s">
        <v>274</v>
      </c>
      <c r="H72" s="8">
        <v>44076</v>
      </c>
      <c r="I72" s="7">
        <v>28</v>
      </c>
      <c r="J72" s="7" t="s">
        <v>27</v>
      </c>
      <c r="K72" s="7" t="s">
        <v>201</v>
      </c>
      <c r="L72" s="7" t="s">
        <v>202</v>
      </c>
      <c r="M72" s="7">
        <v>6</v>
      </c>
      <c r="N72" s="9">
        <v>828174</v>
      </c>
      <c r="O72" s="7" t="s">
        <v>30</v>
      </c>
      <c r="P72" s="7" t="s">
        <v>31</v>
      </c>
      <c r="Q72" s="7" t="s">
        <v>256</v>
      </c>
      <c r="R72" s="7" t="s">
        <v>33</v>
      </c>
      <c r="S72" s="7" t="s">
        <v>30</v>
      </c>
      <c r="T72" s="10">
        <v>1.0780000000000001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 t="s">
        <v>214</v>
      </c>
      <c r="F73" s="7" t="s">
        <v>215</v>
      </c>
      <c r="G73" s="7" t="s">
        <v>275</v>
      </c>
      <c r="H73" s="8">
        <v>44077</v>
      </c>
      <c r="I73" s="7">
        <v>28</v>
      </c>
      <c r="J73" s="7" t="s">
        <v>27</v>
      </c>
      <c r="K73" s="7" t="s">
        <v>217</v>
      </c>
      <c r="L73" s="7" t="s">
        <v>218</v>
      </c>
      <c r="M73" s="7">
        <v>2</v>
      </c>
      <c r="N73" s="9">
        <v>137798</v>
      </c>
      <c r="O73" s="7" t="s">
        <v>30</v>
      </c>
      <c r="P73" s="7" t="s">
        <v>31</v>
      </c>
      <c r="Q73" s="7" t="s">
        <v>256</v>
      </c>
      <c r="R73" s="7" t="s">
        <v>33</v>
      </c>
      <c r="S73" s="7" t="s">
        <v>30</v>
      </c>
      <c r="T73" s="10">
        <v>1.0780000000000001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53105</v>
      </c>
      <c r="F74" s="7" t="s">
        <v>276</v>
      </c>
      <c r="G74" s="7" t="s">
        <v>277</v>
      </c>
      <c r="H74" s="8">
        <v>44077</v>
      </c>
      <c r="I74" s="7">
        <v>28</v>
      </c>
      <c r="J74" s="7" t="s">
        <v>27</v>
      </c>
      <c r="K74" s="7" t="s">
        <v>278</v>
      </c>
      <c r="L74" s="7" t="s">
        <v>279</v>
      </c>
      <c r="M74" s="7">
        <v>1</v>
      </c>
      <c r="N74" s="9">
        <v>729621</v>
      </c>
      <c r="O74" s="7" t="s">
        <v>30</v>
      </c>
      <c r="P74" s="7" t="s">
        <v>31</v>
      </c>
      <c r="Q74" s="7" t="s">
        <v>256</v>
      </c>
      <c r="R74" s="7" t="s">
        <v>33</v>
      </c>
      <c r="S74" s="7" t="s">
        <v>30</v>
      </c>
      <c r="T74" s="10">
        <v>1.0780000000000001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>
        <v>45616</v>
      </c>
      <c r="F75" s="7" t="s">
        <v>44</v>
      </c>
      <c r="G75" s="7" t="s">
        <v>280</v>
      </c>
      <c r="H75" s="8">
        <v>44077</v>
      </c>
      <c r="I75" s="7">
        <v>28</v>
      </c>
      <c r="J75" s="7" t="s">
        <v>27</v>
      </c>
      <c r="K75" s="7" t="s">
        <v>281</v>
      </c>
      <c r="L75" s="7" t="s">
        <v>282</v>
      </c>
      <c r="M75" s="7">
        <v>6</v>
      </c>
      <c r="N75" s="9">
        <v>398268</v>
      </c>
      <c r="O75" s="7" t="s">
        <v>34</v>
      </c>
      <c r="P75" s="7" t="s">
        <v>31</v>
      </c>
      <c r="Q75" s="7" t="s">
        <v>256</v>
      </c>
      <c r="R75" s="7" t="s">
        <v>33</v>
      </c>
      <c r="S75" s="7" t="s">
        <v>34</v>
      </c>
      <c r="T75" s="10">
        <v>1.0780000000000001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20058</v>
      </c>
      <c r="F76" s="7" t="s">
        <v>283</v>
      </c>
      <c r="G76" s="7" t="s">
        <v>280</v>
      </c>
      <c r="H76" s="8">
        <v>44077</v>
      </c>
      <c r="I76" s="7">
        <v>28</v>
      </c>
      <c r="J76" s="7" t="s">
        <v>27</v>
      </c>
      <c r="K76" s="7" t="s">
        <v>281</v>
      </c>
      <c r="L76" s="7" t="s">
        <v>282</v>
      </c>
      <c r="M76" s="7">
        <v>2</v>
      </c>
      <c r="N76" s="9">
        <v>26874</v>
      </c>
      <c r="O76" s="7" t="s">
        <v>30</v>
      </c>
      <c r="P76" s="7" t="s">
        <v>31</v>
      </c>
      <c r="Q76" s="7" t="s">
        <v>256</v>
      </c>
      <c r="R76" s="7" t="s">
        <v>33</v>
      </c>
      <c r="S76" s="7" t="s">
        <v>30</v>
      </c>
      <c r="T76" s="10">
        <v>1.0780000000000001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284</v>
      </c>
      <c r="F77" s="7" t="s">
        <v>285</v>
      </c>
      <c r="G77" s="7" t="s">
        <v>280</v>
      </c>
      <c r="H77" s="8">
        <v>44077</v>
      </c>
      <c r="I77" s="7">
        <v>28</v>
      </c>
      <c r="J77" s="7" t="s">
        <v>27</v>
      </c>
      <c r="K77" s="7" t="s">
        <v>281</v>
      </c>
      <c r="L77" s="7" t="s">
        <v>282</v>
      </c>
      <c r="M77" s="7">
        <v>2</v>
      </c>
      <c r="N77" s="9">
        <v>28556</v>
      </c>
      <c r="O77" s="7" t="s">
        <v>30</v>
      </c>
      <c r="P77" s="7" t="s">
        <v>31</v>
      </c>
      <c r="Q77" s="7" t="s">
        <v>256</v>
      </c>
      <c r="R77" s="7" t="s">
        <v>33</v>
      </c>
      <c r="S77" s="7" t="s">
        <v>34</v>
      </c>
      <c r="T77" s="10">
        <v>1.0780000000000001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286</v>
      </c>
      <c r="F78" s="7" t="s">
        <v>287</v>
      </c>
      <c r="G78" s="7" t="s">
        <v>288</v>
      </c>
      <c r="H78" s="8">
        <v>44077</v>
      </c>
      <c r="I78" s="7">
        <v>28</v>
      </c>
      <c r="J78" s="7" t="s">
        <v>27</v>
      </c>
      <c r="K78" s="7" t="s">
        <v>289</v>
      </c>
      <c r="L78" s="7" t="s">
        <v>290</v>
      </c>
      <c r="M78" s="7">
        <v>4</v>
      </c>
      <c r="N78" s="9">
        <v>52100</v>
      </c>
      <c r="O78" s="7" t="s">
        <v>30</v>
      </c>
      <c r="P78" s="7" t="s">
        <v>31</v>
      </c>
      <c r="Q78" s="7" t="s">
        <v>256</v>
      </c>
      <c r="R78" s="7" t="s">
        <v>33</v>
      </c>
      <c r="S78" s="7" t="s">
        <v>30</v>
      </c>
      <c r="T78" s="10">
        <v>1.0780000000000001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>
        <v>47691</v>
      </c>
      <c r="F79" s="7" t="s">
        <v>291</v>
      </c>
      <c r="G79" s="7" t="s">
        <v>292</v>
      </c>
      <c r="H79" s="8">
        <v>44077</v>
      </c>
      <c r="I79" s="7">
        <v>28</v>
      </c>
      <c r="J79" s="7" t="s">
        <v>27</v>
      </c>
      <c r="K79" s="7" t="s">
        <v>293</v>
      </c>
      <c r="L79" s="7" t="s">
        <v>294</v>
      </c>
      <c r="M79" s="7">
        <v>4</v>
      </c>
      <c r="N79" s="9">
        <v>365692</v>
      </c>
      <c r="O79" s="7" t="s">
        <v>34</v>
      </c>
      <c r="P79" s="7" t="s">
        <v>31</v>
      </c>
      <c r="Q79" s="7" t="s">
        <v>256</v>
      </c>
      <c r="R79" s="7" t="s">
        <v>33</v>
      </c>
      <c r="S79" s="7" t="s">
        <v>34</v>
      </c>
      <c r="T79" s="10">
        <v>1.0780000000000001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>
        <v>50657</v>
      </c>
      <c r="F80" s="7" t="s">
        <v>295</v>
      </c>
      <c r="G80" s="7" t="s">
        <v>296</v>
      </c>
      <c r="H80" s="8">
        <v>44078</v>
      </c>
      <c r="I80" s="7">
        <v>28</v>
      </c>
      <c r="J80" s="7" t="s">
        <v>27</v>
      </c>
      <c r="K80" s="7" t="s">
        <v>297</v>
      </c>
      <c r="L80" s="7" t="s">
        <v>298</v>
      </c>
      <c r="M80" s="7">
        <v>6</v>
      </c>
      <c r="N80" s="9">
        <v>660456</v>
      </c>
      <c r="O80" s="7" t="s">
        <v>34</v>
      </c>
      <c r="P80" s="7" t="s">
        <v>31</v>
      </c>
      <c r="Q80" s="7" t="s">
        <v>256</v>
      </c>
      <c r="R80" s="7" t="s">
        <v>33</v>
      </c>
      <c r="S80" s="7" t="s">
        <v>34</v>
      </c>
      <c r="T80" s="10">
        <v>1.0780000000000001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 t="s">
        <v>299</v>
      </c>
      <c r="F81" s="7" t="s">
        <v>300</v>
      </c>
      <c r="G81" s="7" t="s">
        <v>301</v>
      </c>
      <c r="H81" s="8">
        <v>44078</v>
      </c>
      <c r="I81" s="7">
        <v>28</v>
      </c>
      <c r="J81" s="7" t="s">
        <v>27</v>
      </c>
      <c r="K81" s="7" t="s">
        <v>217</v>
      </c>
      <c r="L81" s="7" t="s">
        <v>218</v>
      </c>
      <c r="M81" s="7">
        <v>2</v>
      </c>
      <c r="N81" s="9">
        <v>202842</v>
      </c>
      <c r="O81" s="7" t="s">
        <v>30</v>
      </c>
      <c r="P81" s="7" t="s">
        <v>31</v>
      </c>
      <c r="Q81" s="7" t="s">
        <v>256</v>
      </c>
      <c r="R81" s="7" t="s">
        <v>33</v>
      </c>
      <c r="S81" s="7" t="s">
        <v>30</v>
      </c>
      <c r="T81" s="10">
        <v>1.0780000000000001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>
        <v>10639</v>
      </c>
      <c r="F82" s="7" t="s">
        <v>302</v>
      </c>
      <c r="G82" s="7" t="s">
        <v>303</v>
      </c>
      <c r="H82" s="8">
        <v>44078</v>
      </c>
      <c r="I82" s="7">
        <v>28</v>
      </c>
      <c r="J82" s="7" t="s">
        <v>27</v>
      </c>
      <c r="K82" s="7" t="s">
        <v>304</v>
      </c>
      <c r="L82" s="7" t="s">
        <v>305</v>
      </c>
      <c r="M82" s="7">
        <v>1</v>
      </c>
      <c r="N82" s="9">
        <v>5908</v>
      </c>
      <c r="O82" s="7" t="s">
        <v>30</v>
      </c>
      <c r="P82" s="7" t="s">
        <v>31</v>
      </c>
      <c r="Q82" s="7" t="s">
        <v>256</v>
      </c>
      <c r="R82" s="7" t="s">
        <v>33</v>
      </c>
      <c r="S82" s="7" t="s">
        <v>30</v>
      </c>
      <c r="T82" s="10">
        <v>1.0780000000000001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10594</v>
      </c>
      <c r="F83" s="7" t="s">
        <v>306</v>
      </c>
      <c r="G83" s="7" t="s">
        <v>303</v>
      </c>
      <c r="H83" s="8">
        <v>44078</v>
      </c>
      <c r="I83" s="7">
        <v>28</v>
      </c>
      <c r="J83" s="7" t="s">
        <v>27</v>
      </c>
      <c r="K83" s="7" t="s">
        <v>304</v>
      </c>
      <c r="L83" s="7" t="s">
        <v>305</v>
      </c>
      <c r="M83" s="7">
        <v>1</v>
      </c>
      <c r="N83" s="9">
        <v>10899</v>
      </c>
      <c r="O83" s="7" t="s">
        <v>30</v>
      </c>
      <c r="P83" s="7" t="s">
        <v>31</v>
      </c>
      <c r="Q83" s="7" t="s">
        <v>256</v>
      </c>
      <c r="R83" s="7" t="s">
        <v>33</v>
      </c>
      <c r="S83" s="7" t="s">
        <v>30</v>
      </c>
      <c r="T83" s="10">
        <v>1.0780000000000001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57</v>
      </c>
      <c r="F84" s="7" t="s">
        <v>155</v>
      </c>
      <c r="G84" s="7" t="s">
        <v>303</v>
      </c>
      <c r="H84" s="8">
        <v>44078</v>
      </c>
      <c r="I84" s="7">
        <v>28</v>
      </c>
      <c r="J84" s="7" t="s">
        <v>27</v>
      </c>
      <c r="K84" s="7" t="s">
        <v>304</v>
      </c>
      <c r="L84" s="7" t="s">
        <v>305</v>
      </c>
      <c r="M84" s="7">
        <v>2</v>
      </c>
      <c r="N84" s="9">
        <v>63848</v>
      </c>
      <c r="O84" s="7" t="s">
        <v>62</v>
      </c>
      <c r="P84" s="7" t="s">
        <v>31</v>
      </c>
      <c r="Q84" s="7" t="s">
        <v>256</v>
      </c>
      <c r="R84" s="7" t="s">
        <v>33</v>
      </c>
      <c r="S84" s="7" t="s">
        <v>34</v>
      </c>
      <c r="T84" s="10">
        <v>1.0780000000000001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>
        <v>3572</v>
      </c>
      <c r="F85" s="7" t="s">
        <v>198</v>
      </c>
      <c r="G85" s="7" t="s">
        <v>303</v>
      </c>
      <c r="H85" s="8">
        <v>44078</v>
      </c>
      <c r="I85" s="7">
        <v>28</v>
      </c>
      <c r="J85" s="7" t="s">
        <v>27</v>
      </c>
      <c r="K85" s="7" t="s">
        <v>304</v>
      </c>
      <c r="L85" s="7" t="s">
        <v>305</v>
      </c>
      <c r="M85" s="7">
        <v>1</v>
      </c>
      <c r="N85" s="9">
        <v>19319</v>
      </c>
      <c r="O85" s="7" t="s">
        <v>62</v>
      </c>
      <c r="P85" s="7" t="s">
        <v>31</v>
      </c>
      <c r="Q85" s="7" t="s">
        <v>256</v>
      </c>
      <c r="R85" s="7" t="s">
        <v>33</v>
      </c>
      <c r="S85" s="7" t="s">
        <v>34</v>
      </c>
      <c r="T85" s="10">
        <v>1.0780000000000001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>
        <v>40497</v>
      </c>
      <c r="F86" s="7" t="s">
        <v>307</v>
      </c>
      <c r="G86" s="7" t="s">
        <v>308</v>
      </c>
      <c r="H86" s="8">
        <v>44078</v>
      </c>
      <c r="I86" s="7">
        <v>28</v>
      </c>
      <c r="J86" s="7" t="s">
        <v>27</v>
      </c>
      <c r="K86" s="7" t="s">
        <v>309</v>
      </c>
      <c r="L86" s="7" t="s">
        <v>310</v>
      </c>
      <c r="M86" s="7">
        <v>6</v>
      </c>
      <c r="N86" s="9">
        <v>1368360</v>
      </c>
      <c r="O86" s="7" t="s">
        <v>34</v>
      </c>
      <c r="P86" s="7" t="s">
        <v>31</v>
      </c>
      <c r="Q86" s="7" t="s">
        <v>256</v>
      </c>
      <c r="R86" s="7" t="s">
        <v>33</v>
      </c>
      <c r="S86" s="7" t="s">
        <v>34</v>
      </c>
      <c r="T86" s="10">
        <v>1.0780000000000001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3572</v>
      </c>
      <c r="F87" s="7" t="s">
        <v>198</v>
      </c>
      <c r="G87" s="7" t="s">
        <v>311</v>
      </c>
      <c r="H87" s="8">
        <v>44079</v>
      </c>
      <c r="I87" s="7">
        <v>28</v>
      </c>
      <c r="J87" s="7" t="s">
        <v>27</v>
      </c>
      <c r="K87" s="7" t="s">
        <v>312</v>
      </c>
      <c r="L87" s="7" t="s">
        <v>313</v>
      </c>
      <c r="M87" s="7">
        <v>2</v>
      </c>
      <c r="N87" s="9">
        <v>38638</v>
      </c>
      <c r="O87" s="7" t="s">
        <v>62</v>
      </c>
      <c r="P87" s="7" t="s">
        <v>31</v>
      </c>
      <c r="Q87" s="7" t="s">
        <v>256</v>
      </c>
      <c r="R87" s="7" t="s">
        <v>33</v>
      </c>
      <c r="S87" s="7" t="s">
        <v>34</v>
      </c>
      <c r="T87" s="10">
        <v>1.0780000000000001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45616</v>
      </c>
      <c r="F88" s="7" t="s">
        <v>44</v>
      </c>
      <c r="G88" s="7" t="s">
        <v>314</v>
      </c>
      <c r="H88" s="8">
        <v>44081</v>
      </c>
      <c r="I88" s="7">
        <v>28</v>
      </c>
      <c r="J88" s="7" t="s">
        <v>27</v>
      </c>
      <c r="K88" s="7" t="s">
        <v>315</v>
      </c>
      <c r="L88" s="7" t="s">
        <v>316</v>
      </c>
      <c r="M88" s="7">
        <v>2</v>
      </c>
      <c r="N88" s="9">
        <v>132756</v>
      </c>
      <c r="O88" s="7" t="s">
        <v>34</v>
      </c>
      <c r="P88" s="7" t="s">
        <v>31</v>
      </c>
      <c r="Q88" s="7" t="s">
        <v>256</v>
      </c>
      <c r="R88" s="7" t="s">
        <v>33</v>
      </c>
      <c r="S88" s="7" t="s">
        <v>34</v>
      </c>
      <c r="T88" s="10">
        <v>1.0780000000000001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 t="s">
        <v>317</v>
      </c>
      <c r="F89" s="7" t="s">
        <v>318</v>
      </c>
      <c r="G89" s="7" t="s">
        <v>319</v>
      </c>
      <c r="H89" s="8">
        <v>44081</v>
      </c>
      <c r="I89" s="7">
        <v>28</v>
      </c>
      <c r="J89" s="7" t="s">
        <v>27</v>
      </c>
      <c r="K89" s="7" t="s">
        <v>221</v>
      </c>
      <c r="L89" s="7" t="s">
        <v>222</v>
      </c>
      <c r="M89" s="7">
        <v>1</v>
      </c>
      <c r="N89" s="9">
        <v>85706</v>
      </c>
      <c r="O89" s="7" t="s">
        <v>30</v>
      </c>
      <c r="P89" s="7" t="s">
        <v>31</v>
      </c>
      <c r="Q89" s="7" t="s">
        <v>256</v>
      </c>
      <c r="R89" s="7" t="s">
        <v>33</v>
      </c>
      <c r="S89" s="7" t="s">
        <v>30</v>
      </c>
      <c r="T89" s="10">
        <v>1.0780000000000001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>
        <v>85104</v>
      </c>
      <c r="F90" s="7" t="s">
        <v>219</v>
      </c>
      <c r="G90" s="7" t="s">
        <v>319</v>
      </c>
      <c r="H90" s="8">
        <v>44081</v>
      </c>
      <c r="I90" s="7">
        <v>28</v>
      </c>
      <c r="J90" s="7" t="s">
        <v>27</v>
      </c>
      <c r="K90" s="7" t="s">
        <v>221</v>
      </c>
      <c r="L90" s="7" t="s">
        <v>222</v>
      </c>
      <c r="M90" s="7">
        <v>1</v>
      </c>
      <c r="N90" s="9">
        <v>18992</v>
      </c>
      <c r="O90" s="7" t="s">
        <v>30</v>
      </c>
      <c r="P90" s="7" t="s">
        <v>31</v>
      </c>
      <c r="Q90" s="7" t="s">
        <v>256</v>
      </c>
      <c r="R90" s="7" t="s">
        <v>33</v>
      </c>
      <c r="S90" s="7" t="s">
        <v>30</v>
      </c>
      <c r="T90" s="10">
        <v>1.0780000000000001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>
        <v>27126</v>
      </c>
      <c r="F91" s="7" t="s">
        <v>237</v>
      </c>
      <c r="G91" s="7" t="s">
        <v>319</v>
      </c>
      <c r="H91" s="8">
        <v>44081</v>
      </c>
      <c r="I91" s="7">
        <v>28</v>
      </c>
      <c r="J91" s="7" t="s">
        <v>27</v>
      </c>
      <c r="K91" s="7" t="s">
        <v>221</v>
      </c>
      <c r="L91" s="7" t="s">
        <v>222</v>
      </c>
      <c r="M91" s="7">
        <v>2</v>
      </c>
      <c r="N91" s="9">
        <v>53278</v>
      </c>
      <c r="O91" s="7" t="s">
        <v>30</v>
      </c>
      <c r="P91" s="7" t="s">
        <v>31</v>
      </c>
      <c r="Q91" s="7" t="s">
        <v>256</v>
      </c>
      <c r="R91" s="7" t="s">
        <v>33</v>
      </c>
      <c r="S91" s="7" t="s">
        <v>30</v>
      </c>
      <c r="T91" s="10">
        <v>1.0780000000000001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4276</v>
      </c>
      <c r="F92" s="7" t="s">
        <v>58</v>
      </c>
      <c r="G92" s="7" t="s">
        <v>319</v>
      </c>
      <c r="H92" s="8">
        <v>44081</v>
      </c>
      <c r="I92" s="7">
        <v>28</v>
      </c>
      <c r="J92" s="7" t="s">
        <v>27</v>
      </c>
      <c r="K92" s="7" t="s">
        <v>221</v>
      </c>
      <c r="L92" s="7" t="s">
        <v>222</v>
      </c>
      <c r="M92" s="7">
        <v>1</v>
      </c>
      <c r="N92" s="9">
        <v>35286</v>
      </c>
      <c r="O92" s="7" t="s">
        <v>62</v>
      </c>
      <c r="P92" s="7" t="s">
        <v>31</v>
      </c>
      <c r="Q92" s="7" t="s">
        <v>256</v>
      </c>
      <c r="R92" s="7" t="s">
        <v>33</v>
      </c>
      <c r="S92" s="7" t="s">
        <v>34</v>
      </c>
      <c r="T92" s="10">
        <v>1.0780000000000001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>
        <v>23053</v>
      </c>
      <c r="F93" s="7" t="s">
        <v>320</v>
      </c>
      <c r="G93" s="7" t="s">
        <v>321</v>
      </c>
      <c r="H93" s="8">
        <v>44081</v>
      </c>
      <c r="I93" s="7">
        <v>28</v>
      </c>
      <c r="J93" s="7" t="s">
        <v>27</v>
      </c>
      <c r="K93" s="7" t="s">
        <v>322</v>
      </c>
      <c r="L93" s="7" t="s">
        <v>323</v>
      </c>
      <c r="M93" s="7">
        <v>3</v>
      </c>
      <c r="N93" s="9">
        <v>6024</v>
      </c>
      <c r="O93" s="7" t="s">
        <v>30</v>
      </c>
      <c r="P93" s="7" t="s">
        <v>31</v>
      </c>
      <c r="Q93" s="7" t="s">
        <v>256</v>
      </c>
      <c r="R93" s="7" t="s">
        <v>33</v>
      </c>
      <c r="S93" s="7" t="s">
        <v>30</v>
      </c>
      <c r="T93" s="10">
        <v>1.0780000000000001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>
        <v>88022</v>
      </c>
      <c r="F94" s="7" t="s">
        <v>39</v>
      </c>
      <c r="G94" s="7" t="s">
        <v>324</v>
      </c>
      <c r="H94" s="8">
        <v>44081</v>
      </c>
      <c r="I94" s="7">
        <v>28</v>
      </c>
      <c r="J94" s="7" t="s">
        <v>27</v>
      </c>
      <c r="K94" s="7" t="s">
        <v>325</v>
      </c>
      <c r="L94" s="7" t="s">
        <v>326</v>
      </c>
      <c r="M94" s="7">
        <v>2</v>
      </c>
      <c r="N94" s="9">
        <v>5008</v>
      </c>
      <c r="O94" s="7" t="s">
        <v>30</v>
      </c>
      <c r="P94" s="7" t="s">
        <v>31</v>
      </c>
      <c r="Q94" s="7" t="s">
        <v>256</v>
      </c>
      <c r="R94" s="7" t="s">
        <v>33</v>
      </c>
      <c r="S94" s="7" t="s">
        <v>30</v>
      </c>
      <c r="T94" s="10">
        <v>1.0780000000000001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24</v>
      </c>
      <c r="F95" s="7" t="s">
        <v>25</v>
      </c>
      <c r="G95" s="7" t="s">
        <v>327</v>
      </c>
      <c r="H95" s="8">
        <v>44082</v>
      </c>
      <c r="I95" s="7">
        <v>28</v>
      </c>
      <c r="J95" s="7" t="s">
        <v>27</v>
      </c>
      <c r="K95" s="7" t="s">
        <v>328</v>
      </c>
      <c r="L95" s="7" t="s">
        <v>329</v>
      </c>
      <c r="M95" s="7">
        <v>2</v>
      </c>
      <c r="N95" s="9">
        <v>168050</v>
      </c>
      <c r="O95" s="7" t="s">
        <v>30</v>
      </c>
      <c r="P95" s="7" t="s">
        <v>31</v>
      </c>
      <c r="Q95" s="7" t="s">
        <v>256</v>
      </c>
      <c r="R95" s="7" t="s">
        <v>33</v>
      </c>
      <c r="S95" s="7" t="s">
        <v>34</v>
      </c>
      <c r="T95" s="10">
        <v>1.0780000000000001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>
        <v>3200</v>
      </c>
      <c r="F96" s="7" t="s">
        <v>120</v>
      </c>
      <c r="G96" s="7" t="s">
        <v>330</v>
      </c>
      <c r="H96" s="8">
        <v>44082</v>
      </c>
      <c r="I96" s="7">
        <v>28</v>
      </c>
      <c r="J96" s="7" t="s">
        <v>27</v>
      </c>
      <c r="K96" s="7" t="s">
        <v>331</v>
      </c>
      <c r="L96" s="7" t="s">
        <v>332</v>
      </c>
      <c r="M96" s="7">
        <v>1</v>
      </c>
      <c r="N96" s="9">
        <v>34445</v>
      </c>
      <c r="O96" s="7" t="s">
        <v>62</v>
      </c>
      <c r="P96" s="7" t="s">
        <v>31</v>
      </c>
      <c r="Q96" s="7" t="s">
        <v>256</v>
      </c>
      <c r="R96" s="7" t="s">
        <v>33</v>
      </c>
      <c r="S96" s="7" t="s">
        <v>34</v>
      </c>
      <c r="T96" s="10">
        <v>1.0780000000000001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>
        <v>27150</v>
      </c>
      <c r="F97" s="7" t="s">
        <v>63</v>
      </c>
      <c r="G97" s="7" t="s">
        <v>330</v>
      </c>
      <c r="H97" s="8">
        <v>44082</v>
      </c>
      <c r="I97" s="7">
        <v>28</v>
      </c>
      <c r="J97" s="7" t="s">
        <v>27</v>
      </c>
      <c r="K97" s="7" t="s">
        <v>331</v>
      </c>
      <c r="L97" s="7" t="s">
        <v>332</v>
      </c>
      <c r="M97" s="7">
        <v>1</v>
      </c>
      <c r="N97" s="9">
        <v>2639</v>
      </c>
      <c r="O97" s="7" t="s">
        <v>30</v>
      </c>
      <c r="P97" s="7" t="s">
        <v>31</v>
      </c>
      <c r="Q97" s="7" t="s">
        <v>256</v>
      </c>
      <c r="R97" s="7" t="s">
        <v>33</v>
      </c>
      <c r="S97" s="7" t="s">
        <v>30</v>
      </c>
      <c r="T97" s="10">
        <v>1.0780000000000001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>
        <v>27217</v>
      </c>
      <c r="F98" s="7" t="s">
        <v>125</v>
      </c>
      <c r="G98" s="7" t="s">
        <v>330</v>
      </c>
      <c r="H98" s="8">
        <v>44082</v>
      </c>
      <c r="I98" s="7">
        <v>28</v>
      </c>
      <c r="J98" s="7" t="s">
        <v>27</v>
      </c>
      <c r="K98" s="7" t="s">
        <v>331</v>
      </c>
      <c r="L98" s="7" t="s">
        <v>332</v>
      </c>
      <c r="M98" s="7">
        <v>1</v>
      </c>
      <c r="N98" s="9">
        <v>4193</v>
      </c>
      <c r="O98" s="7" t="s">
        <v>30</v>
      </c>
      <c r="P98" s="7" t="s">
        <v>31</v>
      </c>
      <c r="Q98" s="7" t="s">
        <v>256</v>
      </c>
      <c r="R98" s="7" t="s">
        <v>33</v>
      </c>
      <c r="S98" s="7" t="s">
        <v>30</v>
      </c>
      <c r="T98" s="10">
        <v>1.0780000000000001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>
        <v>27173</v>
      </c>
      <c r="F99" s="7" t="s">
        <v>104</v>
      </c>
      <c r="G99" s="7" t="s">
        <v>330</v>
      </c>
      <c r="H99" s="8">
        <v>44082</v>
      </c>
      <c r="I99" s="7">
        <v>28</v>
      </c>
      <c r="J99" s="7" t="s">
        <v>27</v>
      </c>
      <c r="K99" s="7" t="s">
        <v>331</v>
      </c>
      <c r="L99" s="7" t="s">
        <v>332</v>
      </c>
      <c r="M99" s="7">
        <v>1</v>
      </c>
      <c r="N99" s="9">
        <v>5034</v>
      </c>
      <c r="O99" s="7" t="s">
        <v>30</v>
      </c>
      <c r="P99" s="7" t="s">
        <v>31</v>
      </c>
      <c r="Q99" s="7" t="s">
        <v>256</v>
      </c>
      <c r="R99" s="7" t="s">
        <v>33</v>
      </c>
      <c r="S99" s="7" t="s">
        <v>30</v>
      </c>
      <c r="T99" s="10">
        <v>1.0780000000000001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47531</v>
      </c>
      <c r="F100" s="7" t="s">
        <v>333</v>
      </c>
      <c r="G100" s="7" t="s">
        <v>334</v>
      </c>
      <c r="H100" s="8">
        <v>44082</v>
      </c>
      <c r="I100" s="7">
        <v>28</v>
      </c>
      <c r="J100" s="7" t="s">
        <v>27</v>
      </c>
      <c r="K100" s="7" t="s">
        <v>335</v>
      </c>
      <c r="L100" s="7" t="s">
        <v>336</v>
      </c>
      <c r="M100" s="7">
        <v>2</v>
      </c>
      <c r="N100" s="9">
        <v>252084</v>
      </c>
      <c r="O100" s="7" t="s">
        <v>34</v>
      </c>
      <c r="P100" s="7" t="s">
        <v>31</v>
      </c>
      <c r="Q100" s="7" t="s">
        <v>256</v>
      </c>
      <c r="R100" s="7" t="s">
        <v>33</v>
      </c>
      <c r="S100" s="7" t="s">
        <v>34</v>
      </c>
      <c r="T100" s="10">
        <v>1.0780000000000001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>
        <v>50657</v>
      </c>
      <c r="F101" s="7" t="s">
        <v>295</v>
      </c>
      <c r="G101" s="7" t="s">
        <v>334</v>
      </c>
      <c r="H101" s="8">
        <v>44082</v>
      </c>
      <c r="I101" s="7">
        <v>28</v>
      </c>
      <c r="J101" s="7" t="s">
        <v>27</v>
      </c>
      <c r="K101" s="7" t="s">
        <v>335</v>
      </c>
      <c r="L101" s="7" t="s">
        <v>336</v>
      </c>
      <c r="M101" s="7">
        <v>8</v>
      </c>
      <c r="N101" s="9">
        <v>880608</v>
      </c>
      <c r="O101" s="7" t="s">
        <v>34</v>
      </c>
      <c r="P101" s="7" t="s">
        <v>31</v>
      </c>
      <c r="Q101" s="7" t="s">
        <v>256</v>
      </c>
      <c r="R101" s="7" t="s">
        <v>33</v>
      </c>
      <c r="S101" s="7" t="s">
        <v>34</v>
      </c>
      <c r="T101" s="10">
        <v>1.0780000000000001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 t="s">
        <v>337</v>
      </c>
      <c r="F102" s="7" t="s">
        <v>125</v>
      </c>
      <c r="G102" s="7" t="s">
        <v>338</v>
      </c>
      <c r="H102" s="8">
        <v>44082</v>
      </c>
      <c r="I102" s="7">
        <v>28</v>
      </c>
      <c r="J102" s="7" t="s">
        <v>27</v>
      </c>
      <c r="K102" s="7" t="s">
        <v>339</v>
      </c>
      <c r="L102" s="7" t="s">
        <v>340</v>
      </c>
      <c r="M102" s="7">
        <v>1</v>
      </c>
      <c r="N102" s="9">
        <v>8403</v>
      </c>
      <c r="O102" s="7" t="s">
        <v>30</v>
      </c>
      <c r="P102" s="7" t="s">
        <v>31</v>
      </c>
      <c r="Q102" s="7" t="s">
        <v>256</v>
      </c>
      <c r="R102" s="7" t="s">
        <v>33</v>
      </c>
      <c r="S102" s="7" t="s">
        <v>30</v>
      </c>
      <c r="T102" s="10">
        <v>1.0780000000000001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50657</v>
      </c>
      <c r="F103" s="7" t="s">
        <v>295</v>
      </c>
      <c r="G103" s="7" t="s">
        <v>341</v>
      </c>
      <c r="H103" s="8">
        <v>44082</v>
      </c>
      <c r="I103" s="7">
        <v>28</v>
      </c>
      <c r="J103" s="7" t="s">
        <v>27</v>
      </c>
      <c r="K103" s="7" t="s">
        <v>342</v>
      </c>
      <c r="L103" s="7" t="s">
        <v>343</v>
      </c>
      <c r="M103" s="7">
        <v>8</v>
      </c>
      <c r="N103" s="9">
        <v>880608</v>
      </c>
      <c r="O103" s="7" t="s">
        <v>34</v>
      </c>
      <c r="P103" s="7" t="s">
        <v>31</v>
      </c>
      <c r="Q103" s="7" t="s">
        <v>256</v>
      </c>
      <c r="R103" s="7" t="s">
        <v>33</v>
      </c>
      <c r="S103" s="7" t="s">
        <v>34</v>
      </c>
      <c r="T103" s="10">
        <v>1.0780000000000001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27150</v>
      </c>
      <c r="F104" s="7" t="s">
        <v>63</v>
      </c>
      <c r="G104" s="7" t="s">
        <v>344</v>
      </c>
      <c r="H104" s="8">
        <v>44082</v>
      </c>
      <c r="I104" s="7">
        <v>28</v>
      </c>
      <c r="J104" s="7" t="s">
        <v>27</v>
      </c>
      <c r="K104" s="7" t="s">
        <v>345</v>
      </c>
      <c r="L104" s="7" t="s">
        <v>346</v>
      </c>
      <c r="M104" s="7">
        <v>1</v>
      </c>
      <c r="N104" s="9">
        <v>2639</v>
      </c>
      <c r="O104" s="7" t="s">
        <v>30</v>
      </c>
      <c r="P104" s="7" t="s">
        <v>31</v>
      </c>
      <c r="Q104" s="7" t="s">
        <v>256</v>
      </c>
      <c r="R104" s="7" t="s">
        <v>33</v>
      </c>
      <c r="S104" s="7" t="s">
        <v>30</v>
      </c>
      <c r="T104" s="10">
        <v>1.0780000000000001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27173</v>
      </c>
      <c r="F105" s="7" t="s">
        <v>104</v>
      </c>
      <c r="G105" s="7" t="s">
        <v>344</v>
      </c>
      <c r="H105" s="8">
        <v>44082</v>
      </c>
      <c r="I105" s="7">
        <v>28</v>
      </c>
      <c r="J105" s="7" t="s">
        <v>27</v>
      </c>
      <c r="K105" s="7" t="s">
        <v>345</v>
      </c>
      <c r="L105" s="7" t="s">
        <v>346</v>
      </c>
      <c r="M105" s="7">
        <v>1</v>
      </c>
      <c r="N105" s="9">
        <v>5034</v>
      </c>
      <c r="O105" s="7" t="s">
        <v>30</v>
      </c>
      <c r="P105" s="7" t="s">
        <v>31</v>
      </c>
      <c r="Q105" s="7" t="s">
        <v>256</v>
      </c>
      <c r="R105" s="7" t="s">
        <v>33</v>
      </c>
      <c r="S105" s="7" t="s">
        <v>30</v>
      </c>
      <c r="T105" s="10">
        <v>1.0780000000000001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27217</v>
      </c>
      <c r="F106" s="7" t="s">
        <v>125</v>
      </c>
      <c r="G106" s="7" t="s">
        <v>344</v>
      </c>
      <c r="H106" s="8">
        <v>44082</v>
      </c>
      <c r="I106" s="7">
        <v>28</v>
      </c>
      <c r="J106" s="7" t="s">
        <v>27</v>
      </c>
      <c r="K106" s="7" t="s">
        <v>345</v>
      </c>
      <c r="L106" s="7" t="s">
        <v>346</v>
      </c>
      <c r="M106" s="7">
        <v>1</v>
      </c>
      <c r="N106" s="9">
        <v>4193</v>
      </c>
      <c r="O106" s="7" t="s">
        <v>30</v>
      </c>
      <c r="P106" s="7" t="s">
        <v>31</v>
      </c>
      <c r="Q106" s="7" t="s">
        <v>256</v>
      </c>
      <c r="R106" s="7" t="s">
        <v>33</v>
      </c>
      <c r="S106" s="7" t="s">
        <v>30</v>
      </c>
      <c r="T106" s="10">
        <v>1.0780000000000001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27132</v>
      </c>
      <c r="F107" s="7" t="s">
        <v>237</v>
      </c>
      <c r="G107" s="7" t="s">
        <v>344</v>
      </c>
      <c r="H107" s="8">
        <v>44082</v>
      </c>
      <c r="I107" s="7">
        <v>28</v>
      </c>
      <c r="J107" s="7" t="s">
        <v>27</v>
      </c>
      <c r="K107" s="7" t="s">
        <v>345</v>
      </c>
      <c r="L107" s="7" t="s">
        <v>346</v>
      </c>
      <c r="M107" s="7">
        <v>1</v>
      </c>
      <c r="N107" s="9">
        <v>10278</v>
      </c>
      <c r="O107" s="7" t="s">
        <v>30</v>
      </c>
      <c r="P107" s="7" t="s">
        <v>31</v>
      </c>
      <c r="Q107" s="7" t="s">
        <v>256</v>
      </c>
      <c r="R107" s="7" t="s">
        <v>33</v>
      </c>
      <c r="S107" s="7" t="s">
        <v>30</v>
      </c>
      <c r="T107" s="10">
        <v>1.0780000000000001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86323</v>
      </c>
      <c r="F108" s="7" t="s">
        <v>347</v>
      </c>
      <c r="G108" s="7" t="s">
        <v>344</v>
      </c>
      <c r="H108" s="8">
        <v>44082</v>
      </c>
      <c r="I108" s="7">
        <v>28</v>
      </c>
      <c r="J108" s="7" t="s">
        <v>27</v>
      </c>
      <c r="K108" s="7" t="s">
        <v>345</v>
      </c>
      <c r="L108" s="7" t="s">
        <v>346</v>
      </c>
      <c r="M108" s="7">
        <v>1</v>
      </c>
      <c r="N108" s="9">
        <v>13437</v>
      </c>
      <c r="O108" s="7" t="s">
        <v>30</v>
      </c>
      <c r="P108" s="7" t="s">
        <v>31</v>
      </c>
      <c r="Q108" s="7" t="s">
        <v>256</v>
      </c>
      <c r="R108" s="7" t="s">
        <v>33</v>
      </c>
      <c r="S108" s="7" t="s">
        <v>30</v>
      </c>
      <c r="T108" s="10">
        <v>1.0780000000000001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60447</v>
      </c>
      <c r="F109" s="7" t="s">
        <v>348</v>
      </c>
      <c r="G109" s="7" t="s">
        <v>349</v>
      </c>
      <c r="H109" s="8">
        <v>44082</v>
      </c>
      <c r="I109" s="7">
        <v>28</v>
      </c>
      <c r="J109" s="7" t="s">
        <v>27</v>
      </c>
      <c r="K109" s="7" t="s">
        <v>350</v>
      </c>
      <c r="L109" s="7" t="s">
        <v>351</v>
      </c>
      <c r="M109" s="7">
        <v>1</v>
      </c>
      <c r="N109" s="9">
        <v>327723</v>
      </c>
      <c r="O109" s="7" t="s">
        <v>30</v>
      </c>
      <c r="P109" s="7" t="s">
        <v>31</v>
      </c>
      <c r="Q109" s="7" t="s">
        <v>256</v>
      </c>
      <c r="R109" s="7" t="s">
        <v>204</v>
      </c>
      <c r="S109" s="7" t="s">
        <v>30</v>
      </c>
      <c r="T109" s="10">
        <v>1.0780000000000001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>
        <v>45616</v>
      </c>
      <c r="F110" s="7" t="s">
        <v>44</v>
      </c>
      <c r="G110" s="7" t="s">
        <v>352</v>
      </c>
      <c r="H110" s="8">
        <v>44082</v>
      </c>
      <c r="I110" s="7">
        <v>28</v>
      </c>
      <c r="J110" s="7" t="s">
        <v>27</v>
      </c>
      <c r="K110" s="7" t="s">
        <v>353</v>
      </c>
      <c r="L110" s="7" t="s">
        <v>354</v>
      </c>
      <c r="M110" s="7">
        <v>2</v>
      </c>
      <c r="N110" s="9">
        <v>132756</v>
      </c>
      <c r="O110" s="7" t="s">
        <v>34</v>
      </c>
      <c r="P110" s="7" t="s">
        <v>31</v>
      </c>
      <c r="Q110" s="7" t="s">
        <v>256</v>
      </c>
      <c r="R110" s="7" t="s">
        <v>33</v>
      </c>
      <c r="S110" s="7" t="s">
        <v>34</v>
      </c>
      <c r="T110" s="10">
        <v>1.0780000000000001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80232</v>
      </c>
      <c r="F111" s="7" t="s">
        <v>355</v>
      </c>
      <c r="G111" s="7" t="s">
        <v>356</v>
      </c>
      <c r="H111" s="8">
        <v>44083</v>
      </c>
      <c r="I111" s="7">
        <v>28</v>
      </c>
      <c r="J111" s="7" t="s">
        <v>27</v>
      </c>
      <c r="K111" s="7" t="s">
        <v>357</v>
      </c>
      <c r="L111" s="7" t="s">
        <v>358</v>
      </c>
      <c r="M111" s="7">
        <v>1</v>
      </c>
      <c r="N111" s="9">
        <v>168059</v>
      </c>
      <c r="O111" s="7" t="s">
        <v>30</v>
      </c>
      <c r="P111" s="7" t="s">
        <v>31</v>
      </c>
      <c r="Q111" s="7" t="s">
        <v>256</v>
      </c>
      <c r="R111" s="7" t="s">
        <v>33</v>
      </c>
      <c r="S111" s="7" t="s">
        <v>30</v>
      </c>
      <c r="T111" s="10">
        <v>1.0780000000000001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>
        <v>84212</v>
      </c>
      <c r="F112" s="7" t="s">
        <v>107</v>
      </c>
      <c r="G112" s="7" t="s">
        <v>359</v>
      </c>
      <c r="H112" s="8">
        <v>44083</v>
      </c>
      <c r="I112" s="7">
        <v>28</v>
      </c>
      <c r="J112" s="7" t="s">
        <v>27</v>
      </c>
      <c r="K112" s="7" t="s">
        <v>360</v>
      </c>
      <c r="L112" s="7" t="s">
        <v>361</v>
      </c>
      <c r="M112" s="7">
        <v>2</v>
      </c>
      <c r="N112" s="9">
        <v>63866</v>
      </c>
      <c r="O112" s="7" t="s">
        <v>30</v>
      </c>
      <c r="P112" s="7" t="s">
        <v>31</v>
      </c>
      <c r="Q112" s="7" t="s">
        <v>256</v>
      </c>
      <c r="R112" s="7" t="s">
        <v>33</v>
      </c>
      <c r="S112" s="7" t="s">
        <v>30</v>
      </c>
      <c r="T112" s="10">
        <v>1.0780000000000001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4154</v>
      </c>
      <c r="F113" s="7" t="s">
        <v>362</v>
      </c>
      <c r="G113" s="7" t="s">
        <v>359</v>
      </c>
      <c r="H113" s="8">
        <v>44083</v>
      </c>
      <c r="I113" s="7">
        <v>28</v>
      </c>
      <c r="J113" s="7" t="s">
        <v>27</v>
      </c>
      <c r="K113" s="7" t="s">
        <v>360</v>
      </c>
      <c r="L113" s="7" t="s">
        <v>361</v>
      </c>
      <c r="M113" s="7">
        <v>1</v>
      </c>
      <c r="N113" s="9">
        <v>10916</v>
      </c>
      <c r="O113" s="7" t="s">
        <v>62</v>
      </c>
      <c r="P113" s="7" t="s">
        <v>31</v>
      </c>
      <c r="Q113" s="7" t="s">
        <v>256</v>
      </c>
      <c r="R113" s="7" t="s">
        <v>33</v>
      </c>
      <c r="S113" s="7" t="s">
        <v>34</v>
      </c>
      <c r="T113" s="10">
        <v>1.0780000000000001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70031</v>
      </c>
      <c r="F114" s="7" t="s">
        <v>363</v>
      </c>
      <c r="G114" s="7" t="s">
        <v>364</v>
      </c>
      <c r="H114" s="8">
        <v>44083</v>
      </c>
      <c r="I114" s="7">
        <v>28</v>
      </c>
      <c r="J114" s="7" t="s">
        <v>27</v>
      </c>
      <c r="K114" s="7" t="s">
        <v>365</v>
      </c>
      <c r="L114" s="7" t="s">
        <v>366</v>
      </c>
      <c r="M114" s="7">
        <v>1</v>
      </c>
      <c r="N114" s="9">
        <v>4118</v>
      </c>
      <c r="O114" s="7" t="s">
        <v>30</v>
      </c>
      <c r="P114" s="7" t="s">
        <v>31</v>
      </c>
      <c r="Q114" s="7" t="s">
        <v>256</v>
      </c>
      <c r="R114" s="7" t="s">
        <v>33</v>
      </c>
      <c r="S114" s="7" t="s">
        <v>30</v>
      </c>
      <c r="T114" s="10">
        <v>1.0780000000000001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4276</v>
      </c>
      <c r="F115" s="7" t="s">
        <v>58</v>
      </c>
      <c r="G115" s="7" t="s">
        <v>364</v>
      </c>
      <c r="H115" s="8">
        <v>44083</v>
      </c>
      <c r="I115" s="7">
        <v>28</v>
      </c>
      <c r="J115" s="7" t="s">
        <v>27</v>
      </c>
      <c r="K115" s="7" t="s">
        <v>365</v>
      </c>
      <c r="L115" s="7" t="s">
        <v>366</v>
      </c>
      <c r="M115" s="7">
        <v>1</v>
      </c>
      <c r="N115" s="9">
        <v>35286</v>
      </c>
      <c r="O115" s="7" t="s">
        <v>62</v>
      </c>
      <c r="P115" s="7" t="s">
        <v>31</v>
      </c>
      <c r="Q115" s="7" t="s">
        <v>256</v>
      </c>
      <c r="R115" s="7" t="s">
        <v>33</v>
      </c>
      <c r="S115" s="7" t="s">
        <v>34</v>
      </c>
      <c r="T115" s="10">
        <v>1.0780000000000001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45616</v>
      </c>
      <c r="F116" s="7" t="s">
        <v>44</v>
      </c>
      <c r="G116" s="7" t="s">
        <v>364</v>
      </c>
      <c r="H116" s="8">
        <v>44083</v>
      </c>
      <c r="I116" s="7">
        <v>28</v>
      </c>
      <c r="J116" s="7" t="s">
        <v>27</v>
      </c>
      <c r="K116" s="7" t="s">
        <v>365</v>
      </c>
      <c r="L116" s="7" t="s">
        <v>366</v>
      </c>
      <c r="M116" s="7">
        <v>2</v>
      </c>
      <c r="N116" s="9">
        <v>132756</v>
      </c>
      <c r="O116" s="7" t="s">
        <v>34</v>
      </c>
      <c r="P116" s="7" t="s">
        <v>31</v>
      </c>
      <c r="Q116" s="7" t="s">
        <v>256</v>
      </c>
      <c r="R116" s="7" t="s">
        <v>33</v>
      </c>
      <c r="S116" s="7" t="s">
        <v>34</v>
      </c>
      <c r="T116" s="10">
        <v>1.0780000000000001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>
        <v>20058</v>
      </c>
      <c r="F117" s="7" t="s">
        <v>283</v>
      </c>
      <c r="G117" s="7" t="s">
        <v>367</v>
      </c>
      <c r="H117" s="8">
        <v>44083</v>
      </c>
      <c r="I117" s="7">
        <v>28</v>
      </c>
      <c r="J117" s="7" t="s">
        <v>27</v>
      </c>
      <c r="K117" s="7" t="s">
        <v>368</v>
      </c>
      <c r="L117" s="7" t="s">
        <v>369</v>
      </c>
      <c r="M117" s="7">
        <v>1</v>
      </c>
      <c r="N117" s="9">
        <v>13437</v>
      </c>
      <c r="O117" s="7" t="s">
        <v>30</v>
      </c>
      <c r="P117" s="7" t="s">
        <v>31</v>
      </c>
      <c r="Q117" s="7" t="s">
        <v>256</v>
      </c>
      <c r="R117" s="7" t="s">
        <v>33</v>
      </c>
      <c r="S117" s="7" t="s">
        <v>30</v>
      </c>
      <c r="T117" s="10">
        <v>1.0780000000000001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>
        <v>17068</v>
      </c>
      <c r="F118" s="7" t="s">
        <v>107</v>
      </c>
      <c r="G118" s="7" t="s">
        <v>370</v>
      </c>
      <c r="H118" s="8">
        <v>44083</v>
      </c>
      <c r="I118" s="7">
        <v>28</v>
      </c>
      <c r="J118" s="7" t="s">
        <v>27</v>
      </c>
      <c r="K118" s="7" t="s">
        <v>371</v>
      </c>
      <c r="L118" s="7" t="s">
        <v>372</v>
      </c>
      <c r="M118" s="7">
        <v>1</v>
      </c>
      <c r="N118" s="9">
        <v>22681</v>
      </c>
      <c r="O118" s="7" t="s">
        <v>30</v>
      </c>
      <c r="P118" s="7" t="s">
        <v>31</v>
      </c>
      <c r="Q118" s="7" t="s">
        <v>256</v>
      </c>
      <c r="R118" s="7" t="s">
        <v>33</v>
      </c>
      <c r="S118" s="7" t="s">
        <v>30</v>
      </c>
      <c r="T118" s="10">
        <v>1.0780000000000001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90095</v>
      </c>
      <c r="F119" s="7" t="s">
        <v>35</v>
      </c>
      <c r="G119" s="7" t="s">
        <v>370</v>
      </c>
      <c r="H119" s="8">
        <v>44083</v>
      </c>
      <c r="I119" s="7">
        <v>28</v>
      </c>
      <c r="J119" s="7" t="s">
        <v>27</v>
      </c>
      <c r="K119" s="7" t="s">
        <v>371</v>
      </c>
      <c r="L119" s="7" t="s">
        <v>372</v>
      </c>
      <c r="M119" s="7">
        <v>1</v>
      </c>
      <c r="N119" s="9">
        <v>25202</v>
      </c>
      <c r="O119" s="7" t="s">
        <v>30</v>
      </c>
      <c r="P119" s="7" t="s">
        <v>31</v>
      </c>
      <c r="Q119" s="7" t="s">
        <v>256</v>
      </c>
      <c r="R119" s="7" t="s">
        <v>33</v>
      </c>
      <c r="S119" s="7" t="s">
        <v>30</v>
      </c>
      <c r="T119" s="10">
        <v>1.0780000000000001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>
        <v>45616</v>
      </c>
      <c r="F120" s="7" t="s">
        <v>44</v>
      </c>
      <c r="G120" s="7" t="s">
        <v>373</v>
      </c>
      <c r="H120" s="8">
        <v>44083</v>
      </c>
      <c r="I120" s="7">
        <v>28</v>
      </c>
      <c r="J120" s="7" t="s">
        <v>27</v>
      </c>
      <c r="K120" s="7" t="s">
        <v>374</v>
      </c>
      <c r="L120" s="7" t="s">
        <v>375</v>
      </c>
      <c r="M120" s="7">
        <v>2</v>
      </c>
      <c r="N120" s="9">
        <v>132756</v>
      </c>
      <c r="O120" s="7" t="s">
        <v>34</v>
      </c>
      <c r="P120" s="7" t="s">
        <v>31</v>
      </c>
      <c r="Q120" s="7" t="s">
        <v>256</v>
      </c>
      <c r="R120" s="7" t="s">
        <v>33</v>
      </c>
      <c r="S120" s="7" t="s">
        <v>34</v>
      </c>
      <c r="T120" s="10">
        <v>1.0780000000000001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 t="s">
        <v>376</v>
      </c>
      <c r="F121" s="7" t="s">
        <v>377</v>
      </c>
      <c r="G121" s="7" t="s">
        <v>378</v>
      </c>
      <c r="H121" s="8">
        <v>44083</v>
      </c>
      <c r="I121" s="7">
        <v>28</v>
      </c>
      <c r="J121" s="7" t="s">
        <v>27</v>
      </c>
      <c r="K121" s="7" t="s">
        <v>379</v>
      </c>
      <c r="L121" s="7" t="s">
        <v>380</v>
      </c>
      <c r="M121" s="7">
        <v>1</v>
      </c>
      <c r="N121" s="9">
        <v>139487</v>
      </c>
      <c r="O121" s="7" t="s">
        <v>34</v>
      </c>
      <c r="P121" s="7" t="s">
        <v>31</v>
      </c>
      <c r="Q121" s="7" t="s">
        <v>256</v>
      </c>
      <c r="R121" s="7" t="s">
        <v>33</v>
      </c>
      <c r="S121" s="7" t="s">
        <v>34</v>
      </c>
      <c r="T121" s="10">
        <v>1.0780000000000001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381</v>
      </c>
      <c r="F122" s="7" t="s">
        <v>382</v>
      </c>
      <c r="G122" s="7" t="s">
        <v>383</v>
      </c>
      <c r="H122" s="8">
        <v>44083</v>
      </c>
      <c r="I122" s="7">
        <v>28</v>
      </c>
      <c r="J122" s="7" t="s">
        <v>27</v>
      </c>
      <c r="K122" s="7" t="s">
        <v>384</v>
      </c>
      <c r="L122" s="7" t="s">
        <v>385</v>
      </c>
      <c r="M122" s="7">
        <v>1</v>
      </c>
      <c r="N122" s="9">
        <v>102250</v>
      </c>
      <c r="O122" s="7" t="s">
        <v>30</v>
      </c>
      <c r="P122" s="7" t="s">
        <v>31</v>
      </c>
      <c r="Q122" s="7" t="s">
        <v>256</v>
      </c>
      <c r="R122" s="7" t="s">
        <v>33</v>
      </c>
      <c r="S122" s="7" t="s">
        <v>30</v>
      </c>
      <c r="T122" s="10">
        <v>1.0780000000000001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 t="s">
        <v>386</v>
      </c>
      <c r="F123" s="7" t="s">
        <v>387</v>
      </c>
      <c r="G123" s="7" t="s">
        <v>388</v>
      </c>
      <c r="H123" s="8">
        <v>44083</v>
      </c>
      <c r="I123" s="7">
        <v>28</v>
      </c>
      <c r="J123" s="7" t="s">
        <v>27</v>
      </c>
      <c r="K123" s="7" t="s">
        <v>389</v>
      </c>
      <c r="L123" s="7" t="s">
        <v>390</v>
      </c>
      <c r="M123" s="7">
        <v>2</v>
      </c>
      <c r="N123" s="9">
        <v>11748</v>
      </c>
      <c r="O123" s="7" t="s">
        <v>30</v>
      </c>
      <c r="P123" s="7" t="s">
        <v>31</v>
      </c>
      <c r="Q123" s="7" t="s">
        <v>256</v>
      </c>
      <c r="R123" s="7" t="s">
        <v>33</v>
      </c>
      <c r="S123" s="7" t="s">
        <v>34</v>
      </c>
      <c r="T123" s="10">
        <v>1.0780000000000001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 t="s">
        <v>391</v>
      </c>
      <c r="F124" s="7" t="s">
        <v>392</v>
      </c>
      <c r="G124" s="7" t="s">
        <v>388</v>
      </c>
      <c r="H124" s="8">
        <v>44083</v>
      </c>
      <c r="I124" s="7">
        <v>28</v>
      </c>
      <c r="J124" s="7" t="s">
        <v>27</v>
      </c>
      <c r="K124" s="7" t="s">
        <v>389</v>
      </c>
      <c r="L124" s="7" t="s">
        <v>390</v>
      </c>
      <c r="M124" s="7">
        <v>2</v>
      </c>
      <c r="N124" s="9">
        <v>11748</v>
      </c>
      <c r="O124" s="7" t="s">
        <v>30</v>
      </c>
      <c r="P124" s="7" t="s">
        <v>31</v>
      </c>
      <c r="Q124" s="7" t="s">
        <v>256</v>
      </c>
      <c r="R124" s="7" t="s">
        <v>33</v>
      </c>
      <c r="S124" s="7" t="s">
        <v>34</v>
      </c>
      <c r="T124" s="10">
        <v>1.0780000000000001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393</v>
      </c>
      <c r="F125" s="7" t="s">
        <v>394</v>
      </c>
      <c r="G125" s="7" t="s">
        <v>395</v>
      </c>
      <c r="H125" s="8">
        <v>44083</v>
      </c>
      <c r="I125" s="7">
        <v>28</v>
      </c>
      <c r="J125" s="7" t="s">
        <v>27</v>
      </c>
      <c r="K125" s="7" t="s">
        <v>396</v>
      </c>
      <c r="L125" s="7" t="s">
        <v>397</v>
      </c>
      <c r="M125" s="7">
        <v>1</v>
      </c>
      <c r="N125" s="9">
        <v>31084</v>
      </c>
      <c r="O125" s="7" t="s">
        <v>30</v>
      </c>
      <c r="P125" s="7" t="s">
        <v>31</v>
      </c>
      <c r="Q125" s="7" t="s">
        <v>256</v>
      </c>
      <c r="R125" s="7" t="s">
        <v>33</v>
      </c>
      <c r="S125" s="7" t="s">
        <v>34</v>
      </c>
      <c r="T125" s="10">
        <v>1.0780000000000001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 t="s">
        <v>398</v>
      </c>
      <c r="F126" s="7" t="s">
        <v>399</v>
      </c>
      <c r="G126" s="7" t="s">
        <v>400</v>
      </c>
      <c r="H126" s="8">
        <v>44083</v>
      </c>
      <c r="I126" s="7">
        <v>28</v>
      </c>
      <c r="J126" s="7" t="s">
        <v>27</v>
      </c>
      <c r="K126" s="7" t="s">
        <v>401</v>
      </c>
      <c r="L126" s="7" t="s">
        <v>402</v>
      </c>
      <c r="M126" s="7">
        <v>1</v>
      </c>
      <c r="N126" s="9">
        <v>109235</v>
      </c>
      <c r="O126" s="7" t="s">
        <v>30</v>
      </c>
      <c r="P126" s="7" t="s">
        <v>31</v>
      </c>
      <c r="Q126" s="7" t="s">
        <v>256</v>
      </c>
      <c r="R126" s="7" t="s">
        <v>33</v>
      </c>
      <c r="S126" s="7" t="s">
        <v>30</v>
      </c>
      <c r="T126" s="10">
        <v>1.0780000000000001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 t="s">
        <v>403</v>
      </c>
      <c r="F127" s="7" t="s">
        <v>404</v>
      </c>
      <c r="G127" s="7" t="s">
        <v>400</v>
      </c>
      <c r="H127" s="8">
        <v>44083</v>
      </c>
      <c r="I127" s="7">
        <v>28</v>
      </c>
      <c r="J127" s="7" t="s">
        <v>27</v>
      </c>
      <c r="K127" s="7" t="s">
        <v>401</v>
      </c>
      <c r="L127" s="7" t="s">
        <v>402</v>
      </c>
      <c r="M127" s="7">
        <v>1</v>
      </c>
      <c r="N127" s="9">
        <v>25000</v>
      </c>
      <c r="O127" s="7" t="s">
        <v>30</v>
      </c>
      <c r="P127" s="7" t="s">
        <v>31</v>
      </c>
      <c r="Q127" s="7" t="s">
        <v>256</v>
      </c>
      <c r="R127" s="7" t="s">
        <v>33</v>
      </c>
      <c r="S127" s="7" t="s">
        <v>30</v>
      </c>
      <c r="T127" s="10">
        <v>1.0780000000000001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9117</v>
      </c>
      <c r="F128" s="7" t="s">
        <v>405</v>
      </c>
      <c r="G128" s="7" t="s">
        <v>406</v>
      </c>
      <c r="H128" s="8">
        <v>44083</v>
      </c>
      <c r="I128" s="7">
        <v>28</v>
      </c>
      <c r="J128" s="7" t="s">
        <v>27</v>
      </c>
      <c r="K128" s="7" t="s">
        <v>401</v>
      </c>
      <c r="L128" s="7" t="s">
        <v>402</v>
      </c>
      <c r="M128" s="7">
        <v>1</v>
      </c>
      <c r="N128" s="9">
        <v>3902</v>
      </c>
      <c r="O128" s="7" t="s">
        <v>30</v>
      </c>
      <c r="P128" s="7" t="s">
        <v>31</v>
      </c>
      <c r="Q128" s="7" t="s">
        <v>256</v>
      </c>
      <c r="R128" s="7" t="s">
        <v>33</v>
      </c>
      <c r="S128" s="7" t="s">
        <v>30</v>
      </c>
      <c r="T128" s="10">
        <v>1.0780000000000001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 t="s">
        <v>227</v>
      </c>
      <c r="F129" s="7" t="s">
        <v>228</v>
      </c>
      <c r="G129" s="7" t="s">
        <v>406</v>
      </c>
      <c r="H129" s="8">
        <v>44083</v>
      </c>
      <c r="I129" s="7">
        <v>28</v>
      </c>
      <c r="J129" s="7" t="s">
        <v>27</v>
      </c>
      <c r="K129" s="7" t="s">
        <v>401</v>
      </c>
      <c r="L129" s="7" t="s">
        <v>402</v>
      </c>
      <c r="M129" s="7">
        <v>1</v>
      </c>
      <c r="N129" s="9">
        <v>387893</v>
      </c>
      <c r="O129" s="7" t="s">
        <v>30</v>
      </c>
      <c r="P129" s="7" t="s">
        <v>31</v>
      </c>
      <c r="Q129" s="7" t="s">
        <v>256</v>
      </c>
      <c r="R129" s="7" t="s">
        <v>33</v>
      </c>
      <c r="S129" s="7" t="s">
        <v>30</v>
      </c>
      <c r="T129" s="10">
        <v>1.0780000000000001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407</v>
      </c>
      <c r="F130" s="7" t="s">
        <v>408</v>
      </c>
      <c r="G130" s="7" t="s">
        <v>406</v>
      </c>
      <c r="H130" s="8">
        <v>44083</v>
      </c>
      <c r="I130" s="7">
        <v>28</v>
      </c>
      <c r="J130" s="7" t="s">
        <v>27</v>
      </c>
      <c r="K130" s="7" t="s">
        <v>401</v>
      </c>
      <c r="L130" s="7" t="s">
        <v>402</v>
      </c>
      <c r="M130" s="7">
        <v>1</v>
      </c>
      <c r="N130" s="9">
        <v>11421</v>
      </c>
      <c r="O130" s="7" t="s">
        <v>30</v>
      </c>
      <c r="P130" s="7" t="s">
        <v>31</v>
      </c>
      <c r="Q130" s="7" t="s">
        <v>256</v>
      </c>
      <c r="R130" s="7" t="s">
        <v>33</v>
      </c>
      <c r="S130" s="7" t="s">
        <v>30</v>
      </c>
      <c r="T130" s="10">
        <v>1.0780000000000001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409</v>
      </c>
      <c r="F131" s="7" t="s">
        <v>410</v>
      </c>
      <c r="G131" s="7" t="s">
        <v>411</v>
      </c>
      <c r="H131" s="8">
        <v>44083</v>
      </c>
      <c r="I131" s="7">
        <v>28</v>
      </c>
      <c r="J131" s="7" t="s">
        <v>27</v>
      </c>
      <c r="K131" s="7" t="s">
        <v>412</v>
      </c>
      <c r="L131" s="7" t="s">
        <v>413</v>
      </c>
      <c r="M131" s="7">
        <v>1</v>
      </c>
      <c r="N131" s="9">
        <v>10412</v>
      </c>
      <c r="O131" s="7" t="s">
        <v>30</v>
      </c>
      <c r="P131" s="7" t="s">
        <v>31</v>
      </c>
      <c r="Q131" s="7" t="s">
        <v>256</v>
      </c>
      <c r="R131" s="7" t="s">
        <v>33</v>
      </c>
      <c r="S131" s="7" t="s">
        <v>30</v>
      </c>
      <c r="T131" s="10">
        <v>1.0780000000000001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3572</v>
      </c>
      <c r="F132" s="7" t="s">
        <v>198</v>
      </c>
      <c r="G132" s="7" t="s">
        <v>414</v>
      </c>
      <c r="H132" s="8">
        <v>44083</v>
      </c>
      <c r="I132" s="7">
        <v>28</v>
      </c>
      <c r="J132" s="7" t="s">
        <v>27</v>
      </c>
      <c r="K132" s="7" t="s">
        <v>415</v>
      </c>
      <c r="L132" s="7" t="s">
        <v>416</v>
      </c>
      <c r="M132" s="7">
        <v>1</v>
      </c>
      <c r="N132" s="9">
        <v>19319</v>
      </c>
      <c r="O132" s="7" t="s">
        <v>62</v>
      </c>
      <c r="P132" s="7" t="s">
        <v>31</v>
      </c>
      <c r="Q132" s="7" t="s">
        <v>256</v>
      </c>
      <c r="R132" s="7" t="s">
        <v>33</v>
      </c>
      <c r="S132" s="7" t="s">
        <v>34</v>
      </c>
      <c r="T132" s="10">
        <v>1.0780000000000001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417</v>
      </c>
      <c r="F133" s="7" t="s">
        <v>418</v>
      </c>
      <c r="G133" s="7" t="s">
        <v>414</v>
      </c>
      <c r="H133" s="8">
        <v>44083</v>
      </c>
      <c r="I133" s="7">
        <v>28</v>
      </c>
      <c r="J133" s="7" t="s">
        <v>27</v>
      </c>
      <c r="K133" s="7" t="s">
        <v>415</v>
      </c>
      <c r="L133" s="7" t="s">
        <v>416</v>
      </c>
      <c r="M133" s="7">
        <v>4</v>
      </c>
      <c r="N133" s="9">
        <v>15128</v>
      </c>
      <c r="O133" s="7" t="s">
        <v>30</v>
      </c>
      <c r="P133" s="7" t="s">
        <v>31</v>
      </c>
      <c r="Q133" s="7" t="s">
        <v>256</v>
      </c>
      <c r="R133" s="7" t="s">
        <v>33</v>
      </c>
      <c r="S133" s="7" t="s">
        <v>34</v>
      </c>
      <c r="T133" s="10">
        <v>1.0780000000000001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50657</v>
      </c>
      <c r="F134" s="7" t="s">
        <v>295</v>
      </c>
      <c r="G134" s="7" t="s">
        <v>419</v>
      </c>
      <c r="H134" s="8">
        <v>44083</v>
      </c>
      <c r="I134" s="7">
        <v>28</v>
      </c>
      <c r="J134" s="7" t="s">
        <v>27</v>
      </c>
      <c r="K134" s="7" t="s">
        <v>420</v>
      </c>
      <c r="L134" s="7" t="s">
        <v>421</v>
      </c>
      <c r="M134" s="7">
        <v>4</v>
      </c>
      <c r="N134" s="9">
        <v>440304</v>
      </c>
      <c r="O134" s="7" t="s">
        <v>34</v>
      </c>
      <c r="P134" s="7" t="s">
        <v>31</v>
      </c>
      <c r="Q134" s="7" t="s">
        <v>256</v>
      </c>
      <c r="R134" s="7" t="s">
        <v>33</v>
      </c>
      <c r="S134" s="7" t="s">
        <v>34</v>
      </c>
      <c r="T134" s="10">
        <v>1.0780000000000001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 t="s">
        <v>422</v>
      </c>
      <c r="F135" s="7" t="s">
        <v>125</v>
      </c>
      <c r="G135" s="7" t="s">
        <v>419</v>
      </c>
      <c r="H135" s="8">
        <v>44083</v>
      </c>
      <c r="I135" s="7">
        <v>28</v>
      </c>
      <c r="J135" s="7" t="s">
        <v>27</v>
      </c>
      <c r="K135" s="7" t="s">
        <v>420</v>
      </c>
      <c r="L135" s="7" t="s">
        <v>421</v>
      </c>
      <c r="M135" s="7">
        <v>1</v>
      </c>
      <c r="N135" s="9">
        <v>3807</v>
      </c>
      <c r="O135" s="7" t="s">
        <v>30</v>
      </c>
      <c r="P135" s="7" t="s">
        <v>31</v>
      </c>
      <c r="Q135" s="7" t="s">
        <v>256</v>
      </c>
      <c r="R135" s="7" t="s">
        <v>33</v>
      </c>
      <c r="S135" s="7" t="s">
        <v>30</v>
      </c>
      <c r="T135" s="10">
        <v>1.0780000000000001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>
        <v>47531</v>
      </c>
      <c r="F136" s="7" t="s">
        <v>333</v>
      </c>
      <c r="G136" s="7" t="s">
        <v>423</v>
      </c>
      <c r="H136" s="8">
        <v>44083</v>
      </c>
      <c r="I136" s="7">
        <v>28</v>
      </c>
      <c r="J136" s="7" t="s">
        <v>27</v>
      </c>
      <c r="K136" s="7" t="s">
        <v>424</v>
      </c>
      <c r="L136" s="7" t="s">
        <v>425</v>
      </c>
      <c r="M136" s="7">
        <v>4</v>
      </c>
      <c r="N136" s="9">
        <v>504168</v>
      </c>
      <c r="O136" s="7" t="s">
        <v>34</v>
      </c>
      <c r="P136" s="7" t="s">
        <v>31</v>
      </c>
      <c r="Q136" s="7" t="s">
        <v>256</v>
      </c>
      <c r="R136" s="7" t="s">
        <v>33</v>
      </c>
      <c r="S136" s="7" t="s">
        <v>34</v>
      </c>
      <c r="T136" s="10">
        <v>1.0780000000000001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50657</v>
      </c>
      <c r="F137" s="7" t="s">
        <v>295</v>
      </c>
      <c r="G137" s="7" t="s">
        <v>426</v>
      </c>
      <c r="H137" s="8">
        <v>44083</v>
      </c>
      <c r="I137" s="7">
        <v>28</v>
      </c>
      <c r="J137" s="7" t="s">
        <v>27</v>
      </c>
      <c r="K137" s="7" t="s">
        <v>427</v>
      </c>
      <c r="L137" s="7" t="s">
        <v>428</v>
      </c>
      <c r="M137" s="7">
        <v>2</v>
      </c>
      <c r="N137" s="9">
        <v>220152</v>
      </c>
      <c r="O137" s="7" t="s">
        <v>34</v>
      </c>
      <c r="P137" s="7" t="s">
        <v>31</v>
      </c>
      <c r="Q137" s="7" t="s">
        <v>256</v>
      </c>
      <c r="R137" s="7" t="s">
        <v>33</v>
      </c>
      <c r="S137" s="7" t="s">
        <v>34</v>
      </c>
      <c r="T137" s="10">
        <v>1.0780000000000001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89053</v>
      </c>
      <c r="F138" s="7" t="s">
        <v>429</v>
      </c>
      <c r="G138" s="7" t="s">
        <v>430</v>
      </c>
      <c r="H138" s="8">
        <v>44084</v>
      </c>
      <c r="I138" s="7">
        <v>28</v>
      </c>
      <c r="J138" s="7" t="s">
        <v>27</v>
      </c>
      <c r="K138" s="7" t="s">
        <v>357</v>
      </c>
      <c r="L138" s="7" t="s">
        <v>358</v>
      </c>
      <c r="M138" s="7">
        <v>1</v>
      </c>
      <c r="N138" s="9">
        <v>22689</v>
      </c>
      <c r="O138" s="7" t="s">
        <v>30</v>
      </c>
      <c r="P138" s="7" t="s">
        <v>31</v>
      </c>
      <c r="Q138" s="7" t="s">
        <v>256</v>
      </c>
      <c r="R138" s="7" t="s">
        <v>33</v>
      </c>
      <c r="S138" s="7" t="s">
        <v>30</v>
      </c>
      <c r="T138" s="10">
        <v>1.0780000000000001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>
        <v>73</v>
      </c>
      <c r="F139" s="7" t="s">
        <v>126</v>
      </c>
      <c r="G139" s="7" t="s">
        <v>431</v>
      </c>
      <c r="H139" s="8">
        <v>44084</v>
      </c>
      <c r="I139" s="7">
        <v>28</v>
      </c>
      <c r="J139" s="7" t="s">
        <v>27</v>
      </c>
      <c r="K139" s="7" t="s">
        <v>432</v>
      </c>
      <c r="L139" s="7" t="s">
        <v>433</v>
      </c>
      <c r="M139" s="7">
        <v>1</v>
      </c>
      <c r="N139" s="9">
        <v>12597</v>
      </c>
      <c r="O139" s="7" t="s">
        <v>62</v>
      </c>
      <c r="P139" s="7" t="s">
        <v>31</v>
      </c>
      <c r="Q139" s="7" t="s">
        <v>256</v>
      </c>
      <c r="R139" s="7" t="s">
        <v>33</v>
      </c>
      <c r="S139" s="7" t="s">
        <v>34</v>
      </c>
      <c r="T139" s="10">
        <v>1.0780000000000001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>
        <v>3281</v>
      </c>
      <c r="F140" s="7" t="s">
        <v>434</v>
      </c>
      <c r="G140" s="7" t="s">
        <v>431</v>
      </c>
      <c r="H140" s="8">
        <v>44084</v>
      </c>
      <c r="I140" s="7">
        <v>28</v>
      </c>
      <c r="J140" s="7" t="s">
        <v>27</v>
      </c>
      <c r="K140" s="7" t="s">
        <v>432</v>
      </c>
      <c r="L140" s="7" t="s">
        <v>433</v>
      </c>
      <c r="M140" s="7">
        <v>6</v>
      </c>
      <c r="N140" s="9">
        <v>23496</v>
      </c>
      <c r="O140" s="7" t="s">
        <v>30</v>
      </c>
      <c r="P140" s="7" t="s">
        <v>31</v>
      </c>
      <c r="Q140" s="7" t="s">
        <v>256</v>
      </c>
      <c r="R140" s="7" t="s">
        <v>33</v>
      </c>
      <c r="S140" s="7" t="s">
        <v>30</v>
      </c>
      <c r="T140" s="10">
        <v>1.0780000000000001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422</v>
      </c>
      <c r="F141" s="7" t="s">
        <v>125</v>
      </c>
      <c r="G141" s="7" t="s">
        <v>435</v>
      </c>
      <c r="H141" s="8">
        <v>44084</v>
      </c>
      <c r="I141" s="7">
        <v>28</v>
      </c>
      <c r="J141" s="7" t="s">
        <v>27</v>
      </c>
      <c r="K141" s="7" t="s">
        <v>90</v>
      </c>
      <c r="L141" s="7" t="s">
        <v>91</v>
      </c>
      <c r="M141" s="7">
        <v>1</v>
      </c>
      <c r="N141" s="9">
        <v>3807</v>
      </c>
      <c r="O141" s="7" t="s">
        <v>30</v>
      </c>
      <c r="P141" s="7" t="s">
        <v>31</v>
      </c>
      <c r="Q141" s="7" t="s">
        <v>256</v>
      </c>
      <c r="R141" s="7" t="s">
        <v>33</v>
      </c>
      <c r="S141" s="7" t="s">
        <v>30</v>
      </c>
      <c r="T141" s="10">
        <v>1.0780000000000001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>
        <v>27134</v>
      </c>
      <c r="F142" s="7" t="s">
        <v>104</v>
      </c>
      <c r="G142" s="7" t="s">
        <v>435</v>
      </c>
      <c r="H142" s="8">
        <v>44084</v>
      </c>
      <c r="I142" s="7">
        <v>28</v>
      </c>
      <c r="J142" s="7" t="s">
        <v>27</v>
      </c>
      <c r="K142" s="7" t="s">
        <v>90</v>
      </c>
      <c r="L142" s="7" t="s">
        <v>91</v>
      </c>
      <c r="M142" s="7">
        <v>1</v>
      </c>
      <c r="N142" s="9">
        <v>7353</v>
      </c>
      <c r="O142" s="7" t="s">
        <v>30</v>
      </c>
      <c r="P142" s="7" t="s">
        <v>31</v>
      </c>
      <c r="Q142" s="7" t="s">
        <v>256</v>
      </c>
      <c r="R142" s="7" t="s">
        <v>33</v>
      </c>
      <c r="S142" s="7" t="s">
        <v>30</v>
      </c>
      <c r="T142" s="10">
        <v>1.0780000000000001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3572</v>
      </c>
      <c r="F143" s="7" t="s">
        <v>198</v>
      </c>
      <c r="G143" s="7" t="s">
        <v>436</v>
      </c>
      <c r="H143" s="8">
        <v>44084</v>
      </c>
      <c r="I143" s="7">
        <v>28</v>
      </c>
      <c r="J143" s="7" t="s">
        <v>27</v>
      </c>
      <c r="K143" s="7" t="s">
        <v>437</v>
      </c>
      <c r="L143" s="7" t="s">
        <v>438</v>
      </c>
      <c r="M143" s="7">
        <v>2</v>
      </c>
      <c r="N143" s="9">
        <v>38638</v>
      </c>
      <c r="O143" s="7" t="s">
        <v>62</v>
      </c>
      <c r="P143" s="7" t="s">
        <v>31</v>
      </c>
      <c r="Q143" s="7" t="s">
        <v>256</v>
      </c>
      <c r="R143" s="7" t="s">
        <v>33</v>
      </c>
      <c r="S143" s="7" t="s">
        <v>34</v>
      </c>
      <c r="T143" s="10">
        <v>1.0780000000000001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40049</v>
      </c>
      <c r="F144" s="7" t="s">
        <v>439</v>
      </c>
      <c r="G144" s="7" t="s">
        <v>436</v>
      </c>
      <c r="H144" s="8">
        <v>44084</v>
      </c>
      <c r="I144" s="7">
        <v>28</v>
      </c>
      <c r="J144" s="7" t="s">
        <v>27</v>
      </c>
      <c r="K144" s="7" t="s">
        <v>437</v>
      </c>
      <c r="L144" s="7" t="s">
        <v>438</v>
      </c>
      <c r="M144" s="7">
        <v>8</v>
      </c>
      <c r="N144" s="9">
        <v>1236904</v>
      </c>
      <c r="O144" s="7" t="s">
        <v>34</v>
      </c>
      <c r="P144" s="7" t="s">
        <v>31</v>
      </c>
      <c r="Q144" s="7" t="s">
        <v>256</v>
      </c>
      <c r="R144" s="7" t="s">
        <v>33</v>
      </c>
      <c r="S144" s="7" t="s">
        <v>34</v>
      </c>
      <c r="T144" s="10">
        <v>1.0780000000000001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>
        <v>45621</v>
      </c>
      <c r="F145" s="7" t="s">
        <v>440</v>
      </c>
      <c r="G145" s="7" t="s">
        <v>436</v>
      </c>
      <c r="H145" s="8">
        <v>44084</v>
      </c>
      <c r="I145" s="7">
        <v>28</v>
      </c>
      <c r="J145" s="7" t="s">
        <v>27</v>
      </c>
      <c r="K145" s="7" t="s">
        <v>437</v>
      </c>
      <c r="L145" s="7" t="s">
        <v>438</v>
      </c>
      <c r="M145" s="7">
        <v>2</v>
      </c>
      <c r="N145" s="9">
        <v>309226</v>
      </c>
      <c r="O145" s="7" t="s">
        <v>34</v>
      </c>
      <c r="P145" s="7" t="s">
        <v>31</v>
      </c>
      <c r="Q145" s="7" t="s">
        <v>256</v>
      </c>
      <c r="R145" s="7" t="s">
        <v>33</v>
      </c>
      <c r="S145" s="7" t="s">
        <v>34</v>
      </c>
      <c r="T145" s="10">
        <v>1.0780000000000001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 t="s">
        <v>441</v>
      </c>
      <c r="F146" s="7" t="s">
        <v>442</v>
      </c>
      <c r="G146" s="7" t="s">
        <v>443</v>
      </c>
      <c r="H146" s="8">
        <v>44084</v>
      </c>
      <c r="I146" s="7">
        <v>28</v>
      </c>
      <c r="J146" s="7" t="s">
        <v>27</v>
      </c>
      <c r="K146" s="7" t="s">
        <v>444</v>
      </c>
      <c r="L146" s="7" t="s">
        <v>445</v>
      </c>
      <c r="M146" s="7">
        <v>1</v>
      </c>
      <c r="N146" s="9">
        <v>54786</v>
      </c>
      <c r="O146" s="7" t="s">
        <v>30</v>
      </c>
      <c r="P146" s="7" t="s">
        <v>31</v>
      </c>
      <c r="Q146" s="7" t="s">
        <v>256</v>
      </c>
      <c r="R146" s="7" t="s">
        <v>33</v>
      </c>
      <c r="S146" s="7" t="s">
        <v>30</v>
      </c>
      <c r="T146" s="10">
        <v>1.0780000000000001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>
        <v>3572</v>
      </c>
      <c r="F147" s="7" t="s">
        <v>198</v>
      </c>
      <c r="G147" s="7" t="s">
        <v>446</v>
      </c>
      <c r="H147" s="8">
        <v>44085</v>
      </c>
      <c r="I147" s="7">
        <v>28</v>
      </c>
      <c r="J147" s="7" t="s">
        <v>27</v>
      </c>
      <c r="K147" s="7" t="s">
        <v>278</v>
      </c>
      <c r="L147" s="7" t="s">
        <v>279</v>
      </c>
      <c r="M147" s="7">
        <v>2</v>
      </c>
      <c r="N147" s="9">
        <v>38638</v>
      </c>
      <c r="O147" s="7" t="s">
        <v>62</v>
      </c>
      <c r="P147" s="7" t="s">
        <v>31</v>
      </c>
      <c r="Q147" s="7" t="s">
        <v>256</v>
      </c>
      <c r="R147" s="7" t="s">
        <v>33</v>
      </c>
      <c r="S147" s="7" t="s">
        <v>34</v>
      </c>
      <c r="T147" s="10">
        <v>1.0780000000000001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447</v>
      </c>
      <c r="F148" s="7" t="s">
        <v>448</v>
      </c>
      <c r="G148" s="7" t="s">
        <v>449</v>
      </c>
      <c r="H148" s="8">
        <v>44085</v>
      </c>
      <c r="I148" s="7">
        <v>28</v>
      </c>
      <c r="J148" s="7" t="s">
        <v>27</v>
      </c>
      <c r="K148" s="7" t="s">
        <v>450</v>
      </c>
      <c r="L148" s="7" t="s">
        <v>451</v>
      </c>
      <c r="M148" s="7">
        <v>1</v>
      </c>
      <c r="N148" s="9">
        <v>55395</v>
      </c>
      <c r="O148" s="7" t="s">
        <v>30</v>
      </c>
      <c r="P148" s="7" t="s">
        <v>31</v>
      </c>
      <c r="Q148" s="7" t="s">
        <v>256</v>
      </c>
      <c r="R148" s="7" t="s">
        <v>33</v>
      </c>
      <c r="S148" s="7" t="s">
        <v>30</v>
      </c>
      <c r="T148" s="10">
        <v>1.0780000000000001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5153</v>
      </c>
      <c r="F149" s="7" t="s">
        <v>452</v>
      </c>
      <c r="G149" s="7" t="s">
        <v>453</v>
      </c>
      <c r="H149" s="8">
        <v>44085</v>
      </c>
      <c r="I149" s="7">
        <v>28</v>
      </c>
      <c r="J149" s="7" t="s">
        <v>27</v>
      </c>
      <c r="K149" s="7" t="s">
        <v>454</v>
      </c>
      <c r="L149" s="7" t="s">
        <v>455</v>
      </c>
      <c r="M149" s="7">
        <v>1</v>
      </c>
      <c r="N149" s="9">
        <v>69807</v>
      </c>
      <c r="O149" s="7" t="s">
        <v>30</v>
      </c>
      <c r="P149" s="7" t="s">
        <v>31</v>
      </c>
      <c r="Q149" s="7" t="s">
        <v>256</v>
      </c>
      <c r="R149" s="7" t="s">
        <v>33</v>
      </c>
      <c r="S149" s="7" t="s">
        <v>30</v>
      </c>
      <c r="T149" s="10">
        <v>1.0780000000000001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59</v>
      </c>
      <c r="F150" s="7" t="s">
        <v>456</v>
      </c>
      <c r="G150" s="7" t="s">
        <v>457</v>
      </c>
      <c r="H150" s="8">
        <v>44085</v>
      </c>
      <c r="I150" s="7">
        <v>28</v>
      </c>
      <c r="J150" s="7" t="s">
        <v>27</v>
      </c>
      <c r="K150" s="7" t="s">
        <v>458</v>
      </c>
      <c r="L150" s="7" t="s">
        <v>459</v>
      </c>
      <c r="M150" s="7">
        <v>1</v>
      </c>
      <c r="N150" s="9">
        <v>26042</v>
      </c>
      <c r="O150" s="7" t="s">
        <v>62</v>
      </c>
      <c r="P150" s="7" t="s">
        <v>31</v>
      </c>
      <c r="Q150" s="7" t="s">
        <v>256</v>
      </c>
      <c r="R150" s="7" t="s">
        <v>33</v>
      </c>
      <c r="S150" s="7" t="s">
        <v>34</v>
      </c>
      <c r="T150" s="10">
        <v>1.0780000000000001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460</v>
      </c>
      <c r="F151" s="7" t="s">
        <v>461</v>
      </c>
      <c r="G151" s="7" t="s">
        <v>462</v>
      </c>
      <c r="H151" s="8">
        <v>44085</v>
      </c>
      <c r="I151" s="7">
        <v>28</v>
      </c>
      <c r="J151" s="7" t="s">
        <v>27</v>
      </c>
      <c r="K151" s="7" t="s">
        <v>463</v>
      </c>
      <c r="L151" s="7" t="s">
        <v>464</v>
      </c>
      <c r="M151" s="7">
        <v>1</v>
      </c>
      <c r="N151" s="9">
        <v>29176</v>
      </c>
      <c r="O151" s="7" t="s">
        <v>30</v>
      </c>
      <c r="P151" s="7" t="s">
        <v>31</v>
      </c>
      <c r="Q151" s="7" t="s">
        <v>256</v>
      </c>
      <c r="R151" s="7" t="s">
        <v>33</v>
      </c>
      <c r="S151" s="7" t="s">
        <v>30</v>
      </c>
      <c r="T151" s="10">
        <v>1.0780000000000001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 t="s">
        <v>465</v>
      </c>
      <c r="F152" s="7" t="s">
        <v>466</v>
      </c>
      <c r="G152" s="7" t="s">
        <v>467</v>
      </c>
      <c r="H152" s="8">
        <v>44085</v>
      </c>
      <c r="I152" s="7">
        <v>28</v>
      </c>
      <c r="J152" s="7" t="s">
        <v>27</v>
      </c>
      <c r="K152" s="7" t="s">
        <v>384</v>
      </c>
      <c r="L152" s="7" t="s">
        <v>385</v>
      </c>
      <c r="M152" s="7">
        <v>1</v>
      </c>
      <c r="N152" s="9">
        <v>78565</v>
      </c>
      <c r="O152" s="7" t="s">
        <v>30</v>
      </c>
      <c r="P152" s="7" t="s">
        <v>31</v>
      </c>
      <c r="Q152" s="7" t="s">
        <v>256</v>
      </c>
      <c r="R152" s="7" t="s">
        <v>33</v>
      </c>
      <c r="S152" s="7" t="s">
        <v>30</v>
      </c>
      <c r="T152" s="10">
        <v>1.0780000000000001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90175</v>
      </c>
      <c r="F153" s="7" t="s">
        <v>116</v>
      </c>
      <c r="G153" s="7" t="s">
        <v>468</v>
      </c>
      <c r="H153" s="8">
        <v>44085</v>
      </c>
      <c r="I153" s="7">
        <v>28</v>
      </c>
      <c r="J153" s="7" t="s">
        <v>27</v>
      </c>
      <c r="K153" s="7" t="s">
        <v>469</v>
      </c>
      <c r="L153" s="7" t="s">
        <v>470</v>
      </c>
      <c r="M153" s="7">
        <v>2</v>
      </c>
      <c r="N153" s="9">
        <v>87900</v>
      </c>
      <c r="O153" s="7" t="s">
        <v>30</v>
      </c>
      <c r="P153" s="7" t="s">
        <v>31</v>
      </c>
      <c r="Q153" s="7" t="s">
        <v>256</v>
      </c>
      <c r="R153" s="7" t="s">
        <v>33</v>
      </c>
      <c r="S153" s="7" t="s">
        <v>30</v>
      </c>
      <c r="T153" s="10">
        <v>1.0780000000000001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>
        <v>27132</v>
      </c>
      <c r="F154" s="7" t="s">
        <v>237</v>
      </c>
      <c r="G154" s="7" t="s">
        <v>468</v>
      </c>
      <c r="H154" s="8">
        <v>44085</v>
      </c>
      <c r="I154" s="7">
        <v>28</v>
      </c>
      <c r="J154" s="7" t="s">
        <v>27</v>
      </c>
      <c r="K154" s="7" t="s">
        <v>469</v>
      </c>
      <c r="L154" s="7" t="s">
        <v>470</v>
      </c>
      <c r="M154" s="7">
        <v>1</v>
      </c>
      <c r="N154" s="9">
        <v>11345</v>
      </c>
      <c r="O154" s="7" t="s">
        <v>30</v>
      </c>
      <c r="P154" s="7" t="s">
        <v>31</v>
      </c>
      <c r="Q154" s="7" t="s">
        <v>256</v>
      </c>
      <c r="R154" s="7" t="s">
        <v>33</v>
      </c>
      <c r="S154" s="7" t="s">
        <v>30</v>
      </c>
      <c r="T154" s="10">
        <v>1.0780000000000001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>
        <v>27150</v>
      </c>
      <c r="F155" s="7" t="s">
        <v>63</v>
      </c>
      <c r="G155" s="7" t="s">
        <v>468</v>
      </c>
      <c r="H155" s="8">
        <v>44085</v>
      </c>
      <c r="I155" s="7">
        <v>28</v>
      </c>
      <c r="J155" s="7" t="s">
        <v>27</v>
      </c>
      <c r="K155" s="7" t="s">
        <v>469</v>
      </c>
      <c r="L155" s="7" t="s">
        <v>470</v>
      </c>
      <c r="M155" s="7">
        <v>1</v>
      </c>
      <c r="N155" s="9">
        <v>2639</v>
      </c>
      <c r="O155" s="7" t="s">
        <v>30</v>
      </c>
      <c r="P155" s="7" t="s">
        <v>31</v>
      </c>
      <c r="Q155" s="7" t="s">
        <v>256</v>
      </c>
      <c r="R155" s="7" t="s">
        <v>33</v>
      </c>
      <c r="S155" s="7" t="s">
        <v>30</v>
      </c>
      <c r="T155" s="10">
        <v>1.0780000000000001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>
        <v>27217</v>
      </c>
      <c r="F156" s="7" t="s">
        <v>125</v>
      </c>
      <c r="G156" s="7" t="s">
        <v>468</v>
      </c>
      <c r="H156" s="8">
        <v>44085</v>
      </c>
      <c r="I156" s="7">
        <v>28</v>
      </c>
      <c r="J156" s="7" t="s">
        <v>27</v>
      </c>
      <c r="K156" s="7" t="s">
        <v>469</v>
      </c>
      <c r="L156" s="7" t="s">
        <v>470</v>
      </c>
      <c r="M156" s="7">
        <v>1</v>
      </c>
      <c r="N156" s="9">
        <v>4193</v>
      </c>
      <c r="O156" s="7" t="s">
        <v>30</v>
      </c>
      <c r="P156" s="7" t="s">
        <v>31</v>
      </c>
      <c r="Q156" s="7" t="s">
        <v>256</v>
      </c>
      <c r="R156" s="7" t="s">
        <v>33</v>
      </c>
      <c r="S156" s="7" t="s">
        <v>30</v>
      </c>
      <c r="T156" s="10">
        <v>1.0780000000000001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27173</v>
      </c>
      <c r="F157" s="7" t="s">
        <v>104</v>
      </c>
      <c r="G157" s="7" t="s">
        <v>468</v>
      </c>
      <c r="H157" s="8">
        <v>44085</v>
      </c>
      <c r="I157" s="7">
        <v>28</v>
      </c>
      <c r="J157" s="7" t="s">
        <v>27</v>
      </c>
      <c r="K157" s="7" t="s">
        <v>469</v>
      </c>
      <c r="L157" s="7" t="s">
        <v>470</v>
      </c>
      <c r="M157" s="7">
        <v>1</v>
      </c>
      <c r="N157" s="9">
        <v>5034</v>
      </c>
      <c r="O157" s="7" t="s">
        <v>30</v>
      </c>
      <c r="P157" s="7" t="s">
        <v>31</v>
      </c>
      <c r="Q157" s="7" t="s">
        <v>256</v>
      </c>
      <c r="R157" s="7" t="s">
        <v>33</v>
      </c>
      <c r="S157" s="7" t="s">
        <v>30</v>
      </c>
      <c r="T157" s="10">
        <v>1.0780000000000001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45616</v>
      </c>
      <c r="F158" s="7" t="s">
        <v>44</v>
      </c>
      <c r="G158" s="7" t="s">
        <v>471</v>
      </c>
      <c r="H158" s="8">
        <v>44085</v>
      </c>
      <c r="I158" s="7">
        <v>28</v>
      </c>
      <c r="J158" s="7" t="s">
        <v>27</v>
      </c>
      <c r="K158" s="7" t="s">
        <v>472</v>
      </c>
      <c r="L158" s="7" t="s">
        <v>473</v>
      </c>
      <c r="M158" s="7">
        <v>2</v>
      </c>
      <c r="N158" s="9">
        <v>132756</v>
      </c>
      <c r="O158" s="7" t="s">
        <v>34</v>
      </c>
      <c r="P158" s="7" t="s">
        <v>31</v>
      </c>
      <c r="Q158" s="7" t="s">
        <v>256</v>
      </c>
      <c r="R158" s="7" t="s">
        <v>33</v>
      </c>
      <c r="S158" s="7" t="s">
        <v>34</v>
      </c>
      <c r="T158" s="10">
        <v>1.0780000000000001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3572</v>
      </c>
      <c r="F159" s="7" t="s">
        <v>198</v>
      </c>
      <c r="G159" s="7" t="s">
        <v>474</v>
      </c>
      <c r="H159" s="8">
        <v>44085</v>
      </c>
      <c r="I159" s="7">
        <v>28</v>
      </c>
      <c r="J159" s="7" t="s">
        <v>27</v>
      </c>
      <c r="K159" s="7" t="s">
        <v>475</v>
      </c>
      <c r="L159" s="7" t="s">
        <v>476</v>
      </c>
      <c r="M159" s="7">
        <v>2</v>
      </c>
      <c r="N159" s="9">
        <v>38638</v>
      </c>
      <c r="O159" s="7" t="s">
        <v>62</v>
      </c>
      <c r="P159" s="7" t="s">
        <v>31</v>
      </c>
      <c r="Q159" s="7" t="s">
        <v>256</v>
      </c>
      <c r="R159" s="7" t="s">
        <v>33</v>
      </c>
      <c r="S159" s="7" t="s">
        <v>34</v>
      </c>
      <c r="T159" s="10">
        <v>1.0780000000000001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477</v>
      </c>
      <c r="F160" s="7" t="s">
        <v>478</v>
      </c>
      <c r="G160" s="7" t="s">
        <v>479</v>
      </c>
      <c r="H160" s="8">
        <v>44085</v>
      </c>
      <c r="I160" s="7">
        <v>28</v>
      </c>
      <c r="J160" s="7" t="s">
        <v>27</v>
      </c>
      <c r="K160" s="7" t="s">
        <v>480</v>
      </c>
      <c r="L160" s="7" t="s">
        <v>481</v>
      </c>
      <c r="M160" s="7">
        <v>1</v>
      </c>
      <c r="N160" s="9">
        <v>113707</v>
      </c>
      <c r="O160" s="7" t="s">
        <v>30</v>
      </c>
      <c r="P160" s="7" t="s">
        <v>31</v>
      </c>
      <c r="Q160" s="7" t="s">
        <v>256</v>
      </c>
      <c r="R160" s="7" t="s">
        <v>33</v>
      </c>
      <c r="S160" s="7" t="s">
        <v>30</v>
      </c>
      <c r="T160" s="10">
        <v>1.0780000000000001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>
        <v>24145</v>
      </c>
      <c r="F161" s="7" t="s">
        <v>482</v>
      </c>
      <c r="G161" s="7" t="s">
        <v>483</v>
      </c>
      <c r="H161" s="8">
        <v>44085</v>
      </c>
      <c r="I161" s="7">
        <v>28</v>
      </c>
      <c r="J161" s="7" t="s">
        <v>27</v>
      </c>
      <c r="K161" s="7" t="s">
        <v>201</v>
      </c>
      <c r="L161" s="7" t="s">
        <v>202</v>
      </c>
      <c r="M161" s="7">
        <v>6</v>
      </c>
      <c r="N161" s="9">
        <v>162810</v>
      </c>
      <c r="O161" s="7" t="s">
        <v>30</v>
      </c>
      <c r="P161" s="7" t="s">
        <v>31</v>
      </c>
      <c r="Q161" s="7" t="s">
        <v>256</v>
      </c>
      <c r="R161" s="7" t="s">
        <v>33</v>
      </c>
      <c r="S161" s="7" t="s">
        <v>30</v>
      </c>
      <c r="T161" s="10">
        <v>1.0780000000000001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>
        <v>24384</v>
      </c>
      <c r="F162" s="7" t="s">
        <v>484</v>
      </c>
      <c r="G162" s="7" t="s">
        <v>483</v>
      </c>
      <c r="H162" s="8">
        <v>44085</v>
      </c>
      <c r="I162" s="7">
        <v>28</v>
      </c>
      <c r="J162" s="7" t="s">
        <v>27</v>
      </c>
      <c r="K162" s="7" t="s">
        <v>201</v>
      </c>
      <c r="L162" s="7" t="s">
        <v>202</v>
      </c>
      <c r="M162" s="7">
        <v>1</v>
      </c>
      <c r="N162" s="9">
        <v>18236</v>
      </c>
      <c r="O162" s="7" t="s">
        <v>30</v>
      </c>
      <c r="P162" s="7" t="s">
        <v>31</v>
      </c>
      <c r="Q162" s="7" t="s">
        <v>256</v>
      </c>
      <c r="R162" s="7" t="s">
        <v>33</v>
      </c>
      <c r="S162" s="7" t="s">
        <v>30</v>
      </c>
      <c r="T162" s="10">
        <v>1.0780000000000001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>
        <v>4276</v>
      </c>
      <c r="F163" s="7" t="s">
        <v>58</v>
      </c>
      <c r="G163" s="7" t="s">
        <v>485</v>
      </c>
      <c r="H163" s="8">
        <v>44085</v>
      </c>
      <c r="I163" s="7">
        <v>28</v>
      </c>
      <c r="J163" s="7" t="s">
        <v>27</v>
      </c>
      <c r="K163" s="7" t="s">
        <v>90</v>
      </c>
      <c r="L163" s="7" t="s">
        <v>91</v>
      </c>
      <c r="M163" s="7">
        <v>2</v>
      </c>
      <c r="N163" s="9">
        <v>70572</v>
      </c>
      <c r="O163" s="7" t="s">
        <v>62</v>
      </c>
      <c r="P163" s="7" t="s">
        <v>31</v>
      </c>
      <c r="Q163" s="7" t="s">
        <v>256</v>
      </c>
      <c r="R163" s="7" t="s">
        <v>33</v>
      </c>
      <c r="S163" s="7" t="s">
        <v>34</v>
      </c>
      <c r="T163" s="10">
        <v>1.0780000000000001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>
        <v>27134</v>
      </c>
      <c r="F164" s="7" t="s">
        <v>104</v>
      </c>
      <c r="G164" s="7" t="s">
        <v>485</v>
      </c>
      <c r="H164" s="8">
        <v>44085</v>
      </c>
      <c r="I164" s="7">
        <v>28</v>
      </c>
      <c r="J164" s="7" t="s">
        <v>27</v>
      </c>
      <c r="K164" s="7" t="s">
        <v>90</v>
      </c>
      <c r="L164" s="7" t="s">
        <v>91</v>
      </c>
      <c r="M164" s="7">
        <v>1</v>
      </c>
      <c r="N164" s="9">
        <v>7353</v>
      </c>
      <c r="O164" s="7" t="s">
        <v>30</v>
      </c>
      <c r="P164" s="7" t="s">
        <v>31</v>
      </c>
      <c r="Q164" s="7" t="s">
        <v>256</v>
      </c>
      <c r="R164" s="7" t="s">
        <v>33</v>
      </c>
      <c r="S164" s="7" t="s">
        <v>30</v>
      </c>
      <c r="T164" s="10">
        <v>1.0780000000000001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>
        <v>27116</v>
      </c>
      <c r="F165" s="7" t="s">
        <v>63</v>
      </c>
      <c r="G165" s="7" t="s">
        <v>485</v>
      </c>
      <c r="H165" s="8">
        <v>44085</v>
      </c>
      <c r="I165" s="7">
        <v>28</v>
      </c>
      <c r="J165" s="7" t="s">
        <v>27</v>
      </c>
      <c r="K165" s="7" t="s">
        <v>90</v>
      </c>
      <c r="L165" s="7" t="s">
        <v>91</v>
      </c>
      <c r="M165" s="7">
        <v>1</v>
      </c>
      <c r="N165" s="9">
        <v>4218</v>
      </c>
      <c r="O165" s="7" t="s">
        <v>30</v>
      </c>
      <c r="P165" s="7" t="s">
        <v>31</v>
      </c>
      <c r="Q165" s="7" t="s">
        <v>256</v>
      </c>
      <c r="R165" s="7" t="s">
        <v>33</v>
      </c>
      <c r="S165" s="7" t="s">
        <v>30</v>
      </c>
      <c r="T165" s="10">
        <v>1.0780000000000001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85243</v>
      </c>
      <c r="F166" s="7" t="s">
        <v>223</v>
      </c>
      <c r="G166" s="7" t="s">
        <v>486</v>
      </c>
      <c r="H166" s="8">
        <v>44085</v>
      </c>
      <c r="I166" s="7">
        <v>28</v>
      </c>
      <c r="J166" s="7" t="s">
        <v>27</v>
      </c>
      <c r="K166" s="7" t="s">
        <v>225</v>
      </c>
      <c r="L166" s="7" t="s">
        <v>226</v>
      </c>
      <c r="M166" s="7">
        <v>1</v>
      </c>
      <c r="N166" s="9">
        <v>5555</v>
      </c>
      <c r="O166" s="7" t="s">
        <v>30</v>
      </c>
      <c r="P166" s="7" t="s">
        <v>31</v>
      </c>
      <c r="Q166" s="7" t="s">
        <v>256</v>
      </c>
      <c r="R166" s="7" t="s">
        <v>204</v>
      </c>
      <c r="S166" s="7" t="s">
        <v>30</v>
      </c>
      <c r="T166" s="10">
        <v>1.0780000000000001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>
        <v>47531</v>
      </c>
      <c r="F167" s="7" t="s">
        <v>333</v>
      </c>
      <c r="G167" s="7" t="s">
        <v>487</v>
      </c>
      <c r="H167" s="8">
        <v>44085</v>
      </c>
      <c r="I167" s="7">
        <v>28</v>
      </c>
      <c r="J167" s="7" t="s">
        <v>27</v>
      </c>
      <c r="K167" s="7" t="s">
        <v>488</v>
      </c>
      <c r="L167" s="7" t="s">
        <v>489</v>
      </c>
      <c r="M167" s="7">
        <v>2</v>
      </c>
      <c r="N167" s="9">
        <v>252084</v>
      </c>
      <c r="O167" s="7" t="s">
        <v>34</v>
      </c>
      <c r="P167" s="7" t="s">
        <v>31</v>
      </c>
      <c r="Q167" s="7" t="s">
        <v>256</v>
      </c>
      <c r="R167" s="7" t="s">
        <v>33</v>
      </c>
      <c r="S167" s="7" t="s">
        <v>34</v>
      </c>
      <c r="T167" s="10">
        <v>1.0780000000000001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45616</v>
      </c>
      <c r="F168" s="7" t="s">
        <v>44</v>
      </c>
      <c r="G168" s="7" t="s">
        <v>490</v>
      </c>
      <c r="H168" s="8">
        <v>44086</v>
      </c>
      <c r="I168" s="7">
        <v>28</v>
      </c>
      <c r="J168" s="7" t="s">
        <v>27</v>
      </c>
      <c r="K168" s="7" t="s">
        <v>491</v>
      </c>
      <c r="L168" s="7" t="s">
        <v>492</v>
      </c>
      <c r="M168" s="7">
        <v>4</v>
      </c>
      <c r="N168" s="9">
        <v>265512</v>
      </c>
      <c r="O168" s="7" t="s">
        <v>34</v>
      </c>
      <c r="P168" s="7" t="s">
        <v>31</v>
      </c>
      <c r="Q168" s="7" t="s">
        <v>256</v>
      </c>
      <c r="R168" s="7" t="s">
        <v>33</v>
      </c>
      <c r="S168" s="7" t="s">
        <v>34</v>
      </c>
      <c r="T168" s="10">
        <v>1.0780000000000001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>
        <v>4310</v>
      </c>
      <c r="F169" s="7" t="s">
        <v>493</v>
      </c>
      <c r="G169" s="7" t="s">
        <v>494</v>
      </c>
      <c r="H169" s="8">
        <v>44086</v>
      </c>
      <c r="I169" s="7">
        <v>28</v>
      </c>
      <c r="J169" s="7" t="s">
        <v>27</v>
      </c>
      <c r="K169" s="7" t="s">
        <v>495</v>
      </c>
      <c r="L169" s="7" t="s">
        <v>496</v>
      </c>
      <c r="M169" s="7">
        <v>4</v>
      </c>
      <c r="N169" s="9">
        <v>228536</v>
      </c>
      <c r="O169" s="7" t="s">
        <v>62</v>
      </c>
      <c r="P169" s="7" t="s">
        <v>31</v>
      </c>
      <c r="Q169" s="7" t="s">
        <v>256</v>
      </c>
      <c r="R169" s="7" t="s">
        <v>33</v>
      </c>
      <c r="S169" s="7" t="s">
        <v>34</v>
      </c>
      <c r="T169" s="10">
        <v>1.0780000000000001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57</v>
      </c>
      <c r="F170" s="7" t="s">
        <v>155</v>
      </c>
      <c r="G170" s="7" t="s">
        <v>497</v>
      </c>
      <c r="H170" s="8">
        <v>44086</v>
      </c>
      <c r="I170" s="7">
        <v>28</v>
      </c>
      <c r="J170" s="7" t="s">
        <v>27</v>
      </c>
      <c r="K170" s="7" t="s">
        <v>331</v>
      </c>
      <c r="L170" s="7" t="s">
        <v>332</v>
      </c>
      <c r="M170" s="7">
        <v>2</v>
      </c>
      <c r="N170" s="9">
        <v>63848</v>
      </c>
      <c r="O170" s="7" t="s">
        <v>62</v>
      </c>
      <c r="P170" s="7" t="s">
        <v>31</v>
      </c>
      <c r="Q170" s="7" t="s">
        <v>256</v>
      </c>
      <c r="R170" s="7" t="s">
        <v>33</v>
      </c>
      <c r="S170" s="7" t="s">
        <v>34</v>
      </c>
      <c r="T170" s="10">
        <v>1.0780000000000001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 t="s">
        <v>498</v>
      </c>
      <c r="F171" s="7" t="s">
        <v>499</v>
      </c>
      <c r="G171" s="7" t="s">
        <v>497</v>
      </c>
      <c r="H171" s="8">
        <v>44086</v>
      </c>
      <c r="I171" s="7">
        <v>28</v>
      </c>
      <c r="J171" s="7" t="s">
        <v>27</v>
      </c>
      <c r="K171" s="7" t="s">
        <v>331</v>
      </c>
      <c r="L171" s="7" t="s">
        <v>332</v>
      </c>
      <c r="M171" s="7">
        <v>1</v>
      </c>
      <c r="N171" s="9">
        <v>15748</v>
      </c>
      <c r="O171" s="7" t="s">
        <v>30</v>
      </c>
      <c r="P171" s="7" t="s">
        <v>31</v>
      </c>
      <c r="Q171" s="7" t="s">
        <v>256</v>
      </c>
      <c r="R171" s="7" t="s">
        <v>33</v>
      </c>
      <c r="S171" s="7" t="s">
        <v>30</v>
      </c>
      <c r="T171" s="10">
        <v>1.0780000000000001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45616</v>
      </c>
      <c r="F172" s="7" t="s">
        <v>44</v>
      </c>
      <c r="G172" s="7" t="s">
        <v>500</v>
      </c>
      <c r="H172" s="8">
        <v>44086</v>
      </c>
      <c r="I172" s="7">
        <v>28</v>
      </c>
      <c r="J172" s="7" t="s">
        <v>27</v>
      </c>
      <c r="K172" s="7" t="s">
        <v>315</v>
      </c>
      <c r="L172" s="7" t="s">
        <v>316</v>
      </c>
      <c r="M172" s="7">
        <v>2</v>
      </c>
      <c r="N172" s="9">
        <v>132756</v>
      </c>
      <c r="O172" s="7" t="s">
        <v>34</v>
      </c>
      <c r="P172" s="7" t="s">
        <v>31</v>
      </c>
      <c r="Q172" s="7" t="s">
        <v>256</v>
      </c>
      <c r="R172" s="7" t="s">
        <v>33</v>
      </c>
      <c r="S172" s="7" t="s">
        <v>34</v>
      </c>
      <c r="T172" s="10">
        <v>1.0780000000000001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>
        <v>10748</v>
      </c>
      <c r="F173" s="7" t="s">
        <v>501</v>
      </c>
      <c r="G173" s="7" t="s">
        <v>502</v>
      </c>
      <c r="H173" s="8">
        <v>44086</v>
      </c>
      <c r="I173" s="7">
        <v>28</v>
      </c>
      <c r="J173" s="7" t="s">
        <v>27</v>
      </c>
      <c r="K173" s="7" t="s">
        <v>503</v>
      </c>
      <c r="L173" s="7" t="s">
        <v>504</v>
      </c>
      <c r="M173" s="7">
        <v>4</v>
      </c>
      <c r="N173" s="9">
        <v>33244</v>
      </c>
      <c r="O173" s="7" t="s">
        <v>30</v>
      </c>
      <c r="P173" s="7" t="s">
        <v>31</v>
      </c>
      <c r="Q173" s="7" t="s">
        <v>256</v>
      </c>
      <c r="R173" s="7" t="s">
        <v>204</v>
      </c>
      <c r="S173" s="7" t="s">
        <v>30</v>
      </c>
      <c r="T173" s="10">
        <v>1.0780000000000001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>
        <v>10668</v>
      </c>
      <c r="F174" s="7" t="s">
        <v>505</v>
      </c>
      <c r="G174" s="7" t="s">
        <v>502</v>
      </c>
      <c r="H174" s="8">
        <v>44086</v>
      </c>
      <c r="I174" s="7">
        <v>28</v>
      </c>
      <c r="J174" s="7" t="s">
        <v>27</v>
      </c>
      <c r="K174" s="7" t="s">
        <v>503</v>
      </c>
      <c r="L174" s="7" t="s">
        <v>504</v>
      </c>
      <c r="M174" s="7">
        <v>4</v>
      </c>
      <c r="N174" s="9">
        <v>45916</v>
      </c>
      <c r="O174" s="7" t="s">
        <v>30</v>
      </c>
      <c r="P174" s="7" t="s">
        <v>31</v>
      </c>
      <c r="Q174" s="7" t="s">
        <v>256</v>
      </c>
      <c r="R174" s="7" t="s">
        <v>204</v>
      </c>
      <c r="S174" s="7" t="s">
        <v>30</v>
      </c>
      <c r="T174" s="10">
        <v>1.0780000000000001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 t="s">
        <v>227</v>
      </c>
      <c r="F175" s="7" t="s">
        <v>228</v>
      </c>
      <c r="G175" s="7" t="s">
        <v>506</v>
      </c>
      <c r="H175" s="8">
        <v>44086</v>
      </c>
      <c r="I175" s="7">
        <v>28</v>
      </c>
      <c r="J175" s="7" t="s">
        <v>27</v>
      </c>
      <c r="K175" s="7" t="s">
        <v>230</v>
      </c>
      <c r="L175" s="7" t="s">
        <v>231</v>
      </c>
      <c r="M175" s="7">
        <v>1</v>
      </c>
      <c r="N175" s="9">
        <v>387893</v>
      </c>
      <c r="O175" s="7" t="s">
        <v>30</v>
      </c>
      <c r="P175" s="7" t="s">
        <v>31</v>
      </c>
      <c r="Q175" s="7" t="s">
        <v>256</v>
      </c>
      <c r="R175" s="7" t="s">
        <v>33</v>
      </c>
      <c r="S175" s="7" t="s">
        <v>30</v>
      </c>
      <c r="T175" s="10">
        <v>1.0780000000000001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>
        <v>40049</v>
      </c>
      <c r="F176" s="7" t="s">
        <v>439</v>
      </c>
      <c r="G176" s="7" t="s">
        <v>507</v>
      </c>
      <c r="H176" s="8">
        <v>44088</v>
      </c>
      <c r="I176" s="7">
        <v>28</v>
      </c>
      <c r="J176" s="7" t="s">
        <v>27</v>
      </c>
      <c r="K176" s="7" t="s">
        <v>508</v>
      </c>
      <c r="L176" s="7" t="s">
        <v>509</v>
      </c>
      <c r="M176" s="7">
        <v>4</v>
      </c>
      <c r="N176" s="9">
        <v>618452</v>
      </c>
      <c r="O176" s="7" t="s">
        <v>34</v>
      </c>
      <c r="P176" s="7" t="s">
        <v>31</v>
      </c>
      <c r="Q176" s="7" t="s">
        <v>256</v>
      </c>
      <c r="R176" s="7" t="s">
        <v>33</v>
      </c>
      <c r="S176" s="7" t="s">
        <v>34</v>
      </c>
      <c r="T176" s="10">
        <v>1.0780000000000001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510</v>
      </c>
      <c r="F177" s="7" t="s">
        <v>511</v>
      </c>
      <c r="G177" s="7" t="s">
        <v>512</v>
      </c>
      <c r="H177" s="8">
        <v>44088</v>
      </c>
      <c r="I177" s="7">
        <v>28</v>
      </c>
      <c r="J177" s="7" t="s">
        <v>27</v>
      </c>
      <c r="K177" s="7" t="s">
        <v>513</v>
      </c>
      <c r="L177" s="7" t="s">
        <v>514</v>
      </c>
      <c r="M177" s="7">
        <v>1</v>
      </c>
      <c r="N177" s="9">
        <v>111235</v>
      </c>
      <c r="O177" s="7" t="s">
        <v>30</v>
      </c>
      <c r="P177" s="7" t="s">
        <v>31</v>
      </c>
      <c r="Q177" s="7" t="s">
        <v>256</v>
      </c>
      <c r="R177" s="7" t="s">
        <v>204</v>
      </c>
      <c r="S177" s="7" t="s">
        <v>30</v>
      </c>
      <c r="T177" s="10">
        <v>1.0780000000000001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 t="s">
        <v>515</v>
      </c>
      <c r="F178" s="7" t="s">
        <v>516</v>
      </c>
      <c r="G178" s="7" t="s">
        <v>517</v>
      </c>
      <c r="H178" s="8">
        <v>44088</v>
      </c>
      <c r="I178" s="7">
        <v>28</v>
      </c>
      <c r="J178" s="7" t="s">
        <v>27</v>
      </c>
      <c r="K178" s="7" t="s">
        <v>518</v>
      </c>
      <c r="L178" s="7" t="s">
        <v>519</v>
      </c>
      <c r="M178" s="7">
        <v>1</v>
      </c>
      <c r="N178" s="9">
        <v>133605</v>
      </c>
      <c r="O178" s="7" t="s">
        <v>30</v>
      </c>
      <c r="P178" s="7" t="s">
        <v>31</v>
      </c>
      <c r="Q178" s="7" t="s">
        <v>256</v>
      </c>
      <c r="R178" s="7" t="s">
        <v>204</v>
      </c>
      <c r="S178" s="7" t="s">
        <v>30</v>
      </c>
      <c r="T178" s="10">
        <v>1.0780000000000001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 t="s">
        <v>520</v>
      </c>
      <c r="F179" s="7" t="s">
        <v>521</v>
      </c>
      <c r="G179" s="7" t="s">
        <v>522</v>
      </c>
      <c r="H179" s="8">
        <v>44088</v>
      </c>
      <c r="I179" s="7">
        <v>28</v>
      </c>
      <c r="J179" s="7" t="s">
        <v>27</v>
      </c>
      <c r="K179" s="7" t="s">
        <v>401</v>
      </c>
      <c r="L179" s="7" t="s">
        <v>402</v>
      </c>
      <c r="M179" s="7">
        <v>1</v>
      </c>
      <c r="N179" s="9">
        <v>97471</v>
      </c>
      <c r="O179" s="7" t="s">
        <v>30</v>
      </c>
      <c r="P179" s="7" t="s">
        <v>31</v>
      </c>
      <c r="Q179" s="7" t="s">
        <v>256</v>
      </c>
      <c r="R179" s="7" t="s">
        <v>33</v>
      </c>
      <c r="S179" s="7" t="s">
        <v>30</v>
      </c>
      <c r="T179" s="10">
        <v>1.0780000000000001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>
        <v>84043</v>
      </c>
      <c r="F180" s="7" t="s">
        <v>523</v>
      </c>
      <c r="G180" s="7" t="s">
        <v>524</v>
      </c>
      <c r="H180" s="8">
        <v>44088</v>
      </c>
      <c r="I180" s="7">
        <v>28</v>
      </c>
      <c r="J180" s="7" t="s">
        <v>27</v>
      </c>
      <c r="K180" s="7" t="s">
        <v>525</v>
      </c>
      <c r="L180" s="7" t="s">
        <v>526</v>
      </c>
      <c r="M180" s="7">
        <v>4</v>
      </c>
      <c r="N180" s="9">
        <v>336100</v>
      </c>
      <c r="O180" s="7" t="s">
        <v>30</v>
      </c>
      <c r="P180" s="7" t="s">
        <v>31</v>
      </c>
      <c r="Q180" s="7" t="s">
        <v>256</v>
      </c>
      <c r="R180" s="7" t="s">
        <v>33</v>
      </c>
      <c r="S180" s="7" t="s">
        <v>30</v>
      </c>
      <c r="T180" s="10">
        <v>1.0780000000000001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36000</v>
      </c>
      <c r="F181" s="7" t="s">
        <v>527</v>
      </c>
      <c r="G181" s="7" t="s">
        <v>528</v>
      </c>
      <c r="H181" s="8">
        <v>44089</v>
      </c>
      <c r="I181" s="7">
        <v>28</v>
      </c>
      <c r="J181" s="7" t="s">
        <v>27</v>
      </c>
      <c r="K181" s="7" t="s">
        <v>529</v>
      </c>
      <c r="L181" s="7" t="s">
        <v>530</v>
      </c>
      <c r="M181" s="7">
        <v>2</v>
      </c>
      <c r="N181" s="9">
        <v>77294</v>
      </c>
      <c r="O181" s="7" t="s">
        <v>34</v>
      </c>
      <c r="P181" s="7" t="s">
        <v>31</v>
      </c>
      <c r="Q181" s="7" t="s">
        <v>256</v>
      </c>
      <c r="R181" s="7" t="s">
        <v>33</v>
      </c>
      <c r="S181" s="7" t="s">
        <v>34</v>
      </c>
      <c r="T181" s="10">
        <v>1.0780000000000001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47531</v>
      </c>
      <c r="F182" s="7" t="s">
        <v>333</v>
      </c>
      <c r="G182" s="7" t="s">
        <v>531</v>
      </c>
      <c r="H182" s="8">
        <v>44089</v>
      </c>
      <c r="I182" s="7">
        <v>28</v>
      </c>
      <c r="J182" s="7" t="s">
        <v>27</v>
      </c>
      <c r="K182" s="7" t="s">
        <v>532</v>
      </c>
      <c r="L182" s="7" t="s">
        <v>533</v>
      </c>
      <c r="M182" s="7">
        <v>2</v>
      </c>
      <c r="N182" s="9">
        <v>252084</v>
      </c>
      <c r="O182" s="7" t="s">
        <v>34</v>
      </c>
      <c r="P182" s="7" t="s">
        <v>31</v>
      </c>
      <c r="Q182" s="7" t="s">
        <v>256</v>
      </c>
      <c r="R182" s="7" t="s">
        <v>33</v>
      </c>
      <c r="S182" s="7" t="s">
        <v>34</v>
      </c>
      <c r="T182" s="10">
        <v>1.0780000000000001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>
        <v>50657</v>
      </c>
      <c r="F183" s="7" t="s">
        <v>295</v>
      </c>
      <c r="G183" s="7" t="s">
        <v>531</v>
      </c>
      <c r="H183" s="8">
        <v>44089</v>
      </c>
      <c r="I183" s="7">
        <v>28</v>
      </c>
      <c r="J183" s="7" t="s">
        <v>27</v>
      </c>
      <c r="K183" s="7" t="s">
        <v>532</v>
      </c>
      <c r="L183" s="7" t="s">
        <v>533</v>
      </c>
      <c r="M183" s="7">
        <v>12</v>
      </c>
      <c r="N183" s="9">
        <v>1320912</v>
      </c>
      <c r="O183" s="7" t="s">
        <v>34</v>
      </c>
      <c r="P183" s="7" t="s">
        <v>31</v>
      </c>
      <c r="Q183" s="7" t="s">
        <v>256</v>
      </c>
      <c r="R183" s="7" t="s">
        <v>33</v>
      </c>
      <c r="S183" s="7" t="s">
        <v>34</v>
      </c>
      <c r="T183" s="10">
        <v>1.0780000000000001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>
        <v>45616</v>
      </c>
      <c r="F184" s="7" t="s">
        <v>44</v>
      </c>
      <c r="G184" s="7" t="s">
        <v>534</v>
      </c>
      <c r="H184" s="8">
        <v>44089</v>
      </c>
      <c r="I184" s="7">
        <v>28</v>
      </c>
      <c r="J184" s="7" t="s">
        <v>27</v>
      </c>
      <c r="K184" s="7" t="s">
        <v>535</v>
      </c>
      <c r="L184" s="7" t="s">
        <v>536</v>
      </c>
      <c r="M184" s="7">
        <v>6</v>
      </c>
      <c r="N184" s="9">
        <v>398268</v>
      </c>
      <c r="O184" s="7" t="s">
        <v>34</v>
      </c>
      <c r="P184" s="7" t="s">
        <v>31</v>
      </c>
      <c r="Q184" s="7" t="s">
        <v>256</v>
      </c>
      <c r="R184" s="7" t="s">
        <v>33</v>
      </c>
      <c r="S184" s="7" t="s">
        <v>34</v>
      </c>
      <c r="T184" s="10">
        <v>1.0780000000000001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>
        <v>14286</v>
      </c>
      <c r="F185" s="7" t="s">
        <v>537</v>
      </c>
      <c r="G185" s="7" t="s">
        <v>538</v>
      </c>
      <c r="H185" s="8">
        <v>44089</v>
      </c>
      <c r="I185" s="7">
        <v>28</v>
      </c>
      <c r="J185" s="7" t="s">
        <v>27</v>
      </c>
      <c r="K185" s="7" t="s">
        <v>539</v>
      </c>
      <c r="L185" s="7" t="s">
        <v>540</v>
      </c>
      <c r="M185" s="7">
        <v>1</v>
      </c>
      <c r="N185" s="9">
        <v>15168</v>
      </c>
      <c r="O185" s="7" t="s">
        <v>30</v>
      </c>
      <c r="P185" s="7" t="s">
        <v>31</v>
      </c>
      <c r="Q185" s="7" t="s">
        <v>256</v>
      </c>
      <c r="R185" s="7" t="s">
        <v>33</v>
      </c>
      <c r="S185" s="7" t="s">
        <v>30</v>
      </c>
      <c r="T185" s="10">
        <v>1.0780000000000001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>
        <v>14051</v>
      </c>
      <c r="F186" s="7" t="s">
        <v>541</v>
      </c>
      <c r="G186" s="7" t="s">
        <v>538</v>
      </c>
      <c r="H186" s="8">
        <v>44089</v>
      </c>
      <c r="I186" s="7">
        <v>28</v>
      </c>
      <c r="J186" s="7" t="s">
        <v>27</v>
      </c>
      <c r="K186" s="7" t="s">
        <v>539</v>
      </c>
      <c r="L186" s="7" t="s">
        <v>540</v>
      </c>
      <c r="M186" s="7">
        <v>1</v>
      </c>
      <c r="N186" s="9">
        <v>15118</v>
      </c>
      <c r="O186" s="7" t="s">
        <v>30</v>
      </c>
      <c r="P186" s="7" t="s">
        <v>31</v>
      </c>
      <c r="Q186" s="7" t="s">
        <v>256</v>
      </c>
      <c r="R186" s="7" t="s">
        <v>33</v>
      </c>
      <c r="S186" s="7" t="s">
        <v>30</v>
      </c>
      <c r="T186" s="10">
        <v>1.0780000000000001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>
        <v>14016</v>
      </c>
      <c r="F187" s="7" t="s">
        <v>542</v>
      </c>
      <c r="G187" s="7" t="s">
        <v>538</v>
      </c>
      <c r="H187" s="8">
        <v>44089</v>
      </c>
      <c r="I187" s="7">
        <v>28</v>
      </c>
      <c r="J187" s="7" t="s">
        <v>27</v>
      </c>
      <c r="K187" s="7" t="s">
        <v>539</v>
      </c>
      <c r="L187" s="7" t="s">
        <v>540</v>
      </c>
      <c r="M187" s="7">
        <v>1</v>
      </c>
      <c r="N187" s="9">
        <v>14370</v>
      </c>
      <c r="O187" s="7" t="s">
        <v>30</v>
      </c>
      <c r="P187" s="7" t="s">
        <v>31</v>
      </c>
      <c r="Q187" s="7" t="s">
        <v>256</v>
      </c>
      <c r="R187" s="7" t="s">
        <v>33</v>
      </c>
      <c r="S187" s="7" t="s">
        <v>30</v>
      </c>
      <c r="T187" s="10">
        <v>1.0780000000000001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27116</v>
      </c>
      <c r="F188" s="7" t="s">
        <v>63</v>
      </c>
      <c r="G188" s="7" t="s">
        <v>538</v>
      </c>
      <c r="H188" s="8">
        <v>44089</v>
      </c>
      <c r="I188" s="7">
        <v>28</v>
      </c>
      <c r="J188" s="7" t="s">
        <v>27</v>
      </c>
      <c r="K188" s="7" t="s">
        <v>539</v>
      </c>
      <c r="L188" s="7" t="s">
        <v>540</v>
      </c>
      <c r="M188" s="7">
        <v>2</v>
      </c>
      <c r="N188" s="9">
        <v>8436</v>
      </c>
      <c r="O188" s="7" t="s">
        <v>30</v>
      </c>
      <c r="P188" s="7" t="s">
        <v>31</v>
      </c>
      <c r="Q188" s="7" t="s">
        <v>256</v>
      </c>
      <c r="R188" s="7" t="s">
        <v>33</v>
      </c>
      <c r="S188" s="7" t="s">
        <v>30</v>
      </c>
      <c r="T188" s="10">
        <v>1.0780000000000001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27173</v>
      </c>
      <c r="F189" s="7" t="s">
        <v>104</v>
      </c>
      <c r="G189" s="7" t="s">
        <v>538</v>
      </c>
      <c r="H189" s="8">
        <v>44089</v>
      </c>
      <c r="I189" s="7">
        <v>28</v>
      </c>
      <c r="J189" s="7" t="s">
        <v>27</v>
      </c>
      <c r="K189" s="7" t="s">
        <v>539</v>
      </c>
      <c r="L189" s="7" t="s">
        <v>540</v>
      </c>
      <c r="M189" s="7">
        <v>2</v>
      </c>
      <c r="N189" s="9">
        <v>10068</v>
      </c>
      <c r="O189" s="7" t="s">
        <v>30</v>
      </c>
      <c r="P189" s="7" t="s">
        <v>31</v>
      </c>
      <c r="Q189" s="7" t="s">
        <v>256</v>
      </c>
      <c r="R189" s="7" t="s">
        <v>33</v>
      </c>
      <c r="S189" s="7" t="s">
        <v>30</v>
      </c>
      <c r="T189" s="10">
        <v>1.0780000000000001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>
        <v>86280</v>
      </c>
      <c r="F190" s="7" t="s">
        <v>543</v>
      </c>
      <c r="G190" s="7" t="s">
        <v>538</v>
      </c>
      <c r="H190" s="8">
        <v>44089</v>
      </c>
      <c r="I190" s="7">
        <v>28</v>
      </c>
      <c r="J190" s="7" t="s">
        <v>27</v>
      </c>
      <c r="K190" s="7" t="s">
        <v>539</v>
      </c>
      <c r="L190" s="7" t="s">
        <v>540</v>
      </c>
      <c r="M190" s="7">
        <v>1</v>
      </c>
      <c r="N190" s="9">
        <v>13672</v>
      </c>
      <c r="O190" s="7" t="s">
        <v>30</v>
      </c>
      <c r="P190" s="7" t="s">
        <v>31</v>
      </c>
      <c r="Q190" s="7" t="s">
        <v>256</v>
      </c>
      <c r="R190" s="7" t="s">
        <v>33</v>
      </c>
      <c r="S190" s="7" t="s">
        <v>30</v>
      </c>
      <c r="T190" s="10">
        <v>1.0780000000000001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>
        <v>81350</v>
      </c>
      <c r="F191" s="7" t="s">
        <v>544</v>
      </c>
      <c r="G191" s="7" t="s">
        <v>545</v>
      </c>
      <c r="H191" s="8">
        <v>44089</v>
      </c>
      <c r="I191" s="7">
        <v>28</v>
      </c>
      <c r="J191" s="7" t="s">
        <v>27</v>
      </c>
      <c r="K191" s="7" t="s">
        <v>539</v>
      </c>
      <c r="L191" s="7" t="s">
        <v>540</v>
      </c>
      <c r="M191" s="7">
        <v>3</v>
      </c>
      <c r="N191" s="9">
        <v>147984</v>
      </c>
      <c r="O191" s="7" t="s">
        <v>30</v>
      </c>
      <c r="P191" s="7" t="s">
        <v>31</v>
      </c>
      <c r="Q191" s="7" t="s">
        <v>256</v>
      </c>
      <c r="R191" s="7" t="s">
        <v>33</v>
      </c>
      <c r="S191" s="7" t="s">
        <v>30</v>
      </c>
      <c r="T191" s="10">
        <v>1.0780000000000001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2306</v>
      </c>
      <c r="F192" s="7" t="s">
        <v>546</v>
      </c>
      <c r="G192" s="7" t="s">
        <v>547</v>
      </c>
      <c r="H192" s="8">
        <v>44089</v>
      </c>
      <c r="I192" s="7">
        <v>28</v>
      </c>
      <c r="J192" s="7" t="s">
        <v>27</v>
      </c>
      <c r="K192" s="7" t="s">
        <v>548</v>
      </c>
      <c r="L192" s="7" t="s">
        <v>549</v>
      </c>
      <c r="M192" s="7">
        <v>1</v>
      </c>
      <c r="N192" s="9">
        <v>142849</v>
      </c>
      <c r="O192" s="7" t="s">
        <v>30</v>
      </c>
      <c r="P192" s="7" t="s">
        <v>31</v>
      </c>
      <c r="Q192" s="7" t="s">
        <v>256</v>
      </c>
      <c r="R192" s="7" t="s">
        <v>33</v>
      </c>
      <c r="S192" s="7" t="s">
        <v>30</v>
      </c>
      <c r="T192" s="10">
        <v>1.0780000000000001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>
        <v>13291</v>
      </c>
      <c r="F193" s="7" t="s">
        <v>550</v>
      </c>
      <c r="G193" s="7" t="s">
        <v>547</v>
      </c>
      <c r="H193" s="8">
        <v>44089</v>
      </c>
      <c r="I193" s="7">
        <v>28</v>
      </c>
      <c r="J193" s="7" t="s">
        <v>27</v>
      </c>
      <c r="K193" s="7" t="s">
        <v>548</v>
      </c>
      <c r="L193" s="7" t="s">
        <v>549</v>
      </c>
      <c r="M193" s="7">
        <v>1</v>
      </c>
      <c r="N193" s="9">
        <v>57134</v>
      </c>
      <c r="O193" s="7" t="s">
        <v>30</v>
      </c>
      <c r="P193" s="7" t="s">
        <v>31</v>
      </c>
      <c r="Q193" s="7" t="s">
        <v>256</v>
      </c>
      <c r="R193" s="7" t="s">
        <v>33</v>
      </c>
      <c r="S193" s="7" t="s">
        <v>30</v>
      </c>
      <c r="T193" s="10">
        <v>1.0780000000000001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 t="s">
        <v>551</v>
      </c>
      <c r="F194" s="7" t="s">
        <v>452</v>
      </c>
      <c r="G194" s="7" t="s">
        <v>552</v>
      </c>
      <c r="H194" s="8">
        <v>44089</v>
      </c>
      <c r="I194" s="7">
        <v>28</v>
      </c>
      <c r="J194" s="7" t="s">
        <v>27</v>
      </c>
      <c r="K194" s="7" t="s">
        <v>553</v>
      </c>
      <c r="L194" s="7" t="s">
        <v>554</v>
      </c>
      <c r="M194" s="7">
        <v>1</v>
      </c>
      <c r="N194" s="9">
        <v>40328</v>
      </c>
      <c r="O194" s="7" t="s">
        <v>30</v>
      </c>
      <c r="P194" s="7" t="s">
        <v>31</v>
      </c>
      <c r="Q194" s="7" t="s">
        <v>256</v>
      </c>
      <c r="R194" s="7" t="s">
        <v>33</v>
      </c>
      <c r="S194" s="7" t="s">
        <v>30</v>
      </c>
      <c r="T194" s="10">
        <v>1.0780000000000001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 t="s">
        <v>555</v>
      </c>
      <c r="F195" s="7" t="s">
        <v>556</v>
      </c>
      <c r="G195" s="7" t="s">
        <v>552</v>
      </c>
      <c r="H195" s="8">
        <v>44089</v>
      </c>
      <c r="I195" s="7">
        <v>28</v>
      </c>
      <c r="J195" s="7" t="s">
        <v>27</v>
      </c>
      <c r="K195" s="7" t="s">
        <v>553</v>
      </c>
      <c r="L195" s="7" t="s">
        <v>554</v>
      </c>
      <c r="M195" s="7">
        <v>1</v>
      </c>
      <c r="N195" s="9">
        <v>72794</v>
      </c>
      <c r="O195" s="7" t="s">
        <v>30</v>
      </c>
      <c r="P195" s="7" t="s">
        <v>31</v>
      </c>
      <c r="Q195" s="7" t="s">
        <v>256</v>
      </c>
      <c r="R195" s="7" t="s">
        <v>33</v>
      </c>
      <c r="S195" s="7" t="s">
        <v>30</v>
      </c>
      <c r="T195" s="10">
        <v>1.0780000000000001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90028</v>
      </c>
      <c r="F196" s="7" t="s">
        <v>429</v>
      </c>
      <c r="G196" s="7" t="s">
        <v>557</v>
      </c>
      <c r="H196" s="8">
        <v>44089</v>
      </c>
      <c r="I196" s="7">
        <v>28</v>
      </c>
      <c r="J196" s="7" t="s">
        <v>27</v>
      </c>
      <c r="K196" s="7" t="s">
        <v>558</v>
      </c>
      <c r="L196" s="7" t="s">
        <v>559</v>
      </c>
      <c r="M196" s="7">
        <v>1</v>
      </c>
      <c r="N196" s="9">
        <v>23630</v>
      </c>
      <c r="O196" s="7" t="s">
        <v>30</v>
      </c>
      <c r="P196" s="7" t="s">
        <v>31</v>
      </c>
      <c r="Q196" s="7" t="s">
        <v>256</v>
      </c>
      <c r="R196" s="7" t="s">
        <v>33</v>
      </c>
      <c r="S196" s="7" t="s">
        <v>30</v>
      </c>
      <c r="T196" s="10">
        <v>1.0780000000000001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>
        <v>50657</v>
      </c>
      <c r="F197" s="7" t="s">
        <v>295</v>
      </c>
      <c r="G197" s="7" t="s">
        <v>560</v>
      </c>
      <c r="H197" s="8">
        <v>44089</v>
      </c>
      <c r="I197" s="7">
        <v>28</v>
      </c>
      <c r="J197" s="7" t="s">
        <v>27</v>
      </c>
      <c r="K197" s="7" t="s">
        <v>561</v>
      </c>
      <c r="L197" s="7" t="s">
        <v>562</v>
      </c>
      <c r="M197" s="7">
        <v>4</v>
      </c>
      <c r="N197" s="9">
        <v>440304</v>
      </c>
      <c r="O197" s="7" t="s">
        <v>34</v>
      </c>
      <c r="P197" s="7" t="s">
        <v>31</v>
      </c>
      <c r="Q197" s="7" t="s">
        <v>256</v>
      </c>
      <c r="R197" s="7" t="s">
        <v>204</v>
      </c>
      <c r="S197" s="7" t="s">
        <v>34</v>
      </c>
      <c r="T197" s="10">
        <v>1.0780000000000001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86280</v>
      </c>
      <c r="F198" s="7" t="s">
        <v>543</v>
      </c>
      <c r="G198" s="7" t="s">
        <v>563</v>
      </c>
      <c r="H198" s="8">
        <v>44089</v>
      </c>
      <c r="I198" s="7">
        <v>28</v>
      </c>
      <c r="J198" s="7" t="s">
        <v>27</v>
      </c>
      <c r="K198" s="7" t="s">
        <v>539</v>
      </c>
      <c r="L198" s="7" t="s">
        <v>540</v>
      </c>
      <c r="M198" s="7">
        <v>1</v>
      </c>
      <c r="N198" s="9">
        <v>13535</v>
      </c>
      <c r="O198" s="7" t="s">
        <v>30</v>
      </c>
      <c r="P198" s="7" t="s">
        <v>31</v>
      </c>
      <c r="Q198" s="7" t="s">
        <v>256</v>
      </c>
      <c r="R198" s="7" t="s">
        <v>33</v>
      </c>
      <c r="S198" s="7" t="s">
        <v>30</v>
      </c>
      <c r="T198" s="10">
        <v>1.0780000000000001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73</v>
      </c>
      <c r="F199" s="7" t="s">
        <v>126</v>
      </c>
      <c r="G199" s="7" t="s">
        <v>564</v>
      </c>
      <c r="H199" s="8">
        <v>44090</v>
      </c>
      <c r="I199" s="7">
        <v>28</v>
      </c>
      <c r="J199" s="7" t="s">
        <v>27</v>
      </c>
      <c r="K199" s="7" t="s">
        <v>565</v>
      </c>
      <c r="L199" s="7" t="s">
        <v>566</v>
      </c>
      <c r="M199" s="7">
        <v>2</v>
      </c>
      <c r="N199" s="9">
        <v>25194</v>
      </c>
      <c r="O199" s="7" t="s">
        <v>62</v>
      </c>
      <c r="P199" s="7" t="s">
        <v>31</v>
      </c>
      <c r="Q199" s="7" t="s">
        <v>256</v>
      </c>
      <c r="R199" s="7" t="s">
        <v>33</v>
      </c>
      <c r="S199" s="7" t="s">
        <v>34</v>
      </c>
      <c r="T199" s="10">
        <v>1.0780000000000001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>
        <v>50662</v>
      </c>
      <c r="F200" s="7" t="s">
        <v>567</v>
      </c>
      <c r="G200" s="7" t="s">
        <v>568</v>
      </c>
      <c r="H200" s="8">
        <v>44090</v>
      </c>
      <c r="I200" s="7">
        <v>28</v>
      </c>
      <c r="J200" s="7" t="s">
        <v>27</v>
      </c>
      <c r="K200" s="7" t="s">
        <v>379</v>
      </c>
      <c r="L200" s="7" t="s">
        <v>380</v>
      </c>
      <c r="M200" s="7">
        <v>6</v>
      </c>
      <c r="N200" s="9">
        <v>786504</v>
      </c>
      <c r="O200" s="7" t="s">
        <v>34</v>
      </c>
      <c r="P200" s="7" t="s">
        <v>31</v>
      </c>
      <c r="Q200" s="7" t="s">
        <v>256</v>
      </c>
      <c r="R200" s="7" t="s">
        <v>33</v>
      </c>
      <c r="S200" s="7" t="s">
        <v>34</v>
      </c>
      <c r="T200" s="10">
        <v>1.0780000000000001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 t="s">
        <v>569</v>
      </c>
      <c r="F201" s="7" t="s">
        <v>570</v>
      </c>
      <c r="G201" s="7" t="s">
        <v>571</v>
      </c>
      <c r="H201" s="8">
        <v>44090</v>
      </c>
      <c r="I201" s="7">
        <v>28</v>
      </c>
      <c r="J201" s="7" t="s">
        <v>27</v>
      </c>
      <c r="K201" s="7" t="s">
        <v>572</v>
      </c>
      <c r="L201" s="7" t="s">
        <v>573</v>
      </c>
      <c r="M201" s="7">
        <v>1</v>
      </c>
      <c r="N201" s="9">
        <v>6714</v>
      </c>
      <c r="O201" s="7" t="s">
        <v>30</v>
      </c>
      <c r="P201" s="7" t="s">
        <v>31</v>
      </c>
      <c r="Q201" s="7" t="s">
        <v>256</v>
      </c>
      <c r="R201" s="7" t="s">
        <v>33</v>
      </c>
      <c r="S201" s="7" t="s">
        <v>34</v>
      </c>
      <c r="T201" s="10">
        <v>1.0780000000000001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 t="s">
        <v>232</v>
      </c>
      <c r="F202" s="7" t="s">
        <v>233</v>
      </c>
      <c r="G202" s="7" t="s">
        <v>574</v>
      </c>
      <c r="H202" s="8">
        <v>44090</v>
      </c>
      <c r="I202" s="7">
        <v>28</v>
      </c>
      <c r="J202" s="7" t="s">
        <v>27</v>
      </c>
      <c r="K202" s="7" t="s">
        <v>235</v>
      </c>
      <c r="L202" s="7" t="s">
        <v>236</v>
      </c>
      <c r="M202" s="7">
        <v>1</v>
      </c>
      <c r="N202" s="9">
        <v>43286</v>
      </c>
      <c r="O202" s="7" t="s">
        <v>30</v>
      </c>
      <c r="P202" s="7" t="s">
        <v>31</v>
      </c>
      <c r="Q202" s="7" t="s">
        <v>256</v>
      </c>
      <c r="R202" s="7" t="s">
        <v>33</v>
      </c>
      <c r="S202" s="7" t="s">
        <v>34</v>
      </c>
      <c r="T202" s="10">
        <v>1.0780000000000001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3200</v>
      </c>
      <c r="F203" s="7" t="s">
        <v>120</v>
      </c>
      <c r="G203" s="7" t="s">
        <v>575</v>
      </c>
      <c r="H203" s="8">
        <v>44090</v>
      </c>
      <c r="I203" s="7">
        <v>28</v>
      </c>
      <c r="J203" s="7" t="s">
        <v>27</v>
      </c>
      <c r="K203" s="7" t="s">
        <v>331</v>
      </c>
      <c r="L203" s="7" t="s">
        <v>332</v>
      </c>
      <c r="M203" s="7">
        <v>1</v>
      </c>
      <c r="N203" s="9">
        <v>34445</v>
      </c>
      <c r="O203" s="7" t="s">
        <v>62</v>
      </c>
      <c r="P203" s="7" t="s">
        <v>31</v>
      </c>
      <c r="Q203" s="7" t="s">
        <v>256</v>
      </c>
      <c r="R203" s="7" t="s">
        <v>33</v>
      </c>
      <c r="S203" s="7" t="s">
        <v>34</v>
      </c>
      <c r="T203" s="10">
        <v>1.0780000000000001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>
        <v>27217</v>
      </c>
      <c r="F204" s="7" t="s">
        <v>125</v>
      </c>
      <c r="G204" s="7" t="s">
        <v>575</v>
      </c>
      <c r="H204" s="8">
        <v>44090</v>
      </c>
      <c r="I204" s="7">
        <v>28</v>
      </c>
      <c r="J204" s="7" t="s">
        <v>27</v>
      </c>
      <c r="K204" s="7" t="s">
        <v>331</v>
      </c>
      <c r="L204" s="7" t="s">
        <v>332</v>
      </c>
      <c r="M204" s="7">
        <v>1</v>
      </c>
      <c r="N204" s="9">
        <v>4193</v>
      </c>
      <c r="O204" s="7" t="s">
        <v>30</v>
      </c>
      <c r="P204" s="7" t="s">
        <v>31</v>
      </c>
      <c r="Q204" s="7" t="s">
        <v>256</v>
      </c>
      <c r="R204" s="7" t="s">
        <v>33</v>
      </c>
      <c r="S204" s="7" t="s">
        <v>30</v>
      </c>
      <c r="T204" s="10">
        <v>1.0780000000000001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11204</v>
      </c>
      <c r="F205" s="7" t="s">
        <v>35</v>
      </c>
      <c r="G205" s="7" t="s">
        <v>575</v>
      </c>
      <c r="H205" s="8">
        <v>44090</v>
      </c>
      <c r="I205" s="7">
        <v>28</v>
      </c>
      <c r="J205" s="7" t="s">
        <v>27</v>
      </c>
      <c r="K205" s="7" t="s">
        <v>331</v>
      </c>
      <c r="L205" s="7" t="s">
        <v>332</v>
      </c>
      <c r="M205" s="7">
        <v>2</v>
      </c>
      <c r="N205" s="9">
        <v>33596</v>
      </c>
      <c r="O205" s="7" t="s">
        <v>30</v>
      </c>
      <c r="P205" s="7" t="s">
        <v>31</v>
      </c>
      <c r="Q205" s="7" t="s">
        <v>256</v>
      </c>
      <c r="R205" s="7" t="s">
        <v>33</v>
      </c>
      <c r="S205" s="7" t="s">
        <v>30</v>
      </c>
      <c r="T205" s="10">
        <v>1.0780000000000001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27150</v>
      </c>
      <c r="F206" s="7" t="s">
        <v>63</v>
      </c>
      <c r="G206" s="7" t="s">
        <v>575</v>
      </c>
      <c r="H206" s="8">
        <v>44090</v>
      </c>
      <c r="I206" s="7">
        <v>28</v>
      </c>
      <c r="J206" s="7" t="s">
        <v>27</v>
      </c>
      <c r="K206" s="7" t="s">
        <v>331</v>
      </c>
      <c r="L206" s="7" t="s">
        <v>332</v>
      </c>
      <c r="M206" s="7">
        <v>1</v>
      </c>
      <c r="N206" s="9">
        <v>2639</v>
      </c>
      <c r="O206" s="7" t="s">
        <v>30</v>
      </c>
      <c r="P206" s="7" t="s">
        <v>31</v>
      </c>
      <c r="Q206" s="7" t="s">
        <v>256</v>
      </c>
      <c r="R206" s="7" t="s">
        <v>33</v>
      </c>
      <c r="S206" s="7" t="s">
        <v>30</v>
      </c>
      <c r="T206" s="10">
        <v>1.0780000000000001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50934</v>
      </c>
      <c r="F207" s="7" t="s">
        <v>576</v>
      </c>
      <c r="G207" s="7" t="s">
        <v>577</v>
      </c>
      <c r="H207" s="8">
        <v>44090</v>
      </c>
      <c r="I207" s="7">
        <v>28</v>
      </c>
      <c r="J207" s="7" t="s">
        <v>27</v>
      </c>
      <c r="K207" s="7" t="s">
        <v>578</v>
      </c>
      <c r="L207" s="7" t="s">
        <v>579</v>
      </c>
      <c r="M207" s="7">
        <v>8</v>
      </c>
      <c r="N207" s="9">
        <v>1119400</v>
      </c>
      <c r="O207" s="7" t="s">
        <v>34</v>
      </c>
      <c r="P207" s="7" t="s">
        <v>31</v>
      </c>
      <c r="Q207" s="7" t="s">
        <v>256</v>
      </c>
      <c r="R207" s="7" t="s">
        <v>33</v>
      </c>
      <c r="S207" s="7" t="s">
        <v>34</v>
      </c>
      <c r="T207" s="10">
        <v>1.0780000000000001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57</v>
      </c>
      <c r="F208" s="7" t="s">
        <v>155</v>
      </c>
      <c r="G208" s="7" t="s">
        <v>580</v>
      </c>
      <c r="H208" s="8">
        <v>44090</v>
      </c>
      <c r="I208" s="7">
        <v>28</v>
      </c>
      <c r="J208" s="7" t="s">
        <v>27</v>
      </c>
      <c r="K208" s="7" t="s">
        <v>581</v>
      </c>
      <c r="L208" s="7" t="s">
        <v>582</v>
      </c>
      <c r="M208" s="7">
        <v>1</v>
      </c>
      <c r="N208" s="9">
        <v>31924</v>
      </c>
      <c r="O208" s="7" t="s">
        <v>62</v>
      </c>
      <c r="P208" s="7" t="s">
        <v>31</v>
      </c>
      <c r="Q208" s="7" t="s">
        <v>256</v>
      </c>
      <c r="R208" s="7" t="s">
        <v>33</v>
      </c>
      <c r="S208" s="7" t="s">
        <v>34</v>
      </c>
      <c r="T208" s="10">
        <v>1.0780000000000001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50662</v>
      </c>
      <c r="F209" s="7" t="s">
        <v>567</v>
      </c>
      <c r="G209" s="7" t="s">
        <v>583</v>
      </c>
      <c r="H209" s="8">
        <v>44090</v>
      </c>
      <c r="I209" s="7">
        <v>28</v>
      </c>
      <c r="J209" s="7" t="s">
        <v>27</v>
      </c>
      <c r="K209" s="7" t="s">
        <v>584</v>
      </c>
      <c r="L209" s="7" t="s">
        <v>585</v>
      </c>
      <c r="M209" s="7">
        <v>4</v>
      </c>
      <c r="N209" s="9">
        <v>503364</v>
      </c>
      <c r="O209" s="7" t="s">
        <v>34</v>
      </c>
      <c r="P209" s="7" t="s">
        <v>31</v>
      </c>
      <c r="Q209" s="7" t="s">
        <v>256</v>
      </c>
      <c r="R209" s="7" t="s">
        <v>33</v>
      </c>
      <c r="S209" s="7" t="s">
        <v>34</v>
      </c>
      <c r="T209" s="10">
        <v>1.0780000000000001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3572</v>
      </c>
      <c r="F210" s="7" t="s">
        <v>198</v>
      </c>
      <c r="G210" s="7" t="s">
        <v>586</v>
      </c>
      <c r="H210" s="8">
        <v>44090</v>
      </c>
      <c r="I210" s="7">
        <v>28</v>
      </c>
      <c r="J210" s="7" t="s">
        <v>27</v>
      </c>
      <c r="K210" s="7" t="s">
        <v>584</v>
      </c>
      <c r="L210" s="7" t="s">
        <v>585</v>
      </c>
      <c r="M210" s="7">
        <v>3</v>
      </c>
      <c r="N210" s="9">
        <v>57957</v>
      </c>
      <c r="O210" s="7" t="s">
        <v>62</v>
      </c>
      <c r="P210" s="7" t="s">
        <v>31</v>
      </c>
      <c r="Q210" s="7" t="s">
        <v>256</v>
      </c>
      <c r="R210" s="7" t="s">
        <v>33</v>
      </c>
      <c r="S210" s="7" t="s">
        <v>34</v>
      </c>
      <c r="T210" s="10">
        <v>1.0780000000000001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 t="s">
        <v>587</v>
      </c>
      <c r="F211" s="7" t="s">
        <v>452</v>
      </c>
      <c r="G211" s="7" t="s">
        <v>588</v>
      </c>
      <c r="H211" s="8">
        <v>44091</v>
      </c>
      <c r="I211" s="7">
        <v>28</v>
      </c>
      <c r="J211" s="7" t="s">
        <v>27</v>
      </c>
      <c r="K211" s="7" t="s">
        <v>589</v>
      </c>
      <c r="L211" s="7" t="s">
        <v>590</v>
      </c>
      <c r="M211" s="7">
        <v>1</v>
      </c>
      <c r="N211" s="9">
        <v>59277</v>
      </c>
      <c r="O211" s="7" t="s">
        <v>30</v>
      </c>
      <c r="P211" s="7" t="s">
        <v>31</v>
      </c>
      <c r="Q211" s="7" t="s">
        <v>256</v>
      </c>
      <c r="R211" s="7" t="s">
        <v>33</v>
      </c>
      <c r="S211" s="7" t="s">
        <v>30</v>
      </c>
      <c r="T211" s="10">
        <v>1.0780000000000001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>
        <v>45199</v>
      </c>
      <c r="F212" s="7" t="s">
        <v>591</v>
      </c>
      <c r="G212" s="7" t="s">
        <v>592</v>
      </c>
      <c r="H212" s="8">
        <v>44091</v>
      </c>
      <c r="I212" s="7">
        <v>28</v>
      </c>
      <c r="J212" s="7" t="s">
        <v>27</v>
      </c>
      <c r="K212" s="7" t="s">
        <v>593</v>
      </c>
      <c r="L212" s="7" t="s">
        <v>594</v>
      </c>
      <c r="M212" s="7">
        <v>4</v>
      </c>
      <c r="N212" s="9">
        <v>68740</v>
      </c>
      <c r="O212" s="7" t="s">
        <v>30</v>
      </c>
      <c r="P212" s="7" t="s">
        <v>31</v>
      </c>
      <c r="Q212" s="7" t="s">
        <v>256</v>
      </c>
      <c r="R212" s="7" t="s">
        <v>33</v>
      </c>
      <c r="S212" s="7" t="s">
        <v>30</v>
      </c>
      <c r="T212" s="10">
        <v>1.0780000000000001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 t="s">
        <v>595</v>
      </c>
      <c r="F213" s="7" t="s">
        <v>596</v>
      </c>
      <c r="G213" s="7" t="s">
        <v>597</v>
      </c>
      <c r="H213" s="8">
        <v>44091</v>
      </c>
      <c r="I213" s="7">
        <v>28</v>
      </c>
      <c r="J213" s="7" t="s">
        <v>27</v>
      </c>
      <c r="K213" s="7" t="s">
        <v>598</v>
      </c>
      <c r="L213" s="7" t="s">
        <v>599</v>
      </c>
      <c r="M213" s="7">
        <v>1</v>
      </c>
      <c r="N213" s="9">
        <v>73101</v>
      </c>
      <c r="O213" s="7" t="s">
        <v>30</v>
      </c>
      <c r="P213" s="7" t="s">
        <v>31</v>
      </c>
      <c r="Q213" s="7" t="s">
        <v>256</v>
      </c>
      <c r="R213" s="7" t="s">
        <v>33</v>
      </c>
      <c r="S213" s="7" t="s">
        <v>34</v>
      </c>
      <c r="T213" s="10">
        <v>1.0780000000000001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3572</v>
      </c>
      <c r="F214" s="7" t="s">
        <v>198</v>
      </c>
      <c r="G214" s="7" t="s">
        <v>600</v>
      </c>
      <c r="H214" s="8">
        <v>44091</v>
      </c>
      <c r="I214" s="7">
        <v>28</v>
      </c>
      <c r="J214" s="7" t="s">
        <v>27</v>
      </c>
      <c r="K214" s="7" t="s">
        <v>278</v>
      </c>
      <c r="L214" s="7" t="s">
        <v>279</v>
      </c>
      <c r="M214" s="7">
        <v>1</v>
      </c>
      <c r="N214" s="9">
        <v>19319</v>
      </c>
      <c r="O214" s="7" t="s">
        <v>62</v>
      </c>
      <c r="P214" s="7" t="s">
        <v>31</v>
      </c>
      <c r="Q214" s="7" t="s">
        <v>256</v>
      </c>
      <c r="R214" s="7" t="s">
        <v>33</v>
      </c>
      <c r="S214" s="7" t="s">
        <v>34</v>
      </c>
      <c r="T214" s="10">
        <v>1.0780000000000001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59</v>
      </c>
      <c r="F215" s="7" t="s">
        <v>456</v>
      </c>
      <c r="G215" s="7" t="s">
        <v>601</v>
      </c>
      <c r="H215" s="8">
        <v>44091</v>
      </c>
      <c r="I215" s="7">
        <v>28</v>
      </c>
      <c r="J215" s="7" t="s">
        <v>27</v>
      </c>
      <c r="K215" s="7" t="s">
        <v>458</v>
      </c>
      <c r="L215" s="7" t="s">
        <v>459</v>
      </c>
      <c r="M215" s="7">
        <v>2</v>
      </c>
      <c r="N215" s="9">
        <v>52084</v>
      </c>
      <c r="O215" s="7" t="s">
        <v>62</v>
      </c>
      <c r="P215" s="7" t="s">
        <v>31</v>
      </c>
      <c r="Q215" s="7" t="s">
        <v>256</v>
      </c>
      <c r="R215" s="7" t="s">
        <v>33</v>
      </c>
      <c r="S215" s="7" t="s">
        <v>34</v>
      </c>
      <c r="T215" s="10">
        <v>1.0780000000000001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 t="s">
        <v>602</v>
      </c>
      <c r="F216" s="7" t="s">
        <v>603</v>
      </c>
      <c r="G216" s="7" t="s">
        <v>604</v>
      </c>
      <c r="H216" s="8">
        <v>44091</v>
      </c>
      <c r="I216" s="7">
        <v>28</v>
      </c>
      <c r="J216" s="7" t="s">
        <v>27</v>
      </c>
      <c r="K216" s="7" t="s">
        <v>235</v>
      </c>
      <c r="L216" s="7" t="s">
        <v>236</v>
      </c>
      <c r="M216" s="7">
        <v>1</v>
      </c>
      <c r="N216" s="9">
        <v>33605</v>
      </c>
      <c r="O216" s="7" t="s">
        <v>30</v>
      </c>
      <c r="P216" s="7" t="s">
        <v>31</v>
      </c>
      <c r="Q216" s="7" t="s">
        <v>256</v>
      </c>
      <c r="R216" s="7" t="s">
        <v>33</v>
      </c>
      <c r="S216" s="7" t="s">
        <v>34</v>
      </c>
      <c r="T216" s="10">
        <v>1.0780000000000001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 t="s">
        <v>605</v>
      </c>
      <c r="F217" s="7" t="s">
        <v>606</v>
      </c>
      <c r="G217" s="7" t="s">
        <v>607</v>
      </c>
      <c r="H217" s="8">
        <v>44091</v>
      </c>
      <c r="I217" s="7">
        <v>28</v>
      </c>
      <c r="J217" s="7" t="s">
        <v>27</v>
      </c>
      <c r="K217" s="7" t="s">
        <v>608</v>
      </c>
      <c r="L217" s="7" t="s">
        <v>609</v>
      </c>
      <c r="M217" s="7">
        <v>1</v>
      </c>
      <c r="N217" s="9">
        <v>111756</v>
      </c>
      <c r="O217" s="7" t="s">
        <v>34</v>
      </c>
      <c r="P217" s="7" t="s">
        <v>31</v>
      </c>
      <c r="Q217" s="7" t="s">
        <v>256</v>
      </c>
      <c r="R217" s="7" t="s">
        <v>33</v>
      </c>
      <c r="S217" s="7" t="s">
        <v>34</v>
      </c>
      <c r="T217" s="10">
        <v>1.0780000000000001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45616</v>
      </c>
      <c r="F218" s="7" t="s">
        <v>44</v>
      </c>
      <c r="G218" s="7" t="s">
        <v>610</v>
      </c>
      <c r="H218" s="8">
        <v>44091</v>
      </c>
      <c r="I218" s="7">
        <v>28</v>
      </c>
      <c r="J218" s="7" t="s">
        <v>27</v>
      </c>
      <c r="K218" s="7" t="s">
        <v>611</v>
      </c>
      <c r="L218" s="7" t="s">
        <v>612</v>
      </c>
      <c r="M218" s="7">
        <v>2</v>
      </c>
      <c r="N218" s="9">
        <v>132756</v>
      </c>
      <c r="O218" s="7" t="s">
        <v>34</v>
      </c>
      <c r="P218" s="7" t="s">
        <v>31</v>
      </c>
      <c r="Q218" s="7" t="s">
        <v>256</v>
      </c>
      <c r="R218" s="7" t="s">
        <v>33</v>
      </c>
      <c r="S218" s="7" t="s">
        <v>34</v>
      </c>
      <c r="T218" s="10">
        <v>1.0780000000000001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>
        <v>90175</v>
      </c>
      <c r="F219" s="7" t="s">
        <v>116</v>
      </c>
      <c r="G219" s="7" t="s">
        <v>610</v>
      </c>
      <c r="H219" s="8">
        <v>44091</v>
      </c>
      <c r="I219" s="7">
        <v>28</v>
      </c>
      <c r="J219" s="7" t="s">
        <v>27</v>
      </c>
      <c r="K219" s="7" t="s">
        <v>611</v>
      </c>
      <c r="L219" s="7" t="s">
        <v>612</v>
      </c>
      <c r="M219" s="7">
        <v>1</v>
      </c>
      <c r="N219" s="9">
        <v>43950</v>
      </c>
      <c r="O219" s="7" t="s">
        <v>30</v>
      </c>
      <c r="P219" s="7" t="s">
        <v>31</v>
      </c>
      <c r="Q219" s="7" t="s">
        <v>256</v>
      </c>
      <c r="R219" s="7" t="s">
        <v>33</v>
      </c>
      <c r="S219" s="7" t="s">
        <v>30</v>
      </c>
      <c r="T219" s="10">
        <v>1.0780000000000001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>
        <v>73</v>
      </c>
      <c r="F220" s="7" t="s">
        <v>126</v>
      </c>
      <c r="G220" s="7" t="s">
        <v>613</v>
      </c>
      <c r="H220" s="8">
        <v>44091</v>
      </c>
      <c r="I220" s="7">
        <v>28</v>
      </c>
      <c r="J220" s="7" t="s">
        <v>27</v>
      </c>
      <c r="K220" s="7" t="s">
        <v>614</v>
      </c>
      <c r="L220" s="7" t="s">
        <v>615</v>
      </c>
      <c r="M220" s="7">
        <v>2</v>
      </c>
      <c r="N220" s="9">
        <v>25194</v>
      </c>
      <c r="O220" s="7" t="s">
        <v>62</v>
      </c>
      <c r="P220" s="7" t="s">
        <v>31</v>
      </c>
      <c r="Q220" s="7" t="s">
        <v>256</v>
      </c>
      <c r="R220" s="7" t="s">
        <v>33</v>
      </c>
      <c r="S220" s="7" t="s">
        <v>34</v>
      </c>
      <c r="T220" s="10">
        <v>1.0780000000000001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27123</v>
      </c>
      <c r="F221" s="7" t="s">
        <v>237</v>
      </c>
      <c r="G221" s="7" t="s">
        <v>616</v>
      </c>
      <c r="H221" s="8">
        <v>44091</v>
      </c>
      <c r="I221" s="7">
        <v>28</v>
      </c>
      <c r="J221" s="7" t="s">
        <v>27</v>
      </c>
      <c r="K221" s="7" t="s">
        <v>239</v>
      </c>
      <c r="L221" s="7" t="s">
        <v>240</v>
      </c>
      <c r="M221" s="7">
        <v>1</v>
      </c>
      <c r="N221" s="9">
        <v>11571</v>
      </c>
      <c r="O221" s="7" t="s">
        <v>30</v>
      </c>
      <c r="P221" s="7" t="s">
        <v>31</v>
      </c>
      <c r="Q221" s="7" t="s">
        <v>256</v>
      </c>
      <c r="R221" s="7" t="s">
        <v>33</v>
      </c>
      <c r="S221" s="7" t="s">
        <v>30</v>
      </c>
      <c r="T221" s="10">
        <v>1.0780000000000001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 t="s">
        <v>617</v>
      </c>
      <c r="F222" s="7" t="s">
        <v>618</v>
      </c>
      <c r="G222" s="7" t="s">
        <v>616</v>
      </c>
      <c r="H222" s="8">
        <v>44091</v>
      </c>
      <c r="I222" s="7">
        <v>28</v>
      </c>
      <c r="J222" s="7" t="s">
        <v>27</v>
      </c>
      <c r="K222" s="7" t="s">
        <v>239</v>
      </c>
      <c r="L222" s="7" t="s">
        <v>240</v>
      </c>
      <c r="M222" s="7">
        <v>2</v>
      </c>
      <c r="N222" s="9">
        <v>19496</v>
      </c>
      <c r="O222" s="7" t="s">
        <v>30</v>
      </c>
      <c r="P222" s="7" t="s">
        <v>31</v>
      </c>
      <c r="Q222" s="7" t="s">
        <v>256</v>
      </c>
      <c r="R222" s="7" t="s">
        <v>33</v>
      </c>
      <c r="S222" s="7" t="s">
        <v>30</v>
      </c>
      <c r="T222" s="10">
        <v>1.0780000000000001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>
        <v>10</v>
      </c>
      <c r="F223" s="7" t="s">
        <v>619</v>
      </c>
      <c r="G223" s="7" t="s">
        <v>616</v>
      </c>
      <c r="H223" s="8">
        <v>44091</v>
      </c>
      <c r="I223" s="7">
        <v>28</v>
      </c>
      <c r="J223" s="7" t="s">
        <v>27</v>
      </c>
      <c r="K223" s="7" t="s">
        <v>239</v>
      </c>
      <c r="L223" s="7" t="s">
        <v>240</v>
      </c>
      <c r="M223" s="7">
        <v>1</v>
      </c>
      <c r="N223" s="9">
        <v>7555</v>
      </c>
      <c r="O223" s="7" t="s">
        <v>62</v>
      </c>
      <c r="P223" s="7" t="s">
        <v>31</v>
      </c>
      <c r="Q223" s="7" t="s">
        <v>256</v>
      </c>
      <c r="R223" s="7" t="s">
        <v>33</v>
      </c>
      <c r="S223" s="7" t="s">
        <v>34</v>
      </c>
      <c r="T223" s="10">
        <v>1.0780000000000001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90095</v>
      </c>
      <c r="F224" s="7" t="s">
        <v>35</v>
      </c>
      <c r="G224" s="7" t="s">
        <v>620</v>
      </c>
      <c r="H224" s="8">
        <v>44091</v>
      </c>
      <c r="I224" s="7">
        <v>28</v>
      </c>
      <c r="J224" s="7" t="s">
        <v>27</v>
      </c>
      <c r="K224" s="7" t="s">
        <v>360</v>
      </c>
      <c r="L224" s="7" t="s">
        <v>361</v>
      </c>
      <c r="M224" s="7">
        <v>2</v>
      </c>
      <c r="N224" s="9">
        <v>50404</v>
      </c>
      <c r="O224" s="7" t="s">
        <v>30</v>
      </c>
      <c r="P224" s="7" t="s">
        <v>31</v>
      </c>
      <c r="Q224" s="7" t="s">
        <v>256</v>
      </c>
      <c r="R224" s="7" t="s">
        <v>33</v>
      </c>
      <c r="S224" s="7" t="s">
        <v>30</v>
      </c>
      <c r="T224" s="10">
        <v>1.0780000000000001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27123</v>
      </c>
      <c r="F225" s="7" t="s">
        <v>237</v>
      </c>
      <c r="G225" s="7" t="s">
        <v>621</v>
      </c>
      <c r="H225" s="8">
        <v>44095</v>
      </c>
      <c r="I225" s="7">
        <v>28</v>
      </c>
      <c r="J225" s="7" t="s">
        <v>27</v>
      </c>
      <c r="K225" s="7" t="s">
        <v>239</v>
      </c>
      <c r="L225" s="7" t="s">
        <v>240</v>
      </c>
      <c r="M225" s="7">
        <v>1</v>
      </c>
      <c r="N225" s="9">
        <v>11571</v>
      </c>
      <c r="O225" s="7" t="s">
        <v>30</v>
      </c>
      <c r="P225" s="7" t="s">
        <v>31</v>
      </c>
      <c r="Q225" s="7" t="s">
        <v>256</v>
      </c>
      <c r="R225" s="7" t="s">
        <v>33</v>
      </c>
      <c r="S225" s="7" t="s">
        <v>30</v>
      </c>
      <c r="T225" s="10">
        <v>1.0780000000000001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3572</v>
      </c>
      <c r="F226" s="7" t="s">
        <v>198</v>
      </c>
      <c r="G226" s="7" t="s">
        <v>622</v>
      </c>
      <c r="H226" s="8">
        <v>44095</v>
      </c>
      <c r="I226" s="7">
        <v>28</v>
      </c>
      <c r="J226" s="7" t="s">
        <v>27</v>
      </c>
      <c r="K226" s="7" t="s">
        <v>623</v>
      </c>
      <c r="L226" s="7" t="s">
        <v>624</v>
      </c>
      <c r="M226" s="7">
        <v>1</v>
      </c>
      <c r="N226" s="9">
        <v>19319</v>
      </c>
      <c r="O226" s="7" t="s">
        <v>62</v>
      </c>
      <c r="P226" s="7" t="s">
        <v>31</v>
      </c>
      <c r="Q226" s="7" t="s">
        <v>256</v>
      </c>
      <c r="R226" s="7" t="s">
        <v>33</v>
      </c>
      <c r="S226" s="7" t="s">
        <v>34</v>
      </c>
      <c r="T226" s="10">
        <v>1.0780000000000001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45618</v>
      </c>
      <c r="F227" s="7" t="s">
        <v>625</v>
      </c>
      <c r="G227" s="7" t="s">
        <v>626</v>
      </c>
      <c r="H227" s="8">
        <v>44095</v>
      </c>
      <c r="I227" s="7">
        <v>28</v>
      </c>
      <c r="J227" s="7" t="s">
        <v>27</v>
      </c>
      <c r="K227" s="7" t="s">
        <v>627</v>
      </c>
      <c r="L227" s="7" t="s">
        <v>628</v>
      </c>
      <c r="M227" s="7">
        <v>2</v>
      </c>
      <c r="N227" s="9">
        <v>304924</v>
      </c>
      <c r="O227" s="7" t="s">
        <v>34</v>
      </c>
      <c r="P227" s="7" t="s">
        <v>31</v>
      </c>
      <c r="Q227" s="7" t="s">
        <v>256</v>
      </c>
      <c r="R227" s="7" t="s">
        <v>33</v>
      </c>
      <c r="S227" s="7" t="s">
        <v>34</v>
      </c>
      <c r="T227" s="10">
        <v>1.0780000000000001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 t="s">
        <v>376</v>
      </c>
      <c r="F228" s="7" t="s">
        <v>377</v>
      </c>
      <c r="G228" s="7" t="s">
        <v>629</v>
      </c>
      <c r="H228" s="8">
        <v>44095</v>
      </c>
      <c r="I228" s="7">
        <v>28</v>
      </c>
      <c r="J228" s="7" t="s">
        <v>27</v>
      </c>
      <c r="K228" s="7" t="s">
        <v>630</v>
      </c>
      <c r="L228" s="7" t="s">
        <v>631</v>
      </c>
      <c r="M228" s="7">
        <v>4</v>
      </c>
      <c r="N228" s="9">
        <v>557948</v>
      </c>
      <c r="O228" s="7" t="s">
        <v>34</v>
      </c>
      <c r="P228" s="7" t="s">
        <v>31</v>
      </c>
      <c r="Q228" s="7" t="s">
        <v>256</v>
      </c>
      <c r="R228" s="7" t="s">
        <v>33</v>
      </c>
      <c r="S228" s="7" t="s">
        <v>34</v>
      </c>
      <c r="T228" s="10">
        <v>1.0780000000000001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27116</v>
      </c>
      <c r="F229" s="7" t="s">
        <v>63</v>
      </c>
      <c r="G229" s="7" t="s">
        <v>632</v>
      </c>
      <c r="H229" s="8">
        <v>44095</v>
      </c>
      <c r="I229" s="7">
        <v>28</v>
      </c>
      <c r="J229" s="7" t="s">
        <v>27</v>
      </c>
      <c r="K229" s="7" t="s">
        <v>539</v>
      </c>
      <c r="L229" s="7" t="s">
        <v>540</v>
      </c>
      <c r="M229" s="7">
        <v>4</v>
      </c>
      <c r="N229" s="9">
        <v>15800</v>
      </c>
      <c r="O229" s="7" t="s">
        <v>30</v>
      </c>
      <c r="P229" s="7" t="s">
        <v>31</v>
      </c>
      <c r="Q229" s="7" t="s">
        <v>256</v>
      </c>
      <c r="R229" s="7" t="s">
        <v>33</v>
      </c>
      <c r="S229" s="7" t="s">
        <v>30</v>
      </c>
      <c r="T229" s="10">
        <v>1.0780000000000001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 t="s">
        <v>633</v>
      </c>
      <c r="F230" s="7" t="s">
        <v>634</v>
      </c>
      <c r="G230" s="7" t="s">
        <v>635</v>
      </c>
      <c r="H230" s="8">
        <v>44096</v>
      </c>
      <c r="I230" s="7">
        <v>28</v>
      </c>
      <c r="J230" s="7" t="s">
        <v>27</v>
      </c>
      <c r="K230" s="7" t="s">
        <v>90</v>
      </c>
      <c r="L230" s="7" t="s">
        <v>91</v>
      </c>
      <c r="M230" s="7">
        <v>1</v>
      </c>
      <c r="N230" s="9">
        <v>302513</v>
      </c>
      <c r="O230" s="7" t="s">
        <v>30</v>
      </c>
      <c r="P230" s="7" t="s">
        <v>31</v>
      </c>
      <c r="Q230" s="7" t="s">
        <v>256</v>
      </c>
      <c r="R230" s="7" t="s">
        <v>33</v>
      </c>
      <c r="S230" s="7" t="s">
        <v>30</v>
      </c>
      <c r="T230" s="10">
        <v>1.0780000000000001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 t="s">
        <v>636</v>
      </c>
      <c r="F231" s="7" t="s">
        <v>637</v>
      </c>
      <c r="G231" s="7" t="s">
        <v>635</v>
      </c>
      <c r="H231" s="8">
        <v>44096</v>
      </c>
      <c r="I231" s="7">
        <v>28</v>
      </c>
      <c r="J231" s="7" t="s">
        <v>27</v>
      </c>
      <c r="K231" s="7" t="s">
        <v>90</v>
      </c>
      <c r="L231" s="7" t="s">
        <v>91</v>
      </c>
      <c r="M231" s="7">
        <v>1</v>
      </c>
      <c r="N231" s="9">
        <v>252092</v>
      </c>
      <c r="O231" s="7" t="s">
        <v>30</v>
      </c>
      <c r="P231" s="7" t="s">
        <v>31</v>
      </c>
      <c r="Q231" s="7" t="s">
        <v>256</v>
      </c>
      <c r="R231" s="7" t="s">
        <v>33</v>
      </c>
      <c r="S231" s="7" t="s">
        <v>30</v>
      </c>
      <c r="T231" s="10">
        <v>1.0780000000000001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 t="s">
        <v>638</v>
      </c>
      <c r="F232" s="7" t="s">
        <v>639</v>
      </c>
      <c r="G232" s="7" t="s">
        <v>635</v>
      </c>
      <c r="H232" s="8">
        <v>44096</v>
      </c>
      <c r="I232" s="7">
        <v>28</v>
      </c>
      <c r="J232" s="7" t="s">
        <v>27</v>
      </c>
      <c r="K232" s="7" t="s">
        <v>90</v>
      </c>
      <c r="L232" s="7" t="s">
        <v>91</v>
      </c>
      <c r="M232" s="7">
        <v>1</v>
      </c>
      <c r="N232" s="9">
        <v>84025</v>
      </c>
      <c r="O232" s="7" t="s">
        <v>30</v>
      </c>
      <c r="P232" s="7" t="s">
        <v>31</v>
      </c>
      <c r="Q232" s="7" t="s">
        <v>256</v>
      </c>
      <c r="R232" s="7" t="s">
        <v>33</v>
      </c>
      <c r="S232" s="7" t="s">
        <v>30</v>
      </c>
      <c r="T232" s="10">
        <v>1.0780000000000001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>
        <v>10670</v>
      </c>
      <c r="F233" s="7" t="s">
        <v>306</v>
      </c>
      <c r="G233" s="7" t="s">
        <v>640</v>
      </c>
      <c r="H233" s="8">
        <v>44096</v>
      </c>
      <c r="I233" s="7">
        <v>28</v>
      </c>
      <c r="J233" s="7" t="s">
        <v>27</v>
      </c>
      <c r="K233" s="7" t="s">
        <v>331</v>
      </c>
      <c r="L233" s="7" t="s">
        <v>332</v>
      </c>
      <c r="M233" s="7">
        <v>1</v>
      </c>
      <c r="N233" s="9">
        <v>11101</v>
      </c>
      <c r="O233" s="7" t="s">
        <v>30</v>
      </c>
      <c r="P233" s="7" t="s">
        <v>31</v>
      </c>
      <c r="Q233" s="7" t="s">
        <v>256</v>
      </c>
      <c r="R233" s="7" t="s">
        <v>33</v>
      </c>
      <c r="S233" s="7" t="s">
        <v>30</v>
      </c>
      <c r="T233" s="10">
        <v>1.0780000000000001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 t="s">
        <v>140</v>
      </c>
      <c r="F234" s="7" t="s">
        <v>141</v>
      </c>
      <c r="G234" s="7" t="s">
        <v>641</v>
      </c>
      <c r="H234" s="8">
        <v>44096</v>
      </c>
      <c r="I234" s="7">
        <v>28</v>
      </c>
      <c r="J234" s="7" t="s">
        <v>27</v>
      </c>
      <c r="K234" s="7" t="s">
        <v>143</v>
      </c>
      <c r="L234" s="7" t="s">
        <v>144</v>
      </c>
      <c r="M234" s="7">
        <v>1</v>
      </c>
      <c r="N234" s="9">
        <v>26546</v>
      </c>
      <c r="O234" s="7" t="s">
        <v>30</v>
      </c>
      <c r="P234" s="7" t="s">
        <v>31</v>
      </c>
      <c r="Q234" s="7" t="s">
        <v>256</v>
      </c>
      <c r="R234" s="7" t="s">
        <v>33</v>
      </c>
      <c r="S234" s="7" t="s">
        <v>30</v>
      </c>
      <c r="T234" s="10">
        <v>1.0780000000000001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>
        <v>208</v>
      </c>
      <c r="F235" s="7" t="s">
        <v>642</v>
      </c>
      <c r="G235" s="7" t="s">
        <v>643</v>
      </c>
      <c r="H235" s="8">
        <v>44096</v>
      </c>
      <c r="I235" s="7">
        <v>28</v>
      </c>
      <c r="J235" s="7" t="s">
        <v>27</v>
      </c>
      <c r="K235" s="7" t="s">
        <v>644</v>
      </c>
      <c r="L235" s="7" t="s">
        <v>645</v>
      </c>
      <c r="M235" s="7">
        <v>1</v>
      </c>
      <c r="N235" s="9">
        <v>88732</v>
      </c>
      <c r="O235" s="7" t="s">
        <v>62</v>
      </c>
      <c r="P235" s="7" t="s">
        <v>31</v>
      </c>
      <c r="Q235" s="7" t="s">
        <v>256</v>
      </c>
      <c r="R235" s="7" t="s">
        <v>33</v>
      </c>
      <c r="S235" s="7" t="s">
        <v>34</v>
      </c>
      <c r="T235" s="10">
        <v>1.0780000000000001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>
        <v>10623</v>
      </c>
      <c r="F236" s="7" t="s">
        <v>302</v>
      </c>
      <c r="G236" s="7" t="s">
        <v>646</v>
      </c>
      <c r="H236" s="8">
        <v>44096</v>
      </c>
      <c r="I236" s="7">
        <v>28</v>
      </c>
      <c r="J236" s="7" t="s">
        <v>27</v>
      </c>
      <c r="K236" s="7" t="s">
        <v>244</v>
      </c>
      <c r="L236" s="7" t="s">
        <v>245</v>
      </c>
      <c r="M236" s="7">
        <v>2</v>
      </c>
      <c r="N236" s="9">
        <v>14252</v>
      </c>
      <c r="O236" s="7" t="s">
        <v>30</v>
      </c>
      <c r="P236" s="7" t="s">
        <v>31</v>
      </c>
      <c r="Q236" s="7" t="s">
        <v>256</v>
      </c>
      <c r="R236" s="7" t="s">
        <v>33</v>
      </c>
      <c r="S236" s="7" t="s">
        <v>30</v>
      </c>
      <c r="T236" s="10">
        <v>1.0780000000000001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>
        <v>10531</v>
      </c>
      <c r="F237" s="7" t="s">
        <v>242</v>
      </c>
      <c r="G237" s="7" t="s">
        <v>646</v>
      </c>
      <c r="H237" s="8">
        <v>44096</v>
      </c>
      <c r="I237" s="7">
        <v>28</v>
      </c>
      <c r="J237" s="7" t="s">
        <v>27</v>
      </c>
      <c r="K237" s="7" t="s">
        <v>244</v>
      </c>
      <c r="L237" s="7" t="s">
        <v>245</v>
      </c>
      <c r="M237" s="7">
        <v>2</v>
      </c>
      <c r="N237" s="9">
        <v>9732</v>
      </c>
      <c r="O237" s="7" t="s">
        <v>30</v>
      </c>
      <c r="P237" s="7" t="s">
        <v>31</v>
      </c>
      <c r="Q237" s="7" t="s">
        <v>256</v>
      </c>
      <c r="R237" s="7" t="s">
        <v>33</v>
      </c>
      <c r="S237" s="7" t="s">
        <v>30</v>
      </c>
      <c r="T237" s="10">
        <v>1.0780000000000001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>
        <v>3200</v>
      </c>
      <c r="F238" s="7" t="s">
        <v>120</v>
      </c>
      <c r="G238" s="7" t="s">
        <v>646</v>
      </c>
      <c r="H238" s="8">
        <v>44096</v>
      </c>
      <c r="I238" s="7">
        <v>28</v>
      </c>
      <c r="J238" s="7" t="s">
        <v>27</v>
      </c>
      <c r="K238" s="7" t="s">
        <v>244</v>
      </c>
      <c r="L238" s="7" t="s">
        <v>245</v>
      </c>
      <c r="M238" s="7">
        <v>6</v>
      </c>
      <c r="N238" s="9">
        <v>206670</v>
      </c>
      <c r="O238" s="7" t="s">
        <v>62</v>
      </c>
      <c r="P238" s="7" t="s">
        <v>31</v>
      </c>
      <c r="Q238" s="7" t="s">
        <v>256</v>
      </c>
      <c r="R238" s="7" t="s">
        <v>33</v>
      </c>
      <c r="S238" s="7" t="s">
        <v>34</v>
      </c>
      <c r="T238" s="10">
        <v>1.0780000000000001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>
        <v>4351</v>
      </c>
      <c r="F239" s="7" t="s">
        <v>647</v>
      </c>
      <c r="G239" s="7" t="s">
        <v>646</v>
      </c>
      <c r="H239" s="8">
        <v>44096</v>
      </c>
      <c r="I239" s="7">
        <v>28</v>
      </c>
      <c r="J239" s="7" t="s">
        <v>27</v>
      </c>
      <c r="K239" s="7" t="s">
        <v>244</v>
      </c>
      <c r="L239" s="7" t="s">
        <v>245</v>
      </c>
      <c r="M239" s="7">
        <v>2</v>
      </c>
      <c r="N239" s="9">
        <v>75614</v>
      </c>
      <c r="O239" s="7" t="s">
        <v>62</v>
      </c>
      <c r="P239" s="7" t="s">
        <v>31</v>
      </c>
      <c r="Q239" s="7" t="s">
        <v>256</v>
      </c>
      <c r="R239" s="7" t="s">
        <v>33</v>
      </c>
      <c r="S239" s="7" t="s">
        <v>34</v>
      </c>
      <c r="T239" s="10">
        <v>1.0780000000000001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>
        <v>10412</v>
      </c>
      <c r="F240" s="7" t="s">
        <v>648</v>
      </c>
      <c r="G240" s="7" t="s">
        <v>646</v>
      </c>
      <c r="H240" s="8">
        <v>44096</v>
      </c>
      <c r="I240" s="7">
        <v>28</v>
      </c>
      <c r="J240" s="7" t="s">
        <v>27</v>
      </c>
      <c r="K240" s="7" t="s">
        <v>244</v>
      </c>
      <c r="L240" s="7" t="s">
        <v>245</v>
      </c>
      <c r="M240" s="7">
        <v>2</v>
      </c>
      <c r="N240" s="9">
        <v>38874</v>
      </c>
      <c r="O240" s="7" t="s">
        <v>30</v>
      </c>
      <c r="P240" s="7" t="s">
        <v>31</v>
      </c>
      <c r="Q240" s="7" t="s">
        <v>256</v>
      </c>
      <c r="R240" s="7" t="s">
        <v>33</v>
      </c>
      <c r="S240" s="7" t="s">
        <v>30</v>
      </c>
      <c r="T240" s="10">
        <v>1.0780000000000001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47575</v>
      </c>
      <c r="F241" s="7" t="s">
        <v>649</v>
      </c>
      <c r="G241" s="7" t="s">
        <v>650</v>
      </c>
      <c r="H241" s="8">
        <v>44096</v>
      </c>
      <c r="I241" s="7">
        <v>28</v>
      </c>
      <c r="J241" s="7" t="s">
        <v>27</v>
      </c>
      <c r="K241" s="7" t="s">
        <v>651</v>
      </c>
      <c r="L241" s="7" t="s">
        <v>652</v>
      </c>
      <c r="M241" s="7">
        <v>2</v>
      </c>
      <c r="N241" s="9">
        <v>451750</v>
      </c>
      <c r="O241" s="7" t="s">
        <v>34</v>
      </c>
      <c r="P241" s="7" t="s">
        <v>31</v>
      </c>
      <c r="Q241" s="7" t="s">
        <v>256</v>
      </c>
      <c r="R241" s="7" t="s">
        <v>33</v>
      </c>
      <c r="S241" s="7" t="s">
        <v>34</v>
      </c>
      <c r="T241" s="10">
        <v>1.0780000000000001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 t="s">
        <v>317</v>
      </c>
      <c r="F242" s="7" t="s">
        <v>318</v>
      </c>
      <c r="G242" s="7" t="s">
        <v>653</v>
      </c>
      <c r="H242" s="8">
        <v>44096</v>
      </c>
      <c r="I242" s="7">
        <v>28</v>
      </c>
      <c r="J242" s="7" t="s">
        <v>27</v>
      </c>
      <c r="K242" s="7" t="s">
        <v>654</v>
      </c>
      <c r="L242" s="7" t="s">
        <v>655</v>
      </c>
      <c r="M242" s="7">
        <v>1</v>
      </c>
      <c r="N242" s="9">
        <v>72850</v>
      </c>
      <c r="O242" s="7" t="s">
        <v>30</v>
      </c>
      <c r="P242" s="7" t="s">
        <v>31</v>
      </c>
      <c r="Q242" s="7" t="s">
        <v>256</v>
      </c>
      <c r="R242" s="7" t="s">
        <v>33</v>
      </c>
      <c r="S242" s="7" t="s">
        <v>30</v>
      </c>
      <c r="T242" s="10">
        <v>1.0780000000000001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 t="s">
        <v>656</v>
      </c>
      <c r="F243" s="7" t="s">
        <v>657</v>
      </c>
      <c r="G243" s="7" t="s">
        <v>658</v>
      </c>
      <c r="H243" s="8">
        <v>44096</v>
      </c>
      <c r="I243" s="7">
        <v>28</v>
      </c>
      <c r="J243" s="7" t="s">
        <v>27</v>
      </c>
      <c r="K243" s="7" t="s">
        <v>659</v>
      </c>
      <c r="L243" s="7" t="s">
        <v>660</v>
      </c>
      <c r="M243" s="7">
        <v>2</v>
      </c>
      <c r="N243" s="9">
        <v>129116</v>
      </c>
      <c r="O243" s="7" t="s">
        <v>30</v>
      </c>
      <c r="P243" s="7" t="s">
        <v>31</v>
      </c>
      <c r="Q243" s="7" t="s">
        <v>256</v>
      </c>
      <c r="R243" s="7" t="s">
        <v>204</v>
      </c>
      <c r="S243" s="7" t="s">
        <v>30</v>
      </c>
      <c r="T243" s="10">
        <v>1.0780000000000001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43165</v>
      </c>
      <c r="F244" s="7" t="s">
        <v>661</v>
      </c>
      <c r="G244" s="7" t="s">
        <v>662</v>
      </c>
      <c r="H244" s="8">
        <v>44096</v>
      </c>
      <c r="I244" s="7">
        <v>28</v>
      </c>
      <c r="J244" s="7" t="s">
        <v>27</v>
      </c>
      <c r="K244" s="7" t="s">
        <v>90</v>
      </c>
      <c r="L244" s="7" t="s">
        <v>91</v>
      </c>
      <c r="M244" s="7">
        <v>2</v>
      </c>
      <c r="N244" s="9">
        <v>5816</v>
      </c>
      <c r="O244" s="7" t="s">
        <v>30</v>
      </c>
      <c r="P244" s="7" t="s">
        <v>31</v>
      </c>
      <c r="Q244" s="7" t="s">
        <v>256</v>
      </c>
      <c r="R244" s="7" t="s">
        <v>33</v>
      </c>
      <c r="S244" s="7" t="s">
        <v>30</v>
      </c>
      <c r="T244" s="10">
        <v>1.0780000000000001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>
        <v>10531</v>
      </c>
      <c r="F245" s="7" t="s">
        <v>242</v>
      </c>
      <c r="G245" s="7" t="s">
        <v>663</v>
      </c>
      <c r="H245" s="8">
        <v>44096</v>
      </c>
      <c r="I245" s="7">
        <v>28</v>
      </c>
      <c r="J245" s="7" t="s">
        <v>27</v>
      </c>
      <c r="K245" s="7" t="s">
        <v>244</v>
      </c>
      <c r="L245" s="7" t="s">
        <v>245</v>
      </c>
      <c r="M245" s="7">
        <v>2</v>
      </c>
      <c r="N245" s="9">
        <v>9732</v>
      </c>
      <c r="O245" s="7" t="s">
        <v>30</v>
      </c>
      <c r="P245" s="7" t="s">
        <v>31</v>
      </c>
      <c r="Q245" s="7" t="s">
        <v>256</v>
      </c>
      <c r="R245" s="7" t="s">
        <v>33</v>
      </c>
      <c r="S245" s="7" t="s">
        <v>30</v>
      </c>
      <c r="T245" s="10">
        <v>1.0780000000000001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>
        <v>51257</v>
      </c>
      <c r="F246" s="7" t="s">
        <v>664</v>
      </c>
      <c r="G246" s="7" t="s">
        <v>665</v>
      </c>
      <c r="H246" s="8">
        <v>44096</v>
      </c>
      <c r="I246" s="7">
        <v>28</v>
      </c>
      <c r="J246" s="7" t="s">
        <v>27</v>
      </c>
      <c r="K246" s="7" t="s">
        <v>666</v>
      </c>
      <c r="L246" s="7" t="s">
        <v>667</v>
      </c>
      <c r="M246" s="7">
        <v>4</v>
      </c>
      <c r="N246" s="9">
        <v>122588</v>
      </c>
      <c r="O246" s="7" t="s">
        <v>34</v>
      </c>
      <c r="P246" s="7" t="s">
        <v>31</v>
      </c>
      <c r="Q246" s="7" t="s">
        <v>256</v>
      </c>
      <c r="R246" s="7" t="s">
        <v>33</v>
      </c>
      <c r="S246" s="7" t="s">
        <v>34</v>
      </c>
      <c r="T246" s="10">
        <v>1.0780000000000001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>
        <v>50612</v>
      </c>
      <c r="F247" s="7" t="s">
        <v>668</v>
      </c>
      <c r="G247" s="7" t="s">
        <v>669</v>
      </c>
      <c r="H247" s="8">
        <v>44096</v>
      </c>
      <c r="I247" s="7">
        <v>28</v>
      </c>
      <c r="J247" s="7" t="s">
        <v>27</v>
      </c>
      <c r="K247" s="7" t="s">
        <v>670</v>
      </c>
      <c r="L247" s="7" t="s">
        <v>671</v>
      </c>
      <c r="M247" s="7">
        <v>1</v>
      </c>
      <c r="N247" s="9">
        <v>126042</v>
      </c>
      <c r="O247" s="7" t="s">
        <v>34</v>
      </c>
      <c r="P247" s="7" t="s">
        <v>31</v>
      </c>
      <c r="Q247" s="7" t="s">
        <v>256</v>
      </c>
      <c r="R247" s="7" t="s">
        <v>33</v>
      </c>
      <c r="S247" s="7" t="s">
        <v>34</v>
      </c>
      <c r="T247" s="10">
        <v>1.0780000000000001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>
        <v>45616</v>
      </c>
      <c r="F248" s="7" t="s">
        <v>44</v>
      </c>
      <c r="G248" s="7" t="s">
        <v>672</v>
      </c>
      <c r="H248" s="8">
        <v>44096</v>
      </c>
      <c r="I248" s="7">
        <v>28</v>
      </c>
      <c r="J248" s="7" t="s">
        <v>27</v>
      </c>
      <c r="K248" s="7" t="s">
        <v>673</v>
      </c>
      <c r="L248" s="7" t="s">
        <v>674</v>
      </c>
      <c r="M248" s="7">
        <v>2</v>
      </c>
      <c r="N248" s="9">
        <v>132756</v>
      </c>
      <c r="O248" s="7" t="s">
        <v>34</v>
      </c>
      <c r="P248" s="7" t="s">
        <v>31</v>
      </c>
      <c r="Q248" s="7" t="s">
        <v>256</v>
      </c>
      <c r="R248" s="7" t="s">
        <v>33</v>
      </c>
      <c r="S248" s="7" t="s">
        <v>34</v>
      </c>
      <c r="T248" s="10">
        <v>1.0780000000000001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>
        <v>45616</v>
      </c>
      <c r="F249" s="7" t="s">
        <v>44</v>
      </c>
      <c r="G249" s="7" t="s">
        <v>675</v>
      </c>
      <c r="H249" s="8">
        <v>44097</v>
      </c>
      <c r="I249" s="7">
        <v>28</v>
      </c>
      <c r="J249" s="7" t="s">
        <v>27</v>
      </c>
      <c r="K249" s="7" t="s">
        <v>676</v>
      </c>
      <c r="L249" s="7" t="s">
        <v>677</v>
      </c>
      <c r="M249" s="7">
        <v>6</v>
      </c>
      <c r="N249" s="9">
        <v>398268</v>
      </c>
      <c r="O249" s="7" t="s">
        <v>34</v>
      </c>
      <c r="P249" s="7" t="s">
        <v>31</v>
      </c>
      <c r="Q249" s="7" t="s">
        <v>256</v>
      </c>
      <c r="R249" s="7" t="s">
        <v>33</v>
      </c>
      <c r="S249" s="7" t="s">
        <v>34</v>
      </c>
      <c r="T249" s="10">
        <v>1.0780000000000001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5573</v>
      </c>
      <c r="F250" s="7" t="s">
        <v>246</v>
      </c>
      <c r="G250" s="7" t="s">
        <v>678</v>
      </c>
      <c r="H250" s="8">
        <v>44097</v>
      </c>
      <c r="I250" s="7">
        <v>28</v>
      </c>
      <c r="J250" s="7" t="s">
        <v>27</v>
      </c>
      <c r="K250" s="7" t="s">
        <v>201</v>
      </c>
      <c r="L250" s="7" t="s">
        <v>202</v>
      </c>
      <c r="M250" s="7">
        <v>3</v>
      </c>
      <c r="N250" s="9">
        <v>279933</v>
      </c>
      <c r="O250" s="7" t="s">
        <v>30</v>
      </c>
      <c r="P250" s="7" t="s">
        <v>31</v>
      </c>
      <c r="Q250" s="7" t="s">
        <v>256</v>
      </c>
      <c r="R250" s="7" t="s">
        <v>33</v>
      </c>
      <c r="S250" s="7" t="s">
        <v>30</v>
      </c>
      <c r="T250" s="10">
        <v>1.0780000000000001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>
        <v>60319</v>
      </c>
      <c r="F251" s="7" t="s">
        <v>679</v>
      </c>
      <c r="G251" s="7" t="s">
        <v>680</v>
      </c>
      <c r="H251" s="8">
        <v>44097</v>
      </c>
      <c r="I251" s="7">
        <v>28</v>
      </c>
      <c r="J251" s="7" t="s">
        <v>27</v>
      </c>
      <c r="K251" s="7" t="s">
        <v>278</v>
      </c>
      <c r="L251" s="7" t="s">
        <v>279</v>
      </c>
      <c r="M251" s="7">
        <v>1</v>
      </c>
      <c r="N251" s="9">
        <v>504193</v>
      </c>
      <c r="O251" s="7" t="s">
        <v>30</v>
      </c>
      <c r="P251" s="7" t="s">
        <v>31</v>
      </c>
      <c r="Q251" s="7" t="s">
        <v>256</v>
      </c>
      <c r="R251" s="7" t="s">
        <v>33</v>
      </c>
      <c r="S251" s="7" t="s">
        <v>30</v>
      </c>
      <c r="T251" s="10">
        <v>1.0780000000000001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>
        <v>59</v>
      </c>
      <c r="F252" s="7" t="s">
        <v>456</v>
      </c>
      <c r="G252" s="7" t="s">
        <v>681</v>
      </c>
      <c r="H252" s="8">
        <v>44098</v>
      </c>
      <c r="I252" s="7">
        <v>28</v>
      </c>
      <c r="J252" s="7" t="s">
        <v>27</v>
      </c>
      <c r="K252" s="7" t="s">
        <v>682</v>
      </c>
      <c r="L252" s="7" t="s">
        <v>683</v>
      </c>
      <c r="M252" s="7">
        <v>1</v>
      </c>
      <c r="N252" s="9">
        <v>26042</v>
      </c>
      <c r="O252" s="7" t="s">
        <v>62</v>
      </c>
      <c r="P252" s="7" t="s">
        <v>31</v>
      </c>
      <c r="Q252" s="7" t="s">
        <v>256</v>
      </c>
      <c r="R252" s="7" t="s">
        <v>33</v>
      </c>
      <c r="S252" s="7" t="s">
        <v>34</v>
      </c>
      <c r="T252" s="10">
        <v>1.0780000000000001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 t="s">
        <v>684</v>
      </c>
      <c r="F253" s="7" t="s">
        <v>596</v>
      </c>
      <c r="G253" s="7" t="s">
        <v>685</v>
      </c>
      <c r="H253" s="8">
        <v>44098</v>
      </c>
      <c r="I253" s="7">
        <v>28</v>
      </c>
      <c r="J253" s="7" t="s">
        <v>27</v>
      </c>
      <c r="K253" s="7" t="s">
        <v>686</v>
      </c>
      <c r="L253" s="7" t="s">
        <v>687</v>
      </c>
      <c r="M253" s="7">
        <v>1</v>
      </c>
      <c r="N253" s="9">
        <v>70177</v>
      </c>
      <c r="O253" s="7" t="s">
        <v>30</v>
      </c>
      <c r="P253" s="7" t="s">
        <v>31</v>
      </c>
      <c r="Q253" s="7" t="s">
        <v>256</v>
      </c>
      <c r="R253" s="7" t="s">
        <v>33</v>
      </c>
      <c r="S253" s="7" t="s">
        <v>34</v>
      </c>
      <c r="T253" s="10">
        <v>1.0780000000000001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>
        <v>86281</v>
      </c>
      <c r="F254" s="7" t="s">
        <v>688</v>
      </c>
      <c r="G254" s="7" t="s">
        <v>689</v>
      </c>
      <c r="H254" s="8">
        <v>44099</v>
      </c>
      <c r="I254" s="7">
        <v>28</v>
      </c>
      <c r="J254" s="7" t="s">
        <v>27</v>
      </c>
      <c r="K254" s="7" t="s">
        <v>201</v>
      </c>
      <c r="L254" s="7" t="s">
        <v>202</v>
      </c>
      <c r="M254" s="7">
        <v>1</v>
      </c>
      <c r="N254" s="9">
        <v>180000</v>
      </c>
      <c r="O254" s="7" t="s">
        <v>30</v>
      </c>
      <c r="P254" s="7" t="s">
        <v>31</v>
      </c>
      <c r="Q254" s="7" t="s">
        <v>256</v>
      </c>
      <c r="R254" s="7" t="s">
        <v>33</v>
      </c>
      <c r="S254" s="7" t="s">
        <v>30</v>
      </c>
      <c r="T254" s="10">
        <v>1.0780000000000001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41168</v>
      </c>
      <c r="F255" s="7" t="s">
        <v>690</v>
      </c>
      <c r="G255" s="7" t="s">
        <v>691</v>
      </c>
      <c r="H255" s="8">
        <v>44099</v>
      </c>
      <c r="I255" s="7">
        <v>28</v>
      </c>
      <c r="J255" s="7" t="s">
        <v>27</v>
      </c>
      <c r="K255" s="7" t="s">
        <v>201</v>
      </c>
      <c r="L255" s="7" t="s">
        <v>202</v>
      </c>
      <c r="M255" s="7">
        <v>6</v>
      </c>
      <c r="N255" s="9">
        <v>110874</v>
      </c>
      <c r="O255" s="7" t="s">
        <v>30</v>
      </c>
      <c r="P255" s="7" t="s">
        <v>31</v>
      </c>
      <c r="Q255" s="7" t="s">
        <v>256</v>
      </c>
      <c r="R255" s="7" t="s">
        <v>33</v>
      </c>
      <c r="S255" s="7" t="s">
        <v>30</v>
      </c>
      <c r="T255" s="10">
        <v>1.0780000000000001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 t="s">
        <v>692</v>
      </c>
      <c r="F256" s="7" t="s">
        <v>693</v>
      </c>
      <c r="G256" s="7" t="s">
        <v>694</v>
      </c>
      <c r="H256" s="8">
        <v>44099</v>
      </c>
      <c r="I256" s="7">
        <v>28</v>
      </c>
      <c r="J256" s="7" t="s">
        <v>27</v>
      </c>
      <c r="K256" s="7" t="s">
        <v>695</v>
      </c>
      <c r="L256" s="7" t="s">
        <v>696</v>
      </c>
      <c r="M256" s="7">
        <v>3</v>
      </c>
      <c r="N256" s="9">
        <v>55437</v>
      </c>
      <c r="O256" s="7" t="s">
        <v>30</v>
      </c>
      <c r="P256" s="7" t="s">
        <v>31</v>
      </c>
      <c r="Q256" s="7" t="s">
        <v>256</v>
      </c>
      <c r="R256" s="7" t="s">
        <v>33</v>
      </c>
      <c r="S256" s="7" t="s">
        <v>34</v>
      </c>
      <c r="T256" s="10">
        <v>1.0780000000000001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>
        <v>50868</v>
      </c>
      <c r="F257" s="7" t="s">
        <v>697</v>
      </c>
      <c r="G257" s="7" t="s">
        <v>698</v>
      </c>
      <c r="H257" s="8">
        <v>44099</v>
      </c>
      <c r="I257" s="7">
        <v>28</v>
      </c>
      <c r="J257" s="7" t="s">
        <v>27</v>
      </c>
      <c r="K257" s="7" t="s">
        <v>699</v>
      </c>
      <c r="L257" s="7" t="s">
        <v>700</v>
      </c>
      <c r="M257" s="7">
        <v>4</v>
      </c>
      <c r="N257" s="9">
        <v>100000</v>
      </c>
      <c r="O257" s="7" t="s">
        <v>34</v>
      </c>
      <c r="P257" s="7" t="s">
        <v>31</v>
      </c>
      <c r="Q257" s="7" t="s">
        <v>256</v>
      </c>
      <c r="R257" s="7" t="s">
        <v>33</v>
      </c>
      <c r="S257" s="7" t="s">
        <v>34</v>
      </c>
      <c r="T257" s="10">
        <v>1.0780000000000001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 t="s">
        <v>701</v>
      </c>
      <c r="F258" s="7" t="s">
        <v>702</v>
      </c>
      <c r="G258" s="7" t="s">
        <v>703</v>
      </c>
      <c r="H258" s="8">
        <v>44099</v>
      </c>
      <c r="I258" s="7">
        <v>28</v>
      </c>
      <c r="J258" s="7" t="s">
        <v>27</v>
      </c>
      <c r="K258" s="7" t="s">
        <v>704</v>
      </c>
      <c r="L258" s="7" t="s">
        <v>705</v>
      </c>
      <c r="M258" s="7">
        <v>1</v>
      </c>
      <c r="N258" s="9">
        <v>76765</v>
      </c>
      <c r="O258" s="7" t="s">
        <v>30</v>
      </c>
      <c r="P258" s="7" t="s">
        <v>31</v>
      </c>
      <c r="Q258" s="7" t="s">
        <v>256</v>
      </c>
      <c r="R258" s="7" t="s">
        <v>204</v>
      </c>
      <c r="S258" s="7" t="s">
        <v>30</v>
      </c>
      <c r="T258" s="10">
        <v>1.0780000000000001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>
        <v>73</v>
      </c>
      <c r="F259" s="7" t="s">
        <v>126</v>
      </c>
      <c r="G259" s="7" t="s">
        <v>706</v>
      </c>
      <c r="H259" s="8">
        <v>44100</v>
      </c>
      <c r="I259" s="7">
        <v>28</v>
      </c>
      <c r="J259" s="7" t="s">
        <v>27</v>
      </c>
      <c r="K259" s="7" t="s">
        <v>161</v>
      </c>
      <c r="L259" s="7" t="s">
        <v>162</v>
      </c>
      <c r="M259" s="7">
        <v>1</v>
      </c>
      <c r="N259" s="9">
        <v>12597</v>
      </c>
      <c r="O259" s="7" t="s">
        <v>62</v>
      </c>
      <c r="P259" s="7" t="s">
        <v>31</v>
      </c>
      <c r="Q259" s="7" t="s">
        <v>256</v>
      </c>
      <c r="R259" s="7" t="s">
        <v>33</v>
      </c>
      <c r="S259" s="7" t="s">
        <v>34</v>
      </c>
      <c r="T259" s="10">
        <v>1.0780000000000001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>
        <v>17069</v>
      </c>
      <c r="F260" s="7" t="s">
        <v>707</v>
      </c>
      <c r="G260" s="7" t="s">
        <v>708</v>
      </c>
      <c r="H260" s="8">
        <v>44100</v>
      </c>
      <c r="I260" s="7">
        <v>28</v>
      </c>
      <c r="J260" s="7" t="s">
        <v>27</v>
      </c>
      <c r="K260" s="7" t="s">
        <v>709</v>
      </c>
      <c r="L260" s="7" t="s">
        <v>710</v>
      </c>
      <c r="M260" s="7">
        <v>1</v>
      </c>
      <c r="N260" s="9">
        <v>26042</v>
      </c>
      <c r="O260" s="7" t="s">
        <v>30</v>
      </c>
      <c r="P260" s="7" t="s">
        <v>31</v>
      </c>
      <c r="Q260" s="7" t="s">
        <v>256</v>
      </c>
      <c r="R260" s="7" t="s">
        <v>33</v>
      </c>
      <c r="S260" s="7" t="s">
        <v>30</v>
      </c>
      <c r="T260" s="10">
        <v>1.0780000000000001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>
        <v>27150</v>
      </c>
      <c r="F261" s="7" t="s">
        <v>63</v>
      </c>
      <c r="G261" s="7" t="s">
        <v>708</v>
      </c>
      <c r="H261" s="8">
        <v>44100</v>
      </c>
      <c r="I261" s="7">
        <v>28</v>
      </c>
      <c r="J261" s="7" t="s">
        <v>27</v>
      </c>
      <c r="K261" s="7" t="s">
        <v>709</v>
      </c>
      <c r="L261" s="7" t="s">
        <v>710</v>
      </c>
      <c r="M261" s="7">
        <v>1</v>
      </c>
      <c r="N261" s="9">
        <v>2639</v>
      </c>
      <c r="O261" s="7" t="s">
        <v>30</v>
      </c>
      <c r="P261" s="7" t="s">
        <v>31</v>
      </c>
      <c r="Q261" s="7" t="s">
        <v>256</v>
      </c>
      <c r="R261" s="7" t="s">
        <v>33</v>
      </c>
      <c r="S261" s="7" t="s">
        <v>30</v>
      </c>
      <c r="T261" s="10">
        <v>1.0780000000000001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>
        <v>27217</v>
      </c>
      <c r="F262" s="7" t="s">
        <v>125</v>
      </c>
      <c r="G262" s="7" t="s">
        <v>708</v>
      </c>
      <c r="H262" s="8">
        <v>44100</v>
      </c>
      <c r="I262" s="7">
        <v>28</v>
      </c>
      <c r="J262" s="7" t="s">
        <v>27</v>
      </c>
      <c r="K262" s="7" t="s">
        <v>709</v>
      </c>
      <c r="L262" s="7" t="s">
        <v>710</v>
      </c>
      <c r="M262" s="7">
        <v>1</v>
      </c>
      <c r="N262" s="9">
        <v>4193</v>
      </c>
      <c r="O262" s="7" t="s">
        <v>30</v>
      </c>
      <c r="P262" s="7" t="s">
        <v>31</v>
      </c>
      <c r="Q262" s="7" t="s">
        <v>256</v>
      </c>
      <c r="R262" s="7" t="s">
        <v>33</v>
      </c>
      <c r="S262" s="7" t="s">
        <v>30</v>
      </c>
      <c r="T262" s="10">
        <v>1.0780000000000001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70031</v>
      </c>
      <c r="F263" s="7" t="s">
        <v>363</v>
      </c>
      <c r="G263" s="7" t="s">
        <v>708</v>
      </c>
      <c r="H263" s="8">
        <v>44100</v>
      </c>
      <c r="I263" s="7">
        <v>28</v>
      </c>
      <c r="J263" s="7" t="s">
        <v>27</v>
      </c>
      <c r="K263" s="7" t="s">
        <v>709</v>
      </c>
      <c r="L263" s="7" t="s">
        <v>710</v>
      </c>
      <c r="M263" s="7">
        <v>1</v>
      </c>
      <c r="N263" s="9">
        <v>4118</v>
      </c>
      <c r="O263" s="7" t="s">
        <v>30</v>
      </c>
      <c r="P263" s="7" t="s">
        <v>31</v>
      </c>
      <c r="Q263" s="7" t="s">
        <v>256</v>
      </c>
      <c r="R263" s="7" t="s">
        <v>33</v>
      </c>
      <c r="S263" s="7" t="s">
        <v>30</v>
      </c>
      <c r="T263" s="10">
        <v>1.0780000000000001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>
        <v>40884</v>
      </c>
      <c r="F264" s="7" t="s">
        <v>711</v>
      </c>
      <c r="G264" s="7" t="s">
        <v>712</v>
      </c>
      <c r="H264" s="8">
        <v>44100</v>
      </c>
      <c r="I264" s="7">
        <v>28</v>
      </c>
      <c r="J264" s="7" t="s">
        <v>27</v>
      </c>
      <c r="K264" s="7" t="s">
        <v>713</v>
      </c>
      <c r="L264" s="7" t="s">
        <v>714</v>
      </c>
      <c r="M264" s="7">
        <v>4</v>
      </c>
      <c r="N264" s="9">
        <v>535632</v>
      </c>
      <c r="O264" s="7" t="s">
        <v>34</v>
      </c>
      <c r="P264" s="7" t="s">
        <v>31</v>
      </c>
      <c r="Q264" s="7" t="s">
        <v>256</v>
      </c>
      <c r="R264" s="7" t="s">
        <v>33</v>
      </c>
      <c r="S264" s="7" t="s">
        <v>34</v>
      </c>
      <c r="T264" s="10">
        <v>1.0780000000000001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>
        <v>4276</v>
      </c>
      <c r="F265" s="7" t="s">
        <v>58</v>
      </c>
      <c r="G265" s="7" t="s">
        <v>712</v>
      </c>
      <c r="H265" s="8">
        <v>44100</v>
      </c>
      <c r="I265" s="7">
        <v>28</v>
      </c>
      <c r="J265" s="7" t="s">
        <v>27</v>
      </c>
      <c r="K265" s="7" t="s">
        <v>713</v>
      </c>
      <c r="L265" s="7" t="s">
        <v>714</v>
      </c>
      <c r="M265" s="7">
        <v>2</v>
      </c>
      <c r="N265" s="9">
        <v>70572</v>
      </c>
      <c r="O265" s="7" t="s">
        <v>62</v>
      </c>
      <c r="P265" s="7" t="s">
        <v>31</v>
      </c>
      <c r="Q265" s="7" t="s">
        <v>256</v>
      </c>
      <c r="R265" s="7" t="s">
        <v>33</v>
      </c>
      <c r="S265" s="7" t="s">
        <v>34</v>
      </c>
      <c r="T265" s="10">
        <v>1.0780000000000001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 t="s">
        <v>417</v>
      </c>
      <c r="F266" s="7" t="s">
        <v>418</v>
      </c>
      <c r="G266" s="7" t="s">
        <v>715</v>
      </c>
      <c r="H266" s="8">
        <v>44100</v>
      </c>
      <c r="I266" s="7">
        <v>28</v>
      </c>
      <c r="J266" s="7" t="s">
        <v>27</v>
      </c>
      <c r="K266" s="7" t="s">
        <v>716</v>
      </c>
      <c r="L266" s="7" t="s">
        <v>717</v>
      </c>
      <c r="M266" s="7">
        <v>7</v>
      </c>
      <c r="N266" s="9">
        <v>26474</v>
      </c>
      <c r="O266" s="7" t="s">
        <v>30</v>
      </c>
      <c r="P266" s="7" t="s">
        <v>31</v>
      </c>
      <c r="Q266" s="7" t="s">
        <v>256</v>
      </c>
      <c r="R266" s="7" t="s">
        <v>33</v>
      </c>
      <c r="S266" s="7" t="s">
        <v>34</v>
      </c>
      <c r="T266" s="10">
        <v>1.0780000000000001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>
        <v>4289</v>
      </c>
      <c r="F267" s="7" t="s">
        <v>718</v>
      </c>
      <c r="G267" s="7" t="s">
        <v>719</v>
      </c>
      <c r="H267" s="8">
        <v>44102</v>
      </c>
      <c r="I267" s="7">
        <v>28</v>
      </c>
      <c r="J267" s="7" t="s">
        <v>27</v>
      </c>
      <c r="K267" s="7" t="s">
        <v>720</v>
      </c>
      <c r="L267" s="7" t="s">
        <v>721</v>
      </c>
      <c r="M267" s="7">
        <v>1</v>
      </c>
      <c r="N267" s="9">
        <v>38647</v>
      </c>
      <c r="O267" s="7" t="s">
        <v>62</v>
      </c>
      <c r="P267" s="7" t="s">
        <v>31</v>
      </c>
      <c r="Q267" s="7" t="s">
        <v>256</v>
      </c>
      <c r="R267" s="7" t="s">
        <v>33</v>
      </c>
      <c r="S267" s="7" t="s">
        <v>34</v>
      </c>
      <c r="T267" s="10">
        <v>1.0780000000000001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>
        <v>53152</v>
      </c>
      <c r="F268" s="7" t="s">
        <v>49</v>
      </c>
      <c r="G268" s="7" t="s">
        <v>722</v>
      </c>
      <c r="H268" s="8">
        <v>44102</v>
      </c>
      <c r="I268" s="7">
        <v>28</v>
      </c>
      <c r="J268" s="7" t="s">
        <v>27</v>
      </c>
      <c r="K268" s="7" t="s">
        <v>723</v>
      </c>
      <c r="L268" s="7" t="s">
        <v>724</v>
      </c>
      <c r="M268" s="7">
        <v>1</v>
      </c>
      <c r="N268" s="9">
        <v>253773</v>
      </c>
      <c r="O268" s="7" t="s">
        <v>30</v>
      </c>
      <c r="P268" s="7" t="s">
        <v>31</v>
      </c>
      <c r="Q268" s="7" t="s">
        <v>256</v>
      </c>
      <c r="R268" s="7" t="s">
        <v>33</v>
      </c>
      <c r="S268" s="7" t="s">
        <v>30</v>
      </c>
      <c r="T268" s="10">
        <v>1.0780000000000001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>
        <v>53152</v>
      </c>
      <c r="F269" s="7" t="s">
        <v>49</v>
      </c>
      <c r="G269" s="7" t="s">
        <v>725</v>
      </c>
      <c r="H269" s="8">
        <v>44102</v>
      </c>
      <c r="I269" s="7">
        <v>28</v>
      </c>
      <c r="J269" s="7" t="s">
        <v>27</v>
      </c>
      <c r="K269" s="7" t="s">
        <v>726</v>
      </c>
      <c r="L269" s="7" t="s">
        <v>727</v>
      </c>
      <c r="M269" s="7">
        <v>1</v>
      </c>
      <c r="N269" s="9">
        <v>253773</v>
      </c>
      <c r="O269" s="7" t="s">
        <v>30</v>
      </c>
      <c r="P269" s="7" t="s">
        <v>31</v>
      </c>
      <c r="Q269" s="7" t="s">
        <v>256</v>
      </c>
      <c r="R269" s="7" t="s">
        <v>33</v>
      </c>
      <c r="S269" s="7" t="s">
        <v>30</v>
      </c>
      <c r="T269" s="10">
        <v>1.0780000000000001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 t="s">
        <v>728</v>
      </c>
      <c r="F270" s="7" t="s">
        <v>729</v>
      </c>
      <c r="G270" s="7" t="s">
        <v>730</v>
      </c>
      <c r="H270" s="8">
        <v>44102</v>
      </c>
      <c r="I270" s="7">
        <v>28</v>
      </c>
      <c r="J270" s="7" t="s">
        <v>27</v>
      </c>
      <c r="K270" s="7" t="s">
        <v>731</v>
      </c>
      <c r="L270" s="7" t="s">
        <v>732</v>
      </c>
      <c r="M270" s="7">
        <v>1</v>
      </c>
      <c r="N270" s="9">
        <v>21840</v>
      </c>
      <c r="O270" s="7" t="s">
        <v>30</v>
      </c>
      <c r="P270" s="7" t="s">
        <v>31</v>
      </c>
      <c r="Q270" s="7" t="s">
        <v>256</v>
      </c>
      <c r="R270" s="7" t="s">
        <v>33</v>
      </c>
      <c r="S270" s="7" t="s">
        <v>30</v>
      </c>
      <c r="T270" s="10">
        <v>1.0780000000000001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 t="s">
        <v>733</v>
      </c>
      <c r="F271" s="7" t="s">
        <v>734</v>
      </c>
      <c r="G271" s="7" t="s">
        <v>730</v>
      </c>
      <c r="H271" s="8">
        <v>44102</v>
      </c>
      <c r="I271" s="7">
        <v>28</v>
      </c>
      <c r="J271" s="7" t="s">
        <v>27</v>
      </c>
      <c r="K271" s="7" t="s">
        <v>731</v>
      </c>
      <c r="L271" s="7" t="s">
        <v>732</v>
      </c>
      <c r="M271" s="7">
        <v>1</v>
      </c>
      <c r="N271" s="9">
        <v>13437</v>
      </c>
      <c r="O271" s="7" t="s">
        <v>30</v>
      </c>
      <c r="P271" s="7" t="s">
        <v>31</v>
      </c>
      <c r="Q271" s="7" t="s">
        <v>256</v>
      </c>
      <c r="R271" s="7" t="s">
        <v>33</v>
      </c>
      <c r="S271" s="7" t="s">
        <v>30</v>
      </c>
      <c r="T271" s="10">
        <v>1.0780000000000001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>
        <v>53151</v>
      </c>
      <c r="F272" s="7" t="s">
        <v>735</v>
      </c>
      <c r="G272" s="7" t="s">
        <v>736</v>
      </c>
      <c r="H272" s="8">
        <v>44102</v>
      </c>
      <c r="I272" s="7">
        <v>28</v>
      </c>
      <c r="J272" s="7" t="s">
        <v>27</v>
      </c>
      <c r="K272" s="7" t="s">
        <v>178</v>
      </c>
      <c r="L272" s="7" t="s">
        <v>179</v>
      </c>
      <c r="M272" s="7">
        <v>1</v>
      </c>
      <c r="N272" s="9">
        <v>284025</v>
      </c>
      <c r="O272" s="7" t="s">
        <v>30</v>
      </c>
      <c r="P272" s="7" t="s">
        <v>31</v>
      </c>
      <c r="Q272" s="7" t="s">
        <v>256</v>
      </c>
      <c r="R272" s="7" t="s">
        <v>33</v>
      </c>
      <c r="S272" s="7" t="s">
        <v>30</v>
      </c>
      <c r="T272" s="10">
        <v>1.0780000000000001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>
        <v>90095</v>
      </c>
      <c r="F273" s="7" t="s">
        <v>35</v>
      </c>
      <c r="G273" s="7" t="s">
        <v>737</v>
      </c>
      <c r="H273" s="8">
        <v>44102</v>
      </c>
      <c r="I273" s="7">
        <v>28</v>
      </c>
      <c r="J273" s="7" t="s">
        <v>27</v>
      </c>
      <c r="K273" s="7" t="s">
        <v>738</v>
      </c>
      <c r="L273" s="7" t="s">
        <v>739</v>
      </c>
      <c r="M273" s="7">
        <v>2</v>
      </c>
      <c r="N273" s="9">
        <v>50404</v>
      </c>
      <c r="O273" s="7" t="s">
        <v>30</v>
      </c>
      <c r="P273" s="7" t="s">
        <v>31</v>
      </c>
      <c r="Q273" s="7" t="s">
        <v>256</v>
      </c>
      <c r="R273" s="7" t="s">
        <v>33</v>
      </c>
      <c r="S273" s="7" t="s">
        <v>30</v>
      </c>
      <c r="T273" s="10">
        <v>1.0780000000000001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>
        <v>70027</v>
      </c>
      <c r="F274" s="7" t="s">
        <v>740</v>
      </c>
      <c r="G274" s="7" t="s">
        <v>737</v>
      </c>
      <c r="H274" s="8">
        <v>44102</v>
      </c>
      <c r="I274" s="7">
        <v>28</v>
      </c>
      <c r="J274" s="7" t="s">
        <v>27</v>
      </c>
      <c r="K274" s="7" t="s">
        <v>738</v>
      </c>
      <c r="L274" s="7" t="s">
        <v>739</v>
      </c>
      <c r="M274" s="7">
        <v>2</v>
      </c>
      <c r="N274" s="9">
        <v>9226</v>
      </c>
      <c r="O274" s="7" t="s">
        <v>30</v>
      </c>
      <c r="P274" s="7" t="s">
        <v>31</v>
      </c>
      <c r="Q274" s="7" t="s">
        <v>256</v>
      </c>
      <c r="R274" s="7" t="s">
        <v>33</v>
      </c>
      <c r="S274" s="7" t="s">
        <v>30</v>
      </c>
      <c r="T274" s="10">
        <v>1.0780000000000001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>
        <v>27137</v>
      </c>
      <c r="F275" s="7" t="s">
        <v>125</v>
      </c>
      <c r="G275" s="7" t="s">
        <v>741</v>
      </c>
      <c r="H275" s="8">
        <v>44102</v>
      </c>
      <c r="I275" s="7">
        <v>28</v>
      </c>
      <c r="J275" s="7" t="s">
        <v>27</v>
      </c>
      <c r="K275" s="7" t="s">
        <v>742</v>
      </c>
      <c r="L275" s="7" t="s">
        <v>743</v>
      </c>
      <c r="M275" s="7">
        <v>1</v>
      </c>
      <c r="N275" s="9">
        <v>1134</v>
      </c>
      <c r="O275" s="7" t="s">
        <v>30</v>
      </c>
      <c r="P275" s="7" t="s">
        <v>31</v>
      </c>
      <c r="Q275" s="7" t="s">
        <v>256</v>
      </c>
      <c r="R275" s="7" t="s">
        <v>33</v>
      </c>
      <c r="S275" s="7" t="s">
        <v>30</v>
      </c>
      <c r="T275" s="10">
        <v>1.0780000000000001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>
        <v>27138</v>
      </c>
      <c r="F276" s="7" t="s">
        <v>125</v>
      </c>
      <c r="G276" s="7" t="s">
        <v>741</v>
      </c>
      <c r="H276" s="8">
        <v>44102</v>
      </c>
      <c r="I276" s="7">
        <v>28</v>
      </c>
      <c r="J276" s="7" t="s">
        <v>27</v>
      </c>
      <c r="K276" s="7" t="s">
        <v>742</v>
      </c>
      <c r="L276" s="7" t="s">
        <v>743</v>
      </c>
      <c r="M276" s="7">
        <v>1</v>
      </c>
      <c r="N276" s="9">
        <v>1487</v>
      </c>
      <c r="O276" s="7" t="s">
        <v>30</v>
      </c>
      <c r="P276" s="7" t="s">
        <v>31</v>
      </c>
      <c r="Q276" s="7" t="s">
        <v>256</v>
      </c>
      <c r="R276" s="7" t="s">
        <v>33</v>
      </c>
      <c r="S276" s="7" t="s">
        <v>30</v>
      </c>
      <c r="T276" s="10">
        <v>1.0780000000000001</v>
      </c>
    </row>
    <row r="277" spans="1:20" x14ac:dyDescent="0.3">
      <c r="A277" s="6" t="s">
        <v>20</v>
      </c>
      <c r="B277" t="s">
        <v>21</v>
      </c>
      <c r="C277" s="7" t="s">
        <v>22</v>
      </c>
      <c r="D277" s="7" t="s">
        <v>23</v>
      </c>
      <c r="E277" s="7">
        <v>73</v>
      </c>
      <c r="F277" s="7" t="s">
        <v>126</v>
      </c>
      <c r="G277" s="7" t="s">
        <v>744</v>
      </c>
      <c r="H277" s="8">
        <v>44103</v>
      </c>
      <c r="I277" s="7">
        <v>28</v>
      </c>
      <c r="J277" s="7" t="s">
        <v>27</v>
      </c>
      <c r="K277" s="7" t="s">
        <v>644</v>
      </c>
      <c r="L277" s="7" t="s">
        <v>645</v>
      </c>
      <c r="M277" s="7">
        <v>1</v>
      </c>
      <c r="N277" s="9">
        <v>12597</v>
      </c>
      <c r="O277" s="7" t="s">
        <v>62</v>
      </c>
      <c r="P277" s="7" t="s">
        <v>31</v>
      </c>
      <c r="Q277" s="7" t="s">
        <v>256</v>
      </c>
      <c r="R277" s="7" t="s">
        <v>33</v>
      </c>
      <c r="S277" s="7" t="s">
        <v>34</v>
      </c>
      <c r="T277" s="10">
        <v>1.0780000000000001</v>
      </c>
    </row>
    <row r="278" spans="1:20" x14ac:dyDescent="0.3">
      <c r="A278" s="6" t="s">
        <v>20</v>
      </c>
      <c r="B278" t="s">
        <v>21</v>
      </c>
      <c r="C278" s="7" t="s">
        <v>22</v>
      </c>
      <c r="D278" s="7" t="s">
        <v>23</v>
      </c>
      <c r="E278" s="7">
        <v>27246</v>
      </c>
      <c r="F278" s="7" t="s">
        <v>745</v>
      </c>
      <c r="G278" s="7" t="s">
        <v>746</v>
      </c>
      <c r="H278" s="8">
        <v>44103</v>
      </c>
      <c r="I278" s="7">
        <v>28</v>
      </c>
      <c r="J278" s="7" t="s">
        <v>27</v>
      </c>
      <c r="K278" s="7" t="s">
        <v>518</v>
      </c>
      <c r="L278" s="7" t="s">
        <v>519</v>
      </c>
      <c r="M278" s="7">
        <v>1</v>
      </c>
      <c r="N278" s="9">
        <v>62353</v>
      </c>
      <c r="O278" s="7" t="s">
        <v>30</v>
      </c>
      <c r="P278" s="7" t="s">
        <v>31</v>
      </c>
      <c r="Q278" s="7" t="s">
        <v>256</v>
      </c>
      <c r="R278" s="7" t="s">
        <v>204</v>
      </c>
      <c r="S278" s="7" t="s">
        <v>30</v>
      </c>
      <c r="T278" s="10">
        <v>1.0780000000000001</v>
      </c>
    </row>
    <row r="279" spans="1:20" x14ac:dyDescent="0.3">
      <c r="A279" s="6" t="s">
        <v>20</v>
      </c>
      <c r="B279" t="s">
        <v>21</v>
      </c>
      <c r="C279" s="7" t="s">
        <v>22</v>
      </c>
      <c r="D279" s="7" t="s">
        <v>23</v>
      </c>
      <c r="E279" s="7" t="s">
        <v>262</v>
      </c>
      <c r="F279" s="7" t="s">
        <v>263</v>
      </c>
      <c r="G279" s="7" t="s">
        <v>747</v>
      </c>
      <c r="H279" s="8">
        <v>44103</v>
      </c>
      <c r="I279" s="7">
        <v>28</v>
      </c>
      <c r="J279" s="7" t="s">
        <v>27</v>
      </c>
      <c r="K279" s="7" t="s">
        <v>748</v>
      </c>
      <c r="L279" s="7" t="s">
        <v>749</v>
      </c>
      <c r="M279" s="7">
        <v>10</v>
      </c>
      <c r="N279" s="9">
        <v>58740</v>
      </c>
      <c r="O279" s="7" t="s">
        <v>30</v>
      </c>
      <c r="P279" s="7" t="s">
        <v>31</v>
      </c>
      <c r="Q279" s="7" t="s">
        <v>256</v>
      </c>
      <c r="R279" s="7" t="s">
        <v>33</v>
      </c>
      <c r="S279" s="7" t="s">
        <v>34</v>
      </c>
      <c r="T279" s="10">
        <v>1.0780000000000001</v>
      </c>
    </row>
    <row r="280" spans="1:20" x14ac:dyDescent="0.3">
      <c r="A280" s="6" t="s">
        <v>20</v>
      </c>
      <c r="B280" t="s">
        <v>21</v>
      </c>
      <c r="C280" s="7" t="s">
        <v>22</v>
      </c>
      <c r="D280" s="7" t="s">
        <v>23</v>
      </c>
      <c r="E280" s="7">
        <v>73</v>
      </c>
      <c r="F280" s="7" t="s">
        <v>126</v>
      </c>
      <c r="G280" s="7" t="s">
        <v>747</v>
      </c>
      <c r="H280" s="8">
        <v>44103</v>
      </c>
      <c r="I280" s="7">
        <v>28</v>
      </c>
      <c r="J280" s="7" t="s">
        <v>27</v>
      </c>
      <c r="K280" s="7" t="s">
        <v>748</v>
      </c>
      <c r="L280" s="7" t="s">
        <v>749</v>
      </c>
      <c r="M280" s="7">
        <v>1</v>
      </c>
      <c r="N280" s="9">
        <v>12597</v>
      </c>
      <c r="O280" s="7" t="s">
        <v>62</v>
      </c>
      <c r="P280" s="7" t="s">
        <v>31</v>
      </c>
      <c r="Q280" s="7" t="s">
        <v>256</v>
      </c>
      <c r="R280" s="7" t="s">
        <v>33</v>
      </c>
      <c r="S280" s="7" t="s">
        <v>34</v>
      </c>
      <c r="T280" s="10">
        <v>1.0780000000000001</v>
      </c>
    </row>
    <row r="281" spans="1:20" x14ac:dyDescent="0.3">
      <c r="A281" s="6" t="s">
        <v>20</v>
      </c>
      <c r="B281" t="s">
        <v>21</v>
      </c>
      <c r="C281" s="7" t="s">
        <v>22</v>
      </c>
      <c r="D281" s="7" t="s">
        <v>23</v>
      </c>
      <c r="E281" s="7" t="s">
        <v>515</v>
      </c>
      <c r="F281" s="7" t="s">
        <v>516</v>
      </c>
      <c r="G281" s="7" t="s">
        <v>750</v>
      </c>
      <c r="H281" s="8">
        <v>44103</v>
      </c>
      <c r="I281" s="7">
        <v>28</v>
      </c>
      <c r="J281" s="7" t="s">
        <v>27</v>
      </c>
      <c r="K281" s="7" t="s">
        <v>751</v>
      </c>
      <c r="L281" s="7" t="s">
        <v>752</v>
      </c>
      <c r="M281" s="7">
        <v>1</v>
      </c>
      <c r="N281" s="9">
        <v>133605</v>
      </c>
      <c r="O281" s="7" t="s">
        <v>30</v>
      </c>
      <c r="P281" s="7" t="s">
        <v>31</v>
      </c>
      <c r="Q281" s="7" t="s">
        <v>256</v>
      </c>
      <c r="R281" s="7" t="s">
        <v>33</v>
      </c>
      <c r="S281" s="7" t="s">
        <v>30</v>
      </c>
      <c r="T281" s="10">
        <v>1.0780000000000001</v>
      </c>
    </row>
    <row r="282" spans="1:20" x14ac:dyDescent="0.3">
      <c r="A282" s="6" t="s">
        <v>20</v>
      </c>
      <c r="B282" t="s">
        <v>21</v>
      </c>
      <c r="C282" s="7" t="s">
        <v>22</v>
      </c>
      <c r="D282" s="7" t="s">
        <v>23</v>
      </c>
      <c r="E282" s="7">
        <v>10626</v>
      </c>
      <c r="F282" s="7" t="s">
        <v>302</v>
      </c>
      <c r="G282" s="7" t="s">
        <v>753</v>
      </c>
      <c r="H282" s="8">
        <v>44103</v>
      </c>
      <c r="I282" s="7">
        <v>28</v>
      </c>
      <c r="J282" s="7" t="s">
        <v>27</v>
      </c>
      <c r="K282" s="7" t="s">
        <v>754</v>
      </c>
      <c r="L282" s="7" t="s">
        <v>755</v>
      </c>
      <c r="M282" s="7">
        <v>2</v>
      </c>
      <c r="N282" s="9">
        <v>15328</v>
      </c>
      <c r="O282" s="7" t="s">
        <v>30</v>
      </c>
      <c r="P282" s="7" t="s">
        <v>31</v>
      </c>
      <c r="Q282" s="7" t="s">
        <v>256</v>
      </c>
      <c r="R282" s="7" t="s">
        <v>33</v>
      </c>
      <c r="S282" s="7" t="s">
        <v>30</v>
      </c>
      <c r="T282" s="10">
        <v>1.0780000000000001</v>
      </c>
    </row>
    <row r="283" spans="1:20" x14ac:dyDescent="0.3">
      <c r="A283" s="6" t="s">
        <v>20</v>
      </c>
      <c r="B283" t="s">
        <v>21</v>
      </c>
      <c r="C283" s="7" t="s">
        <v>22</v>
      </c>
      <c r="D283" s="7" t="s">
        <v>23</v>
      </c>
      <c r="E283" s="7">
        <v>10517</v>
      </c>
      <c r="F283" s="7" t="s">
        <v>242</v>
      </c>
      <c r="G283" s="7" t="s">
        <v>753</v>
      </c>
      <c r="H283" s="8">
        <v>44103</v>
      </c>
      <c r="I283" s="7">
        <v>28</v>
      </c>
      <c r="J283" s="7" t="s">
        <v>27</v>
      </c>
      <c r="K283" s="7" t="s">
        <v>754</v>
      </c>
      <c r="L283" s="7" t="s">
        <v>755</v>
      </c>
      <c r="M283" s="7">
        <v>1</v>
      </c>
      <c r="N283" s="9">
        <v>7496</v>
      </c>
      <c r="O283" s="7" t="s">
        <v>30</v>
      </c>
      <c r="P283" s="7" t="s">
        <v>31</v>
      </c>
      <c r="Q283" s="7" t="s">
        <v>256</v>
      </c>
      <c r="R283" s="7" t="s">
        <v>33</v>
      </c>
      <c r="S283" s="7" t="s">
        <v>30</v>
      </c>
      <c r="T283" s="10">
        <v>1.0780000000000001</v>
      </c>
    </row>
    <row r="284" spans="1:20" x14ac:dyDescent="0.3">
      <c r="A284" s="6" t="s">
        <v>20</v>
      </c>
      <c r="B284" t="s">
        <v>21</v>
      </c>
      <c r="C284" s="7" t="s">
        <v>22</v>
      </c>
      <c r="D284" s="7" t="s">
        <v>23</v>
      </c>
      <c r="E284" s="7">
        <v>10616</v>
      </c>
      <c r="F284" s="7" t="s">
        <v>302</v>
      </c>
      <c r="G284" s="7" t="s">
        <v>753</v>
      </c>
      <c r="H284" s="8">
        <v>44103</v>
      </c>
      <c r="I284" s="7">
        <v>28</v>
      </c>
      <c r="J284" s="7" t="s">
        <v>27</v>
      </c>
      <c r="K284" s="7" t="s">
        <v>754</v>
      </c>
      <c r="L284" s="7" t="s">
        <v>755</v>
      </c>
      <c r="M284" s="7">
        <v>1</v>
      </c>
      <c r="N284" s="9">
        <v>7471</v>
      </c>
      <c r="O284" s="7" t="s">
        <v>30</v>
      </c>
      <c r="P284" s="7" t="s">
        <v>31</v>
      </c>
      <c r="Q284" s="7" t="s">
        <v>256</v>
      </c>
      <c r="R284" s="7" t="s">
        <v>33</v>
      </c>
      <c r="S284" s="7" t="s">
        <v>30</v>
      </c>
      <c r="T284" s="10">
        <v>1.0780000000000001</v>
      </c>
    </row>
    <row r="285" spans="1:20" x14ac:dyDescent="0.3">
      <c r="A285" s="6" t="s">
        <v>20</v>
      </c>
      <c r="B285" t="s">
        <v>21</v>
      </c>
      <c r="C285" s="7" t="s">
        <v>22</v>
      </c>
      <c r="D285" s="7" t="s">
        <v>23</v>
      </c>
      <c r="E285" s="7">
        <v>73</v>
      </c>
      <c r="F285" s="7" t="s">
        <v>126</v>
      </c>
      <c r="G285" s="7" t="s">
        <v>756</v>
      </c>
      <c r="H285" s="8">
        <v>44103</v>
      </c>
      <c r="I285" s="7">
        <v>28</v>
      </c>
      <c r="J285" s="7" t="s">
        <v>27</v>
      </c>
      <c r="K285" s="7" t="s">
        <v>757</v>
      </c>
      <c r="L285" s="7" t="s">
        <v>758</v>
      </c>
      <c r="M285" s="7">
        <v>1</v>
      </c>
      <c r="N285" s="9">
        <v>12597</v>
      </c>
      <c r="O285" s="7" t="s">
        <v>62</v>
      </c>
      <c r="P285" s="7" t="s">
        <v>31</v>
      </c>
      <c r="Q285" s="7" t="s">
        <v>256</v>
      </c>
      <c r="R285" s="7" t="s">
        <v>33</v>
      </c>
      <c r="S285" s="7" t="s">
        <v>34</v>
      </c>
      <c r="T285" s="10">
        <v>1.0780000000000001</v>
      </c>
    </row>
    <row r="286" spans="1:20" x14ac:dyDescent="0.3">
      <c r="A286" s="6" t="s">
        <v>20</v>
      </c>
      <c r="B286" t="s">
        <v>21</v>
      </c>
      <c r="C286" s="7" t="s">
        <v>22</v>
      </c>
      <c r="D286" s="7" t="s">
        <v>23</v>
      </c>
      <c r="E286" s="7" t="s">
        <v>24</v>
      </c>
      <c r="F286" s="7" t="s">
        <v>25</v>
      </c>
      <c r="G286" s="7" t="s">
        <v>759</v>
      </c>
      <c r="H286" s="8">
        <v>44103</v>
      </c>
      <c r="I286" s="7">
        <v>28</v>
      </c>
      <c r="J286" s="7" t="s">
        <v>27</v>
      </c>
      <c r="K286" s="7" t="s">
        <v>201</v>
      </c>
      <c r="L286" s="7" t="s">
        <v>202</v>
      </c>
      <c r="M286" s="7">
        <v>2</v>
      </c>
      <c r="N286" s="9">
        <v>168050</v>
      </c>
      <c r="O286" s="7" t="s">
        <v>30</v>
      </c>
      <c r="P286" s="7" t="s">
        <v>31</v>
      </c>
      <c r="Q286" s="7" t="s">
        <v>256</v>
      </c>
      <c r="R286" s="7" t="s">
        <v>33</v>
      </c>
      <c r="S286" s="7" t="s">
        <v>34</v>
      </c>
      <c r="T286" s="10">
        <v>1.0780000000000001</v>
      </c>
    </row>
    <row r="287" spans="1:20" x14ac:dyDescent="0.3">
      <c r="A287" s="6" t="s">
        <v>20</v>
      </c>
      <c r="B287" t="s">
        <v>21</v>
      </c>
      <c r="C287" s="7" t="s">
        <v>22</v>
      </c>
      <c r="D287" s="7" t="s">
        <v>23</v>
      </c>
      <c r="E287" s="7">
        <v>73</v>
      </c>
      <c r="F287" s="7" t="s">
        <v>126</v>
      </c>
      <c r="G287" s="7" t="s">
        <v>760</v>
      </c>
      <c r="H287" s="8">
        <v>44103</v>
      </c>
      <c r="I287" s="7">
        <v>28</v>
      </c>
      <c r="J287" s="7" t="s">
        <v>27</v>
      </c>
      <c r="K287" s="7" t="s">
        <v>432</v>
      </c>
      <c r="L287" s="7" t="s">
        <v>433</v>
      </c>
      <c r="M287" s="7">
        <v>1</v>
      </c>
      <c r="N287" s="9">
        <v>12597</v>
      </c>
      <c r="O287" s="7" t="s">
        <v>62</v>
      </c>
      <c r="P287" s="7" t="s">
        <v>31</v>
      </c>
      <c r="Q287" s="7" t="s">
        <v>256</v>
      </c>
      <c r="R287" s="7" t="s">
        <v>33</v>
      </c>
      <c r="S287" s="7" t="s">
        <v>34</v>
      </c>
      <c r="T287" s="10">
        <v>1.0780000000000001</v>
      </c>
    </row>
    <row r="288" spans="1:20" x14ac:dyDescent="0.3">
      <c r="A288" s="6" t="s">
        <v>20</v>
      </c>
      <c r="B288" t="s">
        <v>21</v>
      </c>
      <c r="C288" s="7" t="s">
        <v>22</v>
      </c>
      <c r="D288" s="7" t="s">
        <v>23</v>
      </c>
      <c r="E288" s="7" t="s">
        <v>761</v>
      </c>
      <c r="F288" s="7" t="s">
        <v>511</v>
      </c>
      <c r="G288" s="7" t="s">
        <v>762</v>
      </c>
      <c r="H288" s="8">
        <v>44104</v>
      </c>
      <c r="I288" s="7">
        <v>28</v>
      </c>
      <c r="J288" s="7" t="s">
        <v>27</v>
      </c>
      <c r="K288" s="7" t="s">
        <v>513</v>
      </c>
      <c r="L288" s="7" t="s">
        <v>514</v>
      </c>
      <c r="M288" s="7">
        <v>1</v>
      </c>
      <c r="N288" s="9">
        <v>164697</v>
      </c>
      <c r="O288" s="7" t="s">
        <v>30</v>
      </c>
      <c r="P288" s="7" t="s">
        <v>31</v>
      </c>
      <c r="Q288" s="7" t="s">
        <v>256</v>
      </c>
      <c r="R288" s="7" t="s">
        <v>204</v>
      </c>
      <c r="S288" s="7" t="s">
        <v>30</v>
      </c>
      <c r="T288" s="10">
        <v>1.0780000000000001</v>
      </c>
    </row>
    <row r="289" spans="1:20" x14ac:dyDescent="0.3">
      <c r="A289" s="6" t="s">
        <v>20</v>
      </c>
      <c r="B289" t="s">
        <v>21</v>
      </c>
      <c r="C289" s="7" t="s">
        <v>22</v>
      </c>
      <c r="D289" s="7" t="s">
        <v>23</v>
      </c>
      <c r="E289" s="7">
        <v>73</v>
      </c>
      <c r="F289" s="7" t="s">
        <v>126</v>
      </c>
      <c r="G289" s="7" t="s">
        <v>763</v>
      </c>
      <c r="H289" s="8">
        <v>44104</v>
      </c>
      <c r="I289" s="7">
        <v>28</v>
      </c>
      <c r="J289" s="7" t="s">
        <v>27</v>
      </c>
      <c r="K289" s="7" t="s">
        <v>764</v>
      </c>
      <c r="L289" s="7" t="s">
        <v>765</v>
      </c>
      <c r="M289" s="7">
        <v>2</v>
      </c>
      <c r="N289" s="9">
        <v>25194</v>
      </c>
      <c r="O289" s="7" t="s">
        <v>62</v>
      </c>
      <c r="P289" s="7" t="s">
        <v>31</v>
      </c>
      <c r="Q289" s="7" t="s">
        <v>256</v>
      </c>
      <c r="R289" s="7" t="s">
        <v>33</v>
      </c>
      <c r="S289" s="7" t="s">
        <v>34</v>
      </c>
      <c r="T289" s="10">
        <v>1.0780000000000001</v>
      </c>
    </row>
    <row r="290" spans="1:20" x14ac:dyDescent="0.3">
      <c r="A290" s="6" t="s">
        <v>20</v>
      </c>
      <c r="B290" s="7" t="s">
        <v>21</v>
      </c>
      <c r="C290" s="7" t="s">
        <v>22</v>
      </c>
      <c r="D290" s="7" t="s">
        <v>23</v>
      </c>
      <c r="E290" s="7">
        <v>57</v>
      </c>
      <c r="F290" s="7" t="s">
        <v>155</v>
      </c>
      <c r="G290" s="7" t="s">
        <v>766</v>
      </c>
      <c r="H290" s="8">
        <v>44104</v>
      </c>
      <c r="I290" s="7">
        <v>28</v>
      </c>
      <c r="J290" s="7" t="s">
        <v>27</v>
      </c>
      <c r="K290" s="7" t="s">
        <v>767</v>
      </c>
      <c r="L290" s="7" t="s">
        <v>768</v>
      </c>
      <c r="M290" s="7">
        <v>1</v>
      </c>
      <c r="N290" s="9">
        <v>31924</v>
      </c>
      <c r="O290" s="7" t="s">
        <v>62</v>
      </c>
      <c r="P290" s="7" t="s">
        <v>31</v>
      </c>
      <c r="Q290" s="7" t="s">
        <v>256</v>
      </c>
      <c r="R290" s="7" t="s">
        <v>33</v>
      </c>
      <c r="S290" s="7" t="s">
        <v>34</v>
      </c>
      <c r="T290" s="10">
        <v>1.0780000000000001</v>
      </c>
    </row>
    <row r="291" spans="1:20" x14ac:dyDescent="0.3">
      <c r="A291" s="6" t="s">
        <v>20</v>
      </c>
      <c r="B291" s="7" t="s">
        <v>21</v>
      </c>
      <c r="C291" s="7" t="s">
        <v>22</v>
      </c>
      <c r="D291" s="7" t="s">
        <v>23</v>
      </c>
      <c r="E291" s="7">
        <v>47704</v>
      </c>
      <c r="F291" s="7" t="s">
        <v>769</v>
      </c>
      <c r="G291" s="7" t="s">
        <v>770</v>
      </c>
      <c r="H291" s="8">
        <v>44104</v>
      </c>
      <c r="I291" s="7">
        <v>28</v>
      </c>
      <c r="J291" s="7" t="s">
        <v>27</v>
      </c>
      <c r="K291" s="7" t="s">
        <v>771</v>
      </c>
      <c r="L291" s="7" t="s">
        <v>772</v>
      </c>
      <c r="M291" s="7">
        <v>6</v>
      </c>
      <c r="N291" s="9">
        <v>394848</v>
      </c>
      <c r="O291" s="7" t="s">
        <v>34</v>
      </c>
      <c r="P291" s="7" t="s">
        <v>31</v>
      </c>
      <c r="Q291" s="7" t="s">
        <v>256</v>
      </c>
      <c r="R291" s="7" t="s">
        <v>33</v>
      </c>
      <c r="S291" s="7" t="s">
        <v>34</v>
      </c>
      <c r="T291" s="10">
        <v>1.0780000000000001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2020_10_18793457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2020-10-30T01:53:44Z</dcterms:created>
  <dcterms:modified xsi:type="dcterms:W3CDTF">2020-10-30T01:53:47Z</dcterms:modified>
</cp:coreProperties>
</file>