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2BEE355-FB9C-4062-B456-4A9C087246DE}" xr6:coauthVersionLast="46" xr6:coauthVersionMax="46" xr10:uidLastSave="{00000000-0000-0000-0000-000000000000}"/>
  <bookViews>
    <workbookView xWindow="-108" yWindow="-108" windowWidth="23256" windowHeight="12576" xr2:uid="{79DAF707-AE8A-4ECC-AD6E-6C4E9FA1C09C}"/>
  </bookViews>
  <sheets>
    <sheet name="2021_01_0911178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34" i="1" l="1"/>
  <c r="G29" i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<sst xmlns="http://schemas.openxmlformats.org/spreadsheetml/2006/main" count="75" uniqueCount="52">
  <si>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</si>
  <si>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</si>
  <si>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</si>
  <si>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</si>
  <si>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</si>
  <si>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</si>
  <si>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</si>
  <si>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</si>
  <si>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</si>
  <si>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</si>
  <si>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</si>
  <si>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</si>
  <si>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</si>
  <si>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</si>
  <si>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</si>
  <si>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</si>
  <si>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</si>
  <si>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</si>
  <si>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</si>
  <si>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</si>
  <si>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</si>
  <si>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</si>
  <si>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</si>
  <si>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</si>
  <si>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</si>
  <si>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</si>
  <si>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</si>
  <si>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</si>
  <si>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</si>
  <si>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2021_01_09111780</t>
  </si>
  <si>
    <t>09111780-0</t>
  </si>
  <si>
    <t xml:space="preserve">LAGOS SAAVEDRA CARLOS ALIRO                  </t>
  </si>
  <si>
    <t xml:space="preserve">SUCURSAL FLOTA CHILLAN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</si>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</sst>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Border="1"/>
    <xf numFmtId="166" fontId="5" fillId="0" borderId="3" xfId="3" applyNumberFormat="1" applyFont="1" applyFill="1" applyBorder="1"/>
    <xf numFmtId="166" fontId="5" fillId="0" borderId="3" xfId="3" applyNumberFormat="1" applyFont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97D12179-0335-49DC-85F2-94635ED2A6E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A562-D52B-4058-975E-972CDC9677A1}">
  <sheetPr codeName="Hoja1">
    <tabColor rgb="FF00B050"/>
  </sheetPr>
  <dimension ref="A1:AN38"/>
  <sheetViews>
    <sheetView tabSelected="1" workbookViewId="0">
      <selection activeCell="G11" sqref="G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7.1093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8120</v>
      </c>
      <c r="C2" s="12" t="s">
        <v>30</v>
      </c>
      <c r="D2" s="12" t="s">
        <v>31</v>
      </c>
      <c r="E2" s="13">
        <v>50195.49</v>
      </c>
      <c r="F2" s="13">
        <v>7127.0879999999997</v>
      </c>
      <c r="G2" s="13">
        <v>3168.1125000000002</v>
      </c>
      <c r="H2" s="13">
        <v>14517.765719999999</v>
      </c>
      <c r="I2" s="13">
        <v>9070000</v>
      </c>
      <c r="J2" s="13">
        <v>9665297</v>
      </c>
      <c r="K2" s="14">
        <v>1.0656336273428886</v>
      </c>
      <c r="L2" s="15">
        <v>9665297</v>
      </c>
      <c r="M2" s="14">
        <v>7.0000000000000007E-2</v>
      </c>
      <c r="N2" s="13">
        <v>676570.79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8365915</v>
      </c>
      <c r="Z2" s="17">
        <v>890886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253449</v>
      </c>
      <c r="AG2" s="18">
        <v>50195.49</v>
      </c>
      <c r="AH2" s="18">
        <v>7127.0879999999997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3168.1125000000002</v>
      </c>
    </row>
    <row r="5" spans="1:40" x14ac:dyDescent="0.3">
      <c r="D5" s="19" t="s">
        <v>33</v>
      </c>
      <c r="E5" s="20">
        <v>44197</v>
      </c>
      <c r="F5" s="21"/>
      <c r="G5" s="22"/>
    </row>
    <row r="6" spans="1:40" x14ac:dyDescent="0.3">
      <c r="D6" s="19" t="s">
        <v>2</v>
      </c>
      <c r="E6" s="19" t="str">
        <f>+C2</f>
        <v>09111780-0</v>
      </c>
      <c r="F6" s="23"/>
      <c r="G6" s="22"/>
    </row>
    <row r="7" spans="1:40" x14ac:dyDescent="0.3">
      <c r="D7" s="19" t="s">
        <v>3</v>
      </c>
      <c r="E7" s="19" t="str">
        <f>+D2</f>
        <v xml:space="preserve">LAGOS SAAVEDRA CARLOS ALIRO                  </v>
      </c>
      <c r="F7" s="23"/>
      <c r="G7" s="22"/>
    </row>
    <row r="8" spans="1:40" x14ac:dyDescent="0.3">
      <c r="D8" s="19" t="s">
        <v>14</v>
      </c>
      <c r="E8" s="19" t="str">
        <f>+O2</f>
        <v xml:space="preserve">SUCURSAL FLOTA CHILLAN   </v>
      </c>
      <c r="F8" s="23"/>
      <c r="G8" s="22"/>
    </row>
    <row r="9" spans="1:40" x14ac:dyDescent="0.3">
      <c r="D9" s="24"/>
      <c r="E9" s="24"/>
      <c r="F9" s="25"/>
      <c r="G9" s="22"/>
    </row>
    <row r="10" spans="1:40" x14ac:dyDescent="0.3">
      <c r="D10" s="26" t="s">
        <v>34</v>
      </c>
      <c r="E10" s="27"/>
      <c r="F10" s="28"/>
      <c r="G10" s="22"/>
    </row>
    <row r="11" spans="1:40" x14ac:dyDescent="0.3">
      <c r="D11" s="29" t="s">
        <v>35</v>
      </c>
      <c r="E11" s="29" t="s">
        <v>36</v>
      </c>
      <c r="F11" s="30" t="s">
        <v>37</v>
      </c>
      <c r="G11" s="22"/>
    </row>
    <row r="12" spans="1:40" x14ac:dyDescent="0.3">
      <c r="D12" s="31">
        <v>0</v>
      </c>
      <c r="E12" s="31">
        <v>0.99990000000000001</v>
      </c>
      <c r="F12" s="31">
        <v>0.05</v>
      </c>
      <c r="G12" s="22"/>
    </row>
    <row r="13" spans="1:40" x14ac:dyDescent="0.3">
      <c r="D13" s="31">
        <v>1</v>
      </c>
      <c r="E13" s="32" t="s">
        <v>38</v>
      </c>
      <c r="F13" s="31">
        <v>7.0000000000000007E-2</v>
      </c>
      <c r="G13" s="22"/>
    </row>
    <row r="14" spans="1:40" x14ac:dyDescent="0.3">
      <c r="D14" s="24"/>
      <c r="E14" s="24"/>
      <c r="F14" s="24"/>
      <c r="G14" s="22"/>
    </row>
    <row r="15" spans="1:40" x14ac:dyDescent="0.3">
      <c r="D15" s="33" t="s">
        <v>39</v>
      </c>
      <c r="E15" s="34" t="s">
        <v>40</v>
      </c>
      <c r="F15" s="35">
        <f>+I2</f>
        <v>9070000</v>
      </c>
      <c r="G15" s="22"/>
    </row>
    <row r="16" spans="1:40" x14ac:dyDescent="0.3">
      <c r="D16" s="33"/>
      <c r="E16" s="34" t="s">
        <v>41</v>
      </c>
      <c r="F16" s="35">
        <f>+J2</f>
        <v>9665297</v>
      </c>
      <c r="G16" s="22"/>
    </row>
    <row r="17" spans="4:7" ht="20.399999999999999" x14ac:dyDescent="0.3">
      <c r="D17" s="33"/>
      <c r="E17" s="36" t="s">
        <v>42</v>
      </c>
      <c r="F17" s="37">
        <f>+K2</f>
        <v>1.0656336273428886</v>
      </c>
      <c r="G17" s="22"/>
    </row>
    <row r="18" spans="4:7" x14ac:dyDescent="0.3">
      <c r="D18" s="33"/>
      <c r="E18" s="34" t="s">
        <v>43</v>
      </c>
      <c r="F18" s="35">
        <f>+L2</f>
        <v>9665297</v>
      </c>
      <c r="G18" s="22"/>
    </row>
    <row r="19" spans="4:7" x14ac:dyDescent="0.3">
      <c r="D19" s="33"/>
      <c r="E19" s="34" t="s">
        <v>44</v>
      </c>
      <c r="F19" s="37">
        <f>+M2</f>
        <v>7.0000000000000007E-2</v>
      </c>
      <c r="G19" s="22"/>
    </row>
    <row r="20" spans="4:7" x14ac:dyDescent="0.3">
      <c r="D20" s="33"/>
      <c r="E20" s="38" t="s">
        <v>45</v>
      </c>
      <c r="F20" s="39">
        <f>+N2</f>
        <v>676570.79</v>
      </c>
      <c r="G20" s="22"/>
    </row>
    <row r="21" spans="4:7" x14ac:dyDescent="0.3">
      <c r="D21" s="33"/>
      <c r="E21" s="34" t="s">
        <v>15</v>
      </c>
      <c r="F21" s="40">
        <f>+P2</f>
        <v>0</v>
      </c>
      <c r="G21" s="22"/>
    </row>
    <row r="22" spans="4:7" ht="15" thickBot="1" x14ac:dyDescent="0.35">
      <c r="D22" s="41"/>
      <c r="E22" s="42"/>
      <c r="F22" s="43"/>
      <c r="G22" s="22"/>
    </row>
    <row r="23" spans="4:7" ht="15" thickBot="1" x14ac:dyDescent="0.35">
      <c r="D23" s="44" t="s">
        <v>46</v>
      </c>
      <c r="E23" s="45"/>
      <c r="F23" s="45" t="s">
        <v>47</v>
      </c>
      <c r="G23" s="46">
        <f>+K2</f>
        <v>1.0656336273428886</v>
      </c>
    </row>
    <row r="24" spans="4:7" x14ac:dyDescent="0.3">
      <c r="D24" s="47"/>
      <c r="E24" s="47"/>
      <c r="F24" s="47"/>
      <c r="G24" s="22"/>
    </row>
    <row r="25" spans="4:7" x14ac:dyDescent="0.3">
      <c r="D25" s="36" t="s">
        <v>48</v>
      </c>
      <c r="E25" s="48" t="s">
        <v>49</v>
      </c>
      <c r="F25" s="48" t="s">
        <v>50</v>
      </c>
      <c r="G25" s="49" t="s">
        <v>51</v>
      </c>
    </row>
    <row r="26" spans="4:7" x14ac:dyDescent="0.3">
      <c r="D26" s="34" t="s">
        <v>16</v>
      </c>
      <c r="E26" s="50">
        <v>6.0000000000000001E-3</v>
      </c>
      <c r="F26" s="51">
        <f>+Y2</f>
        <v>8365915</v>
      </c>
      <c r="G26" s="49">
        <f>+IF($G$23&gt;85%,E26*F26,0)</f>
        <v>50195.49</v>
      </c>
    </row>
    <row r="27" spans="4:7" x14ac:dyDescent="0.3">
      <c r="D27" s="34" t="s">
        <v>17</v>
      </c>
      <c r="E27" s="52">
        <v>8.0000000000000002E-3</v>
      </c>
      <c r="F27" s="51">
        <f>+Z2</f>
        <v>890886</v>
      </c>
      <c r="G27" s="49">
        <f t="shared" ref="G27:G33" si="0">+IF($G$23&gt;85%,E27*F27,0)</f>
        <v>7127.0879999999997</v>
      </c>
    </row>
    <row r="28" spans="4:7" x14ac:dyDescent="0.3">
      <c r="D28" s="34" t="s">
        <v>18</v>
      </c>
      <c r="E28" s="52">
        <v>0.03</v>
      </c>
      <c r="F28" s="51">
        <f>+AA2</f>
        <v>0</v>
      </c>
      <c r="G28" s="49">
        <f t="shared" si="0"/>
        <v>0</v>
      </c>
    </row>
    <row r="29" spans="4:7" x14ac:dyDescent="0.3">
      <c r="D29" s="34" t="s">
        <v>19</v>
      </c>
      <c r="E29" s="52">
        <v>3.2000000000000001E-2</v>
      </c>
      <c r="F29" s="51">
        <f>+AB2</f>
        <v>0</v>
      </c>
      <c r="G29" s="49">
        <f t="shared" si="0"/>
        <v>0</v>
      </c>
    </row>
    <row r="30" spans="4:7" x14ac:dyDescent="0.3">
      <c r="D30" s="34" t="s">
        <v>20</v>
      </c>
      <c r="E30" s="52">
        <v>3.2000000000000001E-2</v>
      </c>
      <c r="F30" s="51">
        <f>+AC2</f>
        <v>0</v>
      </c>
      <c r="G30" s="49">
        <f t="shared" si="0"/>
        <v>0</v>
      </c>
    </row>
    <row r="31" spans="4:7" x14ac:dyDescent="0.3">
      <c r="D31" s="34" t="s">
        <v>21</v>
      </c>
      <c r="E31" s="52">
        <v>2.2499999999999999E-2</v>
      </c>
      <c r="F31" s="51">
        <f>+AD2</f>
        <v>0</v>
      </c>
      <c r="G31" s="49">
        <f t="shared" si="0"/>
        <v>0</v>
      </c>
    </row>
    <row r="32" spans="4:7" x14ac:dyDescent="0.3">
      <c r="D32" s="34" t="s">
        <v>22</v>
      </c>
      <c r="E32" s="52">
        <v>2.1999999999999999E-2</v>
      </c>
      <c r="F32" s="51">
        <f>+AE2</f>
        <v>0</v>
      </c>
      <c r="G32" s="49">
        <f t="shared" si="0"/>
        <v>0</v>
      </c>
    </row>
    <row r="33" spans="4:7" x14ac:dyDescent="0.3">
      <c r="D33" s="34" t="s">
        <v>23</v>
      </c>
      <c r="E33" s="52">
        <v>1.2500000000000001E-2</v>
      </c>
      <c r="F33" s="51">
        <f>+AF2</f>
        <v>253449</v>
      </c>
      <c r="G33" s="49">
        <f t="shared" si="0"/>
        <v>3168.1125000000002</v>
      </c>
    </row>
    <row r="34" spans="4:7" x14ac:dyDescent="0.3">
      <c r="D34" s="53"/>
      <c r="E34" s="22"/>
      <c r="F34" s="47"/>
      <c r="G34" s="49">
        <f>+SUM(G26:G33)</f>
        <v>60490.690499999997</v>
      </c>
    </row>
    <row r="35" spans="4:7" x14ac:dyDescent="0.3">
      <c r="D35" s="53"/>
      <c r="E35" s="22"/>
      <c r="F35" s="47"/>
      <c r="G35" s="22"/>
    </row>
    <row r="36" spans="4:7" x14ac:dyDescent="0.3">
      <c r="D36" s="53"/>
      <c r="E36" s="22"/>
      <c r="F36" s="47"/>
      <c r="G36" s="22"/>
    </row>
    <row r="37" spans="4:7" x14ac:dyDescent="0.3">
      <c r="D37" s="53"/>
      <c r="E37" s="22"/>
      <c r="F37" s="47"/>
      <c r="G37" s="22"/>
    </row>
    <row r="38" spans="4:7" x14ac:dyDescent="0.3">
      <c r="D38" s="53"/>
      <c r="E38" s="22"/>
      <c r="F38" s="47"/>
      <c r="G38" s="22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2021_01_09111780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2021-02-03T15:15:29Z</dcterms:created>
  <dcterms:modified xsi:type="dcterms:W3CDTF">2021-02-03T15:15:30Z</dcterms:modified>
</cp:coreProperties>
</file>