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00857BFF-3BB8-40DC-99D3-71453285D16A}" xr6:coauthVersionLast="47" xr6:coauthVersionMax="47" xr10:uidLastSave="{00000000-0000-0000-0000-000000000000}"/>
  <bookViews>
    <workbookView xWindow="-108" yWindow="-108" windowWidth="23256" windowHeight="12576" xr2:uid="{06ED2175-E634-42E2-A48B-C5B942911BB8}"/>
  </bookViews>
  <sheets>
    <sheet name="2021_04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<sst xmlns="http://schemas.openxmlformats.org/spreadsheetml/2006/main" count="65" uniqueCount="57">
  <si>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</si>
  <si>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</si>
  <si>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</si>
  <si>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</si>
  <si>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</si>
  <si>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</si>
  <si>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</si>
  <si>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</si>
  <si>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</si>
  <si>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</si>
  <si>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</si>
  <si>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</si>
  <si>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</si>
  <si>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</si>
  <si>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</si>
  <si>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</si>
  <si>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</si>
  <si>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</si>
  <si>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</si>
  <si>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</si>
  <si>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</si>
  <si>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</si>
  <si>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</si>
  <si>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</si>
  <si>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2021_04_07519620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</si>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</sst>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5%20Macro%20Detalle%20Facturas%20Abril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2469756"/>
      <sheetName val="2021_04_14339448"/>
      <sheetName val="2021_04_07519620"/>
      <sheetName val="2021_04_13999882"/>
      <sheetName val="2021_04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5B96-A1F1-438A-82BF-7821A7C62B52}">
  <sheetPr codeName="Hoja4">
    <tabColor rgb="FFFF0000"/>
  </sheetPr>
  <dimension ref="A1:Z33"/>
  <sheetViews>
    <sheetView tabSelected="1" topLeftCell="A10" workbookViewId="0">
      <selection activeCell="K16" sqref="K16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5546875" bestFit="1" customWidth="1"/>
    <col min="5" max="5" width="26.44140625" bestFit="1" customWidth="1"/>
    <col min="6" max="6" width="13" bestFit="1" customWidth="1"/>
    <col min="7" max="9" width="17.88671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170000000</v>
      </c>
      <c r="G2" s="3">
        <v>166447673</v>
      </c>
      <c r="H2" s="4">
        <v>0.97910395882352941</v>
      </c>
      <c r="I2" s="5">
        <v>4.0000000000000001E-3</v>
      </c>
      <c r="J2">
        <v>26931671</v>
      </c>
      <c r="K2" s="3">
        <v>107726.68400000001</v>
      </c>
      <c r="L2" s="3"/>
      <c r="M2" s="3">
        <v>47000000</v>
      </c>
      <c r="N2" s="3">
        <v>48820516</v>
      </c>
      <c r="O2" s="4">
        <v>1.0387343829787234</v>
      </c>
      <c r="P2" s="5">
        <v>6.0000000000000001E-3</v>
      </c>
      <c r="Q2" s="3">
        <v>2604410</v>
      </c>
      <c r="R2" s="3">
        <v>15626.460000000001</v>
      </c>
      <c r="S2" s="3"/>
      <c r="T2" s="3">
        <v>23000000</v>
      </c>
      <c r="U2" s="3">
        <v>21642195</v>
      </c>
      <c r="V2" s="4">
        <v>0.94096500000000005</v>
      </c>
      <c r="W2" s="6">
        <v>8.1999999999999993</v>
      </c>
      <c r="X2" s="3">
        <v>1799</v>
      </c>
      <c r="Y2" s="3">
        <v>14751.8</v>
      </c>
      <c r="Z2" s="7">
        <v>138104.94400000002</v>
      </c>
    </row>
    <row r="6" spans="1:26" x14ac:dyDescent="0.3">
      <c r="D6" s="8" t="s">
        <v>29</v>
      </c>
      <c r="E6" s="8" t="str">
        <f>D2</f>
        <v>Retamal Martinez Jose</v>
      </c>
      <c r="F6" s="9"/>
      <c r="G6" s="10" t="s">
        <v>30</v>
      </c>
      <c r="H6" s="11"/>
      <c r="I6" s="12"/>
    </row>
    <row r="7" spans="1:26" x14ac:dyDescent="0.3">
      <c r="D7" s="8" t="s">
        <v>31</v>
      </c>
      <c r="E7" s="8" t="str">
        <f>B2</f>
        <v>22</v>
      </c>
      <c r="F7" s="9"/>
      <c r="G7" s="13" t="s">
        <v>32</v>
      </c>
      <c r="H7" s="13" t="s">
        <v>33</v>
      </c>
      <c r="I7" s="14" t="s">
        <v>34</v>
      </c>
    </row>
    <row r="8" spans="1:26" x14ac:dyDescent="0.3">
      <c r="D8" s="8" t="s">
        <v>35</v>
      </c>
      <c r="E8" s="15" t="str">
        <f>C2</f>
        <v>07519620-2</v>
      </c>
      <c r="F8" s="9"/>
      <c r="G8" s="16">
        <v>0</v>
      </c>
      <c r="H8" s="16">
        <v>0.84989999999999999</v>
      </c>
      <c r="I8" s="17">
        <v>0</v>
      </c>
    </row>
    <row r="9" spans="1:26" x14ac:dyDescent="0.3">
      <c r="D9" s="8" t="s">
        <v>36</v>
      </c>
      <c r="E9" s="18">
        <v>44287</v>
      </c>
      <c r="F9" s="9"/>
      <c r="G9" s="19">
        <v>0.85</v>
      </c>
      <c r="H9" s="20">
        <v>0.94989999999999997</v>
      </c>
      <c r="I9" s="21">
        <v>2E-3</v>
      </c>
    </row>
    <row r="10" spans="1:26" x14ac:dyDescent="0.3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3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3">
      <c r="D12" s="28" t="s">
        <v>38</v>
      </c>
      <c r="E12" s="29">
        <f>F2</f>
        <v>170000000</v>
      </c>
      <c r="F12" s="2"/>
      <c r="G12" s="26">
        <v>1.05</v>
      </c>
      <c r="H12" s="26">
        <v>1.1498999999999999</v>
      </c>
      <c r="I12" s="27">
        <v>8.9999999999999993E-3</v>
      </c>
    </row>
    <row r="13" spans="1:26" ht="27.6" x14ac:dyDescent="0.3">
      <c r="D13" s="28" t="s">
        <v>39</v>
      </c>
      <c r="E13" s="29">
        <f>G2</f>
        <v>166447673</v>
      </c>
      <c r="F13" s="2"/>
      <c r="G13" s="26">
        <v>1.1499999999999999</v>
      </c>
      <c r="H13" s="26" t="s">
        <v>40</v>
      </c>
      <c r="I13" s="27">
        <v>1.2E-2</v>
      </c>
    </row>
    <row r="14" spans="1:26" ht="27.6" x14ac:dyDescent="0.3">
      <c r="D14" s="28" t="s">
        <v>41</v>
      </c>
      <c r="E14" s="30">
        <f>H2</f>
        <v>0.97910395882352941</v>
      </c>
      <c r="F14" s="2"/>
      <c r="G14" s="31"/>
      <c r="H14" s="31"/>
      <c r="I14" s="32"/>
    </row>
    <row r="15" spans="1:26" ht="27.6" x14ac:dyDescent="0.3">
      <c r="D15" s="28" t="s">
        <v>42</v>
      </c>
      <c r="E15" s="29">
        <f>J2</f>
        <v>26931671</v>
      </c>
      <c r="F15" s="2"/>
      <c r="G15" s="10" t="s">
        <v>43</v>
      </c>
      <c r="H15" s="11"/>
      <c r="I15" s="12"/>
    </row>
    <row r="16" spans="1:26" x14ac:dyDescent="0.3">
      <c r="D16" s="28" t="s">
        <v>44</v>
      </c>
      <c r="E16" s="33">
        <f>I2</f>
        <v>4.0000000000000001E-3</v>
      </c>
      <c r="F16" s="2"/>
      <c r="G16" s="13" t="s">
        <v>32</v>
      </c>
      <c r="H16" s="13" t="s">
        <v>33</v>
      </c>
      <c r="I16" s="14" t="s">
        <v>45</v>
      </c>
    </row>
    <row r="17" spans="4:9" x14ac:dyDescent="0.3">
      <c r="D17" s="34" t="s">
        <v>46</v>
      </c>
      <c r="E17" s="35">
        <f>K2</f>
        <v>107726.68400000001</v>
      </c>
      <c r="F17" s="36"/>
      <c r="G17" s="16">
        <v>0</v>
      </c>
      <c r="H17" s="16">
        <v>0.99990000000000001</v>
      </c>
      <c r="I17" s="37">
        <v>8.1999999999999993</v>
      </c>
    </row>
    <row r="18" spans="4:9" x14ac:dyDescent="0.3">
      <c r="D18" s="38"/>
      <c r="E18" s="39"/>
      <c r="F18" s="36"/>
      <c r="G18" s="19">
        <v>1</v>
      </c>
      <c r="H18" s="20" t="s">
        <v>40</v>
      </c>
      <c r="I18" s="37">
        <v>16.399999999999999</v>
      </c>
    </row>
    <row r="19" spans="4:9" x14ac:dyDescent="0.3">
      <c r="D19" s="24" t="s">
        <v>47</v>
      </c>
      <c r="E19" s="25"/>
      <c r="F19" s="9"/>
      <c r="G19" s="40"/>
      <c r="H19" s="40"/>
      <c r="I19" s="40"/>
    </row>
    <row r="20" spans="4:9" ht="27.6" x14ac:dyDescent="0.3">
      <c r="D20" s="28" t="s">
        <v>48</v>
      </c>
      <c r="E20" s="29">
        <f>M2</f>
        <v>47000000</v>
      </c>
      <c r="F20" s="2"/>
      <c r="G20" s="40"/>
      <c r="H20" s="40"/>
      <c r="I20" s="40"/>
    </row>
    <row r="21" spans="4:9" ht="27.6" x14ac:dyDescent="0.3">
      <c r="D21" s="28" t="s">
        <v>49</v>
      </c>
      <c r="E21" s="29">
        <f>N2</f>
        <v>48820516</v>
      </c>
      <c r="F21" s="2"/>
      <c r="G21" s="40"/>
      <c r="H21" s="40"/>
      <c r="I21" s="40"/>
    </row>
    <row r="22" spans="4:9" ht="27.6" x14ac:dyDescent="0.3">
      <c r="D22" s="28" t="s">
        <v>41</v>
      </c>
      <c r="E22" s="30">
        <f>O2</f>
        <v>1.0387343829787234</v>
      </c>
      <c r="F22" s="2"/>
      <c r="G22" s="40"/>
      <c r="H22" s="40"/>
      <c r="I22" s="40"/>
    </row>
    <row r="23" spans="4:9" ht="41.4" x14ac:dyDescent="0.3">
      <c r="D23" s="28" t="s">
        <v>50</v>
      </c>
      <c r="E23" s="29">
        <f>Q2</f>
        <v>2604410</v>
      </c>
      <c r="F23" s="2"/>
      <c r="G23" s="34" t="s">
        <v>51</v>
      </c>
      <c r="H23" s="41">
        <f>+E17+E25+E33</f>
        <v>138104.94400000002</v>
      </c>
      <c r="I23" s="40"/>
    </row>
    <row r="24" spans="4:9" x14ac:dyDescent="0.3">
      <c r="D24" s="28" t="s">
        <v>44</v>
      </c>
      <c r="E24" s="33">
        <f>P2</f>
        <v>6.0000000000000001E-3</v>
      </c>
      <c r="F24" s="2"/>
      <c r="G24" s="40"/>
      <c r="H24" s="40"/>
      <c r="I24" s="40"/>
    </row>
    <row r="25" spans="4:9" x14ac:dyDescent="0.3">
      <c r="D25" s="28" t="s">
        <v>46</v>
      </c>
      <c r="E25" s="35">
        <f>R2</f>
        <v>15626.460000000001</v>
      </c>
      <c r="F25" s="2"/>
      <c r="G25" s="40"/>
      <c r="H25" s="40"/>
      <c r="I25" s="40"/>
    </row>
    <row r="26" spans="4:9" x14ac:dyDescent="0.3">
      <c r="D26" s="9"/>
      <c r="E26" s="9"/>
      <c r="F26" s="9"/>
      <c r="G26" s="40"/>
      <c r="H26" s="40"/>
      <c r="I26" s="40"/>
    </row>
    <row r="27" spans="4:9" x14ac:dyDescent="0.3">
      <c r="D27" s="24" t="s">
        <v>52</v>
      </c>
      <c r="E27" s="25"/>
      <c r="F27" s="36"/>
      <c r="G27" s="40"/>
      <c r="H27" s="40"/>
      <c r="I27" s="40"/>
    </row>
    <row r="28" spans="4:9" x14ac:dyDescent="0.3">
      <c r="D28" s="28" t="s">
        <v>53</v>
      </c>
      <c r="E28" s="29">
        <f>T2</f>
        <v>23000000</v>
      </c>
      <c r="F28" s="36"/>
      <c r="G28" s="40"/>
      <c r="H28" s="40"/>
      <c r="I28" s="40"/>
    </row>
    <row r="29" spans="4:9" x14ac:dyDescent="0.3">
      <c r="D29" s="28" t="s">
        <v>54</v>
      </c>
      <c r="E29" s="29">
        <f>U2</f>
        <v>21642195</v>
      </c>
      <c r="F29" s="36"/>
      <c r="G29" s="40"/>
      <c r="H29" s="40"/>
      <c r="I29" s="40"/>
    </row>
    <row r="30" spans="4:9" ht="27.6" x14ac:dyDescent="0.3">
      <c r="D30" s="28" t="s">
        <v>41</v>
      </c>
      <c r="E30" s="30">
        <f>V2</f>
        <v>0.94096500000000005</v>
      </c>
      <c r="F30" s="9"/>
      <c r="G30" s="40"/>
      <c r="H30" s="40"/>
      <c r="I30" s="40"/>
    </row>
    <row r="31" spans="4:9" ht="27.6" x14ac:dyDescent="0.3">
      <c r="D31" s="28" t="s">
        <v>55</v>
      </c>
      <c r="E31" s="42">
        <f>X2</f>
        <v>1799</v>
      </c>
      <c r="F31" s="2"/>
      <c r="G31" s="43"/>
      <c r="H31" s="40"/>
      <c r="I31" s="40"/>
    </row>
    <row r="32" spans="4:9" x14ac:dyDescent="0.3">
      <c r="D32" s="28" t="s">
        <v>56</v>
      </c>
      <c r="E32" s="44">
        <f>W2</f>
        <v>8.1999999999999993</v>
      </c>
      <c r="F32" s="2"/>
      <c r="G32" s="40"/>
      <c r="H32" s="40"/>
      <c r="I32" s="40"/>
    </row>
    <row r="33" spans="4:9" x14ac:dyDescent="0.3">
      <c r="D33" s="28" t="s">
        <v>46</v>
      </c>
      <c r="E33" s="35">
        <f>Y2</f>
        <v>14751.8</v>
      </c>
      <c r="F33" s="36"/>
      <c r="G33" s="40"/>
      <c r="H33" s="40"/>
      <c r="I33" s="40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2021-06-08T13:33:26Z</dcterms:created>
  <dcterms:modified xsi:type="dcterms:W3CDTF">2021-06-08T13:33:27Z</dcterms:modified>
</cp:coreProperties>
</file>