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42EC5BF1-411C-42B6-A171-0CCDE04EA6C8}" xr6:coauthVersionLast="47" xr6:coauthVersionMax="47" xr10:uidLastSave="{00000000-0000-0000-0000-000000000000}"/>
  <bookViews>
    <workbookView xWindow="-108" yWindow="-108" windowWidth="23256" windowHeight="12576" xr2:uid="{298FCA05-0218-4754-98AF-9FADDF241616}"/>
  </bookViews>
  <sheets>
    <sheet name="2021_04_0956261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0" i="1"/>
  <c r="F30" i="1"/>
  <c r="F29" i="1"/>
  <c r="F28" i="1"/>
  <c r="G28" i="1" s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7" i="1" l="1"/>
  <c r="G34" i="1" s="1"/>
  <c r="G31" i="1"/>
  <c r="G29" i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<sst xmlns="http://schemas.openxmlformats.org/spreadsheetml/2006/main" count="75" uniqueCount="52">
  <si>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</si>
  <si>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</si>
  <si>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</si>
  <si>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</si>
  <si>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</si>
  <si>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</si>
  <si>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</si>
  <si>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</si>
  <si>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</si>
  <si>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</si>
  <si>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</si>
  <si>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</si>
  <si>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</si>
  <si>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</si>
  <si>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</si>
  <si>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</si>
  <si>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</si>
  <si>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</si>
  <si>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</si>
  <si>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</si>
  <si>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</si>
  <si>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</si>
  <si>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</si>
  <si>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</si>
  <si>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</si>
  <si>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</si>
  <si>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</si>
  <si>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</si>
  <si>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</si>
  <si>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2021_04_09562611</t>
  </si>
  <si>
    <t>09562611-4</t>
  </si>
  <si>
    <t xml:space="preserve">VON EDELSBERG URIBE WALTER FRANZ             </t>
  </si>
  <si>
    <t xml:space="preserve">SUCURSAL OSORNO      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</si>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</sst>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A29A7C50-E139-492D-8CE4-2DC2B4CFAD5E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10%20Macro%20Detalle%20Facturas%20Abril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8378066"/>
      <sheetName val="2021_04_13386752"/>
      <sheetName val="2021_04_09562611"/>
      <sheetName val="2021_04_15944716"/>
      <sheetName val="2021_04_17909603"/>
      <sheetName val="2021_04_09111780"/>
      <sheetName val="2021_04_17366601"/>
      <sheetName val="2021_04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11A1-C907-4945-8CE5-0D3E40F9F2C1}">
  <sheetPr codeName="Hoja4"/>
  <dimension ref="A1:AN38"/>
  <sheetViews>
    <sheetView tabSelected="1" workbookViewId="0">
      <selection activeCell="I11" sqref="I11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2.88671875" customWidth="1"/>
    <col min="5" max="5" width="35.6640625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8.33203125" bestFit="1" customWidth="1"/>
    <col min="15" max="15" width="15.88671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9.664062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1228</v>
      </c>
      <c r="C2" s="12" t="s">
        <v>30</v>
      </c>
      <c r="D2" s="12" t="s">
        <v>31</v>
      </c>
      <c r="E2" s="13">
        <v>147566.37599999999</v>
      </c>
      <c r="F2" s="13">
        <v>7097.28</v>
      </c>
      <c r="G2" s="13">
        <v>12856.075000000001</v>
      </c>
      <c r="H2" s="13">
        <v>24817.737925925925</v>
      </c>
      <c r="I2" s="13">
        <v>14700000</v>
      </c>
      <c r="J2" s="13">
        <v>14802929</v>
      </c>
      <c r="K2" s="14">
        <v>1.0070019727891157</v>
      </c>
      <c r="L2" s="15">
        <v>14802929</v>
      </c>
      <c r="M2" s="14">
        <v>7.0000000000000007E-2</v>
      </c>
      <c r="N2" s="13">
        <v>1036205.03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24594396</v>
      </c>
      <c r="Z2" s="17">
        <v>887160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1028486</v>
      </c>
      <c r="AG2" s="17">
        <v>147566.37599999999</v>
      </c>
      <c r="AH2" s="17">
        <v>7097.28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12856.075000000001</v>
      </c>
    </row>
    <row r="5" spans="1:40" x14ac:dyDescent="0.3">
      <c r="D5" s="18" t="s">
        <v>33</v>
      </c>
      <c r="E5" s="19">
        <v>44287</v>
      </c>
      <c r="F5" s="20"/>
      <c r="G5" s="21"/>
    </row>
    <row r="6" spans="1:40" x14ac:dyDescent="0.3">
      <c r="D6" s="18" t="s">
        <v>2</v>
      </c>
      <c r="E6" s="18" t="str">
        <f>+C2</f>
        <v>09562611-4</v>
      </c>
      <c r="F6" s="22"/>
      <c r="G6" s="21"/>
    </row>
    <row r="7" spans="1:40" x14ac:dyDescent="0.3">
      <c r="D7" s="18" t="s">
        <v>3</v>
      </c>
      <c r="E7" s="18" t="str">
        <f>+D2</f>
        <v xml:space="preserve">VON EDELSBERG URIBE WALTER FRANZ            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OSORNO      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14700000</v>
      </c>
      <c r="G15" s="21"/>
    </row>
    <row r="16" spans="1:40" x14ac:dyDescent="0.3">
      <c r="D16" s="32"/>
      <c r="E16" s="33" t="s">
        <v>41</v>
      </c>
      <c r="F16" s="34">
        <f>+J2</f>
        <v>14802929</v>
      </c>
      <c r="G16" s="21"/>
    </row>
    <row r="17" spans="4:7" x14ac:dyDescent="0.3">
      <c r="D17" s="32"/>
      <c r="E17" s="35" t="s">
        <v>42</v>
      </c>
      <c r="F17" s="36">
        <f>+K2</f>
        <v>1.0070019727891157</v>
      </c>
      <c r="G17" s="21"/>
    </row>
    <row r="18" spans="4:7" x14ac:dyDescent="0.3">
      <c r="D18" s="32"/>
      <c r="E18" s="33" t="s">
        <v>43</v>
      </c>
      <c r="F18" s="34">
        <f>+L2</f>
        <v>14802929</v>
      </c>
      <c r="G18" s="21"/>
    </row>
    <row r="19" spans="4:7" x14ac:dyDescent="0.3">
      <c r="D19" s="32"/>
      <c r="E19" s="33" t="s">
        <v>44</v>
      </c>
      <c r="F19" s="36">
        <f>+M2</f>
        <v>7.0000000000000007E-2</v>
      </c>
      <c r="G19" s="21"/>
    </row>
    <row r="20" spans="4:7" x14ac:dyDescent="0.3">
      <c r="D20" s="32"/>
      <c r="E20" s="37" t="s">
        <v>45</v>
      </c>
      <c r="F20" s="38">
        <f>+N2</f>
        <v>1036205.03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1.0070019727891157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24594396</v>
      </c>
      <c r="G26" s="48">
        <f>+IF($G$23&gt;85%,E26*F26,0)</f>
        <v>147566.37599999999</v>
      </c>
    </row>
    <row r="27" spans="4:7" x14ac:dyDescent="0.3">
      <c r="D27" s="33" t="s">
        <v>17</v>
      </c>
      <c r="E27" s="51">
        <v>8.0000000000000002E-3</v>
      </c>
      <c r="F27" s="50">
        <f>+Z2</f>
        <v>887160</v>
      </c>
      <c r="G27" s="48">
        <f t="shared" ref="G27:G33" si="0">+IF($G$23&gt;85%,E27*F27,0)</f>
        <v>7097.28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1028486</v>
      </c>
      <c r="G33" s="48">
        <f t="shared" si="0"/>
        <v>12856.075000000001</v>
      </c>
    </row>
    <row r="34" spans="4:7" x14ac:dyDescent="0.3">
      <c r="D34" s="52"/>
      <c r="E34" s="21"/>
      <c r="F34" s="46"/>
      <c r="G34" s="48">
        <f>+SUM(G26:G33)</f>
        <v>167519.731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2021_04_09562611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2021-06-09T18:02:40Z</dcterms:created>
  <dcterms:modified xsi:type="dcterms:W3CDTF">2021-06-09T18:02:41Z</dcterms:modified>
</cp:coreProperties>
</file>