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AF903CA2-5694-4C74-A5AB-A03DAA7B0449}" xr6:coauthVersionLast="46" xr6:coauthVersionMax="46" xr10:uidLastSave="{00000000-0000-0000-0000-000000000000}"/>
  <bookViews>
    <workbookView xWindow="-108" yWindow="-108" windowWidth="23256" windowHeight="12576" xr2:uid="{C03F12B8-7271-4DF3-9815-E7D38A602B8E}"/>
  </bookViews>
  <sheets>
    <sheet name="2021_04_1351933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29" i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<sst xmlns="http://schemas.openxmlformats.org/spreadsheetml/2006/main" count="4700" uniqueCount="809">
  <si>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</si>
  <si>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</si>
  <si>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</si>
  <si>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</si>
  <si>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</si>
  <si>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</si>
  <si>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</si>
  <si>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</si>
  <si>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</si>
  <si>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</si>
  <si>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</si>
  <si>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</si>
  <si>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</si>
  <si>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</si>
  <si>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</si>
  <si>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</si>
  <si>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</si>
  <si>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</si>
  <si>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</si>
  <si>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</si>
  <si>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2021_04_13519330</t>
  </si>
  <si>
    <t xml:space="preserve">RIESCO AGUILAR EMILIO JOSE                   </t>
  </si>
  <si>
    <t>3L</t>
  </si>
  <si>
    <t>13519330-5</t>
  </si>
  <si>
    <t xml:space="preserve">BUJE BARRA ESTAB.DEL.TRAS. </t>
  </si>
  <si>
    <t>BV-A-0000-00308563</t>
  </si>
  <si>
    <t xml:space="preserve">NUEVO VALDIVIA FLOTACENTRO </t>
  </si>
  <si>
    <t>0010003124-8-0</t>
  </si>
  <si>
    <t xml:space="preserve">CARRASCO HERNANDEZ CAROL </t>
  </si>
  <si>
    <t>Repuestos</t>
  </si>
  <si>
    <t>Actual</t>
  </si>
  <si>
    <t>Boleta</t>
  </si>
  <si>
    <t>Venta Normal</t>
  </si>
  <si>
    <t xml:space="preserve">265/75R16 10PR 123/120Q SL366 GOODRIDE </t>
  </si>
  <si>
    <t>BV-A-0000-00308589</t>
  </si>
  <si>
    <t>0016160102-0-0</t>
  </si>
  <si>
    <t xml:space="preserve">SANDOVAL ROSAS JOSE MIGUEL </t>
  </si>
  <si>
    <t>Neumaticos</t>
  </si>
  <si>
    <t xml:space="preserve">ZM003 </t>
  </si>
  <si>
    <t xml:space="preserve">MONTAJE NEUMATICO LIVIANOS - FLOTA </t>
  </si>
  <si>
    <t>Servicios</t>
  </si>
  <si>
    <t>Nombre</t>
  </si>
  <si>
    <t xml:space="preserve">ZBAL2 </t>
  </si>
  <si>
    <t>BALANCEO LIVIANOS (PLOMO NORMAL) - CAREN</t>
  </si>
  <si>
    <t>Cod Vendedor</t>
  </si>
  <si>
    <t xml:space="preserve">PASTILLA FRENO DEL.TRAS.(JGO) ADVANCE </t>
  </si>
  <si>
    <t>BV-A-0000-00308590</t>
  </si>
  <si>
    <t>0007719515-7-0</t>
  </si>
  <si>
    <t xml:space="preserve">LASTRA GUTIERREZ DOMINGO SEGUNDO </t>
  </si>
  <si>
    <t>Rut</t>
  </si>
  <si>
    <t>KIT EMBRAGUE DISCO PRENSA SIN RODAMIENTO</t>
  </si>
  <si>
    <t>BV-A-0000-00308602</t>
  </si>
  <si>
    <t>0012201251-4-0</t>
  </si>
  <si>
    <t xml:space="preserve">TORRES PARADA RENE ALEJANDRO </t>
  </si>
  <si>
    <t>Mes Pago</t>
  </si>
  <si>
    <t xml:space="preserve">CILINDRO SUP.EMBRAGUE </t>
  </si>
  <si>
    <t>BV-A-0000-00308611</t>
  </si>
  <si>
    <t>0015267203-9-0</t>
  </si>
  <si>
    <t xml:space="preserve">BURGOS ALLUELEF VALERIA EDITH </t>
  </si>
  <si>
    <t xml:space="preserve">LIQUIDO FRENO DOT3 1/2 LITRO VARGA </t>
  </si>
  <si>
    <t xml:space="preserve">EURODIESEL E-4 15W40 CI-4 BL 19 LT </t>
  </si>
  <si>
    <t>Lubricantes</t>
  </si>
  <si>
    <t>COMISION REPUESTOS</t>
  </si>
  <si>
    <t>Tabla de Cumplimiento Repuestos</t>
  </si>
  <si>
    <t xml:space="preserve">WILLIAMS HYDRAULIC AW 68 BALDE 19 LT </t>
  </si>
  <si>
    <t>VTA TOTAL PERIODO ANTERIOR</t>
  </si>
  <si>
    <t>Ventas</t>
  </si>
  <si>
    <t>% Comisión</t>
  </si>
  <si>
    <t xml:space="preserve">LLANTA 6.00X17.5 TUBULAR (6 HOYOS) </t>
  </si>
  <si>
    <t>BV-A-0000-00308656</t>
  </si>
  <si>
    <t>0013520788-8-0</t>
  </si>
  <si>
    <t xml:space="preserve">CARRILLO SUAZO MAURICIO ALEJANDRO </t>
  </si>
  <si>
    <t>VTA NORMAL PERIODO ANTERIOR</t>
  </si>
  <si>
    <t>Desde</t>
  </si>
  <si>
    <t>Hasta</t>
  </si>
  <si>
    <t xml:space="preserve">MOP21 </t>
  </si>
  <si>
    <t>MONTAJ NEUM FURGON/VAN/CAMION 3/4 -CAREN</t>
  </si>
  <si>
    <t>COMISION NORMAL (%)</t>
  </si>
  <si>
    <t>o mas</t>
  </si>
  <si>
    <t xml:space="preserve">VALVOLUBE G.O. 80W90 BL 19 LT </t>
  </si>
  <si>
    <t>BV-A-0000-00308718</t>
  </si>
  <si>
    <t>0012432090-9-0</t>
  </si>
  <si>
    <t xml:space="preserve">ALTAMIRANO VARGAS JOSE MARCELO </t>
  </si>
  <si>
    <t>COMISION NORMAL ($)</t>
  </si>
  <si>
    <t>VALVOLINE HIDRO-LUBE SAE 80W GL-4 BL19LT</t>
  </si>
  <si>
    <t xml:space="preserve">FILTRO COMBUSTIBLE TECFIL </t>
  </si>
  <si>
    <t>BV-A-0000-00308721</t>
  </si>
  <si>
    <t>TOTAL COMISION REPUESTOS</t>
  </si>
  <si>
    <t xml:space="preserve">FILTRO LUBRICANTE TECFIL </t>
  </si>
  <si>
    <t xml:space="preserve">175/65R14 82H RP28 GOODRIDE </t>
  </si>
  <si>
    <t>BV-A-0000-00308783</t>
  </si>
  <si>
    <t>0009815741-7-0</t>
  </si>
  <si>
    <t xml:space="preserve">URDILES GODOY JUAN </t>
  </si>
  <si>
    <t xml:space="preserve">ZM002 </t>
  </si>
  <si>
    <t xml:space="preserve">MONTAJE NEUMATICO LIVIANOS - CAREN </t>
  </si>
  <si>
    <t>COMISION NEUMATICOS, LUBRICANTES, BATERIAS Y REMOLQUE</t>
  </si>
  <si>
    <t>Tabla de Cumplimiento Neumaticos, Lubricantes, Baterias y Remolques</t>
  </si>
  <si>
    <t>VENTA TOTAL PERIODO ACTUAL</t>
  </si>
  <si>
    <t>BV-A-0000-00308812</t>
  </si>
  <si>
    <t>0018888854-2-0</t>
  </si>
  <si>
    <t xml:space="preserve">BARREAUX CASANOVA YHONATAN </t>
  </si>
  <si>
    <t>VENTA NORMAL</t>
  </si>
  <si>
    <t>215/75R17.5 14PR 128/126M GSR+1 GOODRIDE</t>
  </si>
  <si>
    <t>BV-A-0000-00308879</t>
  </si>
  <si>
    <t xml:space="preserve">HK090 </t>
  </si>
  <si>
    <t xml:space="preserve">BATERIA 90 AMP 750 CCA HANKOOK </t>
  </si>
  <si>
    <t>BV-A-0000-00308976</t>
  </si>
  <si>
    <t>0009370973-K-0</t>
  </si>
  <si>
    <t xml:space="preserve">ALVARES PARRA IVAN </t>
  </si>
  <si>
    <t>BV-A-0000-00309032</t>
  </si>
  <si>
    <t xml:space="preserve">RODTO EMBRAGUE HIDRA.COMPLETO (ALEMAN) </t>
  </si>
  <si>
    <t>BV-A-0000-00309062</t>
  </si>
  <si>
    <t>0014503113-3-0</t>
  </si>
  <si>
    <t xml:space="preserve">PULQUILLANCA PULQUILLANCA AROLDO </t>
  </si>
  <si>
    <t xml:space="preserve">TOTAL COMISION </t>
  </si>
  <si>
    <t xml:space="preserve">WILLIAMS T-300 15W40 CI-4 BALDE 19LT </t>
  </si>
  <si>
    <t>BV-A-0000-00309071</t>
  </si>
  <si>
    <t>0004778587-1-0</t>
  </si>
  <si>
    <t xml:space="preserve">AGUERO ROJAS ERICO </t>
  </si>
  <si>
    <t xml:space="preserve">AMPOLLETA 24V 70W H7 PX26D </t>
  </si>
  <si>
    <t>BV-A-0000-00309072</t>
  </si>
  <si>
    <t>0011698986-7-0</t>
  </si>
  <si>
    <t xml:space="preserve">FIERRO OSORIO HECTOR ENRIQUE </t>
  </si>
  <si>
    <t xml:space="preserve">BRAZO L/PARABRISA 28" CPV </t>
  </si>
  <si>
    <t>BV-A-0000-00309074</t>
  </si>
  <si>
    <t>0009459331-K-0</t>
  </si>
  <si>
    <t xml:space="preserve">TRIPAILAF TRIPAILAF GUIDO </t>
  </si>
  <si>
    <t>BONO GRUPAL</t>
  </si>
  <si>
    <t>Tabla de Cumplimiento Bono Grupal</t>
  </si>
  <si>
    <t>BV-A-0000-00309077</t>
  </si>
  <si>
    <t>0010012808-K-0</t>
  </si>
  <si>
    <t xml:space="preserve">BURGOS LEIVA LIBERTO DIONISIO </t>
  </si>
  <si>
    <t>CUMPLIMIENTO GRUPAL SUCURSAL</t>
  </si>
  <si>
    <t>$ Bono</t>
  </si>
  <si>
    <t>BV-A-0000-00309078</t>
  </si>
  <si>
    <t>BONO</t>
  </si>
  <si>
    <t xml:space="preserve">MOTOR L/PARABRISA 24 V </t>
  </si>
  <si>
    <t>BV-A-0000-00309081</t>
  </si>
  <si>
    <t>0010425725-9-0</t>
  </si>
  <si>
    <t xml:space="preserve">BUSTAMANTE HECTOR </t>
  </si>
  <si>
    <t>BV-A-0000-00309098</t>
  </si>
  <si>
    <t>TOTAL BONO META</t>
  </si>
  <si>
    <t xml:space="preserve">CORREA ALT.B/AGUA 8PK1803MM </t>
  </si>
  <si>
    <t>BV-A-0000-00309127</t>
  </si>
  <si>
    <t>0016806669-4-0</t>
  </si>
  <si>
    <t xml:space="preserve">CACERES FIERRO FAVIAN MAXIMILIANO </t>
  </si>
  <si>
    <t xml:space="preserve">750R16 14PR CB981 SET GOODRIDE </t>
  </si>
  <si>
    <t>BV-A-0000-00309175</t>
  </si>
  <si>
    <t>0010174387-K-0</t>
  </si>
  <si>
    <t xml:space="preserve">LEIVA GUARDA JAIME LEONEL </t>
  </si>
  <si>
    <t>BV-A-0000-00309227</t>
  </si>
  <si>
    <t xml:space="preserve">FILTRO AIRE DONALDSON </t>
  </si>
  <si>
    <t>BV-A-0000-00309294</t>
  </si>
  <si>
    <t>0009942240-8-0</t>
  </si>
  <si>
    <t xml:space="preserve">OSSES PLACENCIA NELSON HERIBERTO </t>
  </si>
  <si>
    <t xml:space="preserve">ADBLUE BY ADQUIM BIDON 20 LTS </t>
  </si>
  <si>
    <t>COMISION IMPULSO</t>
  </si>
  <si>
    <t xml:space="preserve">ALL ENGINE 20W50 CG-4 BL 19 LT </t>
  </si>
  <si>
    <t>BV-A-0000-00309315</t>
  </si>
  <si>
    <t>0014082037-7-0</t>
  </si>
  <si>
    <t xml:space="preserve">VIDAL GUSMAN HERALDO ALY </t>
  </si>
  <si>
    <t>Tabla de Cumplimiento Impulso</t>
  </si>
  <si>
    <t xml:space="preserve">VISCO VENTILADOR </t>
  </si>
  <si>
    <t>BV-A-0000-00309320</t>
  </si>
  <si>
    <t>0014596888-7-0</t>
  </si>
  <si>
    <t xml:space="preserve">CARVAJAL ABELLO FABIOLA </t>
  </si>
  <si>
    <t>BV-A-0000-00309341</t>
  </si>
  <si>
    <t>0013325097-2-0</t>
  </si>
  <si>
    <t xml:space="preserve">SOTO FIGUEROA PEDRO CRISTIAN </t>
  </si>
  <si>
    <t>Venta Pendiente</t>
  </si>
  <si>
    <t xml:space="preserve">EN150 </t>
  </si>
  <si>
    <t xml:space="preserve">BATERIA 150 AMP 900 CCA ENERBOX </t>
  </si>
  <si>
    <t>BV-A-0000-00309346</t>
  </si>
  <si>
    <t xml:space="preserve">FILTRO SEPARADOR DONALDSON </t>
  </si>
  <si>
    <t>BV-A-0000-00309383</t>
  </si>
  <si>
    <t>0016465558-K-0</t>
  </si>
  <si>
    <t xml:space="preserve">JORGE PENA </t>
  </si>
  <si>
    <t>BV-A-0000-00309420</t>
  </si>
  <si>
    <t xml:space="preserve">175/65R14 82H PC2 CONTINENTAL </t>
  </si>
  <si>
    <t>BV-A-0000-00309427</t>
  </si>
  <si>
    <t>0020016188-2-0</t>
  </si>
  <si>
    <t xml:space="preserve">KALLEG ANDRADE CRISTOPHER ALAN </t>
  </si>
  <si>
    <t>TOTAL REMUNERACION VARIABLE</t>
  </si>
  <si>
    <t>BV-A-0000-00309597</t>
  </si>
  <si>
    <t>0013164710-7-0</t>
  </si>
  <si>
    <t xml:space="preserve">IMILAN MAYORGA ROSA CRISTINA </t>
  </si>
  <si>
    <t xml:space="preserve">10.00-20 TR78A CAMARAS H.G. </t>
  </si>
  <si>
    <t>BV-A-0000-00309623</t>
  </si>
  <si>
    <t>0018305011-7-0</t>
  </si>
  <si>
    <t xml:space="preserve">ALARCON PEREZ CRISTIAN MOISES </t>
  </si>
  <si>
    <t>BV-A-0000-00309639</t>
  </si>
  <si>
    <t>0010094952-0-0</t>
  </si>
  <si>
    <t xml:space="preserve">PRADINES ALVIAL HUGO RICHARD </t>
  </si>
  <si>
    <t xml:space="preserve">PASTILLA FRENO DEL.TRAS.(JGO) </t>
  </si>
  <si>
    <t>BV-A-0000-00309646</t>
  </si>
  <si>
    <t xml:space="preserve">TERMOSTATO 83 GRADOS </t>
  </si>
  <si>
    <t>BV-A-0000-00310072</t>
  </si>
  <si>
    <t>0005408740-3-0</t>
  </si>
  <si>
    <t xml:space="preserve">CARRILLO CONTRERAS MANUEL </t>
  </si>
  <si>
    <t xml:space="preserve">185/70R14 88H ECO307 MAZZINI </t>
  </si>
  <si>
    <t>BV-A-0000-00310095</t>
  </si>
  <si>
    <t>0014387148-7-0</t>
  </si>
  <si>
    <t xml:space="preserve">SALINAS VIVAZETA PASCUAL ALBERTO </t>
  </si>
  <si>
    <t>BV-A-0000-00310108</t>
  </si>
  <si>
    <t>0009738620-K-0</t>
  </si>
  <si>
    <t xml:space="preserve">ROLDAN SOBARZO CARLOS ALBERTO </t>
  </si>
  <si>
    <t>BV-A-0000-00310109</t>
  </si>
  <si>
    <t>0015263052-2-0</t>
  </si>
  <si>
    <t xml:space="preserve">AREVALOS HUEQUEMAN EDUARDO ANDRES </t>
  </si>
  <si>
    <t>BV-A-0000-00310127</t>
  </si>
  <si>
    <t>0010867634-5-0</t>
  </si>
  <si>
    <t xml:space="preserve">RAMOS OJEDA CARLOS PATRICIO </t>
  </si>
  <si>
    <t xml:space="preserve">BOMBA AGUA S/TAPA TRA </t>
  </si>
  <si>
    <t>BV-A-0000-00310129</t>
  </si>
  <si>
    <t>0012158903-6-0</t>
  </si>
  <si>
    <t xml:space="preserve">HENRIQUEZ LEAL CRISTIAN </t>
  </si>
  <si>
    <t>BV-A-0000-00310136</t>
  </si>
  <si>
    <t xml:space="preserve">ZBA11 </t>
  </si>
  <si>
    <t>BALANCEO FURGON/VAN Y CAMION 3/4 - CAREN</t>
  </si>
  <si>
    <t xml:space="preserve">TUERCA RUEDA 18 MM LLAVE 24MM BAJA </t>
  </si>
  <si>
    <t>BV-A-0000-00310140</t>
  </si>
  <si>
    <t>BV-A-0000-00310173</t>
  </si>
  <si>
    <t>CV-A-0000-00233045</t>
  </si>
  <si>
    <t>Nota Crédito</t>
  </si>
  <si>
    <t xml:space="preserve">HK150 </t>
  </si>
  <si>
    <t xml:space="preserve">BATERIA 150 AMP 1000 CCA HANKOOK </t>
  </si>
  <si>
    <t>CV-A-0000-00233119</t>
  </si>
  <si>
    <t>0010514005-3-0</t>
  </si>
  <si>
    <t xml:space="preserve">CASTILLO GUAJARDO ALDO ANTONIO </t>
  </si>
  <si>
    <t>CV-A-0000-00233220</t>
  </si>
  <si>
    <t>CV-A-0000-00233425</t>
  </si>
  <si>
    <t>0076855290-8-0</t>
  </si>
  <si>
    <t xml:space="preserve">TRANSPORTES Y MADERAS RIO CLARO LTDA </t>
  </si>
  <si>
    <t xml:space="preserve">SECADOR AIRE KNORR BRENSE </t>
  </si>
  <si>
    <t>CV-A-0000-00233835</t>
  </si>
  <si>
    <t>0006322335-2-0</t>
  </si>
  <si>
    <t xml:space="preserve">DELGADO CHAURA GALINDO ALFREDO </t>
  </si>
  <si>
    <t xml:space="preserve">195R15C 8PR 106/104R H188 GOODRIDE </t>
  </si>
  <si>
    <t>FV-A-0000-02396504</t>
  </si>
  <si>
    <t>0008216503-7-0</t>
  </si>
  <si>
    <t xml:space="preserve">DIAZ RIFFO ADOLFO </t>
  </si>
  <si>
    <t>Factura</t>
  </si>
  <si>
    <t>FV-A-0000-02396638</t>
  </si>
  <si>
    <t>0011411232-1-0</t>
  </si>
  <si>
    <t xml:space="preserve">ANTILEO PLACENCIO LEONIDAS VICENTE </t>
  </si>
  <si>
    <t xml:space="preserve">V1724 </t>
  </si>
  <si>
    <t xml:space="preserve">VALVULA BLOQUEADORA 2 PERNOS C/CAMBIO </t>
  </si>
  <si>
    <t>FV-A-0000-02396752</t>
  </si>
  <si>
    <t>0076633313-3-0</t>
  </si>
  <si>
    <t xml:space="preserve">TRANSPORTES PACHECO EIRL </t>
  </si>
  <si>
    <t>RIMULA R4X 15W40 CI-4/E7/DH-1 BALDE 20LT</t>
  </si>
  <si>
    <t>FV-A-0000-02397001</t>
  </si>
  <si>
    <t xml:space="preserve">19.5L24 TR218A (HD) CAMARA HG </t>
  </si>
  <si>
    <t>FV-A-0000-02397125</t>
  </si>
  <si>
    <t>0007809695-0-0</t>
  </si>
  <si>
    <t xml:space="preserve">ESPINOZA PEREZ HECTOR GONZALO </t>
  </si>
  <si>
    <t xml:space="preserve">W0272 </t>
  </si>
  <si>
    <t xml:space="preserve">REP.CULATIN COMPRESOR KNORR </t>
  </si>
  <si>
    <t>FV-A-0000-02397155</t>
  </si>
  <si>
    <t>0010944883-4-0</t>
  </si>
  <si>
    <t xml:space="preserve">PEREZ INOSTROZA SERGIO ESTEBAN </t>
  </si>
  <si>
    <t xml:space="preserve">V3610 </t>
  </si>
  <si>
    <t xml:space="preserve">SECADOR AIRE 12 BAR T/WABCO 1F </t>
  </si>
  <si>
    <t>FV-A-0000-02397275</t>
  </si>
  <si>
    <t>0077021242-1-0</t>
  </si>
  <si>
    <t xml:space="preserve">JM SILVA SPA </t>
  </si>
  <si>
    <t xml:space="preserve">295/80R22.5 18PR 152/149M AT115 AUSTONE </t>
  </si>
  <si>
    <t>FV-A-0000-02397795</t>
  </si>
  <si>
    <t>0004587343-9-0</t>
  </si>
  <si>
    <t xml:space="preserve">VARGAS MANCILLA JOSE MARIA </t>
  </si>
  <si>
    <t>FV-A-0000-02397847</t>
  </si>
  <si>
    <t>0076840211-6-0</t>
  </si>
  <si>
    <t xml:space="preserve">TRANSPORTES Y SERVICIOS ANA MARIA CARCAM </t>
  </si>
  <si>
    <t>FV-A-0000-02397873</t>
  </si>
  <si>
    <t>0015350192-0-0</t>
  </si>
  <si>
    <t xml:space="preserve">VERA SOTO AQUILES ALBERTO </t>
  </si>
  <si>
    <t xml:space="preserve">215/75R15 6PR 100/97Q SL366 GOODRIDE </t>
  </si>
  <si>
    <t>FV-A-0000-02397964</t>
  </si>
  <si>
    <t>0007006060-4-0</t>
  </si>
  <si>
    <t xml:space="preserve">CALFUEQUE FOITZICH LAUREANO J. </t>
  </si>
  <si>
    <t xml:space="preserve">FILTRO COMBUSTIBLE DONALDSON </t>
  </si>
  <si>
    <t>FV-A-0000-02398019</t>
  </si>
  <si>
    <t>0010583694-5-0</t>
  </si>
  <si>
    <t xml:space="preserve">FRANCO SANHUEZA EMILO HERNAN </t>
  </si>
  <si>
    <t xml:space="preserve">V0578 </t>
  </si>
  <si>
    <t xml:space="preserve">FILTRO LUBRICANTE </t>
  </si>
  <si>
    <t xml:space="preserve">V0573 </t>
  </si>
  <si>
    <t>FV-A-0000-02398074</t>
  </si>
  <si>
    <t>0076470400-2-0</t>
  </si>
  <si>
    <t xml:space="preserve">ARIDOS LAS BANDURRIAS LTDA </t>
  </si>
  <si>
    <t xml:space="preserve">NE150 </t>
  </si>
  <si>
    <t xml:space="preserve">BATERIA 150 AMP 840 CCA NEXBAT </t>
  </si>
  <si>
    <t>FV-A-0000-02398110</t>
  </si>
  <si>
    <t>0076134007-7-0</t>
  </si>
  <si>
    <t xml:space="preserve">TRANSPORTES KLETT E HIJOS LTDA </t>
  </si>
  <si>
    <t>FV-A-0000-02398142</t>
  </si>
  <si>
    <t>0076929174-1-0</t>
  </si>
  <si>
    <t xml:space="preserve">POST MOVIMIENTO DE TIERRA SPA </t>
  </si>
  <si>
    <t>FV-A-0000-02398206</t>
  </si>
  <si>
    <t>0076357607-8-0</t>
  </si>
  <si>
    <t xml:space="preserve">TRANSP Y SERV.GRAL. CHRISTIAN AVENDANO H </t>
  </si>
  <si>
    <t xml:space="preserve">265/60R18 110V SA57 GOODRIDE </t>
  </si>
  <si>
    <t>FV-A-0000-02398319</t>
  </si>
  <si>
    <t>0076396601-1-0</t>
  </si>
  <si>
    <t xml:space="preserve">IMPORTADORA Y COMERCIALIZADORA NEUBACAR </t>
  </si>
  <si>
    <t xml:space="preserve">VALVOLINE A.T.F. D.II BL.19 LT </t>
  </si>
  <si>
    <t>FV-A-0000-02398320</t>
  </si>
  <si>
    <t xml:space="preserve">WILLIAMS ATF D-III 19L </t>
  </si>
  <si>
    <t xml:space="preserve">225/65R17 102T SU318 GOODRIDE </t>
  </si>
  <si>
    <t>FV-A-0000-02398403</t>
  </si>
  <si>
    <t>0076684260-7-0</t>
  </si>
  <si>
    <t xml:space="preserve">CONS. RICARDO MONTORY Y CIA. LTDA. </t>
  </si>
  <si>
    <t>FV-A-0000-02398404</t>
  </si>
  <si>
    <t>0015187889-K-0</t>
  </si>
  <si>
    <t xml:space="preserve">CEA ESPINOZA WALTER </t>
  </si>
  <si>
    <t>FV-A-0000-02398711</t>
  </si>
  <si>
    <t>0006132183-7-0</t>
  </si>
  <si>
    <t xml:space="preserve">AGUILA SILVA ANA ELSA </t>
  </si>
  <si>
    <t xml:space="preserve">11R22.5 16PR 148/145M CR926D GOODRIDE </t>
  </si>
  <si>
    <t>FV-A-0000-02398743</t>
  </si>
  <si>
    <t>0077026989-K-0</t>
  </si>
  <si>
    <t xml:space="preserve">TRANSPORTES SANTA FER SPA </t>
  </si>
  <si>
    <t xml:space="preserve">MOP05 </t>
  </si>
  <si>
    <t xml:space="preserve">MONTAJE NEUM CAMION/BUS FIERRO - CAREN </t>
  </si>
  <si>
    <t>295/80R22.5 18PR 152/149M CR976A GOODRID</t>
  </si>
  <si>
    <t>FV-A-0000-02398765</t>
  </si>
  <si>
    <t>0079850340-5-0</t>
  </si>
  <si>
    <t xml:space="preserve">TRANS SCHEEL LTDA </t>
  </si>
  <si>
    <t>FV-A-0000-02398852</t>
  </si>
  <si>
    <t>0007498071-6-0</t>
  </si>
  <si>
    <t xml:space="preserve">ARAYA ROJAS ULISES JACOB </t>
  </si>
  <si>
    <t>FV-A-0000-02398853</t>
  </si>
  <si>
    <t xml:space="preserve">PLACA CONJ.VAL.COMPRES.COMPLETA </t>
  </si>
  <si>
    <t>FV-A-0000-02398931</t>
  </si>
  <si>
    <t>FV-A-0000-02398987</t>
  </si>
  <si>
    <t xml:space="preserve">CULATIN COMPRESOR COMPLETO VADEN </t>
  </si>
  <si>
    <t>FV-A-0000-02399023</t>
  </si>
  <si>
    <t>0076534632-0-0</t>
  </si>
  <si>
    <t xml:space="preserve">INMOBILIARIA LOS MAITENES SPA </t>
  </si>
  <si>
    <t xml:space="preserve">235/60R18 103V SU318 GOODRIDE </t>
  </si>
  <si>
    <t>FV-A-0000-02399084</t>
  </si>
  <si>
    <t>0011129164-0-0</t>
  </si>
  <si>
    <t xml:space="preserve">AGUILAR PENA FRANCISCO ANICETO </t>
  </si>
  <si>
    <t xml:space="preserve">AMPOLLETA 24V 75/70W H4 P 43T </t>
  </si>
  <si>
    <t>FV-A-0000-02399397</t>
  </si>
  <si>
    <t>0076077726-9-0</t>
  </si>
  <si>
    <t xml:space="preserve">VIDIA PAZ MELO JARA TRANSPORTES Y SERVIC </t>
  </si>
  <si>
    <t>HIGH PERFORMANCE20W50GT WP-5 CH-4 BL19LT</t>
  </si>
  <si>
    <t xml:space="preserve">215/75R16C 8PR 113/111Q H188 GOODR </t>
  </si>
  <si>
    <t>FV-A-0000-02399446</t>
  </si>
  <si>
    <t xml:space="preserve">C1454 </t>
  </si>
  <si>
    <t xml:space="preserve">PATIN FRENO CON BALATAS 4515 STD </t>
  </si>
  <si>
    <t>FV-A-0000-02399712</t>
  </si>
  <si>
    <t>0077101613-8-0</t>
  </si>
  <si>
    <t xml:space="preserve">TRANSPORTES MSILOP SPA </t>
  </si>
  <si>
    <t xml:space="preserve">C1705 </t>
  </si>
  <si>
    <t xml:space="preserve">TAMBOR DE FRENO 7" 10 PERF. EURO </t>
  </si>
  <si>
    <t xml:space="preserve">V1892 </t>
  </si>
  <si>
    <t xml:space="preserve">TAPA ESTANQUE PETRO. 80MM C/LLAVE </t>
  </si>
  <si>
    <t>FV-A-0000-02399719</t>
  </si>
  <si>
    <t>0076231541-6-0</t>
  </si>
  <si>
    <t xml:space="preserve">SERVICIOS FORESTALES PUTRAIGUEN LTDA </t>
  </si>
  <si>
    <t xml:space="preserve">S1076 </t>
  </si>
  <si>
    <t>FV-A-0000-02399752</t>
  </si>
  <si>
    <t>0011527879-7-0</t>
  </si>
  <si>
    <t xml:space="preserve">RAMOS VARGAS LUIS OMAR ANTONIO </t>
  </si>
  <si>
    <t>FV-A-0000-02399757</t>
  </si>
  <si>
    <t>0076613232-4-0</t>
  </si>
  <si>
    <t xml:space="preserve">INFOMAD SPA </t>
  </si>
  <si>
    <t xml:space="preserve">PISTA MAZA TRASERA IZQ/DER.110X145 MM </t>
  </si>
  <si>
    <t>FV-A-0000-02399812</t>
  </si>
  <si>
    <t>0007089349-5-0</t>
  </si>
  <si>
    <t xml:space="preserve">SILVA SALDIVIA JOEL ORLANDO </t>
  </si>
  <si>
    <t xml:space="preserve">PISTA MAZA TRASERA IZQ/DER.115X145 M/M </t>
  </si>
  <si>
    <t xml:space="preserve">S0122 </t>
  </si>
  <si>
    <t xml:space="preserve">TERMOSTATO 79ø PLATILLO CHICO </t>
  </si>
  <si>
    <t>FV-A-0000-02400052</t>
  </si>
  <si>
    <t>0007910967-3-0</t>
  </si>
  <si>
    <t xml:space="preserve">KLETT APARICIO GERMAN RICARDO </t>
  </si>
  <si>
    <t xml:space="preserve">RETEN DIFERENCIAL EXT.85X68X10 </t>
  </si>
  <si>
    <t>FV-A-0000-02400058</t>
  </si>
  <si>
    <t xml:space="preserve">RETEN DIFERENCIAL EXT.85X68X10 (MACHON) </t>
  </si>
  <si>
    <t xml:space="preserve">TUBO SILENCIADOR ESCAPE </t>
  </si>
  <si>
    <t xml:space="preserve">11R22.5 16PR 148/145M AT27S AUSTONE </t>
  </si>
  <si>
    <t>FV-A-0000-02400131</t>
  </si>
  <si>
    <t>0077219257-6-0</t>
  </si>
  <si>
    <t xml:space="preserve">CONSTRUCTORA RUCK SPA </t>
  </si>
  <si>
    <t xml:space="preserve">225/75R16 10PR 115/112Q SL366 GOODRIDE </t>
  </si>
  <si>
    <t>FV-A-0000-02400157</t>
  </si>
  <si>
    <t>FV-A-0000-02400242</t>
  </si>
  <si>
    <t>0076550829-0-0</t>
  </si>
  <si>
    <t xml:space="preserve">IMPORTADORA Y COMERCIAL FULL BRAKE LTDA. </t>
  </si>
  <si>
    <t xml:space="preserve">V0095 </t>
  </si>
  <si>
    <t>EJE REGULADOR FRENO Z-CAM PUNTAS C/PINON</t>
  </si>
  <si>
    <t>FV-A-0000-02400368</t>
  </si>
  <si>
    <t>0004315495-8-0</t>
  </si>
  <si>
    <t xml:space="preserve">GUARDA ZAFFARONI GASTON </t>
  </si>
  <si>
    <t xml:space="preserve">V3338 </t>
  </si>
  <si>
    <t xml:space="preserve">REGULADOR FRENO DER Z-CAM COMPLETO NEW </t>
  </si>
  <si>
    <t xml:space="preserve">V3337 </t>
  </si>
  <si>
    <t xml:space="preserve">REGULADOR FRENO IZQ Z-CAM COMPLETO NEW </t>
  </si>
  <si>
    <t xml:space="preserve">V0593 </t>
  </si>
  <si>
    <t xml:space="preserve">REGULADOR FRENO DER Z-CAM T/BARQUILLO </t>
  </si>
  <si>
    <t>FV-A-0000-02400446</t>
  </si>
  <si>
    <t xml:space="preserve">V0594 </t>
  </si>
  <si>
    <t xml:space="preserve">REGULADOR FRENO IZQ Z-CAM T/BARQUILLO </t>
  </si>
  <si>
    <t xml:space="preserve">S2470 </t>
  </si>
  <si>
    <t xml:space="preserve">EMPAQ.CULATA MOTOR </t>
  </si>
  <si>
    <t>FV-A-0000-02400530</t>
  </si>
  <si>
    <t>0077025546-5-0</t>
  </si>
  <si>
    <t xml:space="preserve">SOCIEDAD FORESTAL E INVERSIONES LOS ALER </t>
  </si>
  <si>
    <t>FV-A-0000-02400898</t>
  </si>
  <si>
    <t>FV-A-0000-02400907</t>
  </si>
  <si>
    <t xml:space="preserve">WILLIAMS SUPER GEAR LUBE 80W90 GL-4 19L </t>
  </si>
  <si>
    <t>FV-A-0000-02400967</t>
  </si>
  <si>
    <t>0016805794-6-0</t>
  </si>
  <si>
    <t xml:space="preserve">FERNANDEZ BELMAR FERNANDO FRANCISCO </t>
  </si>
  <si>
    <t xml:space="preserve">EMPAQ.CARTER ACEITE 5 CILINDROS (JGO) </t>
  </si>
  <si>
    <t>FV-A-0000-02400979</t>
  </si>
  <si>
    <t>0017964067-8-0</t>
  </si>
  <si>
    <t xml:space="preserve">MONTES ARELLANO VICTORIA ALEJANDRA </t>
  </si>
  <si>
    <t xml:space="preserve">SILICONA GASKET GRAY 85GRS ELRING GRIS </t>
  </si>
  <si>
    <t xml:space="preserve">700R15 10PR 110/106N SET ST313 GOODRIDE </t>
  </si>
  <si>
    <t>FV-A-0000-02400981</t>
  </si>
  <si>
    <t>0076216160-5-0</t>
  </si>
  <si>
    <t xml:space="preserve">VENTAS Y SERVICIOS INDUSTRIALES MIGUEL S </t>
  </si>
  <si>
    <t xml:space="preserve">INTERRUPTOR LUZ INT REOSTATO </t>
  </si>
  <si>
    <t>FV-A-0000-02401000</t>
  </si>
  <si>
    <t>0076890096-5-0</t>
  </si>
  <si>
    <t xml:space="preserve">OBANDO SONIDO SPA </t>
  </si>
  <si>
    <t xml:space="preserve">PIOLA T/CAPOT </t>
  </si>
  <si>
    <t>LLANTA 8.25X22.5 10H TUB.LISO DISCO EURO</t>
  </si>
  <si>
    <t>FV-A-0000-02401016</t>
  </si>
  <si>
    <t>0076046606-9-0</t>
  </si>
  <si>
    <t xml:space="preserve">TRANSPORTES JOSE CASTILLO CARDENAS E.I.R </t>
  </si>
  <si>
    <t>FV-A-0000-02401054</t>
  </si>
  <si>
    <t>0077010586-2-0</t>
  </si>
  <si>
    <t xml:space="preserve">BIOTEC SPA </t>
  </si>
  <si>
    <t>FV-A-0000-02401066</t>
  </si>
  <si>
    <t xml:space="preserve">GRASA RODAMIENTO EP-2 BL. 3 KGS. </t>
  </si>
  <si>
    <t xml:space="preserve">11R22.5 16PR 148/145M AZ676 GOODRIDE </t>
  </si>
  <si>
    <t>FV-A-0000-02401069</t>
  </si>
  <si>
    <t>0076644284-6-0</t>
  </si>
  <si>
    <t xml:space="preserve">TRANSPORTE DE CARGA ARTURO ASTETE GALLAR </t>
  </si>
  <si>
    <t xml:space="preserve">FILTRO AIRE SECUN. DONALDSON </t>
  </si>
  <si>
    <t>FV-A-0000-02401102</t>
  </si>
  <si>
    <t>0013320780-5-0</t>
  </si>
  <si>
    <t xml:space="preserve">VERGARA CARCAMO OSCAR FABIAN </t>
  </si>
  <si>
    <t xml:space="preserve">FILTRO AIRE DONALDSON "ESC" </t>
  </si>
  <si>
    <t>FV-A-0000-02401147</t>
  </si>
  <si>
    <t>0076939022-7-0</t>
  </si>
  <si>
    <t xml:space="preserve">TRASNPORTES Y ARRIENDO MAQ. JUAN CARLOS </t>
  </si>
  <si>
    <t>FV-A-0000-02401160</t>
  </si>
  <si>
    <t>FV-A-0000-02401242</t>
  </si>
  <si>
    <t>0076983007-3-0</t>
  </si>
  <si>
    <t xml:space="preserve">TRANSPORTES MAURICIO VARGAS EIRL </t>
  </si>
  <si>
    <t xml:space="preserve">V1590 </t>
  </si>
  <si>
    <t xml:space="preserve">VIDRIO FOCO MAYOR DER. (ALARGADO9 </t>
  </si>
  <si>
    <t>FV-A-0000-02401536</t>
  </si>
  <si>
    <t>0077231522-8-0</t>
  </si>
  <si>
    <t xml:space="preserve">TRASNSPORTES MARDONES LTDA </t>
  </si>
  <si>
    <t xml:space="preserve">FILTRO SEPARADOR C/DESPICHE TECFIL </t>
  </si>
  <si>
    <t xml:space="preserve">FILTRO SEC. AIRE WABCO (NEG) </t>
  </si>
  <si>
    <t xml:space="preserve">VALVULA SOLENOIDE </t>
  </si>
  <si>
    <t>FV-A-0000-02402001</t>
  </si>
  <si>
    <t xml:space="preserve">C1044 </t>
  </si>
  <si>
    <t>PULMON FRENO DOBLE MAXI 30/30 (8" DOBLE)</t>
  </si>
  <si>
    <t>FV-A-0000-02402053</t>
  </si>
  <si>
    <t>0010458992-8-0</t>
  </si>
  <si>
    <t xml:space="preserve">HECTOR ARNORLDO GONZALES DUALDE </t>
  </si>
  <si>
    <t xml:space="preserve">215/70R16 100T SU318 GOODRIDE </t>
  </si>
  <si>
    <t>FV-A-0000-02402360</t>
  </si>
  <si>
    <t>0010643919-2-0</t>
  </si>
  <si>
    <t xml:space="preserve">LLANCAO YEVILAO NELSON EDUARDO </t>
  </si>
  <si>
    <t xml:space="preserve">295/80R22.5 18PR 152/149M AT27 AUSTONE </t>
  </si>
  <si>
    <t>FV-A-0000-02402697</t>
  </si>
  <si>
    <t xml:space="preserve">FILTRO LUBRICANTE DONALDSON "ESC" </t>
  </si>
  <si>
    <t>FV-A-0000-02402732</t>
  </si>
  <si>
    <t>0011424938-6-0</t>
  </si>
  <si>
    <t xml:space="preserve">FIERRO GARCES MARCELO AGUSTIN </t>
  </si>
  <si>
    <t>FV-A-0000-02402736</t>
  </si>
  <si>
    <t xml:space="preserve">TUERCA DIFERENCIAL 40 X 1,5 M/M </t>
  </si>
  <si>
    <t>FV-A-0000-02402902</t>
  </si>
  <si>
    <t xml:space="preserve">SEGURO MANGA (ARANA) </t>
  </si>
  <si>
    <t>FV-A-0000-02402913</t>
  </si>
  <si>
    <t>0007598594-0-0</t>
  </si>
  <si>
    <t xml:space="preserve">ATERO SANCHEZ WALTER CARLOS IVAN </t>
  </si>
  <si>
    <t xml:space="preserve">12.5/80-18 TR218A CAMARA HG </t>
  </si>
  <si>
    <t>FV-A-0000-02402919</t>
  </si>
  <si>
    <t>0076161499-1-0</t>
  </si>
  <si>
    <t xml:space="preserve">INVERSIONES E INMOBILIARIA NEWMAQ SPA </t>
  </si>
  <si>
    <t xml:space="preserve">6.00-9 CL621 10PR SET GOODR </t>
  </si>
  <si>
    <t>FV-A-0000-02402947</t>
  </si>
  <si>
    <t>FV-A-0000-02402975</t>
  </si>
  <si>
    <t>0017653954-2-0</t>
  </si>
  <si>
    <t xml:space="preserve">MESA QUENA CRISTIAN MATIAS </t>
  </si>
  <si>
    <t>FV-A-0000-02403104</t>
  </si>
  <si>
    <t>0077319430-0-0</t>
  </si>
  <si>
    <t xml:space="preserve">RODRIGUEZ Y CIA LTDA </t>
  </si>
  <si>
    <t>FV-A-0000-02403122</t>
  </si>
  <si>
    <t>0077123872-6-0</t>
  </si>
  <si>
    <t xml:space="preserve">AGRICOLA Y FORESTAL FEBASA SPA </t>
  </si>
  <si>
    <t xml:space="preserve">PRENSA EMBRAGUE 16.5" 420 MM DIAFRAGMA </t>
  </si>
  <si>
    <t>FV-A-0000-02403253</t>
  </si>
  <si>
    <t xml:space="preserve">FILTRO COMBUSTIBLE FLEETGUARD </t>
  </si>
  <si>
    <t>FV-A-0000-02403393</t>
  </si>
  <si>
    <t>0076518026-0-0</t>
  </si>
  <si>
    <t xml:space="preserve">SOC. COMERCIAL IDEKIA SPA </t>
  </si>
  <si>
    <t xml:space="preserve">U1920 </t>
  </si>
  <si>
    <t xml:space="preserve">FILTRO SEPARADOR </t>
  </si>
  <si>
    <t>FV-A-0000-02403450</t>
  </si>
  <si>
    <t>0076403485-6-0</t>
  </si>
  <si>
    <t xml:space="preserve">CONST.Y SERV.MAQ.INDUS.CRISTIAN A.MAYORG </t>
  </si>
  <si>
    <t xml:space="preserve">11R22.5 16PR 148/145J CB972 GOODRIDE </t>
  </si>
  <si>
    <t>FV-A-0000-02403481</t>
  </si>
  <si>
    <t>0009382157-2-0</t>
  </si>
  <si>
    <t xml:space="preserve">JOSE GAMADIEL DIAZ FLORES </t>
  </si>
  <si>
    <t xml:space="preserve">VALVULA PEDALERA T/WABCO </t>
  </si>
  <si>
    <t>FV-A-0000-02403521</t>
  </si>
  <si>
    <t xml:space="preserve">V1280 </t>
  </si>
  <si>
    <t xml:space="preserve">VALVULA RELAY T/WABCO </t>
  </si>
  <si>
    <t>FV-A-0000-02403725</t>
  </si>
  <si>
    <t>0076089639-K-0</t>
  </si>
  <si>
    <t xml:space="preserve">SERVICIOS RAFAEL AWE E.I.R.L </t>
  </si>
  <si>
    <t xml:space="preserve">265/75R16 116S SL369 GOODRIDE </t>
  </si>
  <si>
    <t>FV-A-0000-02403751</t>
  </si>
  <si>
    <t>0012994157-K-0</t>
  </si>
  <si>
    <t xml:space="preserve">NORAMBUENA ALVAREZ FLAVIO ALEX </t>
  </si>
  <si>
    <t xml:space="preserve">S2768 </t>
  </si>
  <si>
    <t xml:space="preserve">PRISIONERO MAZA DEL.TRAS.COMPLETO 12X60 </t>
  </si>
  <si>
    <t>FV-A-0000-02403815</t>
  </si>
  <si>
    <t xml:space="preserve">S3569 </t>
  </si>
  <si>
    <t xml:space="preserve">DISCO FRENO DELANTERO/TRASERO 430 M/M </t>
  </si>
  <si>
    <t xml:space="preserve">S0494 </t>
  </si>
  <si>
    <t>FV-A-0000-02403905</t>
  </si>
  <si>
    <t>0013160493-9-0</t>
  </si>
  <si>
    <t xml:space="preserve">ALMONACID REBOLLEDO GERARDO PATRICIO </t>
  </si>
  <si>
    <t xml:space="preserve">CANERIA INYECTOR JGO LADO DERECHO </t>
  </si>
  <si>
    <t>FV-A-0000-02404183</t>
  </si>
  <si>
    <t>0006995847-8-0</t>
  </si>
  <si>
    <t xml:space="preserve">FRITZ CONTRERAS NICOLAS ARTURO </t>
  </si>
  <si>
    <t xml:space="preserve">V3712 </t>
  </si>
  <si>
    <t xml:space="preserve">TUBO LLENADO ACEITE </t>
  </si>
  <si>
    <t>FV-A-0000-02404203</t>
  </si>
  <si>
    <t>0076576930-2-0</t>
  </si>
  <si>
    <t xml:space="preserve">COMERCIAL Y SERVICIOS CONECCION LTDA </t>
  </si>
  <si>
    <t xml:space="preserve">METAL BIELA 0.50 P/PU¥O KS </t>
  </si>
  <si>
    <t>FV-A-0000-02404288</t>
  </si>
  <si>
    <t xml:space="preserve">C4012 </t>
  </si>
  <si>
    <t xml:space="preserve">RODTO MAZA KHM218248HM218210 </t>
  </si>
  <si>
    <t>FV-A-0000-02404309</t>
  </si>
  <si>
    <t>0010648874-6-0</t>
  </si>
  <si>
    <t xml:space="preserve">OBANDO VIDAL LUIS ALEJANDRO </t>
  </si>
  <si>
    <t xml:space="preserve">CORREA ALT.B/AGUA 2X13X1325MM </t>
  </si>
  <si>
    <t>FV-A-0000-02404340</t>
  </si>
  <si>
    <t xml:space="preserve">C3065 </t>
  </si>
  <si>
    <t xml:space="preserve">PULMON SUSPENSION 1T19L-11/6364 </t>
  </si>
  <si>
    <t>FV-A-0000-02404474</t>
  </si>
  <si>
    <t>0076056976-3-0</t>
  </si>
  <si>
    <t xml:space="preserve">TRANSPORTES GERMAN KLETT APARICIO EIRL </t>
  </si>
  <si>
    <t>1200R24 18PR 158/155F SET CB972E GOODRID</t>
  </si>
  <si>
    <t>FV-A-0000-02404575</t>
  </si>
  <si>
    <t>0096957900-6-0</t>
  </si>
  <si>
    <t xml:space="preserve">SOC. RECUPERADORA DE FIBRA SPA </t>
  </si>
  <si>
    <t xml:space="preserve">12R22.5 16PR 150/147F CB972 GOODRIDE </t>
  </si>
  <si>
    <t xml:space="preserve">ACEITE 15W40 MOBIL DELVAC MX 19LT </t>
  </si>
  <si>
    <t>FV-A-0000-02404683</t>
  </si>
  <si>
    <t xml:space="preserve">FILTRO SEPARADOR TECFIL </t>
  </si>
  <si>
    <t>FV-A-0000-02404787</t>
  </si>
  <si>
    <t>0007323307-0-0</t>
  </si>
  <si>
    <t xml:space="preserve">HERZBERG ORDONES JUAN CARLOS </t>
  </si>
  <si>
    <t>FV-A-0000-02405034</t>
  </si>
  <si>
    <t xml:space="preserve">EMPAQ.C/CAMBIO S/RETENES JGO </t>
  </si>
  <si>
    <t>FV-A-0000-02405070</t>
  </si>
  <si>
    <t xml:space="preserve">U0009 </t>
  </si>
  <si>
    <t>TAPA DISTRIBUCION "ESC"</t>
  </si>
  <si>
    <t>FV-A-0000-02405116</t>
  </si>
  <si>
    <t>0013699538-3-0</t>
  </si>
  <si>
    <t xml:space="preserve">ARREDONDO GUTIERRES ERASMO </t>
  </si>
  <si>
    <t xml:space="preserve">U0910 </t>
  </si>
  <si>
    <t xml:space="preserve">EMPAQ.TAPA DISTRIBUCION MODERNA </t>
  </si>
  <si>
    <t>FV-A-0000-02405280</t>
  </si>
  <si>
    <t xml:space="preserve">HK180 </t>
  </si>
  <si>
    <t xml:space="preserve">BATERIA 180 AMP 1000 CCA HANKOOK </t>
  </si>
  <si>
    <t>FV-A-0000-02405300</t>
  </si>
  <si>
    <t>FV-A-0000-02405392</t>
  </si>
  <si>
    <t>FV-A-0000-02405740</t>
  </si>
  <si>
    <t>0077081075-2-0</t>
  </si>
  <si>
    <t xml:space="preserve">TRANSPORTES RENATO GUARDA EIRL </t>
  </si>
  <si>
    <t xml:space="preserve">BALAT.(JGO)MP-31 MB184STD D/T-160 M/M </t>
  </si>
  <si>
    <t>FV-A-0000-02405797</t>
  </si>
  <si>
    <t>0076481493-2-0</t>
  </si>
  <si>
    <t xml:space="preserve">MARY SANCHEZ CABRERA E.I.R.L </t>
  </si>
  <si>
    <t xml:space="preserve">VALVOLINE VAL-RED GREASE EP-2 1KG </t>
  </si>
  <si>
    <t>FV-A-0000-02405814</t>
  </si>
  <si>
    <t>0006032857-9-0</t>
  </si>
  <si>
    <t xml:space="preserve">ALMARZA SCHAEFFER URBANO ENRIQUE </t>
  </si>
  <si>
    <t xml:space="preserve">TUERCA EJE CENTRAL C/CAMBIO </t>
  </si>
  <si>
    <t>FV-A-0000-02405864</t>
  </si>
  <si>
    <t xml:space="preserve">BALAT.(JGO)MP-32 MB185STD TRAS- 180 M/M </t>
  </si>
  <si>
    <t>FV-A-0000-02405935</t>
  </si>
  <si>
    <t>0016670939-3-0</t>
  </si>
  <si>
    <t xml:space="preserve">DELGADO KAPPES TOMAS GUILLERMO </t>
  </si>
  <si>
    <t>FV-A-0000-02405960</t>
  </si>
  <si>
    <t>0076285541-0-0</t>
  </si>
  <si>
    <t xml:space="preserve">TRANSPORTES FERNANDO WLADIMIR POVEDA KUH </t>
  </si>
  <si>
    <t xml:space="preserve">V3523 </t>
  </si>
  <si>
    <t xml:space="preserve">FOCO TRASERO IZQ. </t>
  </si>
  <si>
    <t>FV-A-0000-02405991</t>
  </si>
  <si>
    <t>0077061958-0-0</t>
  </si>
  <si>
    <t xml:space="preserve">TRANSP Y COMPRA VENTA DE MADERA JORGE CA </t>
  </si>
  <si>
    <t>FV-A-0000-02406020</t>
  </si>
  <si>
    <t>0005989806-K-0</t>
  </si>
  <si>
    <t xml:space="preserve">MAECHEL OJEDA IRENE MARGARIEHTTI </t>
  </si>
  <si>
    <t xml:space="preserve">14-17.5 TR15 CAMARAS H.G. </t>
  </si>
  <si>
    <t xml:space="preserve">PLUMILLA 28" 700 M/M </t>
  </si>
  <si>
    <t>FV-A-0000-02406068</t>
  </si>
  <si>
    <t>FV-A-0000-02406127</t>
  </si>
  <si>
    <t xml:space="preserve">C2196 </t>
  </si>
  <si>
    <t xml:space="preserve">BALATA FRENO CA/33 STD 8" "Q PLUS" </t>
  </si>
  <si>
    <t>FV-A-0000-02406132</t>
  </si>
  <si>
    <t xml:space="preserve">VALVULA GOBERNADORA ANTIGUA T/WABCO </t>
  </si>
  <si>
    <t>FV-A-0000-02406223</t>
  </si>
  <si>
    <t>0076107708-2-0</t>
  </si>
  <si>
    <t xml:space="preserve">FORESTAL RUCAHUE LTDA </t>
  </si>
  <si>
    <t xml:space="preserve">METAL BIELA STD JGO KS </t>
  </si>
  <si>
    <t>FV-A-0000-02406356</t>
  </si>
  <si>
    <t>0009928541-9-0</t>
  </si>
  <si>
    <t xml:space="preserve">CARRASCO KLAPP RENE PATRICIO </t>
  </si>
  <si>
    <t>FV-A-0000-02406622</t>
  </si>
  <si>
    <t>0019465268-2-0</t>
  </si>
  <si>
    <t xml:space="preserve">KAREN SANDRA GARRIDO ANTILLA </t>
  </si>
  <si>
    <t xml:space="preserve">245/75R16 10PR 120/116Q SL369 GOODRIDE </t>
  </si>
  <si>
    <t>FV-A-0000-02406692</t>
  </si>
  <si>
    <t xml:space="preserve">HK091 </t>
  </si>
  <si>
    <t>FV-A-0000-02406815</t>
  </si>
  <si>
    <t>0011919139-4-0</t>
  </si>
  <si>
    <t xml:space="preserve">DIOCARES MORAGA ERNESTO OMAR </t>
  </si>
  <si>
    <t xml:space="preserve">11R22.5 16PR 148/145M AT35S AUSTONE </t>
  </si>
  <si>
    <t>FV-A-0000-02406844</t>
  </si>
  <si>
    <t>0076870929-7-0</t>
  </si>
  <si>
    <t xml:space="preserve">TRANSPORTES DE CARGA VALESKA MARION CATR </t>
  </si>
  <si>
    <t xml:space="preserve">HORQUILLA EMBRAGUE </t>
  </si>
  <si>
    <t>FV-A-0000-02407022</t>
  </si>
  <si>
    <t xml:space="preserve">FILTRO AIRE TECFIL </t>
  </si>
  <si>
    <t>FV-A-0000-02407222</t>
  </si>
  <si>
    <t xml:space="preserve">LUNA ESPEJO EXTERIOR IZQ.DER. </t>
  </si>
  <si>
    <t>FV-A-0000-02407223</t>
  </si>
  <si>
    <t xml:space="preserve">11R22.5 16PR 148/145L AS678 GOODRIDE </t>
  </si>
  <si>
    <t>FV-A-0000-02407379</t>
  </si>
  <si>
    <t>0013161050-5-0</t>
  </si>
  <si>
    <t xml:space="preserve">BUENO LEAL OROSIMBO GAMALIER </t>
  </si>
  <si>
    <t>PERNO RUEDA TRA.COMP.22X110 LL32(T.ALTA)</t>
  </si>
  <si>
    <t>FV-A-0000-02407436</t>
  </si>
  <si>
    <t>0076112737-3-0</t>
  </si>
  <si>
    <t xml:space="preserve">TRANSPORTES MARDONES LTDA </t>
  </si>
  <si>
    <t>FV-A-0000-02407626</t>
  </si>
  <si>
    <t>0007486712-K-0</t>
  </si>
  <si>
    <t xml:space="preserve">ADAMAS PINUER FELICIANO SEGUNDO </t>
  </si>
  <si>
    <t>FV-A-0000-02407653</t>
  </si>
  <si>
    <t>0076287915-8-0</t>
  </si>
  <si>
    <t xml:space="preserve">PERFOSUR LIMITADA </t>
  </si>
  <si>
    <t xml:space="preserve">S4314 </t>
  </si>
  <si>
    <t xml:space="preserve">FILTRO SECADOR AIRE </t>
  </si>
  <si>
    <t>FV-A-0000-02408102</t>
  </si>
  <si>
    <t>0076207726-4-0</t>
  </si>
  <si>
    <t xml:space="preserve">TRANSPORTES SUSAN TALADRIZ E.I.R.L </t>
  </si>
  <si>
    <t xml:space="preserve">W0592 </t>
  </si>
  <si>
    <t xml:space="preserve">TUERCA RUEDA 18X1,5 LL.27 </t>
  </si>
  <si>
    <t>FV-A-0000-02408246</t>
  </si>
  <si>
    <t>FV-A-0000-02408361</t>
  </si>
  <si>
    <t xml:space="preserve">FILTRO LUBRICANTE DONALDSON </t>
  </si>
  <si>
    <t>FV-A-0000-02408375</t>
  </si>
  <si>
    <t>0076694347-0-0</t>
  </si>
  <si>
    <t xml:space="preserve">TRANSPORTES ISLAS EIRL </t>
  </si>
  <si>
    <t>FV-A-0000-02408508</t>
  </si>
  <si>
    <t>FV-A-0000-02408657</t>
  </si>
  <si>
    <t xml:space="preserve">S0617 </t>
  </si>
  <si>
    <t xml:space="preserve">FILTRO DE AGUA TECFIL </t>
  </si>
  <si>
    <t>FV-A-0000-02408701</t>
  </si>
  <si>
    <t>0076173091-6-0</t>
  </si>
  <si>
    <t xml:space="preserve">TRANSPORTES MARIA HUENTEMAN EIRL </t>
  </si>
  <si>
    <t xml:space="preserve">FILTRO DE AGUA SIN VASO MAHLE </t>
  </si>
  <si>
    <t>FV-A-0000-02408840</t>
  </si>
  <si>
    <t>FV-A-0000-02408850</t>
  </si>
  <si>
    <t>0077072622-0-0</t>
  </si>
  <si>
    <t xml:space="preserve">TRANSPORTES CORNEJO MORALES LTDA. </t>
  </si>
  <si>
    <t>FV-A-0000-02408935</t>
  </si>
  <si>
    <t>FV-A-0000-02409006</t>
  </si>
  <si>
    <t>FV-A-0000-02409020</t>
  </si>
  <si>
    <t xml:space="preserve">AMORTIG.DELANTERO COFAP </t>
  </si>
  <si>
    <t>FV-A-0000-02409078</t>
  </si>
  <si>
    <t xml:space="preserve">BUJE BARRA ESTAB.DEL.(MITAD) </t>
  </si>
  <si>
    <t xml:space="preserve">BUJE BARRA ESTAB.DEL.TRAS.T/ORIGINAL </t>
  </si>
  <si>
    <t>FV-A-0000-02409188</t>
  </si>
  <si>
    <t xml:space="preserve">C5074 </t>
  </si>
  <si>
    <t>CINTA C/RATCHET 2" C/GANCHO TIPO JJ 9MTS</t>
  </si>
  <si>
    <t>FV-A-0000-02409210</t>
  </si>
  <si>
    <t>0076985115-1-0</t>
  </si>
  <si>
    <t xml:space="preserve">CRONSTRUCCIONES PEPIPTA DE ORO JOSE LUIS </t>
  </si>
  <si>
    <t>VALVULA BIGOTE FRENO REMOLQUE T/FREPILCO</t>
  </si>
  <si>
    <t>FV-A-0000-02409369</t>
  </si>
  <si>
    <t>0010100991-2-0</t>
  </si>
  <si>
    <t xml:space="preserve">BORQUEZ AMPUERO FLAVIO </t>
  </si>
  <si>
    <t xml:space="preserve">S3735 </t>
  </si>
  <si>
    <t xml:space="preserve">FILTRO ADBLUE DONALDSON </t>
  </si>
  <si>
    <t>FV-A-0000-02409384</t>
  </si>
  <si>
    <t xml:space="preserve">CIGUENAL COMPRESOR (90 M/M VERTICAL) </t>
  </si>
  <si>
    <t>FV-A-0000-02427603</t>
  </si>
  <si>
    <t>FV-A-0000-02427604</t>
  </si>
  <si>
    <t xml:space="preserve">S5426 </t>
  </si>
  <si>
    <t xml:space="preserve">CORREA VENTILADOR 10PK 2495 </t>
  </si>
  <si>
    <t xml:space="preserve">S8044 </t>
  </si>
  <si>
    <t xml:space="preserve">ESPEJO EXT.IZQ.C/DEFROSTER S/CUNETERO </t>
  </si>
  <si>
    <t xml:space="preserve">S8043 </t>
  </si>
  <si>
    <t xml:space="preserve">ESPEJO EXT.DER.C/DEFROSTER C/CUNETERO </t>
  </si>
  <si>
    <t>FV-A-0000-02427719</t>
  </si>
  <si>
    <t xml:space="preserve">F0133 </t>
  </si>
  <si>
    <t xml:space="preserve">ASPA VENTILADOR 9 PALETAS 6 HOYOS </t>
  </si>
  <si>
    <t>FV-A-0000-02427727</t>
  </si>
  <si>
    <t xml:space="preserve">PIOLA PARADOR 1.807 M/M </t>
  </si>
  <si>
    <t>FV-A-0000-02427743</t>
  </si>
  <si>
    <t xml:space="preserve">RODTO EMPUJE EMBRAGUE (SERVOMASTER) </t>
  </si>
  <si>
    <t>FV-A-0000-02427769</t>
  </si>
  <si>
    <t xml:space="preserve">DISCO FRENO DELANTERO </t>
  </si>
  <si>
    <t xml:space="preserve">VARILLA SE¥ALIZA TAPABARRO </t>
  </si>
  <si>
    <t xml:space="preserve">215/75R17.5 12PR TL CHS3 CONTINENTAL </t>
  </si>
  <si>
    <t>FV-A-0000-02427865</t>
  </si>
  <si>
    <t>0076296577-1-0</t>
  </si>
  <si>
    <t xml:space="preserve">COMERCIALIZADORA DE COMBUSTIBLES PETROSU </t>
  </si>
  <si>
    <t xml:space="preserve">CHICHARRA FRENO AIRE AUTOMATICA </t>
  </si>
  <si>
    <t>FV-A-0000-02427978</t>
  </si>
  <si>
    <t xml:space="preserve">CHICHARRA F/AIRE TRASERA IZQ.DER. </t>
  </si>
  <si>
    <t xml:space="preserve">1200R24 18PR 158/155K AT68 AUSTONE </t>
  </si>
  <si>
    <t>FV-A-0000-02428068</t>
  </si>
  <si>
    <t>0010583898-0-0</t>
  </si>
  <si>
    <t xml:space="preserve">SALAS MORA PREVISTO </t>
  </si>
  <si>
    <t>FV-A-0000-02428179</t>
  </si>
  <si>
    <t>0076794470-5-0</t>
  </si>
  <si>
    <t xml:space="preserve">SOC. AGRICOLA Y GANADERA KLENNER Y CIA. </t>
  </si>
  <si>
    <t xml:space="preserve">V2914 </t>
  </si>
  <si>
    <t xml:space="preserve">BALATA FRENO DEL/TRAS JGO.175MM 7" </t>
  </si>
  <si>
    <t>FV-A-0000-02428198</t>
  </si>
  <si>
    <t xml:space="preserve">FILTRO AIRE SECUN. MAHLE </t>
  </si>
  <si>
    <t>FV-A-0000-02428279</t>
  </si>
  <si>
    <t xml:space="preserve">ROTULA BOMBIN F/MOTOR 8 M/M </t>
  </si>
  <si>
    <t>FV-A-0000-02428467</t>
  </si>
  <si>
    <t xml:space="preserve">ROTULA ACELERADOR CORTA 6 M/M </t>
  </si>
  <si>
    <t xml:space="preserve">ROTULA ACELERADOR LARGA 6 M/M </t>
  </si>
  <si>
    <t>FV-A-0000-02428705</t>
  </si>
  <si>
    <t>0076878471-K-0</t>
  </si>
  <si>
    <t xml:space="preserve">SYS MAQUINARIAS LTDA </t>
  </si>
  <si>
    <t>FV-A-0000-02429277</t>
  </si>
  <si>
    <t>0076324077-0-0</t>
  </si>
  <si>
    <t xml:space="preserve">SOC. COMERCIAL Y DE TRANS. ESTANCILLA LT </t>
  </si>
  <si>
    <t xml:space="preserve">S3473 </t>
  </si>
  <si>
    <t xml:space="preserve">RETEN CUBO REDUCTOR S-4 158X188X16 </t>
  </si>
  <si>
    <t>FV-A-0000-02429280</t>
  </si>
  <si>
    <t xml:space="preserve">195/70R15C 8PR 104/102R H188 GOODRIDE </t>
  </si>
  <si>
    <t>FV-A-0000-02434896</t>
  </si>
  <si>
    <t>0013846387-7-0</t>
  </si>
  <si>
    <t xml:space="preserve">BARRIENTOS BARRIENTOS WALTER ABEL </t>
  </si>
  <si>
    <t xml:space="preserve">RODTO MAZA DELANTERA INTERIOR 572813 </t>
  </si>
  <si>
    <t>FV-A-0000-02435001</t>
  </si>
  <si>
    <t>FV-A-0000-02435109</t>
  </si>
  <si>
    <t>0009809791-0-0</t>
  </si>
  <si>
    <t xml:space="preserve">BARRIENTOS FERREIRO JENARO OPELIO </t>
  </si>
  <si>
    <t xml:space="preserve">HYDRAULIC AW ISO 68 BL 19 LT </t>
  </si>
  <si>
    <t xml:space="preserve">METAL BIELA STD P/PUNO (8CIL)KS </t>
  </si>
  <si>
    <t>FV-A-0000-02435171</t>
  </si>
  <si>
    <t xml:space="preserve">GOMA PATIN DE FRENO DELANTERO O"RING </t>
  </si>
  <si>
    <t xml:space="preserve">RODTO MAZA DEL.EXT. 32310 </t>
  </si>
  <si>
    <t xml:space="preserve">RETEN MAZA DEL. 125X100X13 </t>
  </si>
  <si>
    <t xml:space="preserve">RETEN MAZA DELANTERA 86X105X5/6 </t>
  </si>
  <si>
    <t xml:space="preserve">TENSOR ALTERNADOR COMPLETO </t>
  </si>
  <si>
    <t>FV-A-0000-02435215</t>
  </si>
  <si>
    <t>FV-A-0000-02435638</t>
  </si>
  <si>
    <t>0076749555-2-0</t>
  </si>
  <si>
    <t xml:space="preserve">MANO AMIGA RECICLAJE, TRANSPORTES Y CONT </t>
  </si>
  <si>
    <t>1200R24 20PR 160/157C SET CB972E GOODRID</t>
  </si>
  <si>
    <t>FV-A-0000-02435661</t>
  </si>
  <si>
    <t xml:space="preserve">U0895 </t>
  </si>
  <si>
    <t xml:space="preserve">FILTRO DE AGUA FLEETGUARD </t>
  </si>
  <si>
    <t>FV-A-0000-02435665</t>
  </si>
  <si>
    <t>0076395106-5-0</t>
  </si>
  <si>
    <t xml:space="preserve">FLETES WALDEMAR IVAN JARA VALENZUELA EIR </t>
  </si>
  <si>
    <t xml:space="preserve">U1923 </t>
  </si>
  <si>
    <t>FV-A-0000-02435942</t>
  </si>
  <si>
    <t>FV-A-0000-02436242</t>
  </si>
  <si>
    <t>BALAT.(JGO)MP-36 MB188STD TRAS - 220 M/M</t>
  </si>
  <si>
    <t xml:space="preserve">SERVO EMBRAGUE T/WABCO </t>
  </si>
  <si>
    <t>FV-A-0000-02436263</t>
  </si>
  <si>
    <t>0077296347-5-0</t>
  </si>
  <si>
    <t xml:space="preserve">TRANSPORTES GASTON ELADIO RETAMAL SEITZ </t>
  </si>
  <si>
    <t>FV-A-0000-02436342</t>
  </si>
  <si>
    <t xml:space="preserve">PASADOR MUNON 45.00 STD JGO </t>
  </si>
  <si>
    <t>FV-A-0000-02436399</t>
  </si>
  <si>
    <t>0078201820-5-0</t>
  </si>
  <si>
    <t xml:space="preserve">AGRICOLA CRAN CHILE LTDA. </t>
  </si>
  <si>
    <t xml:space="preserve">C1158 </t>
  </si>
  <si>
    <t xml:space="preserve">BALATA FRENO 4515 STD JGO </t>
  </si>
  <si>
    <t>FV-A-0000-02436407</t>
  </si>
  <si>
    <t xml:space="preserve">17.5-25 16PR E3/L3 CL729 GOODRIDE </t>
  </si>
  <si>
    <t>FV-A-0000-02436499</t>
  </si>
  <si>
    <t>0099537890-6-0</t>
  </si>
  <si>
    <t xml:space="preserve">APIA SPA </t>
  </si>
  <si>
    <t>FV-A-0000-02436500</t>
  </si>
  <si>
    <t>0006916533-8-0</t>
  </si>
  <si>
    <t xml:space="preserve">ARAYA VILLUGRON LUIS HUMBERTO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</si>
</sst>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%20Macro%20Detalle%20Facturas%20Abril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8749839"/>
      <sheetName val="2021_04_10345931"/>
      <sheetName val="2021_04_10655122"/>
      <sheetName val="2021_04_11257472"/>
      <sheetName val="2021_04_12273040"/>
      <sheetName val="2021_04_12273700"/>
      <sheetName val="2021_04_12343829"/>
      <sheetName val="2021_04_12971548"/>
      <sheetName val="2021_04_13192149"/>
      <sheetName val="2021_04_13194052"/>
      <sheetName val="2021_04_13519330"/>
      <sheetName val="2021_04_13778258"/>
      <sheetName val="2021_04_13839533"/>
      <sheetName val="2021_04_13929113"/>
      <sheetName val="2021_04_14207727"/>
      <sheetName val="2021_04_15219544"/>
      <sheetName val="2021_04_15296238"/>
      <sheetName val="2021_04_15324700"/>
      <sheetName val="2021_04_16578987"/>
      <sheetName val="2021_04_16628854"/>
      <sheetName val="2021_04_16789195"/>
      <sheetName val="2021_04_17223088"/>
      <sheetName val="2021_04_17526750"/>
      <sheetName val="2021_04_17567454"/>
      <sheetName val="2021_04_18437387"/>
      <sheetName val="2021_04_18460346"/>
      <sheetName val="2021_04_18794492"/>
      <sheetName val="2021_04_18832785"/>
      <sheetName val="2021_04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BD00D-CD21-4CA7-8835-995AEC6D3B28}">
  <sheetPr codeName="Hoja12">
    <tabColor rgb="FFFF0000"/>
  </sheetPr>
  <dimension ref="A1:AA325"/>
  <sheetViews>
    <sheetView tabSelected="1" workbookViewId="0">
      <selection activeCell="Y3" sqref="Y3"/>
    </sheetView>
  </sheetViews>
  <sheetFormatPr baseColWidth="10" defaultRowHeight="14.4" x14ac:dyDescent="0.3"/>
  <cols>
    <col min="1" max="1" width="16.88671875" bestFit="1" customWidth="1"/>
    <col min="2" max="2" width="34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2.109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6.6640625" bestFit="1" customWidth="1"/>
    <col min="11" max="11" width="14.109375" bestFit="1" customWidth="1"/>
    <col min="12" max="12" width="41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2" width="35.109375" customWidth="1"/>
    <col min="23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8063</v>
      </c>
      <c r="F2" s="7" t="s">
        <v>24</v>
      </c>
      <c r="G2" s="7" t="s">
        <v>25</v>
      </c>
      <c r="H2" s="8">
        <v>44257</v>
      </c>
      <c r="I2" s="7">
        <v>36</v>
      </c>
      <c r="J2" s="7" t="s">
        <v>26</v>
      </c>
      <c r="K2" s="7" t="s">
        <v>27</v>
      </c>
      <c r="L2" s="7" t="s">
        <v>28</v>
      </c>
      <c r="M2" s="7">
        <v>1</v>
      </c>
      <c r="N2" s="9">
        <v>1697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0.98850000000000005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51275</v>
      </c>
      <c r="F3" s="7" t="s">
        <v>33</v>
      </c>
      <c r="G3" s="7" t="s">
        <v>34</v>
      </c>
      <c r="H3" s="8">
        <v>44257</v>
      </c>
      <c r="I3" s="7">
        <v>36</v>
      </c>
      <c r="J3" s="7" t="s">
        <v>26</v>
      </c>
      <c r="K3" s="7" t="s">
        <v>35</v>
      </c>
      <c r="L3" s="7" t="s">
        <v>36</v>
      </c>
      <c r="M3" s="7">
        <v>4</v>
      </c>
      <c r="N3" s="9">
        <v>487028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37</v>
      </c>
      <c r="T3" s="10">
        <v>0.98850000000000005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38</v>
      </c>
      <c r="F4" s="7" t="s">
        <v>39</v>
      </c>
      <c r="G4" s="7" t="s">
        <v>34</v>
      </c>
      <c r="H4" s="8">
        <v>44257</v>
      </c>
      <c r="I4" s="7">
        <v>36</v>
      </c>
      <c r="J4" s="7" t="s">
        <v>26</v>
      </c>
      <c r="K4" s="7" t="s">
        <v>35</v>
      </c>
      <c r="L4" s="7" t="s">
        <v>36</v>
      </c>
      <c r="M4" s="7">
        <v>4</v>
      </c>
      <c r="N4" s="9">
        <v>12436</v>
      </c>
      <c r="O4" s="7" t="s">
        <v>40</v>
      </c>
      <c r="P4" s="7" t="s">
        <v>30</v>
      </c>
      <c r="Q4" s="7" t="s">
        <v>31</v>
      </c>
      <c r="R4" s="7" t="s">
        <v>32</v>
      </c>
      <c r="S4" s="7" t="s">
        <v>40</v>
      </c>
      <c r="T4" s="10">
        <v>0.98850000000000005</v>
      </c>
      <c r="V4" s="11" t="s">
        <v>41</v>
      </c>
      <c r="W4" s="11" t="str">
        <f>+$B$2</f>
        <v xml:space="preserve">RIESCO AGUILAR EMILIO JOSE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42</v>
      </c>
      <c r="F5" s="7" t="s">
        <v>43</v>
      </c>
      <c r="G5" s="7" t="s">
        <v>34</v>
      </c>
      <c r="H5" s="8">
        <v>44257</v>
      </c>
      <c r="I5" s="7">
        <v>36</v>
      </c>
      <c r="J5" s="7" t="s">
        <v>26</v>
      </c>
      <c r="K5" s="7" t="s">
        <v>35</v>
      </c>
      <c r="L5" s="7" t="s">
        <v>36</v>
      </c>
      <c r="M5" s="7">
        <v>4</v>
      </c>
      <c r="N5" s="9">
        <v>11428</v>
      </c>
      <c r="O5" s="7" t="s">
        <v>40</v>
      </c>
      <c r="P5" s="7" t="s">
        <v>30</v>
      </c>
      <c r="Q5" s="7" t="s">
        <v>31</v>
      </c>
      <c r="R5" s="7" t="s">
        <v>32</v>
      </c>
      <c r="S5" s="7" t="s">
        <v>40</v>
      </c>
      <c r="T5" s="10">
        <v>0.98850000000000005</v>
      </c>
      <c r="V5" s="11" t="s">
        <v>44</v>
      </c>
      <c r="W5" s="11" t="str">
        <f>+$C$2</f>
        <v>3L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90175</v>
      </c>
      <c r="F6" s="7" t="s">
        <v>45</v>
      </c>
      <c r="G6" s="7" t="s">
        <v>46</v>
      </c>
      <c r="H6" s="8">
        <v>44257</v>
      </c>
      <c r="I6" s="7">
        <v>36</v>
      </c>
      <c r="J6" s="7" t="s">
        <v>26</v>
      </c>
      <c r="K6" s="7" t="s">
        <v>47</v>
      </c>
      <c r="L6" s="7" t="s">
        <v>48</v>
      </c>
      <c r="M6" s="7">
        <v>1</v>
      </c>
      <c r="N6" s="9">
        <v>47891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0.98850000000000005</v>
      </c>
      <c r="V6" s="11" t="s">
        <v>49</v>
      </c>
      <c r="W6" s="13" t="str">
        <f>+$D$2</f>
        <v>13519330-5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53199</v>
      </c>
      <c r="F7" s="7" t="s">
        <v>50</v>
      </c>
      <c r="G7" s="7" t="s">
        <v>51</v>
      </c>
      <c r="H7" s="8">
        <v>44257</v>
      </c>
      <c r="I7" s="7">
        <v>36</v>
      </c>
      <c r="J7" s="7" t="s">
        <v>26</v>
      </c>
      <c r="K7" s="7" t="s">
        <v>52</v>
      </c>
      <c r="L7" s="7" t="s">
        <v>53</v>
      </c>
      <c r="M7" s="7">
        <v>1</v>
      </c>
      <c r="N7" s="9">
        <v>176462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0.98850000000000005</v>
      </c>
      <c r="V7" s="11" t="s">
        <v>54</v>
      </c>
      <c r="W7" s="14">
        <v>44287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89139</v>
      </c>
      <c r="F8" s="7" t="s">
        <v>55</v>
      </c>
      <c r="G8" s="7" t="s">
        <v>56</v>
      </c>
      <c r="H8" s="8">
        <v>44258</v>
      </c>
      <c r="I8" s="7">
        <v>36</v>
      </c>
      <c r="J8" s="7" t="s">
        <v>26</v>
      </c>
      <c r="K8" s="7" t="s">
        <v>57</v>
      </c>
      <c r="L8" s="7" t="s">
        <v>58</v>
      </c>
      <c r="M8" s="7">
        <v>1</v>
      </c>
      <c r="N8" s="9">
        <v>17815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0.98850000000000005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88022</v>
      </c>
      <c r="F9" s="7" t="s">
        <v>59</v>
      </c>
      <c r="G9" s="7" t="s">
        <v>56</v>
      </c>
      <c r="H9" s="8">
        <v>44258</v>
      </c>
      <c r="I9" s="7">
        <v>36</v>
      </c>
      <c r="J9" s="7" t="s">
        <v>26</v>
      </c>
      <c r="K9" s="7" t="s">
        <v>57</v>
      </c>
      <c r="L9" s="7" t="s">
        <v>58</v>
      </c>
      <c r="M9" s="7">
        <v>2</v>
      </c>
      <c r="N9" s="9">
        <v>5008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0.98850000000000005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3200</v>
      </c>
      <c r="F10" s="7" t="s">
        <v>60</v>
      </c>
      <c r="G10" s="7" t="s">
        <v>56</v>
      </c>
      <c r="H10" s="8">
        <v>44258</v>
      </c>
      <c r="I10" s="7">
        <v>36</v>
      </c>
      <c r="J10" s="7" t="s">
        <v>26</v>
      </c>
      <c r="K10" s="7" t="s">
        <v>57</v>
      </c>
      <c r="L10" s="7" t="s">
        <v>58</v>
      </c>
      <c r="M10" s="7">
        <v>1</v>
      </c>
      <c r="N10" s="9">
        <v>36966</v>
      </c>
      <c r="O10" s="7" t="s">
        <v>61</v>
      </c>
      <c r="P10" s="7" t="s">
        <v>30</v>
      </c>
      <c r="Q10" s="7" t="s">
        <v>31</v>
      </c>
      <c r="R10" s="7" t="s">
        <v>32</v>
      </c>
      <c r="S10" s="7" t="s">
        <v>37</v>
      </c>
      <c r="T10" s="10">
        <v>0.98850000000000005</v>
      </c>
      <c r="V10" s="17" t="s">
        <v>62</v>
      </c>
      <c r="W10" s="18"/>
      <c r="X10" s="7"/>
      <c r="Y10" s="19" t="s">
        <v>63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59</v>
      </c>
      <c r="F11" s="7" t="s">
        <v>64</v>
      </c>
      <c r="G11" s="7" t="s">
        <v>56</v>
      </c>
      <c r="H11" s="8">
        <v>44258</v>
      </c>
      <c r="I11" s="7">
        <v>36</v>
      </c>
      <c r="J11" s="7" t="s">
        <v>26</v>
      </c>
      <c r="K11" s="7" t="s">
        <v>57</v>
      </c>
      <c r="L11" s="7" t="s">
        <v>58</v>
      </c>
      <c r="M11" s="7">
        <v>1</v>
      </c>
      <c r="N11" s="9">
        <v>25622</v>
      </c>
      <c r="O11" s="7" t="s">
        <v>61</v>
      </c>
      <c r="P11" s="7" t="s">
        <v>30</v>
      </c>
      <c r="Q11" s="7" t="s">
        <v>31</v>
      </c>
      <c r="R11" s="7" t="s">
        <v>32</v>
      </c>
      <c r="S11" s="7" t="s">
        <v>37</v>
      </c>
      <c r="T11" s="10">
        <v>0.98850000000000005</v>
      </c>
      <c r="V11" s="22" t="s">
        <v>65</v>
      </c>
      <c r="W11" s="23">
        <f>SUMIFS(N:N,S:S,"Repuestos",P:P,"Actual")</f>
        <v>4525046</v>
      </c>
      <c r="X11" s="6"/>
      <c r="Y11" s="19" t="s">
        <v>66</v>
      </c>
      <c r="Z11" s="21"/>
      <c r="AA11" s="24" t="s">
        <v>67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36022</v>
      </c>
      <c r="F12" s="7" t="s">
        <v>68</v>
      </c>
      <c r="G12" s="7" t="s">
        <v>69</v>
      </c>
      <c r="H12" s="8">
        <v>44258</v>
      </c>
      <c r="I12" s="7">
        <v>36</v>
      </c>
      <c r="J12" s="7" t="s">
        <v>26</v>
      </c>
      <c r="K12" s="7" t="s">
        <v>70</v>
      </c>
      <c r="L12" s="7" t="s">
        <v>71</v>
      </c>
      <c r="M12" s="7">
        <v>1</v>
      </c>
      <c r="N12" s="9">
        <v>35286</v>
      </c>
      <c r="O12" s="7" t="s">
        <v>37</v>
      </c>
      <c r="P12" s="7" t="s">
        <v>30</v>
      </c>
      <c r="Q12" s="7" t="s">
        <v>31</v>
      </c>
      <c r="R12" s="7" t="s">
        <v>32</v>
      </c>
      <c r="S12" s="7" t="s">
        <v>37</v>
      </c>
      <c r="T12" s="10">
        <v>0.98850000000000005</v>
      </c>
      <c r="V12" s="22" t="s">
        <v>72</v>
      </c>
      <c r="W12" s="23">
        <f>SUMIFS(N:N,S:S,"Repuestos",P:P,"Actual")</f>
        <v>4525046</v>
      </c>
      <c r="X12" s="6"/>
      <c r="Y12" s="25" t="s">
        <v>73</v>
      </c>
      <c r="Z12" s="25" t="s">
        <v>74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 t="s">
        <v>75</v>
      </c>
      <c r="F13" s="7" t="s">
        <v>76</v>
      </c>
      <c r="G13" s="7" t="s">
        <v>69</v>
      </c>
      <c r="H13" s="8">
        <v>44258</v>
      </c>
      <c r="I13" s="7">
        <v>36</v>
      </c>
      <c r="J13" s="7" t="s">
        <v>26</v>
      </c>
      <c r="K13" s="7" t="s">
        <v>70</v>
      </c>
      <c r="L13" s="7" t="s">
        <v>71</v>
      </c>
      <c r="M13" s="7">
        <v>1</v>
      </c>
      <c r="N13" s="9">
        <v>4874</v>
      </c>
      <c r="O13" s="7" t="s">
        <v>40</v>
      </c>
      <c r="P13" s="7" t="s">
        <v>30</v>
      </c>
      <c r="Q13" s="7" t="s">
        <v>31</v>
      </c>
      <c r="R13" s="7" t="s">
        <v>32</v>
      </c>
      <c r="S13" s="7" t="s">
        <v>40</v>
      </c>
      <c r="T13" s="10">
        <v>0.98850000000000005</v>
      </c>
      <c r="V13" s="22" t="s">
        <v>77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78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4298</v>
      </c>
      <c r="F14" s="7" t="s">
        <v>79</v>
      </c>
      <c r="G14" s="7" t="s">
        <v>80</v>
      </c>
      <c r="H14" s="8">
        <v>44259</v>
      </c>
      <c r="I14" s="7">
        <v>36</v>
      </c>
      <c r="J14" s="7" t="s">
        <v>26</v>
      </c>
      <c r="K14" s="7" t="s">
        <v>81</v>
      </c>
      <c r="L14" s="7" t="s">
        <v>82</v>
      </c>
      <c r="M14" s="7">
        <v>1</v>
      </c>
      <c r="N14" s="9">
        <v>42008</v>
      </c>
      <c r="O14" s="7" t="s">
        <v>61</v>
      </c>
      <c r="P14" s="7" t="s">
        <v>30</v>
      </c>
      <c r="Q14" s="7" t="s">
        <v>31</v>
      </c>
      <c r="R14" s="7" t="s">
        <v>32</v>
      </c>
      <c r="S14" s="7" t="s">
        <v>37</v>
      </c>
      <c r="T14" s="10">
        <v>0.98850000000000005</v>
      </c>
      <c r="V14" s="22" t="s">
        <v>83</v>
      </c>
      <c r="W14" s="23">
        <f>+W12*W13</f>
        <v>33937.845000000001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4292</v>
      </c>
      <c r="F15" s="7" t="s">
        <v>84</v>
      </c>
      <c r="G15" s="7" t="s">
        <v>80</v>
      </c>
      <c r="H15" s="8">
        <v>44259</v>
      </c>
      <c r="I15" s="7">
        <v>36</v>
      </c>
      <c r="J15" s="7" t="s">
        <v>26</v>
      </c>
      <c r="K15" s="7" t="s">
        <v>81</v>
      </c>
      <c r="L15" s="7" t="s">
        <v>82</v>
      </c>
      <c r="M15" s="7">
        <v>1</v>
      </c>
      <c r="N15" s="9">
        <v>36966</v>
      </c>
      <c r="O15" s="7" t="s">
        <v>61</v>
      </c>
      <c r="P15" s="7" t="s">
        <v>30</v>
      </c>
      <c r="Q15" s="7" t="s">
        <v>31</v>
      </c>
      <c r="R15" s="7" t="s">
        <v>32</v>
      </c>
      <c r="S15" s="7" t="s">
        <v>37</v>
      </c>
      <c r="T15" s="10">
        <v>0.98850000000000005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27217</v>
      </c>
      <c r="F16" s="7" t="s">
        <v>85</v>
      </c>
      <c r="G16" s="7" t="s">
        <v>86</v>
      </c>
      <c r="H16" s="8">
        <v>44259</v>
      </c>
      <c r="I16" s="7">
        <v>36</v>
      </c>
      <c r="J16" s="7" t="s">
        <v>26</v>
      </c>
      <c r="K16" s="7" t="s">
        <v>81</v>
      </c>
      <c r="L16" s="7" t="s">
        <v>82</v>
      </c>
      <c r="M16" s="7">
        <v>3</v>
      </c>
      <c r="N16" s="9">
        <v>12579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0.98850000000000005</v>
      </c>
      <c r="V16" s="37" t="s">
        <v>87</v>
      </c>
      <c r="W16" s="38">
        <f>+W14</f>
        <v>33937.845000000001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27150</v>
      </c>
      <c r="F17" s="7" t="s">
        <v>88</v>
      </c>
      <c r="G17" s="7" t="s">
        <v>86</v>
      </c>
      <c r="H17" s="8">
        <v>44259</v>
      </c>
      <c r="I17" s="7">
        <v>36</v>
      </c>
      <c r="J17" s="7" t="s">
        <v>26</v>
      </c>
      <c r="K17" s="7" t="s">
        <v>81</v>
      </c>
      <c r="L17" s="7" t="s">
        <v>82</v>
      </c>
      <c r="M17" s="7">
        <v>3</v>
      </c>
      <c r="N17" s="9">
        <v>7917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0.98850000000000005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47333</v>
      </c>
      <c r="F18" s="7" t="s">
        <v>89</v>
      </c>
      <c r="G18" s="7" t="s">
        <v>90</v>
      </c>
      <c r="H18" s="8">
        <v>44260</v>
      </c>
      <c r="I18" s="7">
        <v>36</v>
      </c>
      <c r="J18" s="7" t="s">
        <v>26</v>
      </c>
      <c r="K18" s="7" t="s">
        <v>91</v>
      </c>
      <c r="L18" s="7" t="s">
        <v>92</v>
      </c>
      <c r="M18" s="7">
        <v>2</v>
      </c>
      <c r="N18" s="9">
        <v>60658</v>
      </c>
      <c r="O18" s="7" t="s">
        <v>37</v>
      </c>
      <c r="P18" s="7" t="s">
        <v>30</v>
      </c>
      <c r="Q18" s="7" t="s">
        <v>31</v>
      </c>
      <c r="R18" s="7" t="s">
        <v>32</v>
      </c>
      <c r="S18" s="7" t="s">
        <v>37</v>
      </c>
      <c r="T18" s="10">
        <v>0.98850000000000005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93</v>
      </c>
      <c r="F19" s="7" t="s">
        <v>94</v>
      </c>
      <c r="G19" s="7" t="s">
        <v>90</v>
      </c>
      <c r="H19" s="8">
        <v>44260</v>
      </c>
      <c r="I19" s="7">
        <v>36</v>
      </c>
      <c r="J19" s="7" t="s">
        <v>26</v>
      </c>
      <c r="K19" s="7" t="s">
        <v>91</v>
      </c>
      <c r="L19" s="7" t="s">
        <v>92</v>
      </c>
      <c r="M19" s="7">
        <v>2</v>
      </c>
      <c r="N19" s="9">
        <v>6706</v>
      </c>
      <c r="O19" s="7" t="s">
        <v>40</v>
      </c>
      <c r="P19" s="7" t="s">
        <v>30</v>
      </c>
      <c r="Q19" s="7" t="s">
        <v>31</v>
      </c>
      <c r="R19" s="7" t="s">
        <v>32</v>
      </c>
      <c r="S19" s="7" t="s">
        <v>40</v>
      </c>
      <c r="T19" s="10">
        <v>0.98850000000000005</v>
      </c>
      <c r="V19" s="17" t="s">
        <v>95</v>
      </c>
      <c r="W19" s="18"/>
      <c r="X19" s="7"/>
      <c r="Y19" s="19" t="s">
        <v>96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42</v>
      </c>
      <c r="F20" s="7" t="s">
        <v>43</v>
      </c>
      <c r="G20" s="7" t="s">
        <v>90</v>
      </c>
      <c r="H20" s="8">
        <v>44260</v>
      </c>
      <c r="I20" s="7">
        <v>36</v>
      </c>
      <c r="J20" s="7" t="s">
        <v>26</v>
      </c>
      <c r="K20" s="7" t="s">
        <v>91</v>
      </c>
      <c r="L20" s="7" t="s">
        <v>92</v>
      </c>
      <c r="M20" s="7">
        <v>2</v>
      </c>
      <c r="N20" s="9">
        <v>5714</v>
      </c>
      <c r="O20" s="7" t="s">
        <v>40</v>
      </c>
      <c r="P20" s="7" t="s">
        <v>30</v>
      </c>
      <c r="Q20" s="7" t="s">
        <v>31</v>
      </c>
      <c r="R20" s="7" t="s">
        <v>32</v>
      </c>
      <c r="S20" s="7" t="s">
        <v>40</v>
      </c>
      <c r="T20" s="10">
        <v>0.98850000000000005</v>
      </c>
      <c r="V20" s="22" t="s">
        <v>97</v>
      </c>
      <c r="W20" s="23">
        <f>SUMIFS(N:N,S:S,"Neumaticos",P:P,"Actual")</f>
        <v>21374538</v>
      </c>
      <c r="X20" s="6"/>
      <c r="Y20" s="19" t="s">
        <v>66</v>
      </c>
      <c r="Z20" s="21"/>
      <c r="AA20" s="24" t="s">
        <v>67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3200</v>
      </c>
      <c r="F21" s="7" t="s">
        <v>60</v>
      </c>
      <c r="G21" s="7" t="s">
        <v>98</v>
      </c>
      <c r="H21" s="8">
        <v>44260</v>
      </c>
      <c r="I21" s="7">
        <v>36</v>
      </c>
      <c r="J21" s="7" t="s">
        <v>26</v>
      </c>
      <c r="K21" s="7" t="s">
        <v>99</v>
      </c>
      <c r="L21" s="7" t="s">
        <v>100</v>
      </c>
      <c r="M21" s="7">
        <v>1</v>
      </c>
      <c r="N21" s="9">
        <v>36966</v>
      </c>
      <c r="O21" s="7" t="s">
        <v>61</v>
      </c>
      <c r="P21" s="7" t="s">
        <v>30</v>
      </c>
      <c r="Q21" s="7" t="s">
        <v>31</v>
      </c>
      <c r="R21" s="7" t="s">
        <v>32</v>
      </c>
      <c r="S21" s="7" t="s">
        <v>37</v>
      </c>
      <c r="T21" s="10">
        <v>0.98850000000000005</v>
      </c>
      <c r="V21" s="22" t="s">
        <v>101</v>
      </c>
      <c r="W21" s="23">
        <f>SUMIFS(N:N,S:S,"Neumaticos",P:P,"Actual")</f>
        <v>21374538</v>
      </c>
      <c r="X21" s="6"/>
      <c r="Y21" s="25" t="s">
        <v>73</v>
      </c>
      <c r="Z21" s="25" t="s">
        <v>74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45616</v>
      </c>
      <c r="F22" s="7" t="s">
        <v>102</v>
      </c>
      <c r="G22" s="7" t="s">
        <v>103</v>
      </c>
      <c r="H22" s="8">
        <v>44263</v>
      </c>
      <c r="I22" s="7">
        <v>36</v>
      </c>
      <c r="J22" s="7" t="s">
        <v>26</v>
      </c>
      <c r="K22" s="7" t="s">
        <v>70</v>
      </c>
      <c r="L22" s="7" t="s">
        <v>71</v>
      </c>
      <c r="M22" s="7">
        <v>2</v>
      </c>
      <c r="N22" s="9">
        <v>139478</v>
      </c>
      <c r="O22" s="7" t="s">
        <v>37</v>
      </c>
      <c r="P22" s="7" t="s">
        <v>30</v>
      </c>
      <c r="Q22" s="7" t="s">
        <v>31</v>
      </c>
      <c r="R22" s="7" t="s">
        <v>32</v>
      </c>
      <c r="S22" s="7" t="s">
        <v>37</v>
      </c>
      <c r="T22" s="10">
        <v>0.98850000000000005</v>
      </c>
      <c r="V22" s="22" t="s">
        <v>77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78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104</v>
      </c>
      <c r="F23" s="7" t="s">
        <v>105</v>
      </c>
      <c r="G23" s="7" t="s">
        <v>106</v>
      </c>
      <c r="H23" s="8">
        <v>44264</v>
      </c>
      <c r="I23" s="7">
        <v>36</v>
      </c>
      <c r="J23" s="7" t="s">
        <v>26</v>
      </c>
      <c r="K23" s="7" t="s">
        <v>107</v>
      </c>
      <c r="L23" s="7" t="s">
        <v>108</v>
      </c>
      <c r="M23" s="7">
        <v>1</v>
      </c>
      <c r="N23" s="9">
        <v>92429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37</v>
      </c>
      <c r="T23" s="10">
        <v>0.98850000000000005</v>
      </c>
      <c r="V23" s="22" t="s">
        <v>83</v>
      </c>
      <c r="W23" s="23">
        <f>+W21*W22</f>
        <v>128247.228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45616</v>
      </c>
      <c r="F24" s="7" t="s">
        <v>102</v>
      </c>
      <c r="G24" s="7" t="s">
        <v>109</v>
      </c>
      <c r="H24" s="8">
        <v>44265</v>
      </c>
      <c r="I24" s="7">
        <v>36</v>
      </c>
      <c r="J24" s="7" t="s">
        <v>26</v>
      </c>
      <c r="K24" s="7" t="s">
        <v>70</v>
      </c>
      <c r="L24" s="7" t="s">
        <v>71</v>
      </c>
      <c r="M24" s="7">
        <v>6</v>
      </c>
      <c r="N24" s="9">
        <v>418434</v>
      </c>
      <c r="O24" s="7" t="s">
        <v>37</v>
      </c>
      <c r="P24" s="7" t="s">
        <v>30</v>
      </c>
      <c r="Q24" s="7" t="s">
        <v>31</v>
      </c>
      <c r="R24" s="7" t="s">
        <v>32</v>
      </c>
      <c r="S24" s="7" t="s">
        <v>37</v>
      </c>
      <c r="T24" s="10">
        <v>0.98850000000000005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67112</v>
      </c>
      <c r="F25" s="7" t="s">
        <v>110</v>
      </c>
      <c r="G25" s="7" t="s">
        <v>111</v>
      </c>
      <c r="H25" s="8">
        <v>44265</v>
      </c>
      <c r="I25" s="7">
        <v>36</v>
      </c>
      <c r="J25" s="7" t="s">
        <v>26</v>
      </c>
      <c r="K25" s="7" t="s">
        <v>112</v>
      </c>
      <c r="L25" s="7" t="s">
        <v>113</v>
      </c>
      <c r="M25" s="7">
        <v>1</v>
      </c>
      <c r="N25" s="9">
        <v>109235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0.98850000000000005</v>
      </c>
      <c r="V25" s="37" t="s">
        <v>114</v>
      </c>
      <c r="W25" s="38">
        <f>+W23</f>
        <v>128247.228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57</v>
      </c>
      <c r="F26" s="7" t="s">
        <v>115</v>
      </c>
      <c r="G26" s="7" t="s">
        <v>116</v>
      </c>
      <c r="H26" s="8">
        <v>44265</v>
      </c>
      <c r="I26" s="7">
        <v>36</v>
      </c>
      <c r="J26" s="7" t="s">
        <v>26</v>
      </c>
      <c r="K26" s="7" t="s">
        <v>117</v>
      </c>
      <c r="L26" s="7" t="s">
        <v>118</v>
      </c>
      <c r="M26" s="7">
        <v>2</v>
      </c>
      <c r="N26" s="9">
        <v>64690</v>
      </c>
      <c r="O26" s="7" t="s">
        <v>61</v>
      </c>
      <c r="P26" s="7" t="s">
        <v>30</v>
      </c>
      <c r="Q26" s="7" t="s">
        <v>31</v>
      </c>
      <c r="R26" s="7" t="s">
        <v>32</v>
      </c>
      <c r="S26" s="7" t="s">
        <v>37</v>
      </c>
      <c r="T26" s="10">
        <v>0.98850000000000005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3279</v>
      </c>
      <c r="F27" s="7" t="s">
        <v>119</v>
      </c>
      <c r="G27" s="7" t="s">
        <v>120</v>
      </c>
      <c r="H27" s="8">
        <v>44265</v>
      </c>
      <c r="I27" s="7">
        <v>36</v>
      </c>
      <c r="J27" s="7" t="s">
        <v>26</v>
      </c>
      <c r="K27" s="7" t="s">
        <v>121</v>
      </c>
      <c r="L27" s="7" t="s">
        <v>122</v>
      </c>
      <c r="M27" s="7">
        <v>1</v>
      </c>
      <c r="N27" s="9">
        <v>4496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0.98850000000000005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18014</v>
      </c>
      <c r="F28" s="7" t="s">
        <v>123</v>
      </c>
      <c r="G28" s="7" t="s">
        <v>124</v>
      </c>
      <c r="H28" s="8">
        <v>44265</v>
      </c>
      <c r="I28" s="7">
        <v>36</v>
      </c>
      <c r="J28" s="7" t="s">
        <v>26</v>
      </c>
      <c r="K28" s="7" t="s">
        <v>125</v>
      </c>
      <c r="L28" s="7" t="s">
        <v>126</v>
      </c>
      <c r="M28" s="7">
        <v>1</v>
      </c>
      <c r="N28" s="9">
        <v>7555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0.98850000000000005</v>
      </c>
      <c r="V28" s="17" t="s">
        <v>127</v>
      </c>
      <c r="W28" s="18"/>
      <c r="X28" s="41"/>
      <c r="Y28" s="19" t="s">
        <v>128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27118</v>
      </c>
      <c r="F29" s="7" t="s">
        <v>88</v>
      </c>
      <c r="G29" s="7" t="s">
        <v>129</v>
      </c>
      <c r="H29" s="8">
        <v>44265</v>
      </c>
      <c r="I29" s="7">
        <v>36</v>
      </c>
      <c r="J29" s="7" t="s">
        <v>26</v>
      </c>
      <c r="K29" s="7" t="s">
        <v>130</v>
      </c>
      <c r="L29" s="7" t="s">
        <v>131</v>
      </c>
      <c r="M29" s="7">
        <v>1</v>
      </c>
      <c r="N29" s="9">
        <v>5546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0.98850000000000005</v>
      </c>
      <c r="V29" s="22" t="s">
        <v>132</v>
      </c>
      <c r="W29" s="45">
        <f>+$T$2</f>
        <v>0.98850000000000005</v>
      </c>
      <c r="X29" s="41"/>
      <c r="Y29" s="19" t="s">
        <v>66</v>
      </c>
      <c r="Z29" s="21"/>
      <c r="AA29" s="24" t="s">
        <v>133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45616</v>
      </c>
      <c r="F30" s="7" t="s">
        <v>102</v>
      </c>
      <c r="G30" s="7" t="s">
        <v>134</v>
      </c>
      <c r="H30" s="8">
        <v>44265</v>
      </c>
      <c r="I30" s="7">
        <v>36</v>
      </c>
      <c r="J30" s="7" t="s">
        <v>26</v>
      </c>
      <c r="K30" s="7" t="s">
        <v>125</v>
      </c>
      <c r="L30" s="7" t="s">
        <v>126</v>
      </c>
      <c r="M30" s="7">
        <v>1</v>
      </c>
      <c r="N30" s="9">
        <v>69739</v>
      </c>
      <c r="O30" s="7" t="s">
        <v>37</v>
      </c>
      <c r="P30" s="7" t="s">
        <v>30</v>
      </c>
      <c r="Q30" s="7" t="s">
        <v>31</v>
      </c>
      <c r="R30" s="7" t="s">
        <v>32</v>
      </c>
      <c r="S30" s="7" t="s">
        <v>37</v>
      </c>
      <c r="T30" s="10">
        <v>0.98850000000000005</v>
      </c>
      <c r="V30" s="22" t="s">
        <v>135</v>
      </c>
      <c r="W30" s="23">
        <f>+IF(W29&lt;=Z35,AA35,IF(W29&lt;=Z34,AA34,IF(W29&lt;=Z33,AA33,IF(W29&lt;=Z32,AA32,IF(W29&gt;=Y31,AA31)))))</f>
        <v>42000</v>
      </c>
      <c r="X30" s="7"/>
      <c r="Y30" s="25" t="s">
        <v>73</v>
      </c>
      <c r="Z30" s="25" t="s">
        <v>74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38415</v>
      </c>
      <c r="F31" s="7" t="s">
        <v>136</v>
      </c>
      <c r="G31" s="7" t="s">
        <v>137</v>
      </c>
      <c r="H31" s="8">
        <v>44265</v>
      </c>
      <c r="I31" s="7">
        <v>36</v>
      </c>
      <c r="J31" s="7" t="s">
        <v>26</v>
      </c>
      <c r="K31" s="7" t="s">
        <v>138</v>
      </c>
      <c r="L31" s="7" t="s">
        <v>139</v>
      </c>
      <c r="M31" s="7">
        <v>1</v>
      </c>
      <c r="N31" s="9">
        <v>43387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0.98850000000000005</v>
      </c>
      <c r="V31" s="47"/>
      <c r="W31" s="48"/>
      <c r="X31" s="6"/>
      <c r="Y31" s="49">
        <v>1.2</v>
      </c>
      <c r="Z31" s="29" t="s">
        <v>78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27120</v>
      </c>
      <c r="F32" s="7" t="s">
        <v>88</v>
      </c>
      <c r="G32" s="7" t="s">
        <v>140</v>
      </c>
      <c r="H32" s="8">
        <v>44265</v>
      </c>
      <c r="I32" s="7">
        <v>36</v>
      </c>
      <c r="J32" s="7" t="s">
        <v>26</v>
      </c>
      <c r="K32" s="7" t="s">
        <v>130</v>
      </c>
      <c r="L32" s="7" t="s">
        <v>131</v>
      </c>
      <c r="M32" s="7">
        <v>1</v>
      </c>
      <c r="N32" s="9">
        <v>4311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0.98850000000000005</v>
      </c>
      <c r="V32" s="37" t="s">
        <v>141</v>
      </c>
      <c r="W32" s="38">
        <f>+W30</f>
        <v>42000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14266</v>
      </c>
      <c r="F33" s="7" t="s">
        <v>142</v>
      </c>
      <c r="G33" s="7" t="s">
        <v>143</v>
      </c>
      <c r="H33" s="8">
        <v>44266</v>
      </c>
      <c r="I33" s="7">
        <v>36</v>
      </c>
      <c r="J33" s="7" t="s">
        <v>26</v>
      </c>
      <c r="K33" s="7" t="s">
        <v>144</v>
      </c>
      <c r="L33" s="7" t="s">
        <v>145</v>
      </c>
      <c r="M33" s="7">
        <v>1</v>
      </c>
      <c r="N33" s="9">
        <v>12824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29</v>
      </c>
      <c r="T33" s="10">
        <v>0.98850000000000005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47402</v>
      </c>
      <c r="F34" s="7" t="s">
        <v>146</v>
      </c>
      <c r="G34" s="7" t="s">
        <v>147</v>
      </c>
      <c r="H34" s="8">
        <v>44267</v>
      </c>
      <c r="I34" s="7">
        <v>36</v>
      </c>
      <c r="J34" s="7" t="s">
        <v>26</v>
      </c>
      <c r="K34" s="7" t="s">
        <v>148</v>
      </c>
      <c r="L34" s="7" t="s">
        <v>149</v>
      </c>
      <c r="M34" s="7">
        <v>2</v>
      </c>
      <c r="N34" s="9">
        <v>209732</v>
      </c>
      <c r="O34" s="7" t="s">
        <v>37</v>
      </c>
      <c r="P34" s="7" t="s">
        <v>30</v>
      </c>
      <c r="Q34" s="7" t="s">
        <v>31</v>
      </c>
      <c r="R34" s="7" t="s">
        <v>32</v>
      </c>
      <c r="S34" s="7" t="s">
        <v>37</v>
      </c>
      <c r="T34" s="10">
        <v>0.98850000000000005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75</v>
      </c>
      <c r="F35" s="7" t="s">
        <v>76</v>
      </c>
      <c r="G35" s="7" t="s">
        <v>147</v>
      </c>
      <c r="H35" s="8">
        <v>44267</v>
      </c>
      <c r="I35" s="7">
        <v>36</v>
      </c>
      <c r="J35" s="7" t="s">
        <v>26</v>
      </c>
      <c r="K35" s="7" t="s">
        <v>148</v>
      </c>
      <c r="L35" s="7" t="s">
        <v>149</v>
      </c>
      <c r="M35" s="7">
        <v>2</v>
      </c>
      <c r="N35" s="9">
        <v>9748</v>
      </c>
      <c r="O35" s="7" t="s">
        <v>40</v>
      </c>
      <c r="P35" s="7" t="s">
        <v>30</v>
      </c>
      <c r="Q35" s="7" t="s">
        <v>31</v>
      </c>
      <c r="R35" s="7" t="s">
        <v>32</v>
      </c>
      <c r="S35" s="7" t="s">
        <v>40</v>
      </c>
      <c r="T35" s="10">
        <v>0.98850000000000005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90032</v>
      </c>
      <c r="F36" s="7" t="s">
        <v>55</v>
      </c>
      <c r="G36" s="7" t="s">
        <v>150</v>
      </c>
      <c r="H36" s="8">
        <v>44267</v>
      </c>
      <c r="I36" s="7">
        <v>36</v>
      </c>
      <c r="J36" s="7" t="s">
        <v>26</v>
      </c>
      <c r="K36" s="7" t="s">
        <v>112</v>
      </c>
      <c r="L36" s="7" t="s">
        <v>113</v>
      </c>
      <c r="M36" s="7">
        <v>1</v>
      </c>
      <c r="N36" s="9">
        <v>18479</v>
      </c>
      <c r="O36" s="7" t="s">
        <v>29</v>
      </c>
      <c r="P36" s="7" t="s">
        <v>30</v>
      </c>
      <c r="Q36" s="7" t="s">
        <v>31</v>
      </c>
      <c r="R36" s="7" t="s">
        <v>32</v>
      </c>
      <c r="S36" s="7" t="s">
        <v>29</v>
      </c>
      <c r="T36" s="10">
        <v>0.98850000000000005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10424</v>
      </c>
      <c r="F37" s="7" t="s">
        <v>151</v>
      </c>
      <c r="G37" s="7" t="s">
        <v>152</v>
      </c>
      <c r="H37" s="8">
        <v>44270</v>
      </c>
      <c r="I37" s="7">
        <v>36</v>
      </c>
      <c r="J37" s="7" t="s">
        <v>26</v>
      </c>
      <c r="K37" s="7" t="s">
        <v>153</v>
      </c>
      <c r="L37" s="7" t="s">
        <v>154</v>
      </c>
      <c r="M37" s="7">
        <v>1</v>
      </c>
      <c r="N37" s="9">
        <v>23400</v>
      </c>
      <c r="O37" s="7" t="s">
        <v>29</v>
      </c>
      <c r="P37" s="7" t="s">
        <v>30</v>
      </c>
      <c r="Q37" s="7" t="s">
        <v>31</v>
      </c>
      <c r="R37" s="7" t="s">
        <v>32</v>
      </c>
      <c r="S37" s="7" t="s">
        <v>29</v>
      </c>
      <c r="T37" s="10">
        <v>0.98850000000000005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73</v>
      </c>
      <c r="F38" s="7" t="s">
        <v>155</v>
      </c>
      <c r="G38" s="7" t="s">
        <v>152</v>
      </c>
      <c r="H38" s="8">
        <v>44270</v>
      </c>
      <c r="I38" s="7">
        <v>36</v>
      </c>
      <c r="J38" s="7" t="s">
        <v>26</v>
      </c>
      <c r="K38" s="7" t="s">
        <v>153</v>
      </c>
      <c r="L38" s="7" t="s">
        <v>154</v>
      </c>
      <c r="M38" s="7">
        <v>2</v>
      </c>
      <c r="N38" s="9">
        <v>26874</v>
      </c>
      <c r="O38" s="7" t="s">
        <v>61</v>
      </c>
      <c r="P38" s="7" t="s">
        <v>30</v>
      </c>
      <c r="Q38" s="7" t="s">
        <v>31</v>
      </c>
      <c r="R38" s="7" t="s">
        <v>32</v>
      </c>
      <c r="S38" s="7" t="s">
        <v>37</v>
      </c>
      <c r="T38" s="10">
        <v>0.98850000000000005</v>
      </c>
      <c r="V38" s="17" t="s">
        <v>156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4276</v>
      </c>
      <c r="F39" s="7" t="s">
        <v>157</v>
      </c>
      <c r="G39" s="7" t="s">
        <v>158</v>
      </c>
      <c r="H39" s="8">
        <v>44270</v>
      </c>
      <c r="I39" s="7">
        <v>36</v>
      </c>
      <c r="J39" s="7" t="s">
        <v>26</v>
      </c>
      <c r="K39" s="7" t="s">
        <v>159</v>
      </c>
      <c r="L39" s="7" t="s">
        <v>160</v>
      </c>
      <c r="M39" s="7">
        <v>2</v>
      </c>
      <c r="N39" s="9">
        <v>73932</v>
      </c>
      <c r="O39" s="7" t="s">
        <v>61</v>
      </c>
      <c r="P39" s="7" t="s">
        <v>30</v>
      </c>
      <c r="Q39" s="7" t="s">
        <v>31</v>
      </c>
      <c r="R39" s="7" t="s">
        <v>32</v>
      </c>
      <c r="S39" s="7" t="s">
        <v>37</v>
      </c>
      <c r="T39" s="10">
        <v>0.98850000000000005</v>
      </c>
      <c r="V39" s="22" t="s">
        <v>65</v>
      </c>
      <c r="W39" s="23">
        <f>SUMIFS(N:N,S:S,"Impulso ",P:P,"Actual")</f>
        <v>0</v>
      </c>
      <c r="X39" s="7"/>
      <c r="Y39" s="19" t="s">
        <v>161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37153</v>
      </c>
      <c r="F40" s="7" t="s">
        <v>162</v>
      </c>
      <c r="G40" s="7" t="s">
        <v>163</v>
      </c>
      <c r="H40" s="8">
        <v>44270</v>
      </c>
      <c r="I40" s="7">
        <v>36</v>
      </c>
      <c r="J40" s="7" t="s">
        <v>26</v>
      </c>
      <c r="K40" s="7" t="s">
        <v>164</v>
      </c>
      <c r="L40" s="7" t="s">
        <v>165</v>
      </c>
      <c r="M40" s="7">
        <v>1</v>
      </c>
      <c r="N40" s="9">
        <v>86557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0.98850000000000005</v>
      </c>
      <c r="V40" s="22" t="s">
        <v>72</v>
      </c>
      <c r="W40" s="23">
        <f>SUMIFS(N:N,S:S,"Impulso ",P:P,"Actual")</f>
        <v>0</v>
      </c>
      <c r="X40" s="7"/>
      <c r="Y40" s="19" t="s">
        <v>66</v>
      </c>
      <c r="Z40" s="21"/>
      <c r="AA40" s="24" t="s">
        <v>67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47402</v>
      </c>
      <c r="F41" s="7" t="s">
        <v>146</v>
      </c>
      <c r="G41" s="7" t="s">
        <v>166</v>
      </c>
      <c r="H41" s="8">
        <v>44270</v>
      </c>
      <c r="I41" s="7">
        <v>36</v>
      </c>
      <c r="J41" s="7" t="s">
        <v>26</v>
      </c>
      <c r="K41" s="7" t="s">
        <v>167</v>
      </c>
      <c r="L41" s="7" t="s">
        <v>168</v>
      </c>
      <c r="M41" s="7">
        <v>2</v>
      </c>
      <c r="N41" s="9">
        <v>221026</v>
      </c>
      <c r="O41" s="7" t="s">
        <v>37</v>
      </c>
      <c r="P41" s="7" t="s">
        <v>30</v>
      </c>
      <c r="Q41" s="7" t="s">
        <v>31</v>
      </c>
      <c r="R41" s="7" t="s">
        <v>169</v>
      </c>
      <c r="S41" s="7" t="s">
        <v>37</v>
      </c>
      <c r="T41" s="10">
        <v>0.98850000000000005</v>
      </c>
      <c r="V41" s="22" t="s">
        <v>77</v>
      </c>
      <c r="W41" s="27">
        <f>+IF(W39&lt;=Z44,AA44,IF(W39&lt;=Z43,AA43,IF(W39&gt;=Y42,AA42)))</f>
        <v>4.0000000000000001E-3</v>
      </c>
      <c r="X41" s="7"/>
      <c r="Y41" s="25" t="s">
        <v>73</v>
      </c>
      <c r="Z41" s="25" t="s">
        <v>74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75</v>
      </c>
      <c r="F42" s="7" t="s">
        <v>76</v>
      </c>
      <c r="G42" s="7" t="s">
        <v>166</v>
      </c>
      <c r="H42" s="8">
        <v>44270</v>
      </c>
      <c r="I42" s="7">
        <v>36</v>
      </c>
      <c r="J42" s="7" t="s">
        <v>26</v>
      </c>
      <c r="K42" s="7" t="s">
        <v>167</v>
      </c>
      <c r="L42" s="7" t="s">
        <v>168</v>
      </c>
      <c r="M42" s="7">
        <v>2</v>
      </c>
      <c r="N42" s="9">
        <v>9748</v>
      </c>
      <c r="O42" s="7" t="s">
        <v>40</v>
      </c>
      <c r="P42" s="7" t="s">
        <v>30</v>
      </c>
      <c r="Q42" s="7" t="s">
        <v>31</v>
      </c>
      <c r="R42" s="7" t="s">
        <v>169</v>
      </c>
      <c r="S42" s="7" t="s">
        <v>40</v>
      </c>
      <c r="T42" s="10">
        <v>0.98850000000000005</v>
      </c>
      <c r="V42" s="22" t="s">
        <v>83</v>
      </c>
      <c r="W42" s="23">
        <f>+W40*W41</f>
        <v>0</v>
      </c>
      <c r="X42" s="7"/>
      <c r="Y42" s="28">
        <v>25000000</v>
      </c>
      <c r="Z42" s="29" t="s">
        <v>78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170</v>
      </c>
      <c r="F43" s="7" t="s">
        <v>171</v>
      </c>
      <c r="G43" s="7" t="s">
        <v>166</v>
      </c>
      <c r="H43" s="8">
        <v>44270</v>
      </c>
      <c r="I43" s="7">
        <v>36</v>
      </c>
      <c r="J43" s="7" t="s">
        <v>26</v>
      </c>
      <c r="K43" s="7" t="s">
        <v>167</v>
      </c>
      <c r="L43" s="7" t="s">
        <v>168</v>
      </c>
      <c r="M43" s="7">
        <v>1</v>
      </c>
      <c r="N43" s="9">
        <v>92429</v>
      </c>
      <c r="O43" s="7" t="s">
        <v>29</v>
      </c>
      <c r="P43" s="7" t="s">
        <v>30</v>
      </c>
      <c r="Q43" s="7" t="s">
        <v>31</v>
      </c>
      <c r="R43" s="7" t="s">
        <v>169</v>
      </c>
      <c r="S43" s="7" t="s">
        <v>37</v>
      </c>
      <c r="T43" s="10">
        <v>0.98850000000000005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170</v>
      </c>
      <c r="F44" s="7" t="s">
        <v>171</v>
      </c>
      <c r="G44" s="7" t="s">
        <v>172</v>
      </c>
      <c r="H44" s="8">
        <v>44270</v>
      </c>
      <c r="I44" s="7">
        <v>36</v>
      </c>
      <c r="J44" s="7" t="s">
        <v>26</v>
      </c>
      <c r="K44" s="7" t="s">
        <v>167</v>
      </c>
      <c r="L44" s="7" t="s">
        <v>168</v>
      </c>
      <c r="M44" s="7">
        <v>1</v>
      </c>
      <c r="N44" s="9">
        <v>92429</v>
      </c>
      <c r="O44" s="7" t="s">
        <v>29</v>
      </c>
      <c r="P44" s="7" t="s">
        <v>30</v>
      </c>
      <c r="Q44" s="7" t="s">
        <v>31</v>
      </c>
      <c r="R44" s="7" t="s">
        <v>32</v>
      </c>
      <c r="S44" s="7" t="s">
        <v>37</v>
      </c>
      <c r="T44" s="10">
        <v>0.98850000000000005</v>
      </c>
      <c r="V44" s="37" t="s">
        <v>87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10594</v>
      </c>
      <c r="F45" s="7" t="s">
        <v>173</v>
      </c>
      <c r="G45" s="7" t="s">
        <v>174</v>
      </c>
      <c r="H45" s="8">
        <v>44271</v>
      </c>
      <c r="I45" s="7">
        <v>36</v>
      </c>
      <c r="J45" s="7" t="s">
        <v>26</v>
      </c>
      <c r="K45" s="7" t="s">
        <v>175</v>
      </c>
      <c r="L45" s="7" t="s">
        <v>176</v>
      </c>
      <c r="M45" s="7">
        <v>1</v>
      </c>
      <c r="N45" s="9">
        <v>15151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29</v>
      </c>
      <c r="T45" s="10">
        <v>0.98850000000000005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45616</v>
      </c>
      <c r="F46" s="7" t="s">
        <v>102</v>
      </c>
      <c r="G46" s="7" t="s">
        <v>177</v>
      </c>
      <c r="H46" s="8">
        <v>44272</v>
      </c>
      <c r="I46" s="7">
        <v>36</v>
      </c>
      <c r="J46" s="7" t="s">
        <v>26</v>
      </c>
      <c r="K46" s="7" t="s">
        <v>70</v>
      </c>
      <c r="L46" s="7" t="s">
        <v>71</v>
      </c>
      <c r="M46" s="7">
        <v>4</v>
      </c>
      <c r="N46" s="9">
        <v>278956</v>
      </c>
      <c r="O46" s="7" t="s">
        <v>37</v>
      </c>
      <c r="P46" s="7" t="s">
        <v>30</v>
      </c>
      <c r="Q46" s="7" t="s">
        <v>31</v>
      </c>
      <c r="R46" s="7" t="s">
        <v>32</v>
      </c>
      <c r="S46" s="7" t="s">
        <v>37</v>
      </c>
      <c r="T46" s="10">
        <v>0.98850000000000005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51192</v>
      </c>
      <c r="F47" s="7" t="s">
        <v>178</v>
      </c>
      <c r="G47" s="7" t="s">
        <v>179</v>
      </c>
      <c r="H47" s="8">
        <v>44272</v>
      </c>
      <c r="I47" s="7">
        <v>36</v>
      </c>
      <c r="J47" s="7" t="s">
        <v>26</v>
      </c>
      <c r="K47" s="7" t="s">
        <v>180</v>
      </c>
      <c r="L47" s="7" t="s">
        <v>181</v>
      </c>
      <c r="M47" s="7">
        <v>2</v>
      </c>
      <c r="N47" s="9">
        <v>84690</v>
      </c>
      <c r="O47" s="7" t="s">
        <v>37</v>
      </c>
      <c r="P47" s="7" t="s">
        <v>30</v>
      </c>
      <c r="Q47" s="7" t="s">
        <v>31</v>
      </c>
      <c r="R47" s="7" t="s">
        <v>32</v>
      </c>
      <c r="S47" s="7" t="s">
        <v>37</v>
      </c>
      <c r="T47" s="10">
        <v>0.98850000000000005</v>
      </c>
      <c r="V47" s="37" t="s">
        <v>182</v>
      </c>
      <c r="W47" s="55">
        <f>+W32+W25+W16+W44</f>
        <v>204185.073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93</v>
      </c>
      <c r="F48" s="7" t="s">
        <v>94</v>
      </c>
      <c r="G48" s="7" t="s">
        <v>179</v>
      </c>
      <c r="H48" s="8">
        <v>44272</v>
      </c>
      <c r="I48" s="7">
        <v>36</v>
      </c>
      <c r="J48" s="7" t="s">
        <v>26</v>
      </c>
      <c r="K48" s="7" t="s">
        <v>180</v>
      </c>
      <c r="L48" s="7" t="s">
        <v>181</v>
      </c>
      <c r="M48" s="7">
        <v>2</v>
      </c>
      <c r="N48" s="9">
        <v>6706</v>
      </c>
      <c r="O48" s="7" t="s">
        <v>40</v>
      </c>
      <c r="P48" s="7" t="s">
        <v>30</v>
      </c>
      <c r="Q48" s="7" t="s">
        <v>31</v>
      </c>
      <c r="R48" s="7" t="s">
        <v>32</v>
      </c>
      <c r="S48" s="7" t="s">
        <v>40</v>
      </c>
      <c r="T48" s="10">
        <v>0.98850000000000005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42</v>
      </c>
      <c r="F49" s="7" t="s">
        <v>43</v>
      </c>
      <c r="G49" s="7" t="s">
        <v>179</v>
      </c>
      <c r="H49" s="8">
        <v>44272</v>
      </c>
      <c r="I49" s="7">
        <v>36</v>
      </c>
      <c r="J49" s="7" t="s">
        <v>26</v>
      </c>
      <c r="K49" s="7" t="s">
        <v>180</v>
      </c>
      <c r="L49" s="7" t="s">
        <v>181</v>
      </c>
      <c r="M49" s="7">
        <v>2</v>
      </c>
      <c r="N49" s="9">
        <v>5714</v>
      </c>
      <c r="O49" s="7" t="s">
        <v>40</v>
      </c>
      <c r="P49" s="7" t="s">
        <v>30</v>
      </c>
      <c r="Q49" s="7" t="s">
        <v>31</v>
      </c>
      <c r="R49" s="7" t="s">
        <v>32</v>
      </c>
      <c r="S49" s="7" t="s">
        <v>40</v>
      </c>
      <c r="T49" s="10">
        <v>0.98850000000000005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47402</v>
      </c>
      <c r="F50" s="7" t="s">
        <v>146</v>
      </c>
      <c r="G50" s="7" t="s">
        <v>183</v>
      </c>
      <c r="H50" s="8">
        <v>44274</v>
      </c>
      <c r="I50" s="7">
        <v>36</v>
      </c>
      <c r="J50" s="7" t="s">
        <v>26</v>
      </c>
      <c r="K50" s="7" t="s">
        <v>184</v>
      </c>
      <c r="L50" s="7" t="s">
        <v>185</v>
      </c>
      <c r="M50" s="7">
        <v>2</v>
      </c>
      <c r="N50" s="9">
        <v>221026</v>
      </c>
      <c r="O50" s="7" t="s">
        <v>37</v>
      </c>
      <c r="P50" s="7" t="s">
        <v>30</v>
      </c>
      <c r="Q50" s="7" t="s">
        <v>31</v>
      </c>
      <c r="R50" s="7" t="s">
        <v>32</v>
      </c>
      <c r="S50" s="7" t="s">
        <v>37</v>
      </c>
      <c r="T50" s="10">
        <v>0.98850000000000005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75</v>
      </c>
      <c r="F51" s="7" t="s">
        <v>76</v>
      </c>
      <c r="G51" s="7" t="s">
        <v>183</v>
      </c>
      <c r="H51" s="8">
        <v>44274</v>
      </c>
      <c r="I51" s="7">
        <v>36</v>
      </c>
      <c r="J51" s="7" t="s">
        <v>26</v>
      </c>
      <c r="K51" s="7" t="s">
        <v>184</v>
      </c>
      <c r="L51" s="7" t="s">
        <v>185</v>
      </c>
      <c r="M51" s="7">
        <v>2</v>
      </c>
      <c r="N51" s="9">
        <v>9748</v>
      </c>
      <c r="O51" s="7" t="s">
        <v>40</v>
      </c>
      <c r="P51" s="7" t="s">
        <v>30</v>
      </c>
      <c r="Q51" s="7" t="s">
        <v>31</v>
      </c>
      <c r="R51" s="7" t="s">
        <v>32</v>
      </c>
      <c r="S51" s="7" t="s">
        <v>40</v>
      </c>
      <c r="T51" s="10">
        <v>0.98850000000000005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44562</v>
      </c>
      <c r="F52" s="7" t="s">
        <v>186</v>
      </c>
      <c r="G52" s="7" t="s">
        <v>187</v>
      </c>
      <c r="H52" s="8">
        <v>44274</v>
      </c>
      <c r="I52" s="7">
        <v>36</v>
      </c>
      <c r="J52" s="7" t="s">
        <v>26</v>
      </c>
      <c r="K52" s="7" t="s">
        <v>188</v>
      </c>
      <c r="L52" s="7" t="s">
        <v>189</v>
      </c>
      <c r="M52" s="7">
        <v>1</v>
      </c>
      <c r="N52" s="9">
        <v>13445</v>
      </c>
      <c r="O52" s="7" t="s">
        <v>37</v>
      </c>
      <c r="P52" s="7" t="s">
        <v>30</v>
      </c>
      <c r="Q52" s="7" t="s">
        <v>31</v>
      </c>
      <c r="R52" s="7" t="s">
        <v>32</v>
      </c>
      <c r="S52" s="7" t="s">
        <v>37</v>
      </c>
      <c r="T52" s="10">
        <v>0.98850000000000005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90175</v>
      </c>
      <c r="F53" s="7" t="s">
        <v>45</v>
      </c>
      <c r="G53" s="7" t="s">
        <v>190</v>
      </c>
      <c r="H53" s="8">
        <v>44274</v>
      </c>
      <c r="I53" s="7">
        <v>36</v>
      </c>
      <c r="J53" s="7" t="s">
        <v>26</v>
      </c>
      <c r="K53" s="7" t="s">
        <v>191</v>
      </c>
      <c r="L53" s="7" t="s">
        <v>192</v>
      </c>
      <c r="M53" s="7">
        <v>1</v>
      </c>
      <c r="N53" s="9">
        <v>48731</v>
      </c>
      <c r="O53" s="7" t="s">
        <v>29</v>
      </c>
      <c r="P53" s="7" t="s">
        <v>30</v>
      </c>
      <c r="Q53" s="7" t="s">
        <v>31</v>
      </c>
      <c r="R53" s="7" t="s">
        <v>32</v>
      </c>
      <c r="S53" s="7" t="s">
        <v>29</v>
      </c>
      <c r="T53" s="10">
        <v>0.98850000000000005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90122</v>
      </c>
      <c r="F54" s="7" t="s">
        <v>193</v>
      </c>
      <c r="G54" s="7" t="s">
        <v>194</v>
      </c>
      <c r="H54" s="8">
        <v>44274</v>
      </c>
      <c r="I54" s="7">
        <v>36</v>
      </c>
      <c r="J54" s="7" t="s">
        <v>26</v>
      </c>
      <c r="K54" s="7" t="s">
        <v>125</v>
      </c>
      <c r="L54" s="7" t="s">
        <v>126</v>
      </c>
      <c r="M54" s="7">
        <v>1</v>
      </c>
      <c r="N54" s="9">
        <v>32765</v>
      </c>
      <c r="O54" s="7" t="s">
        <v>29</v>
      </c>
      <c r="P54" s="7" t="s">
        <v>30</v>
      </c>
      <c r="Q54" s="7" t="s">
        <v>31</v>
      </c>
      <c r="R54" s="7" t="s">
        <v>32</v>
      </c>
      <c r="S54" s="7" t="s">
        <v>29</v>
      </c>
      <c r="T54" s="10">
        <v>0.98850000000000005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81193</v>
      </c>
      <c r="F55" s="7" t="s">
        <v>195</v>
      </c>
      <c r="G55" s="7" t="s">
        <v>196</v>
      </c>
      <c r="H55" s="8">
        <v>44285</v>
      </c>
      <c r="I55" s="7">
        <v>36</v>
      </c>
      <c r="J55" s="7" t="s">
        <v>26</v>
      </c>
      <c r="K55" s="7" t="s">
        <v>197</v>
      </c>
      <c r="L55" s="7" t="s">
        <v>198</v>
      </c>
      <c r="M55" s="7">
        <v>1</v>
      </c>
      <c r="N55" s="9">
        <v>8563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29</v>
      </c>
      <c r="T55" s="10">
        <v>0.98850000000000005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51430</v>
      </c>
      <c r="F56" s="7" t="s">
        <v>199</v>
      </c>
      <c r="G56" s="7" t="s">
        <v>200</v>
      </c>
      <c r="H56" s="8">
        <v>44285</v>
      </c>
      <c r="I56" s="7">
        <v>36</v>
      </c>
      <c r="J56" s="7" t="s">
        <v>26</v>
      </c>
      <c r="K56" s="7" t="s">
        <v>201</v>
      </c>
      <c r="L56" s="7" t="s">
        <v>202</v>
      </c>
      <c r="M56" s="7">
        <v>2</v>
      </c>
      <c r="N56" s="9">
        <v>60490</v>
      </c>
      <c r="O56" s="7" t="s">
        <v>37</v>
      </c>
      <c r="P56" s="7" t="s">
        <v>30</v>
      </c>
      <c r="Q56" s="7" t="s">
        <v>31</v>
      </c>
      <c r="R56" s="7" t="s">
        <v>32</v>
      </c>
      <c r="S56" s="7" t="s">
        <v>37</v>
      </c>
      <c r="T56" s="10">
        <v>0.98850000000000005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45616</v>
      </c>
      <c r="F57" s="7" t="s">
        <v>102</v>
      </c>
      <c r="G57" s="7" t="s">
        <v>203</v>
      </c>
      <c r="H57" s="8">
        <v>44285</v>
      </c>
      <c r="I57" s="7">
        <v>36</v>
      </c>
      <c r="J57" s="7" t="s">
        <v>26</v>
      </c>
      <c r="K57" s="7" t="s">
        <v>204</v>
      </c>
      <c r="L57" s="7" t="s">
        <v>205</v>
      </c>
      <c r="M57" s="7">
        <v>4</v>
      </c>
      <c r="N57" s="9">
        <v>278956</v>
      </c>
      <c r="O57" s="7" t="s">
        <v>37</v>
      </c>
      <c r="P57" s="7" t="s">
        <v>30</v>
      </c>
      <c r="Q57" s="7" t="s">
        <v>31</v>
      </c>
      <c r="R57" s="7" t="s">
        <v>32</v>
      </c>
      <c r="S57" s="7" t="s">
        <v>37</v>
      </c>
      <c r="T57" s="10">
        <v>0.98850000000000005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104</v>
      </c>
      <c r="F58" s="7" t="s">
        <v>105</v>
      </c>
      <c r="G58" s="7" t="s">
        <v>206</v>
      </c>
      <c r="H58" s="8">
        <v>44285</v>
      </c>
      <c r="I58" s="7">
        <v>36</v>
      </c>
      <c r="J58" s="7" t="s">
        <v>26</v>
      </c>
      <c r="K58" s="7" t="s">
        <v>207</v>
      </c>
      <c r="L58" s="7" t="s">
        <v>208</v>
      </c>
      <c r="M58" s="7">
        <v>1</v>
      </c>
      <c r="N58" s="9">
        <v>92429</v>
      </c>
      <c r="O58" s="7" t="s">
        <v>29</v>
      </c>
      <c r="P58" s="7" t="s">
        <v>30</v>
      </c>
      <c r="Q58" s="7" t="s">
        <v>31</v>
      </c>
      <c r="R58" s="7" t="s">
        <v>32</v>
      </c>
      <c r="S58" s="7" t="s">
        <v>37</v>
      </c>
      <c r="T58" s="10">
        <v>0.98850000000000005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73</v>
      </c>
      <c r="F59" s="7" t="s">
        <v>155</v>
      </c>
      <c r="G59" s="7" t="s">
        <v>209</v>
      </c>
      <c r="H59" s="8">
        <v>44286</v>
      </c>
      <c r="I59" s="7">
        <v>36</v>
      </c>
      <c r="J59" s="7" t="s">
        <v>26</v>
      </c>
      <c r="K59" s="7" t="s">
        <v>210</v>
      </c>
      <c r="L59" s="7" t="s">
        <v>211</v>
      </c>
      <c r="M59" s="7">
        <v>1</v>
      </c>
      <c r="N59" s="9">
        <v>13437</v>
      </c>
      <c r="O59" s="7" t="s">
        <v>61</v>
      </c>
      <c r="P59" s="7" t="s">
        <v>30</v>
      </c>
      <c r="Q59" s="7" t="s">
        <v>31</v>
      </c>
      <c r="R59" s="7" t="s">
        <v>32</v>
      </c>
      <c r="S59" s="7" t="s">
        <v>37</v>
      </c>
      <c r="T59" s="10">
        <v>0.98850000000000005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5197</v>
      </c>
      <c r="F60" s="7" t="s">
        <v>212</v>
      </c>
      <c r="G60" s="7" t="s">
        <v>213</v>
      </c>
      <c r="H60" s="8">
        <v>44286</v>
      </c>
      <c r="I60" s="7">
        <v>36</v>
      </c>
      <c r="J60" s="7" t="s">
        <v>26</v>
      </c>
      <c r="K60" s="7" t="s">
        <v>214</v>
      </c>
      <c r="L60" s="7" t="s">
        <v>215</v>
      </c>
      <c r="M60" s="7">
        <v>1</v>
      </c>
      <c r="N60" s="9">
        <v>50182</v>
      </c>
      <c r="O60" s="7" t="s">
        <v>29</v>
      </c>
      <c r="P60" s="7" t="s">
        <v>30</v>
      </c>
      <c r="Q60" s="7" t="s">
        <v>31</v>
      </c>
      <c r="R60" s="7" t="s">
        <v>32</v>
      </c>
      <c r="S60" s="7" t="s">
        <v>29</v>
      </c>
      <c r="T60" s="10">
        <v>0.98850000000000005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45616</v>
      </c>
      <c r="F61" s="7" t="s">
        <v>102</v>
      </c>
      <c r="G61" s="7" t="s">
        <v>216</v>
      </c>
      <c r="H61" s="8">
        <v>44286</v>
      </c>
      <c r="I61" s="7">
        <v>36</v>
      </c>
      <c r="J61" s="7" t="s">
        <v>26</v>
      </c>
      <c r="K61" s="7" t="s">
        <v>184</v>
      </c>
      <c r="L61" s="7" t="s">
        <v>185</v>
      </c>
      <c r="M61" s="7">
        <v>2</v>
      </c>
      <c r="N61" s="9">
        <v>139478</v>
      </c>
      <c r="O61" s="7" t="s">
        <v>37</v>
      </c>
      <c r="P61" s="7" t="s">
        <v>30</v>
      </c>
      <c r="Q61" s="7" t="s">
        <v>31</v>
      </c>
      <c r="R61" s="7" t="s">
        <v>32</v>
      </c>
      <c r="S61" s="7" t="s">
        <v>37</v>
      </c>
      <c r="T61" s="10">
        <v>0.98850000000000005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75</v>
      </c>
      <c r="F62" s="7" t="s">
        <v>76</v>
      </c>
      <c r="G62" s="7" t="s">
        <v>216</v>
      </c>
      <c r="H62" s="8">
        <v>44286</v>
      </c>
      <c r="I62" s="7">
        <v>36</v>
      </c>
      <c r="J62" s="7" t="s">
        <v>26</v>
      </c>
      <c r="K62" s="7" t="s">
        <v>184</v>
      </c>
      <c r="L62" s="7" t="s">
        <v>185</v>
      </c>
      <c r="M62" s="7">
        <v>2</v>
      </c>
      <c r="N62" s="9">
        <v>9748</v>
      </c>
      <c r="O62" s="7" t="s">
        <v>40</v>
      </c>
      <c r="P62" s="7" t="s">
        <v>30</v>
      </c>
      <c r="Q62" s="7" t="s">
        <v>31</v>
      </c>
      <c r="R62" s="7" t="s">
        <v>32</v>
      </c>
      <c r="S62" s="7" t="s">
        <v>40</v>
      </c>
      <c r="T62" s="10">
        <v>0.98850000000000005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217</v>
      </c>
      <c r="F63" s="7" t="s">
        <v>218</v>
      </c>
      <c r="G63" s="7" t="s">
        <v>216</v>
      </c>
      <c r="H63" s="8">
        <v>44286</v>
      </c>
      <c r="I63" s="7">
        <v>36</v>
      </c>
      <c r="J63" s="7" t="s">
        <v>26</v>
      </c>
      <c r="K63" s="7" t="s">
        <v>184</v>
      </c>
      <c r="L63" s="7" t="s">
        <v>185</v>
      </c>
      <c r="M63" s="7">
        <v>2</v>
      </c>
      <c r="N63" s="9">
        <v>10252</v>
      </c>
      <c r="O63" s="7" t="s">
        <v>40</v>
      </c>
      <c r="P63" s="7" t="s">
        <v>30</v>
      </c>
      <c r="Q63" s="7" t="s">
        <v>31</v>
      </c>
      <c r="R63" s="7" t="s">
        <v>32</v>
      </c>
      <c r="S63" s="7" t="s">
        <v>40</v>
      </c>
      <c r="T63" s="10">
        <v>0.98850000000000005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57093</v>
      </c>
      <c r="F64" s="7" t="s">
        <v>219</v>
      </c>
      <c r="G64" s="7" t="s">
        <v>220</v>
      </c>
      <c r="H64" s="8">
        <v>44286</v>
      </c>
      <c r="I64" s="7">
        <v>36</v>
      </c>
      <c r="J64" s="7" t="s">
        <v>26</v>
      </c>
      <c r="K64" s="7" t="s">
        <v>184</v>
      </c>
      <c r="L64" s="7" t="s">
        <v>185</v>
      </c>
      <c r="M64" s="7">
        <v>2</v>
      </c>
      <c r="N64" s="9">
        <v>1026</v>
      </c>
      <c r="O64" s="7" t="s">
        <v>29</v>
      </c>
      <c r="P64" s="7" t="s">
        <v>30</v>
      </c>
      <c r="Q64" s="7" t="s">
        <v>31</v>
      </c>
      <c r="R64" s="7" t="s">
        <v>32</v>
      </c>
      <c r="S64" s="7" t="s">
        <v>29</v>
      </c>
      <c r="T64" s="10">
        <v>0.98850000000000005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45616</v>
      </c>
      <c r="F65" s="7" t="s">
        <v>102</v>
      </c>
      <c r="G65" s="7" t="s">
        <v>221</v>
      </c>
      <c r="H65" s="8">
        <v>44286</v>
      </c>
      <c r="I65" s="7">
        <v>36</v>
      </c>
      <c r="J65" s="7" t="s">
        <v>26</v>
      </c>
      <c r="K65" s="7" t="s">
        <v>70</v>
      </c>
      <c r="L65" s="7" t="s">
        <v>71</v>
      </c>
      <c r="M65" s="7">
        <v>6</v>
      </c>
      <c r="N65" s="9">
        <v>418434</v>
      </c>
      <c r="O65" s="7" t="s">
        <v>37</v>
      </c>
      <c r="P65" s="7" t="s">
        <v>30</v>
      </c>
      <c r="Q65" s="7" t="s">
        <v>31</v>
      </c>
      <c r="R65" s="7" t="s">
        <v>32</v>
      </c>
      <c r="S65" s="7" t="s">
        <v>37</v>
      </c>
      <c r="T65" s="10">
        <v>0.98850000000000005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27118</v>
      </c>
      <c r="F66" s="7" t="s">
        <v>88</v>
      </c>
      <c r="G66" s="7" t="s">
        <v>222</v>
      </c>
      <c r="H66" s="8">
        <v>44265</v>
      </c>
      <c r="I66" s="7">
        <v>36</v>
      </c>
      <c r="J66" s="7" t="s">
        <v>26</v>
      </c>
      <c r="K66" s="7" t="s">
        <v>130</v>
      </c>
      <c r="L66" s="7" t="s">
        <v>131</v>
      </c>
      <c r="M66" s="7">
        <v>-1</v>
      </c>
      <c r="N66" s="9">
        <v>-5546</v>
      </c>
      <c r="O66" s="7" t="s">
        <v>29</v>
      </c>
      <c r="P66" s="7" t="s">
        <v>30</v>
      </c>
      <c r="Q66" s="7" t="s">
        <v>223</v>
      </c>
      <c r="R66" s="7" t="s">
        <v>32</v>
      </c>
      <c r="S66" s="7" t="s">
        <v>29</v>
      </c>
      <c r="T66" s="10">
        <v>0.98850000000000005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224</v>
      </c>
      <c r="F67" s="7" t="s">
        <v>225</v>
      </c>
      <c r="G67" s="7" t="s">
        <v>226</v>
      </c>
      <c r="H67" s="8">
        <v>44267</v>
      </c>
      <c r="I67" s="7">
        <v>36</v>
      </c>
      <c r="J67" s="7" t="s">
        <v>26</v>
      </c>
      <c r="K67" s="7" t="s">
        <v>227</v>
      </c>
      <c r="L67" s="7" t="s">
        <v>228</v>
      </c>
      <c r="M67" s="7">
        <v>-2</v>
      </c>
      <c r="N67" s="9">
        <v>-252084</v>
      </c>
      <c r="O67" s="7" t="s">
        <v>29</v>
      </c>
      <c r="P67" s="7" t="s">
        <v>30</v>
      </c>
      <c r="Q67" s="7" t="s">
        <v>223</v>
      </c>
      <c r="R67" s="7" t="s">
        <v>32</v>
      </c>
      <c r="S67" s="7" t="s">
        <v>37</v>
      </c>
      <c r="T67" s="10">
        <v>0.98850000000000005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47402</v>
      </c>
      <c r="F68" s="7" t="s">
        <v>146</v>
      </c>
      <c r="G68" s="7" t="s">
        <v>229</v>
      </c>
      <c r="H68" s="8">
        <v>44270</v>
      </c>
      <c r="I68" s="7">
        <v>36</v>
      </c>
      <c r="J68" s="7" t="s">
        <v>26</v>
      </c>
      <c r="K68" s="7" t="s">
        <v>167</v>
      </c>
      <c r="L68" s="7" t="s">
        <v>168</v>
      </c>
      <c r="M68" s="7">
        <v>-2</v>
      </c>
      <c r="N68" s="9">
        <v>-221026</v>
      </c>
      <c r="O68" s="7" t="s">
        <v>37</v>
      </c>
      <c r="P68" s="7" t="s">
        <v>30</v>
      </c>
      <c r="Q68" s="7" t="s">
        <v>223</v>
      </c>
      <c r="R68" s="7" t="s">
        <v>169</v>
      </c>
      <c r="S68" s="7" t="s">
        <v>37</v>
      </c>
      <c r="T68" s="10">
        <v>0.98850000000000005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75</v>
      </c>
      <c r="F69" s="7" t="s">
        <v>76</v>
      </c>
      <c r="G69" s="7" t="s">
        <v>229</v>
      </c>
      <c r="H69" s="8">
        <v>44270</v>
      </c>
      <c r="I69" s="7">
        <v>36</v>
      </c>
      <c r="J69" s="7" t="s">
        <v>26</v>
      </c>
      <c r="K69" s="7" t="s">
        <v>167</v>
      </c>
      <c r="L69" s="7" t="s">
        <v>168</v>
      </c>
      <c r="M69" s="7">
        <v>-2</v>
      </c>
      <c r="N69" s="9">
        <v>-9748</v>
      </c>
      <c r="O69" s="7" t="s">
        <v>40</v>
      </c>
      <c r="P69" s="7" t="s">
        <v>30</v>
      </c>
      <c r="Q69" s="7" t="s">
        <v>223</v>
      </c>
      <c r="R69" s="7" t="s">
        <v>169</v>
      </c>
      <c r="S69" s="7" t="s">
        <v>40</v>
      </c>
      <c r="T69" s="10">
        <v>0.98850000000000005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170</v>
      </c>
      <c r="F70" s="7" t="s">
        <v>171</v>
      </c>
      <c r="G70" s="7" t="s">
        <v>229</v>
      </c>
      <c r="H70" s="8">
        <v>44270</v>
      </c>
      <c r="I70" s="7">
        <v>36</v>
      </c>
      <c r="J70" s="7" t="s">
        <v>26</v>
      </c>
      <c r="K70" s="7" t="s">
        <v>167</v>
      </c>
      <c r="L70" s="7" t="s">
        <v>168</v>
      </c>
      <c r="M70" s="7">
        <v>-1</v>
      </c>
      <c r="N70" s="9">
        <v>-92428</v>
      </c>
      <c r="O70" s="7" t="s">
        <v>29</v>
      </c>
      <c r="P70" s="7" t="s">
        <v>30</v>
      </c>
      <c r="Q70" s="7" t="s">
        <v>223</v>
      </c>
      <c r="R70" s="7" t="s">
        <v>169</v>
      </c>
      <c r="S70" s="7" t="s">
        <v>37</v>
      </c>
      <c r="T70" s="10">
        <v>0.98850000000000005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81193</v>
      </c>
      <c r="F71" s="7" t="s">
        <v>195</v>
      </c>
      <c r="G71" s="7" t="s">
        <v>230</v>
      </c>
      <c r="H71" s="8">
        <v>44274</v>
      </c>
      <c r="I71" s="7">
        <v>36</v>
      </c>
      <c r="J71" s="7" t="s">
        <v>26</v>
      </c>
      <c r="K71" s="7" t="s">
        <v>231</v>
      </c>
      <c r="L71" s="7" t="s">
        <v>232</v>
      </c>
      <c r="M71" s="7">
        <v>-2</v>
      </c>
      <c r="N71" s="9">
        <v>-17126</v>
      </c>
      <c r="O71" s="7" t="s">
        <v>29</v>
      </c>
      <c r="P71" s="7" t="s">
        <v>30</v>
      </c>
      <c r="Q71" s="7" t="s">
        <v>223</v>
      </c>
      <c r="R71" s="7" t="s">
        <v>32</v>
      </c>
      <c r="S71" s="7" t="s">
        <v>29</v>
      </c>
      <c r="T71" s="10">
        <v>0.98850000000000005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86210</v>
      </c>
      <c r="F72" s="7" t="s">
        <v>233</v>
      </c>
      <c r="G72" s="7" t="s">
        <v>234</v>
      </c>
      <c r="H72" s="8">
        <v>44285</v>
      </c>
      <c r="I72" s="7">
        <v>36</v>
      </c>
      <c r="J72" s="7" t="s">
        <v>26</v>
      </c>
      <c r="K72" s="7" t="s">
        <v>235</v>
      </c>
      <c r="L72" s="7" t="s">
        <v>236</v>
      </c>
      <c r="M72" s="7">
        <v>-1</v>
      </c>
      <c r="N72" s="9">
        <v>-160427</v>
      </c>
      <c r="O72" s="7" t="s">
        <v>29</v>
      </c>
      <c r="P72" s="7" t="s">
        <v>30</v>
      </c>
      <c r="Q72" s="7" t="s">
        <v>223</v>
      </c>
      <c r="R72" s="7" t="s">
        <v>169</v>
      </c>
      <c r="S72" s="7" t="s">
        <v>29</v>
      </c>
      <c r="T72" s="10">
        <v>0.98850000000000005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47655</v>
      </c>
      <c r="F73" s="7" t="s">
        <v>237</v>
      </c>
      <c r="G73" s="7" t="s">
        <v>238</v>
      </c>
      <c r="H73" s="8">
        <v>44256</v>
      </c>
      <c r="I73" s="7">
        <v>36</v>
      </c>
      <c r="J73" s="7" t="s">
        <v>26</v>
      </c>
      <c r="K73" s="7" t="s">
        <v>239</v>
      </c>
      <c r="L73" s="7" t="s">
        <v>240</v>
      </c>
      <c r="M73" s="7">
        <v>2</v>
      </c>
      <c r="N73" s="9">
        <v>111916</v>
      </c>
      <c r="O73" s="7" t="s">
        <v>37</v>
      </c>
      <c r="P73" s="7" t="s">
        <v>30</v>
      </c>
      <c r="Q73" s="7" t="s">
        <v>241</v>
      </c>
      <c r="R73" s="7" t="s">
        <v>32</v>
      </c>
      <c r="S73" s="7" t="s">
        <v>37</v>
      </c>
      <c r="T73" s="10">
        <v>0.98850000000000005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37152</v>
      </c>
      <c r="F74" s="7" t="s">
        <v>162</v>
      </c>
      <c r="G74" s="7" t="s">
        <v>242</v>
      </c>
      <c r="H74" s="8">
        <v>44256</v>
      </c>
      <c r="I74" s="7">
        <v>36</v>
      </c>
      <c r="J74" s="7" t="s">
        <v>26</v>
      </c>
      <c r="K74" s="7" t="s">
        <v>243</v>
      </c>
      <c r="L74" s="7" t="s">
        <v>244</v>
      </c>
      <c r="M74" s="7">
        <v>1</v>
      </c>
      <c r="N74" s="9">
        <v>139152</v>
      </c>
      <c r="O74" s="7" t="s">
        <v>29</v>
      </c>
      <c r="P74" s="7" t="s">
        <v>30</v>
      </c>
      <c r="Q74" s="7" t="s">
        <v>241</v>
      </c>
      <c r="R74" s="7" t="s">
        <v>32</v>
      </c>
      <c r="S74" s="7" t="s">
        <v>29</v>
      </c>
      <c r="T74" s="10">
        <v>0.98850000000000005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245</v>
      </c>
      <c r="F75" s="7" t="s">
        <v>246</v>
      </c>
      <c r="G75" s="7" t="s">
        <v>247</v>
      </c>
      <c r="H75" s="8">
        <v>44256</v>
      </c>
      <c r="I75" s="7">
        <v>36</v>
      </c>
      <c r="J75" s="7" t="s">
        <v>26</v>
      </c>
      <c r="K75" s="7" t="s">
        <v>248</v>
      </c>
      <c r="L75" s="7" t="s">
        <v>249</v>
      </c>
      <c r="M75" s="7">
        <v>1</v>
      </c>
      <c r="N75" s="9">
        <v>37311</v>
      </c>
      <c r="O75" s="7" t="s">
        <v>29</v>
      </c>
      <c r="P75" s="7" t="s">
        <v>30</v>
      </c>
      <c r="Q75" s="7" t="s">
        <v>241</v>
      </c>
      <c r="R75" s="7" t="s">
        <v>32</v>
      </c>
      <c r="S75" s="7" t="s">
        <v>29</v>
      </c>
      <c r="T75" s="10">
        <v>0.98850000000000005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4310</v>
      </c>
      <c r="F76" s="7" t="s">
        <v>250</v>
      </c>
      <c r="G76" s="7" t="s">
        <v>251</v>
      </c>
      <c r="H76" s="8">
        <v>44256</v>
      </c>
      <c r="I76" s="7">
        <v>36</v>
      </c>
      <c r="J76" s="7" t="s">
        <v>26</v>
      </c>
      <c r="K76" s="7" t="s">
        <v>243</v>
      </c>
      <c r="L76" s="7" t="s">
        <v>244</v>
      </c>
      <c r="M76" s="7">
        <v>1</v>
      </c>
      <c r="N76" s="9">
        <v>58815</v>
      </c>
      <c r="O76" s="7" t="s">
        <v>61</v>
      </c>
      <c r="P76" s="7" t="s">
        <v>30</v>
      </c>
      <c r="Q76" s="7" t="s">
        <v>241</v>
      </c>
      <c r="R76" s="7" t="s">
        <v>32</v>
      </c>
      <c r="S76" s="7" t="s">
        <v>37</v>
      </c>
      <c r="T76" s="10">
        <v>0.98850000000000005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40154</v>
      </c>
      <c r="F77" s="7" t="s">
        <v>252</v>
      </c>
      <c r="G77" s="7" t="s">
        <v>253</v>
      </c>
      <c r="H77" s="8">
        <v>44257</v>
      </c>
      <c r="I77" s="7">
        <v>36</v>
      </c>
      <c r="J77" s="7" t="s">
        <v>26</v>
      </c>
      <c r="K77" s="7" t="s">
        <v>254</v>
      </c>
      <c r="L77" s="7" t="s">
        <v>255</v>
      </c>
      <c r="M77" s="7">
        <v>1</v>
      </c>
      <c r="N77" s="9">
        <v>30504</v>
      </c>
      <c r="O77" s="7" t="s">
        <v>37</v>
      </c>
      <c r="P77" s="7" t="s">
        <v>30</v>
      </c>
      <c r="Q77" s="7" t="s">
        <v>241</v>
      </c>
      <c r="R77" s="7" t="s">
        <v>32</v>
      </c>
      <c r="S77" s="7" t="s">
        <v>37</v>
      </c>
      <c r="T77" s="10">
        <v>0.98850000000000005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256</v>
      </c>
      <c r="F78" s="7" t="s">
        <v>257</v>
      </c>
      <c r="G78" s="7" t="s">
        <v>258</v>
      </c>
      <c r="H78" s="8">
        <v>44257</v>
      </c>
      <c r="I78" s="7">
        <v>36</v>
      </c>
      <c r="J78" s="7" t="s">
        <v>26</v>
      </c>
      <c r="K78" s="7" t="s">
        <v>259</v>
      </c>
      <c r="L78" s="7" t="s">
        <v>260</v>
      </c>
      <c r="M78" s="7">
        <v>1</v>
      </c>
      <c r="N78" s="9">
        <v>21487</v>
      </c>
      <c r="O78" s="7" t="s">
        <v>29</v>
      </c>
      <c r="P78" s="7" t="s">
        <v>30</v>
      </c>
      <c r="Q78" s="7" t="s">
        <v>241</v>
      </c>
      <c r="R78" s="7" t="s">
        <v>32</v>
      </c>
      <c r="S78" s="7" t="s">
        <v>29</v>
      </c>
      <c r="T78" s="10">
        <v>0.98850000000000005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261</v>
      </c>
      <c r="F79" s="7" t="s">
        <v>262</v>
      </c>
      <c r="G79" s="7" t="s">
        <v>263</v>
      </c>
      <c r="H79" s="8">
        <v>44257</v>
      </c>
      <c r="I79" s="7">
        <v>36</v>
      </c>
      <c r="J79" s="7" t="s">
        <v>26</v>
      </c>
      <c r="K79" s="7" t="s">
        <v>264</v>
      </c>
      <c r="L79" s="7" t="s">
        <v>265</v>
      </c>
      <c r="M79" s="7">
        <v>1</v>
      </c>
      <c r="N79" s="9">
        <v>42933</v>
      </c>
      <c r="O79" s="7" t="s">
        <v>29</v>
      </c>
      <c r="P79" s="7" t="s">
        <v>30</v>
      </c>
      <c r="Q79" s="7" t="s">
        <v>241</v>
      </c>
      <c r="R79" s="7" t="s">
        <v>32</v>
      </c>
      <c r="S79" s="7" t="s">
        <v>29</v>
      </c>
      <c r="T79" s="10">
        <v>0.98850000000000005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50662</v>
      </c>
      <c r="F80" s="7" t="s">
        <v>266</v>
      </c>
      <c r="G80" s="7" t="s">
        <v>267</v>
      </c>
      <c r="H80" s="8">
        <v>44257</v>
      </c>
      <c r="I80" s="7">
        <v>36</v>
      </c>
      <c r="J80" s="7" t="s">
        <v>26</v>
      </c>
      <c r="K80" s="7" t="s">
        <v>268</v>
      </c>
      <c r="L80" s="7" t="s">
        <v>269</v>
      </c>
      <c r="M80" s="7">
        <v>8</v>
      </c>
      <c r="N80" s="9">
        <v>1094056</v>
      </c>
      <c r="O80" s="7" t="s">
        <v>37</v>
      </c>
      <c r="P80" s="7" t="s">
        <v>30</v>
      </c>
      <c r="Q80" s="7" t="s">
        <v>241</v>
      </c>
      <c r="R80" s="7" t="s">
        <v>32</v>
      </c>
      <c r="S80" s="7" t="s">
        <v>37</v>
      </c>
      <c r="T80" s="10">
        <v>0.98850000000000005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57</v>
      </c>
      <c r="F81" s="7" t="s">
        <v>115</v>
      </c>
      <c r="G81" s="7" t="s">
        <v>270</v>
      </c>
      <c r="H81" s="8">
        <v>44257</v>
      </c>
      <c r="I81" s="7">
        <v>36</v>
      </c>
      <c r="J81" s="7" t="s">
        <v>26</v>
      </c>
      <c r="K81" s="7" t="s">
        <v>271</v>
      </c>
      <c r="L81" s="7" t="s">
        <v>272</v>
      </c>
      <c r="M81" s="7">
        <v>2</v>
      </c>
      <c r="N81" s="9">
        <v>64690</v>
      </c>
      <c r="O81" s="7" t="s">
        <v>61</v>
      </c>
      <c r="P81" s="7" t="s">
        <v>30</v>
      </c>
      <c r="Q81" s="7" t="s">
        <v>241</v>
      </c>
      <c r="R81" s="7" t="s">
        <v>32</v>
      </c>
      <c r="S81" s="7" t="s">
        <v>37</v>
      </c>
      <c r="T81" s="10">
        <v>0.98850000000000005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3200</v>
      </c>
      <c r="F82" s="7" t="s">
        <v>60</v>
      </c>
      <c r="G82" s="7" t="s">
        <v>273</v>
      </c>
      <c r="H82" s="8">
        <v>44257</v>
      </c>
      <c r="I82" s="7">
        <v>36</v>
      </c>
      <c r="J82" s="7" t="s">
        <v>26</v>
      </c>
      <c r="K82" s="7" t="s">
        <v>274</v>
      </c>
      <c r="L82" s="7" t="s">
        <v>275</v>
      </c>
      <c r="M82" s="7">
        <v>2</v>
      </c>
      <c r="N82" s="9">
        <v>73932</v>
      </c>
      <c r="O82" s="7" t="s">
        <v>61</v>
      </c>
      <c r="P82" s="7" t="s">
        <v>30</v>
      </c>
      <c r="Q82" s="7" t="s">
        <v>241</v>
      </c>
      <c r="R82" s="7" t="s">
        <v>32</v>
      </c>
      <c r="S82" s="7" t="s">
        <v>37</v>
      </c>
      <c r="T82" s="10">
        <v>0.98850000000000005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59058</v>
      </c>
      <c r="F83" s="7" t="s">
        <v>276</v>
      </c>
      <c r="G83" s="7" t="s">
        <v>277</v>
      </c>
      <c r="H83" s="8">
        <v>44257</v>
      </c>
      <c r="I83" s="7">
        <v>36</v>
      </c>
      <c r="J83" s="7" t="s">
        <v>26</v>
      </c>
      <c r="K83" s="7" t="s">
        <v>278</v>
      </c>
      <c r="L83" s="7" t="s">
        <v>279</v>
      </c>
      <c r="M83" s="7">
        <v>2</v>
      </c>
      <c r="N83" s="9">
        <v>136120</v>
      </c>
      <c r="O83" s="7" t="s">
        <v>37</v>
      </c>
      <c r="P83" s="7" t="s">
        <v>30</v>
      </c>
      <c r="Q83" s="7" t="s">
        <v>241</v>
      </c>
      <c r="R83" s="7" t="s">
        <v>32</v>
      </c>
      <c r="S83" s="7" t="s">
        <v>37</v>
      </c>
      <c r="T83" s="10">
        <v>0.98850000000000005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93</v>
      </c>
      <c r="F84" s="7" t="s">
        <v>94</v>
      </c>
      <c r="G84" s="7" t="s">
        <v>277</v>
      </c>
      <c r="H84" s="8">
        <v>44257</v>
      </c>
      <c r="I84" s="7">
        <v>36</v>
      </c>
      <c r="J84" s="7" t="s">
        <v>26</v>
      </c>
      <c r="K84" s="7" t="s">
        <v>278</v>
      </c>
      <c r="L84" s="7" t="s">
        <v>279</v>
      </c>
      <c r="M84" s="7">
        <v>2</v>
      </c>
      <c r="N84" s="9">
        <v>6706</v>
      </c>
      <c r="O84" s="7" t="s">
        <v>40</v>
      </c>
      <c r="P84" s="7" t="s">
        <v>30</v>
      </c>
      <c r="Q84" s="7" t="s">
        <v>241</v>
      </c>
      <c r="R84" s="7" t="s">
        <v>32</v>
      </c>
      <c r="S84" s="7" t="s">
        <v>40</v>
      </c>
      <c r="T84" s="10">
        <v>0.98850000000000005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42</v>
      </c>
      <c r="F85" s="7" t="s">
        <v>43</v>
      </c>
      <c r="G85" s="7" t="s">
        <v>277</v>
      </c>
      <c r="H85" s="8">
        <v>44257</v>
      </c>
      <c r="I85" s="7">
        <v>36</v>
      </c>
      <c r="J85" s="7" t="s">
        <v>26</v>
      </c>
      <c r="K85" s="7" t="s">
        <v>278</v>
      </c>
      <c r="L85" s="7" t="s">
        <v>279</v>
      </c>
      <c r="M85" s="7">
        <v>2</v>
      </c>
      <c r="N85" s="9">
        <v>5714</v>
      </c>
      <c r="O85" s="7" t="s">
        <v>40</v>
      </c>
      <c r="P85" s="7" t="s">
        <v>30</v>
      </c>
      <c r="Q85" s="7" t="s">
        <v>241</v>
      </c>
      <c r="R85" s="7" t="s">
        <v>32</v>
      </c>
      <c r="S85" s="7" t="s">
        <v>40</v>
      </c>
      <c r="T85" s="10">
        <v>0.98850000000000005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10517</v>
      </c>
      <c r="F86" s="7" t="s">
        <v>280</v>
      </c>
      <c r="G86" s="7" t="s">
        <v>281</v>
      </c>
      <c r="H86" s="8">
        <v>44257</v>
      </c>
      <c r="I86" s="7">
        <v>36</v>
      </c>
      <c r="J86" s="7" t="s">
        <v>26</v>
      </c>
      <c r="K86" s="7" t="s">
        <v>282</v>
      </c>
      <c r="L86" s="7" t="s">
        <v>283</v>
      </c>
      <c r="M86" s="7">
        <v>1</v>
      </c>
      <c r="N86" s="9">
        <v>10913</v>
      </c>
      <c r="O86" s="7" t="s">
        <v>29</v>
      </c>
      <c r="P86" s="7" t="s">
        <v>30</v>
      </c>
      <c r="Q86" s="7" t="s">
        <v>241</v>
      </c>
      <c r="R86" s="7" t="s">
        <v>32</v>
      </c>
      <c r="S86" s="7" t="s">
        <v>29</v>
      </c>
      <c r="T86" s="10">
        <v>0.98850000000000005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284</v>
      </c>
      <c r="F87" s="7" t="s">
        <v>285</v>
      </c>
      <c r="G87" s="7" t="s">
        <v>281</v>
      </c>
      <c r="H87" s="8">
        <v>44257</v>
      </c>
      <c r="I87" s="7">
        <v>36</v>
      </c>
      <c r="J87" s="7" t="s">
        <v>26</v>
      </c>
      <c r="K87" s="7" t="s">
        <v>282</v>
      </c>
      <c r="L87" s="7" t="s">
        <v>283</v>
      </c>
      <c r="M87" s="7">
        <v>1</v>
      </c>
      <c r="N87" s="9">
        <v>9655</v>
      </c>
      <c r="O87" s="7" t="s">
        <v>29</v>
      </c>
      <c r="P87" s="7" t="s">
        <v>30</v>
      </c>
      <c r="Q87" s="7" t="s">
        <v>241</v>
      </c>
      <c r="R87" s="7" t="s">
        <v>32</v>
      </c>
      <c r="S87" s="7" t="s">
        <v>29</v>
      </c>
      <c r="T87" s="10">
        <v>0.98850000000000005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286</v>
      </c>
      <c r="F88" s="7" t="s">
        <v>88</v>
      </c>
      <c r="G88" s="7" t="s">
        <v>281</v>
      </c>
      <c r="H88" s="8">
        <v>44257</v>
      </c>
      <c r="I88" s="7">
        <v>36</v>
      </c>
      <c r="J88" s="7" t="s">
        <v>26</v>
      </c>
      <c r="K88" s="7" t="s">
        <v>282</v>
      </c>
      <c r="L88" s="7" t="s">
        <v>283</v>
      </c>
      <c r="M88" s="7">
        <v>2</v>
      </c>
      <c r="N88" s="9">
        <v>10068</v>
      </c>
      <c r="O88" s="7" t="s">
        <v>29</v>
      </c>
      <c r="P88" s="7" t="s">
        <v>30</v>
      </c>
      <c r="Q88" s="7" t="s">
        <v>241</v>
      </c>
      <c r="R88" s="7" t="s">
        <v>32</v>
      </c>
      <c r="S88" s="7" t="s">
        <v>29</v>
      </c>
      <c r="T88" s="10">
        <v>0.98850000000000005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57</v>
      </c>
      <c r="F89" s="7" t="s">
        <v>115</v>
      </c>
      <c r="G89" s="7" t="s">
        <v>287</v>
      </c>
      <c r="H89" s="8">
        <v>44258</v>
      </c>
      <c r="I89" s="7">
        <v>36</v>
      </c>
      <c r="J89" s="7" t="s">
        <v>26</v>
      </c>
      <c r="K89" s="7" t="s">
        <v>288</v>
      </c>
      <c r="L89" s="7" t="s">
        <v>289</v>
      </c>
      <c r="M89" s="7">
        <v>1</v>
      </c>
      <c r="N89" s="9">
        <v>32345</v>
      </c>
      <c r="O89" s="7" t="s">
        <v>61</v>
      </c>
      <c r="P89" s="7" t="s">
        <v>30</v>
      </c>
      <c r="Q89" s="7" t="s">
        <v>241</v>
      </c>
      <c r="R89" s="7" t="s">
        <v>169</v>
      </c>
      <c r="S89" s="7" t="s">
        <v>37</v>
      </c>
      <c r="T89" s="10">
        <v>0.98850000000000005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290</v>
      </c>
      <c r="F90" s="7" t="s">
        <v>291</v>
      </c>
      <c r="G90" s="7" t="s">
        <v>292</v>
      </c>
      <c r="H90" s="8">
        <v>44258</v>
      </c>
      <c r="I90" s="7">
        <v>36</v>
      </c>
      <c r="J90" s="7" t="s">
        <v>26</v>
      </c>
      <c r="K90" s="7" t="s">
        <v>293</v>
      </c>
      <c r="L90" s="7" t="s">
        <v>294</v>
      </c>
      <c r="M90" s="7">
        <v>1</v>
      </c>
      <c r="N90" s="9">
        <v>84025</v>
      </c>
      <c r="O90" s="7" t="s">
        <v>29</v>
      </c>
      <c r="P90" s="7" t="s">
        <v>30</v>
      </c>
      <c r="Q90" s="7" t="s">
        <v>241</v>
      </c>
      <c r="R90" s="7" t="s">
        <v>169</v>
      </c>
      <c r="S90" s="7" t="s">
        <v>37</v>
      </c>
      <c r="T90" s="10">
        <v>0.98850000000000005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59</v>
      </c>
      <c r="F91" s="7" t="s">
        <v>64</v>
      </c>
      <c r="G91" s="7" t="s">
        <v>295</v>
      </c>
      <c r="H91" s="8">
        <v>44258</v>
      </c>
      <c r="I91" s="7">
        <v>36</v>
      </c>
      <c r="J91" s="7" t="s">
        <v>26</v>
      </c>
      <c r="K91" s="7" t="s">
        <v>296</v>
      </c>
      <c r="L91" s="7" t="s">
        <v>297</v>
      </c>
      <c r="M91" s="7">
        <v>1</v>
      </c>
      <c r="N91" s="9">
        <v>25622</v>
      </c>
      <c r="O91" s="7" t="s">
        <v>61</v>
      </c>
      <c r="P91" s="7" t="s">
        <v>30</v>
      </c>
      <c r="Q91" s="7" t="s">
        <v>241</v>
      </c>
      <c r="R91" s="7" t="s">
        <v>32</v>
      </c>
      <c r="S91" s="7" t="s">
        <v>37</v>
      </c>
      <c r="T91" s="10">
        <v>0.98850000000000005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50662</v>
      </c>
      <c r="F92" s="7" t="s">
        <v>266</v>
      </c>
      <c r="G92" s="7" t="s">
        <v>298</v>
      </c>
      <c r="H92" s="8">
        <v>44258</v>
      </c>
      <c r="I92" s="7">
        <v>36</v>
      </c>
      <c r="J92" s="7" t="s">
        <v>26</v>
      </c>
      <c r="K92" s="7" t="s">
        <v>299</v>
      </c>
      <c r="L92" s="7" t="s">
        <v>300</v>
      </c>
      <c r="M92" s="7">
        <v>4</v>
      </c>
      <c r="N92" s="9">
        <v>564672</v>
      </c>
      <c r="O92" s="7" t="s">
        <v>37</v>
      </c>
      <c r="P92" s="7" t="s">
        <v>30</v>
      </c>
      <c r="Q92" s="7" t="s">
        <v>241</v>
      </c>
      <c r="R92" s="7" t="s">
        <v>32</v>
      </c>
      <c r="S92" s="7" t="s">
        <v>37</v>
      </c>
      <c r="T92" s="10">
        <v>0.98850000000000005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51170</v>
      </c>
      <c r="F93" s="7" t="s">
        <v>301</v>
      </c>
      <c r="G93" s="7" t="s">
        <v>302</v>
      </c>
      <c r="H93" s="8">
        <v>44258</v>
      </c>
      <c r="I93" s="7">
        <v>36</v>
      </c>
      <c r="J93" s="7" t="s">
        <v>26</v>
      </c>
      <c r="K93" s="7" t="s">
        <v>303</v>
      </c>
      <c r="L93" s="7" t="s">
        <v>304</v>
      </c>
      <c r="M93" s="7">
        <v>4</v>
      </c>
      <c r="N93" s="9">
        <v>284616</v>
      </c>
      <c r="O93" s="7" t="s">
        <v>37</v>
      </c>
      <c r="P93" s="7" t="s">
        <v>30</v>
      </c>
      <c r="Q93" s="7" t="s">
        <v>241</v>
      </c>
      <c r="R93" s="7" t="s">
        <v>32</v>
      </c>
      <c r="S93" s="7" t="s">
        <v>37</v>
      </c>
      <c r="T93" s="10">
        <v>0.98850000000000005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4289</v>
      </c>
      <c r="F94" s="7" t="s">
        <v>305</v>
      </c>
      <c r="G94" s="7" t="s">
        <v>306</v>
      </c>
      <c r="H94" s="8">
        <v>44258</v>
      </c>
      <c r="I94" s="7">
        <v>36</v>
      </c>
      <c r="J94" s="7" t="s">
        <v>26</v>
      </c>
      <c r="K94" s="7" t="s">
        <v>303</v>
      </c>
      <c r="L94" s="7" t="s">
        <v>304</v>
      </c>
      <c r="M94" s="7">
        <v>3</v>
      </c>
      <c r="N94" s="9">
        <v>120984</v>
      </c>
      <c r="O94" s="7" t="s">
        <v>61</v>
      </c>
      <c r="P94" s="7" t="s">
        <v>30</v>
      </c>
      <c r="Q94" s="7" t="s">
        <v>241</v>
      </c>
      <c r="R94" s="7" t="s">
        <v>32</v>
      </c>
      <c r="S94" s="7" t="s">
        <v>37</v>
      </c>
      <c r="T94" s="10">
        <v>0.98850000000000005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88</v>
      </c>
      <c r="F95" s="7" t="s">
        <v>307</v>
      </c>
      <c r="G95" s="7" t="s">
        <v>306</v>
      </c>
      <c r="H95" s="8">
        <v>44258</v>
      </c>
      <c r="I95" s="7">
        <v>36</v>
      </c>
      <c r="J95" s="7" t="s">
        <v>26</v>
      </c>
      <c r="K95" s="7" t="s">
        <v>303</v>
      </c>
      <c r="L95" s="7" t="s">
        <v>304</v>
      </c>
      <c r="M95" s="7">
        <v>2</v>
      </c>
      <c r="N95" s="9">
        <v>78974</v>
      </c>
      <c r="O95" s="7" t="s">
        <v>61</v>
      </c>
      <c r="P95" s="7" t="s">
        <v>30</v>
      </c>
      <c r="Q95" s="7" t="s">
        <v>241</v>
      </c>
      <c r="R95" s="7" t="s">
        <v>32</v>
      </c>
      <c r="S95" s="7" t="s">
        <v>37</v>
      </c>
      <c r="T95" s="10">
        <v>0.98850000000000005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46992</v>
      </c>
      <c r="F96" s="7" t="s">
        <v>308</v>
      </c>
      <c r="G96" s="7" t="s">
        <v>309</v>
      </c>
      <c r="H96" s="8">
        <v>44258</v>
      </c>
      <c r="I96" s="7">
        <v>36</v>
      </c>
      <c r="J96" s="7" t="s">
        <v>26</v>
      </c>
      <c r="K96" s="7" t="s">
        <v>310</v>
      </c>
      <c r="L96" s="7" t="s">
        <v>311</v>
      </c>
      <c r="M96" s="7">
        <v>2</v>
      </c>
      <c r="N96" s="9">
        <v>131582</v>
      </c>
      <c r="O96" s="7" t="s">
        <v>37</v>
      </c>
      <c r="P96" s="7" t="s">
        <v>30</v>
      </c>
      <c r="Q96" s="7" t="s">
        <v>241</v>
      </c>
      <c r="R96" s="7" t="s">
        <v>32</v>
      </c>
      <c r="S96" s="7" t="s">
        <v>37</v>
      </c>
      <c r="T96" s="10">
        <v>0.98850000000000005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93</v>
      </c>
      <c r="F97" s="7" t="s">
        <v>94</v>
      </c>
      <c r="G97" s="7" t="s">
        <v>309</v>
      </c>
      <c r="H97" s="8">
        <v>44258</v>
      </c>
      <c r="I97" s="7">
        <v>36</v>
      </c>
      <c r="J97" s="7" t="s">
        <v>26</v>
      </c>
      <c r="K97" s="7" t="s">
        <v>310</v>
      </c>
      <c r="L97" s="7" t="s">
        <v>311</v>
      </c>
      <c r="M97" s="7">
        <v>2</v>
      </c>
      <c r="N97" s="9">
        <v>6706</v>
      </c>
      <c r="O97" s="7" t="s">
        <v>40</v>
      </c>
      <c r="P97" s="7" t="s">
        <v>30</v>
      </c>
      <c r="Q97" s="7" t="s">
        <v>241</v>
      </c>
      <c r="R97" s="7" t="s">
        <v>32</v>
      </c>
      <c r="S97" s="7" t="s">
        <v>40</v>
      </c>
      <c r="T97" s="10">
        <v>0.98850000000000005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42</v>
      </c>
      <c r="F98" s="7" t="s">
        <v>43</v>
      </c>
      <c r="G98" s="7" t="s">
        <v>309</v>
      </c>
      <c r="H98" s="8">
        <v>44258</v>
      </c>
      <c r="I98" s="7">
        <v>36</v>
      </c>
      <c r="J98" s="7" t="s">
        <v>26</v>
      </c>
      <c r="K98" s="7" t="s">
        <v>310</v>
      </c>
      <c r="L98" s="7" t="s">
        <v>311</v>
      </c>
      <c r="M98" s="7">
        <v>2</v>
      </c>
      <c r="N98" s="9">
        <v>5714</v>
      </c>
      <c r="O98" s="7" t="s">
        <v>40</v>
      </c>
      <c r="P98" s="7" t="s">
        <v>30</v>
      </c>
      <c r="Q98" s="7" t="s">
        <v>241</v>
      </c>
      <c r="R98" s="7" t="s">
        <v>32</v>
      </c>
      <c r="S98" s="7" t="s">
        <v>40</v>
      </c>
      <c r="T98" s="10">
        <v>0.98850000000000005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4310</v>
      </c>
      <c r="F99" s="7" t="s">
        <v>250</v>
      </c>
      <c r="G99" s="7" t="s">
        <v>312</v>
      </c>
      <c r="H99" s="8">
        <v>44258</v>
      </c>
      <c r="I99" s="7">
        <v>36</v>
      </c>
      <c r="J99" s="7" t="s">
        <v>26</v>
      </c>
      <c r="K99" s="7" t="s">
        <v>313</v>
      </c>
      <c r="L99" s="7" t="s">
        <v>314</v>
      </c>
      <c r="M99" s="7">
        <v>2</v>
      </c>
      <c r="N99" s="9">
        <v>117630</v>
      </c>
      <c r="O99" s="7" t="s">
        <v>61</v>
      </c>
      <c r="P99" s="7" t="s">
        <v>30</v>
      </c>
      <c r="Q99" s="7" t="s">
        <v>241</v>
      </c>
      <c r="R99" s="7" t="s">
        <v>32</v>
      </c>
      <c r="S99" s="7" t="s">
        <v>37</v>
      </c>
      <c r="T99" s="10">
        <v>0.98850000000000005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59</v>
      </c>
      <c r="F100" s="7" t="s">
        <v>64</v>
      </c>
      <c r="G100" s="7" t="s">
        <v>315</v>
      </c>
      <c r="H100" s="8">
        <v>44258</v>
      </c>
      <c r="I100" s="7">
        <v>36</v>
      </c>
      <c r="J100" s="7" t="s">
        <v>26</v>
      </c>
      <c r="K100" s="7" t="s">
        <v>316</v>
      </c>
      <c r="L100" s="7" t="s">
        <v>317</v>
      </c>
      <c r="M100" s="7">
        <v>1</v>
      </c>
      <c r="N100" s="9">
        <v>25622</v>
      </c>
      <c r="O100" s="7" t="s">
        <v>61</v>
      </c>
      <c r="P100" s="7" t="s">
        <v>30</v>
      </c>
      <c r="Q100" s="7" t="s">
        <v>241</v>
      </c>
      <c r="R100" s="7" t="s">
        <v>32</v>
      </c>
      <c r="S100" s="7" t="s">
        <v>37</v>
      </c>
      <c r="T100" s="10">
        <v>0.98850000000000005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40036</v>
      </c>
      <c r="F101" s="7" t="s">
        <v>318</v>
      </c>
      <c r="G101" s="7" t="s">
        <v>319</v>
      </c>
      <c r="H101" s="8">
        <v>44258</v>
      </c>
      <c r="I101" s="7">
        <v>36</v>
      </c>
      <c r="J101" s="7" t="s">
        <v>26</v>
      </c>
      <c r="K101" s="7" t="s">
        <v>320</v>
      </c>
      <c r="L101" s="7" t="s">
        <v>321</v>
      </c>
      <c r="M101" s="7">
        <v>2</v>
      </c>
      <c r="N101" s="9">
        <v>268890</v>
      </c>
      <c r="O101" s="7" t="s">
        <v>37</v>
      </c>
      <c r="P101" s="7" t="s">
        <v>30</v>
      </c>
      <c r="Q101" s="7" t="s">
        <v>241</v>
      </c>
      <c r="R101" s="7" t="s">
        <v>32</v>
      </c>
      <c r="S101" s="7" t="s">
        <v>37</v>
      </c>
      <c r="T101" s="10">
        <v>0.98850000000000005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322</v>
      </c>
      <c r="F102" s="7" t="s">
        <v>323</v>
      </c>
      <c r="G102" s="7" t="s">
        <v>319</v>
      </c>
      <c r="H102" s="8">
        <v>44258</v>
      </c>
      <c r="I102" s="7">
        <v>36</v>
      </c>
      <c r="J102" s="7" t="s">
        <v>26</v>
      </c>
      <c r="K102" s="7" t="s">
        <v>320</v>
      </c>
      <c r="L102" s="7" t="s">
        <v>321</v>
      </c>
      <c r="M102" s="7">
        <v>2</v>
      </c>
      <c r="N102" s="9">
        <v>12436</v>
      </c>
      <c r="O102" s="7" t="s">
        <v>40</v>
      </c>
      <c r="P102" s="7" t="s">
        <v>30</v>
      </c>
      <c r="Q102" s="7" t="s">
        <v>241</v>
      </c>
      <c r="R102" s="7" t="s">
        <v>32</v>
      </c>
      <c r="S102" s="7" t="s">
        <v>40</v>
      </c>
      <c r="T102" s="10">
        <v>0.98850000000000005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47531</v>
      </c>
      <c r="F103" s="7" t="s">
        <v>324</v>
      </c>
      <c r="G103" s="7" t="s">
        <v>325</v>
      </c>
      <c r="H103" s="8">
        <v>44258</v>
      </c>
      <c r="I103" s="7">
        <v>36</v>
      </c>
      <c r="J103" s="7" t="s">
        <v>26</v>
      </c>
      <c r="K103" s="7" t="s">
        <v>326</v>
      </c>
      <c r="L103" s="7" t="s">
        <v>327</v>
      </c>
      <c r="M103" s="7">
        <v>2</v>
      </c>
      <c r="N103" s="9">
        <v>285698</v>
      </c>
      <c r="O103" s="7" t="s">
        <v>37</v>
      </c>
      <c r="P103" s="7" t="s">
        <v>30</v>
      </c>
      <c r="Q103" s="7" t="s">
        <v>241</v>
      </c>
      <c r="R103" s="7" t="s">
        <v>32</v>
      </c>
      <c r="S103" s="7" t="s">
        <v>37</v>
      </c>
      <c r="T103" s="10">
        <v>0.98850000000000005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322</v>
      </c>
      <c r="F104" s="7" t="s">
        <v>323</v>
      </c>
      <c r="G104" s="7" t="s">
        <v>325</v>
      </c>
      <c r="H104" s="8">
        <v>44258</v>
      </c>
      <c r="I104" s="7">
        <v>36</v>
      </c>
      <c r="J104" s="7" t="s">
        <v>26</v>
      </c>
      <c r="K104" s="7" t="s">
        <v>326</v>
      </c>
      <c r="L104" s="7" t="s">
        <v>327</v>
      </c>
      <c r="M104" s="7">
        <v>2</v>
      </c>
      <c r="N104" s="9">
        <v>12436</v>
      </c>
      <c r="O104" s="7" t="s">
        <v>40</v>
      </c>
      <c r="P104" s="7" t="s">
        <v>30</v>
      </c>
      <c r="Q104" s="7" t="s">
        <v>241</v>
      </c>
      <c r="R104" s="7" t="s">
        <v>32</v>
      </c>
      <c r="S104" s="7" t="s">
        <v>40</v>
      </c>
      <c r="T104" s="10">
        <v>0.98850000000000005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47655</v>
      </c>
      <c r="F105" s="7" t="s">
        <v>237</v>
      </c>
      <c r="G105" s="7" t="s">
        <v>328</v>
      </c>
      <c r="H105" s="8">
        <v>44258</v>
      </c>
      <c r="I105" s="7">
        <v>36</v>
      </c>
      <c r="J105" s="7" t="s">
        <v>26</v>
      </c>
      <c r="K105" s="7" t="s">
        <v>329</v>
      </c>
      <c r="L105" s="7" t="s">
        <v>330</v>
      </c>
      <c r="M105" s="7">
        <v>1</v>
      </c>
      <c r="N105" s="9">
        <v>55958</v>
      </c>
      <c r="O105" s="7" t="s">
        <v>37</v>
      </c>
      <c r="P105" s="7" t="s">
        <v>30</v>
      </c>
      <c r="Q105" s="7" t="s">
        <v>241</v>
      </c>
      <c r="R105" s="7" t="s">
        <v>32</v>
      </c>
      <c r="S105" s="7" t="s">
        <v>37</v>
      </c>
      <c r="T105" s="10">
        <v>0.98850000000000005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47655</v>
      </c>
      <c r="F106" s="7" t="s">
        <v>237</v>
      </c>
      <c r="G106" s="7" t="s">
        <v>331</v>
      </c>
      <c r="H106" s="8">
        <v>44258</v>
      </c>
      <c r="I106" s="7">
        <v>36</v>
      </c>
      <c r="J106" s="7" t="s">
        <v>26</v>
      </c>
      <c r="K106" s="7" t="s">
        <v>329</v>
      </c>
      <c r="L106" s="7" t="s">
        <v>330</v>
      </c>
      <c r="M106" s="7">
        <v>1</v>
      </c>
      <c r="N106" s="9">
        <v>55958</v>
      </c>
      <c r="O106" s="7" t="s">
        <v>37</v>
      </c>
      <c r="P106" s="7" t="s">
        <v>30</v>
      </c>
      <c r="Q106" s="7" t="s">
        <v>241</v>
      </c>
      <c r="R106" s="7" t="s">
        <v>32</v>
      </c>
      <c r="S106" s="7" t="s">
        <v>37</v>
      </c>
      <c r="T106" s="10">
        <v>0.98850000000000005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60212</v>
      </c>
      <c r="F107" s="7" t="s">
        <v>332</v>
      </c>
      <c r="G107" s="7" t="s">
        <v>333</v>
      </c>
      <c r="H107" s="8">
        <v>44258</v>
      </c>
      <c r="I107" s="7">
        <v>36</v>
      </c>
      <c r="J107" s="7" t="s">
        <v>26</v>
      </c>
      <c r="K107" s="7" t="s">
        <v>243</v>
      </c>
      <c r="L107" s="7" t="s">
        <v>244</v>
      </c>
      <c r="M107" s="7">
        <v>2</v>
      </c>
      <c r="N107" s="9">
        <v>101902</v>
      </c>
      <c r="O107" s="7" t="s">
        <v>29</v>
      </c>
      <c r="P107" s="7" t="s">
        <v>30</v>
      </c>
      <c r="Q107" s="7" t="s">
        <v>241</v>
      </c>
      <c r="R107" s="7" t="s">
        <v>169</v>
      </c>
      <c r="S107" s="7" t="s">
        <v>29</v>
      </c>
      <c r="T107" s="10">
        <v>0.98850000000000005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86210</v>
      </c>
      <c r="F108" s="7" t="s">
        <v>233</v>
      </c>
      <c r="G108" s="7" t="s">
        <v>334</v>
      </c>
      <c r="H108" s="8">
        <v>44259</v>
      </c>
      <c r="I108" s="7">
        <v>36</v>
      </c>
      <c r="J108" s="7" t="s">
        <v>26</v>
      </c>
      <c r="K108" s="7" t="s">
        <v>235</v>
      </c>
      <c r="L108" s="7" t="s">
        <v>236</v>
      </c>
      <c r="M108" s="7">
        <v>1</v>
      </c>
      <c r="N108" s="9">
        <v>160427</v>
      </c>
      <c r="O108" s="7" t="s">
        <v>29</v>
      </c>
      <c r="P108" s="7" t="s">
        <v>30</v>
      </c>
      <c r="Q108" s="7" t="s">
        <v>241</v>
      </c>
      <c r="R108" s="7" t="s">
        <v>169</v>
      </c>
      <c r="S108" s="7" t="s">
        <v>29</v>
      </c>
      <c r="T108" s="10">
        <v>0.98850000000000005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80230</v>
      </c>
      <c r="F109" s="7" t="s">
        <v>335</v>
      </c>
      <c r="G109" s="7" t="s">
        <v>336</v>
      </c>
      <c r="H109" s="8">
        <v>44259</v>
      </c>
      <c r="I109" s="7">
        <v>36</v>
      </c>
      <c r="J109" s="7" t="s">
        <v>26</v>
      </c>
      <c r="K109" s="7" t="s">
        <v>337</v>
      </c>
      <c r="L109" s="7" t="s">
        <v>338</v>
      </c>
      <c r="M109" s="7">
        <v>1</v>
      </c>
      <c r="N109" s="9">
        <v>39487</v>
      </c>
      <c r="O109" s="7" t="s">
        <v>29</v>
      </c>
      <c r="P109" s="7" t="s">
        <v>30</v>
      </c>
      <c r="Q109" s="7" t="s">
        <v>241</v>
      </c>
      <c r="R109" s="7" t="s">
        <v>32</v>
      </c>
      <c r="S109" s="7" t="s">
        <v>29</v>
      </c>
      <c r="T109" s="10">
        <v>0.98850000000000005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51167</v>
      </c>
      <c r="F110" s="7" t="s">
        <v>339</v>
      </c>
      <c r="G110" s="7" t="s">
        <v>340</v>
      </c>
      <c r="H110" s="8">
        <v>44259</v>
      </c>
      <c r="I110" s="7">
        <v>36</v>
      </c>
      <c r="J110" s="7" t="s">
        <v>26</v>
      </c>
      <c r="K110" s="7" t="s">
        <v>341</v>
      </c>
      <c r="L110" s="7" t="s">
        <v>342</v>
      </c>
      <c r="M110" s="7">
        <v>2</v>
      </c>
      <c r="N110" s="9">
        <v>118996</v>
      </c>
      <c r="O110" s="7" t="s">
        <v>37</v>
      </c>
      <c r="P110" s="7" t="s">
        <v>30</v>
      </c>
      <c r="Q110" s="7" t="s">
        <v>241</v>
      </c>
      <c r="R110" s="7" t="s">
        <v>169</v>
      </c>
      <c r="S110" s="7" t="s">
        <v>37</v>
      </c>
      <c r="T110" s="10">
        <v>0.98850000000000005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3041</v>
      </c>
      <c r="F111" s="7" t="s">
        <v>343</v>
      </c>
      <c r="G111" s="7" t="s">
        <v>344</v>
      </c>
      <c r="H111" s="8">
        <v>44259</v>
      </c>
      <c r="I111" s="7">
        <v>36</v>
      </c>
      <c r="J111" s="7" t="s">
        <v>26</v>
      </c>
      <c r="K111" s="7" t="s">
        <v>345</v>
      </c>
      <c r="L111" s="7" t="s">
        <v>346</v>
      </c>
      <c r="M111" s="7">
        <v>2</v>
      </c>
      <c r="N111" s="9">
        <v>3848</v>
      </c>
      <c r="O111" s="7" t="s">
        <v>29</v>
      </c>
      <c r="P111" s="7" t="s">
        <v>30</v>
      </c>
      <c r="Q111" s="7" t="s">
        <v>241</v>
      </c>
      <c r="R111" s="7" t="s">
        <v>32</v>
      </c>
      <c r="S111" s="7" t="s">
        <v>29</v>
      </c>
      <c r="T111" s="10">
        <v>0.98850000000000005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75</v>
      </c>
      <c r="F112" s="7" t="s">
        <v>347</v>
      </c>
      <c r="G112" s="7" t="s">
        <v>344</v>
      </c>
      <c r="H112" s="8">
        <v>44259</v>
      </c>
      <c r="I112" s="7">
        <v>36</v>
      </c>
      <c r="J112" s="7" t="s">
        <v>26</v>
      </c>
      <c r="K112" s="7" t="s">
        <v>345</v>
      </c>
      <c r="L112" s="7" t="s">
        <v>346</v>
      </c>
      <c r="M112" s="7">
        <v>1</v>
      </c>
      <c r="N112" s="9">
        <v>34445</v>
      </c>
      <c r="O112" s="7" t="s">
        <v>61</v>
      </c>
      <c r="P112" s="7" t="s">
        <v>30</v>
      </c>
      <c r="Q112" s="7" t="s">
        <v>241</v>
      </c>
      <c r="R112" s="7" t="s">
        <v>32</v>
      </c>
      <c r="S112" s="7" t="s">
        <v>37</v>
      </c>
      <c r="T112" s="10">
        <v>0.98850000000000005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47659</v>
      </c>
      <c r="F113" s="7" t="s">
        <v>348</v>
      </c>
      <c r="G113" s="7" t="s">
        <v>349</v>
      </c>
      <c r="H113" s="8">
        <v>44259</v>
      </c>
      <c r="I113" s="7">
        <v>36</v>
      </c>
      <c r="J113" s="7" t="s">
        <v>26</v>
      </c>
      <c r="K113" s="7" t="s">
        <v>341</v>
      </c>
      <c r="L113" s="7" t="s">
        <v>342</v>
      </c>
      <c r="M113" s="7">
        <v>4</v>
      </c>
      <c r="N113" s="9">
        <v>228176</v>
      </c>
      <c r="O113" s="7" t="s">
        <v>37</v>
      </c>
      <c r="P113" s="7" t="s">
        <v>30</v>
      </c>
      <c r="Q113" s="7" t="s">
        <v>241</v>
      </c>
      <c r="R113" s="7" t="s">
        <v>169</v>
      </c>
      <c r="S113" s="7" t="s">
        <v>37</v>
      </c>
      <c r="T113" s="10">
        <v>0.98850000000000005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350</v>
      </c>
      <c r="F114" s="7" t="s">
        <v>351</v>
      </c>
      <c r="G114" s="7" t="s">
        <v>352</v>
      </c>
      <c r="H114" s="8">
        <v>44259</v>
      </c>
      <c r="I114" s="7">
        <v>36</v>
      </c>
      <c r="J114" s="7" t="s">
        <v>26</v>
      </c>
      <c r="K114" s="7" t="s">
        <v>353</v>
      </c>
      <c r="L114" s="7" t="s">
        <v>354</v>
      </c>
      <c r="M114" s="7">
        <v>8</v>
      </c>
      <c r="N114" s="9">
        <v>166048</v>
      </c>
      <c r="O114" s="7" t="s">
        <v>29</v>
      </c>
      <c r="P114" s="7" t="s">
        <v>30</v>
      </c>
      <c r="Q114" s="7" t="s">
        <v>241</v>
      </c>
      <c r="R114" s="7" t="s">
        <v>32</v>
      </c>
      <c r="S114" s="7" t="s">
        <v>37</v>
      </c>
      <c r="T114" s="10">
        <v>0.98850000000000005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355</v>
      </c>
      <c r="F115" s="7" t="s">
        <v>356</v>
      </c>
      <c r="G115" s="7" t="s">
        <v>352</v>
      </c>
      <c r="H115" s="8">
        <v>44259</v>
      </c>
      <c r="I115" s="7">
        <v>36</v>
      </c>
      <c r="J115" s="7" t="s">
        <v>26</v>
      </c>
      <c r="K115" s="7" t="s">
        <v>353</v>
      </c>
      <c r="L115" s="7" t="s">
        <v>354</v>
      </c>
      <c r="M115" s="7">
        <v>2</v>
      </c>
      <c r="N115" s="9">
        <v>134436</v>
      </c>
      <c r="O115" s="7" t="s">
        <v>29</v>
      </c>
      <c r="P115" s="7" t="s">
        <v>30</v>
      </c>
      <c r="Q115" s="7" t="s">
        <v>241</v>
      </c>
      <c r="R115" s="7" t="s">
        <v>32</v>
      </c>
      <c r="S115" s="7" t="s">
        <v>37</v>
      </c>
      <c r="T115" s="10">
        <v>0.98850000000000005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357</v>
      </c>
      <c r="F116" s="7" t="s">
        <v>358</v>
      </c>
      <c r="G116" s="7" t="s">
        <v>359</v>
      </c>
      <c r="H116" s="8">
        <v>44259</v>
      </c>
      <c r="I116" s="7">
        <v>36</v>
      </c>
      <c r="J116" s="7" t="s">
        <v>26</v>
      </c>
      <c r="K116" s="7" t="s">
        <v>360</v>
      </c>
      <c r="L116" s="7" t="s">
        <v>361</v>
      </c>
      <c r="M116" s="7">
        <v>1</v>
      </c>
      <c r="N116" s="9">
        <v>12689</v>
      </c>
      <c r="O116" s="7" t="s">
        <v>29</v>
      </c>
      <c r="P116" s="7" t="s">
        <v>30</v>
      </c>
      <c r="Q116" s="7" t="s">
        <v>241</v>
      </c>
      <c r="R116" s="7" t="s">
        <v>32</v>
      </c>
      <c r="S116" s="7" t="s">
        <v>29</v>
      </c>
      <c r="T116" s="10">
        <v>0.98850000000000005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 t="s">
        <v>362</v>
      </c>
      <c r="F117" s="7" t="s">
        <v>85</v>
      </c>
      <c r="G117" s="7" t="s">
        <v>363</v>
      </c>
      <c r="H117" s="8">
        <v>44259</v>
      </c>
      <c r="I117" s="7">
        <v>36</v>
      </c>
      <c r="J117" s="7" t="s">
        <v>26</v>
      </c>
      <c r="K117" s="7" t="s">
        <v>364</v>
      </c>
      <c r="L117" s="7" t="s">
        <v>365</v>
      </c>
      <c r="M117" s="7">
        <v>1</v>
      </c>
      <c r="N117" s="9">
        <v>5109</v>
      </c>
      <c r="O117" s="7" t="s">
        <v>29</v>
      </c>
      <c r="P117" s="7" t="s">
        <v>30</v>
      </c>
      <c r="Q117" s="7" t="s">
        <v>241</v>
      </c>
      <c r="R117" s="7" t="s">
        <v>32</v>
      </c>
      <c r="S117" s="7" t="s">
        <v>29</v>
      </c>
      <c r="T117" s="10">
        <v>0.98850000000000005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4276</v>
      </c>
      <c r="F118" s="7" t="s">
        <v>157</v>
      </c>
      <c r="G118" s="7" t="s">
        <v>363</v>
      </c>
      <c r="H118" s="8">
        <v>44259</v>
      </c>
      <c r="I118" s="7">
        <v>36</v>
      </c>
      <c r="J118" s="7" t="s">
        <v>26</v>
      </c>
      <c r="K118" s="7" t="s">
        <v>364</v>
      </c>
      <c r="L118" s="7" t="s">
        <v>365</v>
      </c>
      <c r="M118" s="7">
        <v>1</v>
      </c>
      <c r="N118" s="9">
        <v>36966</v>
      </c>
      <c r="O118" s="7" t="s">
        <v>61</v>
      </c>
      <c r="P118" s="7" t="s">
        <v>30</v>
      </c>
      <c r="Q118" s="7" t="s">
        <v>241</v>
      </c>
      <c r="R118" s="7" t="s">
        <v>32</v>
      </c>
      <c r="S118" s="7" t="s">
        <v>37</v>
      </c>
      <c r="T118" s="10">
        <v>0.98850000000000005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40036</v>
      </c>
      <c r="F119" s="7" t="s">
        <v>318</v>
      </c>
      <c r="G119" s="7" t="s">
        <v>366</v>
      </c>
      <c r="H119" s="8">
        <v>44259</v>
      </c>
      <c r="I119" s="7">
        <v>36</v>
      </c>
      <c r="J119" s="7" t="s">
        <v>26</v>
      </c>
      <c r="K119" s="7" t="s">
        <v>367</v>
      </c>
      <c r="L119" s="7" t="s">
        <v>368</v>
      </c>
      <c r="M119" s="7">
        <v>1</v>
      </c>
      <c r="N119" s="9">
        <v>134445</v>
      </c>
      <c r="O119" s="7" t="s">
        <v>37</v>
      </c>
      <c r="P119" s="7" t="s">
        <v>30</v>
      </c>
      <c r="Q119" s="7" t="s">
        <v>241</v>
      </c>
      <c r="R119" s="7" t="s">
        <v>32</v>
      </c>
      <c r="S119" s="7" t="s">
        <v>37</v>
      </c>
      <c r="T119" s="10">
        <v>0.98850000000000005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322</v>
      </c>
      <c r="F120" s="7" t="s">
        <v>323</v>
      </c>
      <c r="G120" s="7" t="s">
        <v>366</v>
      </c>
      <c r="H120" s="8">
        <v>44259</v>
      </c>
      <c r="I120" s="7">
        <v>36</v>
      </c>
      <c r="J120" s="7" t="s">
        <v>26</v>
      </c>
      <c r="K120" s="7" t="s">
        <v>367</v>
      </c>
      <c r="L120" s="7" t="s">
        <v>368</v>
      </c>
      <c r="M120" s="7">
        <v>1</v>
      </c>
      <c r="N120" s="9">
        <v>6218</v>
      </c>
      <c r="O120" s="7" t="s">
        <v>40</v>
      </c>
      <c r="P120" s="7" t="s">
        <v>30</v>
      </c>
      <c r="Q120" s="7" t="s">
        <v>241</v>
      </c>
      <c r="R120" s="7" t="s">
        <v>32</v>
      </c>
      <c r="S120" s="7" t="s">
        <v>40</v>
      </c>
      <c r="T120" s="10">
        <v>0.98850000000000005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51093</v>
      </c>
      <c r="F121" s="7" t="s">
        <v>369</v>
      </c>
      <c r="G121" s="7" t="s">
        <v>370</v>
      </c>
      <c r="H121" s="8">
        <v>44259</v>
      </c>
      <c r="I121" s="7">
        <v>36</v>
      </c>
      <c r="J121" s="7" t="s">
        <v>26</v>
      </c>
      <c r="K121" s="7" t="s">
        <v>371</v>
      </c>
      <c r="L121" s="7" t="s">
        <v>372</v>
      </c>
      <c r="M121" s="7">
        <v>2</v>
      </c>
      <c r="N121" s="9">
        <v>21142</v>
      </c>
      <c r="O121" s="7" t="s">
        <v>29</v>
      </c>
      <c r="P121" s="7" t="s">
        <v>30</v>
      </c>
      <c r="Q121" s="7" t="s">
        <v>241</v>
      </c>
      <c r="R121" s="7" t="s">
        <v>169</v>
      </c>
      <c r="S121" s="7" t="s">
        <v>29</v>
      </c>
      <c r="T121" s="10">
        <v>0.98850000000000005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51302</v>
      </c>
      <c r="F122" s="7" t="s">
        <v>373</v>
      </c>
      <c r="G122" s="7" t="s">
        <v>370</v>
      </c>
      <c r="H122" s="8">
        <v>44259</v>
      </c>
      <c r="I122" s="7">
        <v>36</v>
      </c>
      <c r="J122" s="7" t="s">
        <v>26</v>
      </c>
      <c r="K122" s="7" t="s">
        <v>371</v>
      </c>
      <c r="L122" s="7" t="s">
        <v>372</v>
      </c>
      <c r="M122" s="7">
        <v>4</v>
      </c>
      <c r="N122" s="9">
        <v>41800</v>
      </c>
      <c r="O122" s="7" t="s">
        <v>29</v>
      </c>
      <c r="P122" s="7" t="s">
        <v>30</v>
      </c>
      <c r="Q122" s="7" t="s">
        <v>241</v>
      </c>
      <c r="R122" s="7" t="s">
        <v>169</v>
      </c>
      <c r="S122" s="7" t="s">
        <v>29</v>
      </c>
      <c r="T122" s="10">
        <v>0.98850000000000005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374</v>
      </c>
      <c r="F123" s="7" t="s">
        <v>375</v>
      </c>
      <c r="G123" s="7" t="s">
        <v>376</v>
      </c>
      <c r="H123" s="8">
        <v>44260</v>
      </c>
      <c r="I123" s="7">
        <v>36</v>
      </c>
      <c r="J123" s="7" t="s">
        <v>26</v>
      </c>
      <c r="K123" s="7" t="s">
        <v>377</v>
      </c>
      <c r="L123" s="7" t="s">
        <v>378</v>
      </c>
      <c r="M123" s="7">
        <v>2</v>
      </c>
      <c r="N123" s="9">
        <v>10016</v>
      </c>
      <c r="O123" s="7" t="s">
        <v>29</v>
      </c>
      <c r="P123" s="7" t="s">
        <v>30</v>
      </c>
      <c r="Q123" s="7" t="s">
        <v>241</v>
      </c>
      <c r="R123" s="7" t="s">
        <v>169</v>
      </c>
      <c r="S123" s="7" t="s">
        <v>29</v>
      </c>
      <c r="T123" s="10">
        <v>0.98850000000000005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70032</v>
      </c>
      <c r="F124" s="7" t="s">
        <v>379</v>
      </c>
      <c r="G124" s="7" t="s">
        <v>380</v>
      </c>
      <c r="H124" s="8">
        <v>44260</v>
      </c>
      <c r="I124" s="7">
        <v>36</v>
      </c>
      <c r="J124" s="7" t="s">
        <v>26</v>
      </c>
      <c r="K124" s="7" t="s">
        <v>243</v>
      </c>
      <c r="L124" s="7" t="s">
        <v>244</v>
      </c>
      <c r="M124" s="7">
        <v>3</v>
      </c>
      <c r="N124" s="9">
        <v>11571</v>
      </c>
      <c r="O124" s="7" t="s">
        <v>29</v>
      </c>
      <c r="P124" s="7" t="s">
        <v>30</v>
      </c>
      <c r="Q124" s="7" t="s">
        <v>241</v>
      </c>
      <c r="R124" s="7" t="s">
        <v>169</v>
      </c>
      <c r="S124" s="7" t="s">
        <v>29</v>
      </c>
      <c r="T124" s="10">
        <v>0.98850000000000005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71157</v>
      </c>
      <c r="F125" s="7" t="s">
        <v>381</v>
      </c>
      <c r="G125" s="7" t="s">
        <v>380</v>
      </c>
      <c r="H125" s="8">
        <v>44260</v>
      </c>
      <c r="I125" s="7">
        <v>36</v>
      </c>
      <c r="J125" s="7" t="s">
        <v>26</v>
      </c>
      <c r="K125" s="7" t="s">
        <v>243</v>
      </c>
      <c r="L125" s="7" t="s">
        <v>244</v>
      </c>
      <c r="M125" s="7">
        <v>3</v>
      </c>
      <c r="N125" s="9">
        <v>18129</v>
      </c>
      <c r="O125" s="7" t="s">
        <v>29</v>
      </c>
      <c r="P125" s="7" t="s">
        <v>30</v>
      </c>
      <c r="Q125" s="7" t="s">
        <v>241</v>
      </c>
      <c r="R125" s="7" t="s">
        <v>169</v>
      </c>
      <c r="S125" s="7" t="s">
        <v>29</v>
      </c>
      <c r="T125" s="10">
        <v>0.98850000000000005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81297</v>
      </c>
      <c r="F126" s="7" t="s">
        <v>382</v>
      </c>
      <c r="G126" s="7" t="s">
        <v>380</v>
      </c>
      <c r="H126" s="8">
        <v>44260</v>
      </c>
      <c r="I126" s="7">
        <v>36</v>
      </c>
      <c r="J126" s="7" t="s">
        <v>26</v>
      </c>
      <c r="K126" s="7" t="s">
        <v>243</v>
      </c>
      <c r="L126" s="7" t="s">
        <v>244</v>
      </c>
      <c r="M126" s="7">
        <v>1</v>
      </c>
      <c r="N126" s="9">
        <v>52473</v>
      </c>
      <c r="O126" s="7" t="s">
        <v>29</v>
      </c>
      <c r="P126" s="7" t="s">
        <v>30</v>
      </c>
      <c r="Q126" s="7" t="s">
        <v>241</v>
      </c>
      <c r="R126" s="7" t="s">
        <v>169</v>
      </c>
      <c r="S126" s="7" t="s">
        <v>29</v>
      </c>
      <c r="T126" s="10">
        <v>0.98850000000000005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50657</v>
      </c>
      <c r="F127" s="7" t="s">
        <v>383</v>
      </c>
      <c r="G127" s="7" t="s">
        <v>384</v>
      </c>
      <c r="H127" s="8">
        <v>44260</v>
      </c>
      <c r="I127" s="7">
        <v>36</v>
      </c>
      <c r="J127" s="7" t="s">
        <v>26</v>
      </c>
      <c r="K127" s="7" t="s">
        <v>385</v>
      </c>
      <c r="L127" s="7" t="s">
        <v>386</v>
      </c>
      <c r="M127" s="7">
        <v>2</v>
      </c>
      <c r="N127" s="9">
        <v>266202</v>
      </c>
      <c r="O127" s="7" t="s">
        <v>37</v>
      </c>
      <c r="P127" s="7" t="s">
        <v>30</v>
      </c>
      <c r="Q127" s="7" t="s">
        <v>241</v>
      </c>
      <c r="R127" s="7" t="s">
        <v>32</v>
      </c>
      <c r="S127" s="7" t="s">
        <v>37</v>
      </c>
      <c r="T127" s="10">
        <v>0.98850000000000005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40047</v>
      </c>
      <c r="F128" s="7" t="s">
        <v>387</v>
      </c>
      <c r="G128" s="7" t="s">
        <v>388</v>
      </c>
      <c r="H128" s="8">
        <v>44260</v>
      </c>
      <c r="I128" s="7">
        <v>36</v>
      </c>
      <c r="J128" s="7" t="s">
        <v>26</v>
      </c>
      <c r="K128" s="7" t="s">
        <v>303</v>
      </c>
      <c r="L128" s="7" t="s">
        <v>304</v>
      </c>
      <c r="M128" s="7">
        <v>2</v>
      </c>
      <c r="N128" s="9">
        <v>148442</v>
      </c>
      <c r="O128" s="7" t="s">
        <v>37</v>
      </c>
      <c r="P128" s="7" t="s">
        <v>30</v>
      </c>
      <c r="Q128" s="7" t="s">
        <v>241</v>
      </c>
      <c r="R128" s="7" t="s">
        <v>169</v>
      </c>
      <c r="S128" s="7" t="s">
        <v>37</v>
      </c>
      <c r="T128" s="10">
        <v>0.98850000000000005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27150</v>
      </c>
      <c r="F129" s="7" t="s">
        <v>88</v>
      </c>
      <c r="G129" s="7" t="s">
        <v>389</v>
      </c>
      <c r="H129" s="8">
        <v>44260</v>
      </c>
      <c r="I129" s="7">
        <v>36</v>
      </c>
      <c r="J129" s="7" t="s">
        <v>26</v>
      </c>
      <c r="K129" s="7" t="s">
        <v>390</v>
      </c>
      <c r="L129" s="7" t="s">
        <v>391</v>
      </c>
      <c r="M129" s="7">
        <v>1</v>
      </c>
      <c r="N129" s="9">
        <v>2639</v>
      </c>
      <c r="O129" s="7" t="s">
        <v>29</v>
      </c>
      <c r="P129" s="7" t="s">
        <v>30</v>
      </c>
      <c r="Q129" s="7" t="s">
        <v>241</v>
      </c>
      <c r="R129" s="7" t="s">
        <v>32</v>
      </c>
      <c r="S129" s="7" t="s">
        <v>29</v>
      </c>
      <c r="T129" s="10">
        <v>0.98850000000000005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392</v>
      </c>
      <c r="F130" s="7" t="s">
        <v>393</v>
      </c>
      <c r="G130" s="7" t="s">
        <v>394</v>
      </c>
      <c r="H130" s="8">
        <v>44260</v>
      </c>
      <c r="I130" s="7">
        <v>36</v>
      </c>
      <c r="J130" s="7" t="s">
        <v>26</v>
      </c>
      <c r="K130" s="7" t="s">
        <v>395</v>
      </c>
      <c r="L130" s="7" t="s">
        <v>396</v>
      </c>
      <c r="M130" s="7">
        <v>1</v>
      </c>
      <c r="N130" s="9">
        <v>10210</v>
      </c>
      <c r="O130" s="7" t="s">
        <v>29</v>
      </c>
      <c r="P130" s="7" t="s">
        <v>30</v>
      </c>
      <c r="Q130" s="7" t="s">
        <v>241</v>
      </c>
      <c r="R130" s="7" t="s">
        <v>32</v>
      </c>
      <c r="S130" s="7" t="s">
        <v>29</v>
      </c>
      <c r="T130" s="10">
        <v>0.98850000000000005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397</v>
      </c>
      <c r="F131" s="7" t="s">
        <v>398</v>
      </c>
      <c r="G131" s="7" t="s">
        <v>394</v>
      </c>
      <c r="H131" s="8">
        <v>44260</v>
      </c>
      <c r="I131" s="7">
        <v>36</v>
      </c>
      <c r="J131" s="7" t="s">
        <v>26</v>
      </c>
      <c r="K131" s="7" t="s">
        <v>395</v>
      </c>
      <c r="L131" s="7" t="s">
        <v>396</v>
      </c>
      <c r="M131" s="7">
        <v>1</v>
      </c>
      <c r="N131" s="9">
        <v>22258</v>
      </c>
      <c r="O131" s="7" t="s">
        <v>29</v>
      </c>
      <c r="P131" s="7" t="s">
        <v>30</v>
      </c>
      <c r="Q131" s="7" t="s">
        <v>241</v>
      </c>
      <c r="R131" s="7" t="s">
        <v>32</v>
      </c>
      <c r="S131" s="7" t="s">
        <v>29</v>
      </c>
      <c r="T131" s="10">
        <v>0.98850000000000005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399</v>
      </c>
      <c r="F132" s="7" t="s">
        <v>400</v>
      </c>
      <c r="G132" s="7" t="s">
        <v>394</v>
      </c>
      <c r="H132" s="8">
        <v>44260</v>
      </c>
      <c r="I132" s="7">
        <v>36</v>
      </c>
      <c r="J132" s="7" t="s">
        <v>26</v>
      </c>
      <c r="K132" s="7" t="s">
        <v>395</v>
      </c>
      <c r="L132" s="7" t="s">
        <v>396</v>
      </c>
      <c r="M132" s="7">
        <v>1</v>
      </c>
      <c r="N132" s="9">
        <v>22736</v>
      </c>
      <c r="O132" s="7" t="s">
        <v>29</v>
      </c>
      <c r="P132" s="7" t="s">
        <v>30</v>
      </c>
      <c r="Q132" s="7" t="s">
        <v>241</v>
      </c>
      <c r="R132" s="7" t="s">
        <v>32</v>
      </c>
      <c r="S132" s="7" t="s">
        <v>29</v>
      </c>
      <c r="T132" s="10">
        <v>0.98850000000000005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401</v>
      </c>
      <c r="F133" s="7" t="s">
        <v>402</v>
      </c>
      <c r="G133" s="7" t="s">
        <v>403</v>
      </c>
      <c r="H133" s="8">
        <v>44260</v>
      </c>
      <c r="I133" s="7">
        <v>36</v>
      </c>
      <c r="J133" s="7" t="s">
        <v>26</v>
      </c>
      <c r="K133" s="7" t="s">
        <v>395</v>
      </c>
      <c r="L133" s="7" t="s">
        <v>396</v>
      </c>
      <c r="M133" s="7">
        <v>1</v>
      </c>
      <c r="N133" s="9">
        <v>23711</v>
      </c>
      <c r="O133" s="7" t="s">
        <v>29</v>
      </c>
      <c r="P133" s="7" t="s">
        <v>30</v>
      </c>
      <c r="Q133" s="7" t="s">
        <v>241</v>
      </c>
      <c r="R133" s="7" t="s">
        <v>32</v>
      </c>
      <c r="S133" s="7" t="s">
        <v>29</v>
      </c>
      <c r="T133" s="10">
        <v>0.98850000000000005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404</v>
      </c>
      <c r="F134" s="7" t="s">
        <v>405</v>
      </c>
      <c r="G134" s="7" t="s">
        <v>403</v>
      </c>
      <c r="H134" s="8">
        <v>44260</v>
      </c>
      <c r="I134" s="7">
        <v>36</v>
      </c>
      <c r="J134" s="7" t="s">
        <v>26</v>
      </c>
      <c r="K134" s="7" t="s">
        <v>395</v>
      </c>
      <c r="L134" s="7" t="s">
        <v>396</v>
      </c>
      <c r="M134" s="7">
        <v>1</v>
      </c>
      <c r="N134" s="9">
        <v>23536</v>
      </c>
      <c r="O134" s="7" t="s">
        <v>29</v>
      </c>
      <c r="P134" s="7" t="s">
        <v>30</v>
      </c>
      <c r="Q134" s="7" t="s">
        <v>241</v>
      </c>
      <c r="R134" s="7" t="s">
        <v>32</v>
      </c>
      <c r="S134" s="7" t="s">
        <v>29</v>
      </c>
      <c r="T134" s="10">
        <v>0.98850000000000005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406</v>
      </c>
      <c r="F135" s="7" t="s">
        <v>407</v>
      </c>
      <c r="G135" s="7" t="s">
        <v>408</v>
      </c>
      <c r="H135" s="8">
        <v>44260</v>
      </c>
      <c r="I135" s="7">
        <v>36</v>
      </c>
      <c r="J135" s="7" t="s">
        <v>26</v>
      </c>
      <c r="K135" s="7" t="s">
        <v>409</v>
      </c>
      <c r="L135" s="7" t="s">
        <v>410</v>
      </c>
      <c r="M135" s="7">
        <v>6</v>
      </c>
      <c r="N135" s="9">
        <v>37914</v>
      </c>
      <c r="O135" s="7" t="s">
        <v>29</v>
      </c>
      <c r="P135" s="7" t="s">
        <v>30</v>
      </c>
      <c r="Q135" s="7" t="s">
        <v>241</v>
      </c>
      <c r="R135" s="7" t="s">
        <v>32</v>
      </c>
      <c r="S135" s="7" t="s">
        <v>29</v>
      </c>
      <c r="T135" s="10">
        <v>0.98850000000000005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47531</v>
      </c>
      <c r="F136" s="7" t="s">
        <v>324</v>
      </c>
      <c r="G136" s="7" t="s">
        <v>411</v>
      </c>
      <c r="H136" s="8">
        <v>44261</v>
      </c>
      <c r="I136" s="7">
        <v>36</v>
      </c>
      <c r="J136" s="7" t="s">
        <v>26</v>
      </c>
      <c r="K136" s="7" t="s">
        <v>326</v>
      </c>
      <c r="L136" s="7" t="s">
        <v>327</v>
      </c>
      <c r="M136" s="7">
        <v>2</v>
      </c>
      <c r="N136" s="9">
        <v>285698</v>
      </c>
      <c r="O136" s="7" t="s">
        <v>37</v>
      </c>
      <c r="P136" s="7" t="s">
        <v>30</v>
      </c>
      <c r="Q136" s="7" t="s">
        <v>241</v>
      </c>
      <c r="R136" s="7" t="s">
        <v>32</v>
      </c>
      <c r="S136" s="7" t="s">
        <v>37</v>
      </c>
      <c r="T136" s="10">
        <v>0.98850000000000005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322</v>
      </c>
      <c r="F137" s="7" t="s">
        <v>323</v>
      </c>
      <c r="G137" s="7" t="s">
        <v>411</v>
      </c>
      <c r="H137" s="8">
        <v>44261</v>
      </c>
      <c r="I137" s="7">
        <v>36</v>
      </c>
      <c r="J137" s="7" t="s">
        <v>26</v>
      </c>
      <c r="K137" s="7" t="s">
        <v>326</v>
      </c>
      <c r="L137" s="7" t="s">
        <v>327</v>
      </c>
      <c r="M137" s="7">
        <v>2</v>
      </c>
      <c r="N137" s="9">
        <v>12436</v>
      </c>
      <c r="O137" s="7" t="s">
        <v>40</v>
      </c>
      <c r="P137" s="7" t="s">
        <v>30</v>
      </c>
      <c r="Q137" s="7" t="s">
        <v>241</v>
      </c>
      <c r="R137" s="7" t="s">
        <v>32</v>
      </c>
      <c r="S137" s="7" t="s">
        <v>40</v>
      </c>
      <c r="T137" s="10">
        <v>0.98850000000000005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3200</v>
      </c>
      <c r="F138" s="7" t="s">
        <v>60</v>
      </c>
      <c r="G138" s="7" t="s">
        <v>412</v>
      </c>
      <c r="H138" s="8">
        <v>44261</v>
      </c>
      <c r="I138" s="7">
        <v>36</v>
      </c>
      <c r="J138" s="7" t="s">
        <v>26</v>
      </c>
      <c r="K138" s="7" t="s">
        <v>288</v>
      </c>
      <c r="L138" s="7" t="s">
        <v>289</v>
      </c>
      <c r="M138" s="7">
        <v>1</v>
      </c>
      <c r="N138" s="9">
        <v>36966</v>
      </c>
      <c r="O138" s="7" t="s">
        <v>61</v>
      </c>
      <c r="P138" s="7" t="s">
        <v>30</v>
      </c>
      <c r="Q138" s="7" t="s">
        <v>241</v>
      </c>
      <c r="R138" s="7" t="s">
        <v>169</v>
      </c>
      <c r="S138" s="7" t="s">
        <v>37</v>
      </c>
      <c r="T138" s="10">
        <v>0.98850000000000005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27217</v>
      </c>
      <c r="F139" s="7" t="s">
        <v>85</v>
      </c>
      <c r="G139" s="7" t="s">
        <v>412</v>
      </c>
      <c r="H139" s="8">
        <v>44261</v>
      </c>
      <c r="I139" s="7">
        <v>36</v>
      </c>
      <c r="J139" s="7" t="s">
        <v>26</v>
      </c>
      <c r="K139" s="7" t="s">
        <v>288</v>
      </c>
      <c r="L139" s="7" t="s">
        <v>289</v>
      </c>
      <c r="M139" s="7">
        <v>1</v>
      </c>
      <c r="N139" s="9">
        <v>4193</v>
      </c>
      <c r="O139" s="7" t="s">
        <v>29</v>
      </c>
      <c r="P139" s="7" t="s">
        <v>30</v>
      </c>
      <c r="Q139" s="7" t="s">
        <v>241</v>
      </c>
      <c r="R139" s="7" t="s">
        <v>169</v>
      </c>
      <c r="S139" s="7" t="s">
        <v>29</v>
      </c>
      <c r="T139" s="10">
        <v>0.98850000000000005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27369</v>
      </c>
      <c r="F140" s="7" t="s">
        <v>88</v>
      </c>
      <c r="G140" s="7" t="s">
        <v>412</v>
      </c>
      <c r="H140" s="8">
        <v>44261</v>
      </c>
      <c r="I140" s="7">
        <v>36</v>
      </c>
      <c r="J140" s="7" t="s">
        <v>26</v>
      </c>
      <c r="K140" s="7" t="s">
        <v>288</v>
      </c>
      <c r="L140" s="7" t="s">
        <v>289</v>
      </c>
      <c r="M140" s="7">
        <v>1</v>
      </c>
      <c r="N140" s="9">
        <v>4034</v>
      </c>
      <c r="O140" s="7" t="s">
        <v>29</v>
      </c>
      <c r="P140" s="7" t="s">
        <v>30</v>
      </c>
      <c r="Q140" s="7" t="s">
        <v>241</v>
      </c>
      <c r="R140" s="7" t="s">
        <v>169</v>
      </c>
      <c r="S140" s="7" t="s">
        <v>29</v>
      </c>
      <c r="T140" s="10">
        <v>0.98850000000000005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85</v>
      </c>
      <c r="F141" s="7" t="s">
        <v>413</v>
      </c>
      <c r="G141" s="7" t="s">
        <v>414</v>
      </c>
      <c r="H141" s="8">
        <v>44261</v>
      </c>
      <c r="I141" s="7">
        <v>36</v>
      </c>
      <c r="J141" s="7" t="s">
        <v>26</v>
      </c>
      <c r="K141" s="7" t="s">
        <v>415</v>
      </c>
      <c r="L141" s="7" t="s">
        <v>416</v>
      </c>
      <c r="M141" s="7">
        <v>1</v>
      </c>
      <c r="N141" s="9">
        <v>40328</v>
      </c>
      <c r="O141" s="7" t="s">
        <v>61</v>
      </c>
      <c r="P141" s="7" t="s">
        <v>30</v>
      </c>
      <c r="Q141" s="7" t="s">
        <v>241</v>
      </c>
      <c r="R141" s="7" t="s">
        <v>32</v>
      </c>
      <c r="S141" s="7" t="s">
        <v>37</v>
      </c>
      <c r="T141" s="10">
        <v>0.98850000000000005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24085</v>
      </c>
      <c r="F142" s="7" t="s">
        <v>417</v>
      </c>
      <c r="G142" s="7" t="s">
        <v>418</v>
      </c>
      <c r="H142" s="8">
        <v>44261</v>
      </c>
      <c r="I142" s="7">
        <v>36</v>
      </c>
      <c r="J142" s="7" t="s">
        <v>26</v>
      </c>
      <c r="K142" s="7" t="s">
        <v>419</v>
      </c>
      <c r="L142" s="7" t="s">
        <v>420</v>
      </c>
      <c r="M142" s="7">
        <v>1</v>
      </c>
      <c r="N142" s="9">
        <v>4193</v>
      </c>
      <c r="O142" s="7" t="s">
        <v>29</v>
      </c>
      <c r="P142" s="7" t="s">
        <v>30</v>
      </c>
      <c r="Q142" s="7" t="s">
        <v>241</v>
      </c>
      <c r="R142" s="7" t="s">
        <v>32</v>
      </c>
      <c r="S142" s="7" t="s">
        <v>29</v>
      </c>
      <c r="T142" s="10">
        <v>0.98850000000000005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1504</v>
      </c>
      <c r="F143" s="7" t="s">
        <v>421</v>
      </c>
      <c r="G143" s="7" t="s">
        <v>418</v>
      </c>
      <c r="H143" s="8">
        <v>44261</v>
      </c>
      <c r="I143" s="7">
        <v>36</v>
      </c>
      <c r="J143" s="7" t="s">
        <v>26</v>
      </c>
      <c r="K143" s="7" t="s">
        <v>419</v>
      </c>
      <c r="L143" s="7" t="s">
        <v>420</v>
      </c>
      <c r="M143" s="7">
        <v>1</v>
      </c>
      <c r="N143" s="9">
        <v>3824</v>
      </c>
      <c r="O143" s="7" t="s">
        <v>29</v>
      </c>
      <c r="P143" s="7" t="s">
        <v>30</v>
      </c>
      <c r="Q143" s="7" t="s">
        <v>241</v>
      </c>
      <c r="R143" s="7" t="s">
        <v>32</v>
      </c>
      <c r="S143" s="7" t="s">
        <v>29</v>
      </c>
      <c r="T143" s="10">
        <v>0.98850000000000005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50569</v>
      </c>
      <c r="F144" s="7" t="s">
        <v>422</v>
      </c>
      <c r="G144" s="7" t="s">
        <v>423</v>
      </c>
      <c r="H144" s="8">
        <v>44261</v>
      </c>
      <c r="I144" s="7">
        <v>36</v>
      </c>
      <c r="J144" s="7" t="s">
        <v>26</v>
      </c>
      <c r="K144" s="7" t="s">
        <v>424</v>
      </c>
      <c r="L144" s="7" t="s">
        <v>425</v>
      </c>
      <c r="M144" s="7">
        <v>2</v>
      </c>
      <c r="N144" s="9">
        <v>148422</v>
      </c>
      <c r="O144" s="7" t="s">
        <v>37</v>
      </c>
      <c r="P144" s="7" t="s">
        <v>30</v>
      </c>
      <c r="Q144" s="7" t="s">
        <v>241</v>
      </c>
      <c r="R144" s="7" t="s">
        <v>32</v>
      </c>
      <c r="S144" s="7" t="s">
        <v>37</v>
      </c>
      <c r="T144" s="10">
        <v>0.98850000000000005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9126</v>
      </c>
      <c r="F145" s="7" t="s">
        <v>426</v>
      </c>
      <c r="G145" s="7" t="s">
        <v>427</v>
      </c>
      <c r="H145" s="8">
        <v>44261</v>
      </c>
      <c r="I145" s="7">
        <v>36</v>
      </c>
      <c r="J145" s="7" t="s">
        <v>26</v>
      </c>
      <c r="K145" s="7" t="s">
        <v>428</v>
      </c>
      <c r="L145" s="7" t="s">
        <v>429</v>
      </c>
      <c r="M145" s="7">
        <v>1</v>
      </c>
      <c r="N145" s="9">
        <v>6916</v>
      </c>
      <c r="O145" s="7" t="s">
        <v>29</v>
      </c>
      <c r="P145" s="7" t="s">
        <v>30</v>
      </c>
      <c r="Q145" s="7" t="s">
        <v>241</v>
      </c>
      <c r="R145" s="7" t="s">
        <v>32</v>
      </c>
      <c r="S145" s="7" t="s">
        <v>29</v>
      </c>
      <c r="T145" s="10">
        <v>0.98850000000000005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51113</v>
      </c>
      <c r="F146" s="7" t="s">
        <v>430</v>
      </c>
      <c r="G146" s="7" t="s">
        <v>427</v>
      </c>
      <c r="H146" s="8">
        <v>44261</v>
      </c>
      <c r="I146" s="7">
        <v>36</v>
      </c>
      <c r="J146" s="7" t="s">
        <v>26</v>
      </c>
      <c r="K146" s="7" t="s">
        <v>428</v>
      </c>
      <c r="L146" s="7" t="s">
        <v>429</v>
      </c>
      <c r="M146" s="7">
        <v>1</v>
      </c>
      <c r="N146" s="9">
        <v>8748</v>
      </c>
      <c r="O146" s="7" t="s">
        <v>29</v>
      </c>
      <c r="P146" s="7" t="s">
        <v>30</v>
      </c>
      <c r="Q146" s="7" t="s">
        <v>241</v>
      </c>
      <c r="R146" s="7" t="s">
        <v>32</v>
      </c>
      <c r="S146" s="7" t="s">
        <v>29</v>
      </c>
      <c r="T146" s="10">
        <v>0.98850000000000005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36021</v>
      </c>
      <c r="F147" s="7" t="s">
        <v>431</v>
      </c>
      <c r="G147" s="7" t="s">
        <v>432</v>
      </c>
      <c r="H147" s="8">
        <v>44261</v>
      </c>
      <c r="I147" s="7">
        <v>36</v>
      </c>
      <c r="J147" s="7" t="s">
        <v>26</v>
      </c>
      <c r="K147" s="7" t="s">
        <v>433</v>
      </c>
      <c r="L147" s="7" t="s">
        <v>434</v>
      </c>
      <c r="M147" s="7">
        <v>8</v>
      </c>
      <c r="N147" s="9">
        <v>336064</v>
      </c>
      <c r="O147" s="7" t="s">
        <v>37</v>
      </c>
      <c r="P147" s="7" t="s">
        <v>30</v>
      </c>
      <c r="Q147" s="7" t="s">
        <v>241</v>
      </c>
      <c r="R147" s="7" t="s">
        <v>32</v>
      </c>
      <c r="S147" s="7" t="s">
        <v>37</v>
      </c>
      <c r="T147" s="10">
        <v>0.98850000000000005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45616</v>
      </c>
      <c r="F148" s="7" t="s">
        <v>102</v>
      </c>
      <c r="G148" s="7" t="s">
        <v>435</v>
      </c>
      <c r="H148" s="8">
        <v>44261</v>
      </c>
      <c r="I148" s="7">
        <v>36</v>
      </c>
      <c r="J148" s="7" t="s">
        <v>26</v>
      </c>
      <c r="K148" s="7" t="s">
        <v>436</v>
      </c>
      <c r="L148" s="7" t="s">
        <v>437</v>
      </c>
      <c r="M148" s="7">
        <v>4</v>
      </c>
      <c r="N148" s="9">
        <v>278956</v>
      </c>
      <c r="O148" s="7" t="s">
        <v>37</v>
      </c>
      <c r="P148" s="7" t="s">
        <v>30</v>
      </c>
      <c r="Q148" s="7" t="s">
        <v>241</v>
      </c>
      <c r="R148" s="7" t="s">
        <v>32</v>
      </c>
      <c r="S148" s="7" t="s">
        <v>37</v>
      </c>
      <c r="T148" s="10">
        <v>0.98850000000000005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85</v>
      </c>
      <c r="F149" s="7" t="s">
        <v>413</v>
      </c>
      <c r="G149" s="7" t="s">
        <v>438</v>
      </c>
      <c r="H149" s="8">
        <v>44261</v>
      </c>
      <c r="I149" s="7">
        <v>36</v>
      </c>
      <c r="J149" s="7" t="s">
        <v>26</v>
      </c>
      <c r="K149" s="7" t="s">
        <v>419</v>
      </c>
      <c r="L149" s="7" t="s">
        <v>420</v>
      </c>
      <c r="M149" s="7">
        <v>1</v>
      </c>
      <c r="N149" s="9">
        <v>40328</v>
      </c>
      <c r="O149" s="7" t="s">
        <v>61</v>
      </c>
      <c r="P149" s="7" t="s">
        <v>30</v>
      </c>
      <c r="Q149" s="7" t="s">
        <v>241</v>
      </c>
      <c r="R149" s="7" t="s">
        <v>32</v>
      </c>
      <c r="S149" s="7" t="s">
        <v>37</v>
      </c>
      <c r="T149" s="10">
        <v>0.98850000000000005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4154</v>
      </c>
      <c r="F150" s="7" t="s">
        <v>439</v>
      </c>
      <c r="G150" s="7" t="s">
        <v>438</v>
      </c>
      <c r="H150" s="8">
        <v>44261</v>
      </c>
      <c r="I150" s="7">
        <v>36</v>
      </c>
      <c r="J150" s="7" t="s">
        <v>26</v>
      </c>
      <c r="K150" s="7" t="s">
        <v>419</v>
      </c>
      <c r="L150" s="7" t="s">
        <v>420</v>
      </c>
      <c r="M150" s="7">
        <v>1</v>
      </c>
      <c r="N150" s="9">
        <v>11756</v>
      </c>
      <c r="O150" s="7" t="s">
        <v>61</v>
      </c>
      <c r="P150" s="7" t="s">
        <v>30</v>
      </c>
      <c r="Q150" s="7" t="s">
        <v>241</v>
      </c>
      <c r="R150" s="7" t="s">
        <v>32</v>
      </c>
      <c r="S150" s="7" t="s">
        <v>37</v>
      </c>
      <c r="T150" s="10">
        <v>0.98850000000000005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47638</v>
      </c>
      <c r="F151" s="7" t="s">
        <v>440</v>
      </c>
      <c r="G151" s="7" t="s">
        <v>441</v>
      </c>
      <c r="H151" s="8">
        <v>44261</v>
      </c>
      <c r="I151" s="7">
        <v>36</v>
      </c>
      <c r="J151" s="7" t="s">
        <v>26</v>
      </c>
      <c r="K151" s="7" t="s">
        <v>442</v>
      </c>
      <c r="L151" s="7" t="s">
        <v>443</v>
      </c>
      <c r="M151" s="7">
        <v>2</v>
      </c>
      <c r="N151" s="9">
        <v>278974</v>
      </c>
      <c r="O151" s="7" t="s">
        <v>37</v>
      </c>
      <c r="P151" s="7" t="s">
        <v>30</v>
      </c>
      <c r="Q151" s="7" t="s">
        <v>241</v>
      </c>
      <c r="R151" s="7" t="s">
        <v>32</v>
      </c>
      <c r="S151" s="7" t="s">
        <v>37</v>
      </c>
      <c r="T151" s="10">
        <v>0.98850000000000005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10460</v>
      </c>
      <c r="F152" s="7" t="s">
        <v>444</v>
      </c>
      <c r="G152" s="7" t="s">
        <v>445</v>
      </c>
      <c r="H152" s="8">
        <v>44261</v>
      </c>
      <c r="I152" s="7">
        <v>36</v>
      </c>
      <c r="J152" s="7" t="s">
        <v>26</v>
      </c>
      <c r="K152" s="7" t="s">
        <v>446</v>
      </c>
      <c r="L152" s="7" t="s">
        <v>447</v>
      </c>
      <c r="M152" s="7">
        <v>4</v>
      </c>
      <c r="N152" s="9">
        <v>40304</v>
      </c>
      <c r="O152" s="7" t="s">
        <v>29</v>
      </c>
      <c r="P152" s="7" t="s">
        <v>30</v>
      </c>
      <c r="Q152" s="7" t="s">
        <v>241</v>
      </c>
      <c r="R152" s="7" t="s">
        <v>32</v>
      </c>
      <c r="S152" s="7" t="s">
        <v>29</v>
      </c>
      <c r="T152" s="10">
        <v>0.98850000000000005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10429</v>
      </c>
      <c r="F153" s="7" t="s">
        <v>448</v>
      </c>
      <c r="G153" s="7" t="s">
        <v>445</v>
      </c>
      <c r="H153" s="8">
        <v>44261</v>
      </c>
      <c r="I153" s="7">
        <v>36</v>
      </c>
      <c r="J153" s="7" t="s">
        <v>26</v>
      </c>
      <c r="K153" s="7" t="s">
        <v>446</v>
      </c>
      <c r="L153" s="7" t="s">
        <v>447</v>
      </c>
      <c r="M153" s="7">
        <v>4</v>
      </c>
      <c r="N153" s="9">
        <v>77276</v>
      </c>
      <c r="O153" s="7" t="s">
        <v>29</v>
      </c>
      <c r="P153" s="7" t="s">
        <v>30</v>
      </c>
      <c r="Q153" s="7" t="s">
        <v>241</v>
      </c>
      <c r="R153" s="7" t="s">
        <v>32</v>
      </c>
      <c r="S153" s="7" t="s">
        <v>29</v>
      </c>
      <c r="T153" s="10">
        <v>0.98850000000000005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36021</v>
      </c>
      <c r="F154" s="7" t="s">
        <v>431</v>
      </c>
      <c r="G154" s="7" t="s">
        <v>449</v>
      </c>
      <c r="H154" s="8">
        <v>44261</v>
      </c>
      <c r="I154" s="7">
        <v>36</v>
      </c>
      <c r="J154" s="7" t="s">
        <v>26</v>
      </c>
      <c r="K154" s="7" t="s">
        <v>450</v>
      </c>
      <c r="L154" s="7" t="s">
        <v>451</v>
      </c>
      <c r="M154" s="7">
        <v>2</v>
      </c>
      <c r="N154" s="9">
        <v>84016</v>
      </c>
      <c r="O154" s="7" t="s">
        <v>37</v>
      </c>
      <c r="P154" s="7" t="s">
        <v>30</v>
      </c>
      <c r="Q154" s="7" t="s">
        <v>241</v>
      </c>
      <c r="R154" s="7" t="s">
        <v>32</v>
      </c>
      <c r="S154" s="7" t="s">
        <v>37</v>
      </c>
      <c r="T154" s="10">
        <v>0.98850000000000005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89050</v>
      </c>
      <c r="F155" s="7" t="s">
        <v>193</v>
      </c>
      <c r="G155" s="7" t="s">
        <v>452</v>
      </c>
      <c r="H155" s="8">
        <v>44261</v>
      </c>
      <c r="I155" s="7">
        <v>36</v>
      </c>
      <c r="J155" s="7" t="s">
        <v>26</v>
      </c>
      <c r="K155" s="7" t="s">
        <v>371</v>
      </c>
      <c r="L155" s="7" t="s">
        <v>372</v>
      </c>
      <c r="M155" s="7">
        <v>1</v>
      </c>
      <c r="N155" s="9">
        <v>28121</v>
      </c>
      <c r="O155" s="7" t="s">
        <v>29</v>
      </c>
      <c r="P155" s="7" t="s">
        <v>30</v>
      </c>
      <c r="Q155" s="7" t="s">
        <v>241</v>
      </c>
      <c r="R155" s="7" t="s">
        <v>169</v>
      </c>
      <c r="S155" s="7" t="s">
        <v>29</v>
      </c>
      <c r="T155" s="10">
        <v>0.98850000000000005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10438</v>
      </c>
      <c r="F156" s="7" t="s">
        <v>151</v>
      </c>
      <c r="G156" s="7" t="s">
        <v>453</v>
      </c>
      <c r="H156" s="8">
        <v>44261</v>
      </c>
      <c r="I156" s="7">
        <v>36</v>
      </c>
      <c r="J156" s="7" t="s">
        <v>26</v>
      </c>
      <c r="K156" s="7" t="s">
        <v>454</v>
      </c>
      <c r="L156" s="7" t="s">
        <v>455</v>
      </c>
      <c r="M156" s="7">
        <v>1</v>
      </c>
      <c r="N156" s="9">
        <v>42852</v>
      </c>
      <c r="O156" s="7" t="s">
        <v>29</v>
      </c>
      <c r="P156" s="7" t="s">
        <v>30</v>
      </c>
      <c r="Q156" s="7" t="s">
        <v>241</v>
      </c>
      <c r="R156" s="7" t="s">
        <v>32</v>
      </c>
      <c r="S156" s="7" t="s">
        <v>29</v>
      </c>
      <c r="T156" s="10">
        <v>0.98850000000000005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456</v>
      </c>
      <c r="F157" s="7" t="s">
        <v>457</v>
      </c>
      <c r="G157" s="7" t="s">
        <v>453</v>
      </c>
      <c r="H157" s="8">
        <v>44261</v>
      </c>
      <c r="I157" s="7">
        <v>36</v>
      </c>
      <c r="J157" s="7" t="s">
        <v>26</v>
      </c>
      <c r="K157" s="7" t="s">
        <v>454</v>
      </c>
      <c r="L157" s="7" t="s">
        <v>455</v>
      </c>
      <c r="M157" s="7">
        <v>1</v>
      </c>
      <c r="N157" s="9">
        <v>28655</v>
      </c>
      <c r="O157" s="7" t="s">
        <v>29</v>
      </c>
      <c r="P157" s="7" t="s">
        <v>30</v>
      </c>
      <c r="Q157" s="7" t="s">
        <v>241</v>
      </c>
      <c r="R157" s="7" t="s">
        <v>32</v>
      </c>
      <c r="S157" s="7" t="s">
        <v>29</v>
      </c>
      <c r="T157" s="10">
        <v>0.98850000000000005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10422</v>
      </c>
      <c r="F158" s="7" t="s">
        <v>151</v>
      </c>
      <c r="G158" s="7" t="s">
        <v>458</v>
      </c>
      <c r="H158" s="8">
        <v>44263</v>
      </c>
      <c r="I158" s="7">
        <v>36</v>
      </c>
      <c r="J158" s="7" t="s">
        <v>26</v>
      </c>
      <c r="K158" s="7" t="s">
        <v>459</v>
      </c>
      <c r="L158" s="7" t="s">
        <v>460</v>
      </c>
      <c r="M158" s="7">
        <v>1</v>
      </c>
      <c r="N158" s="9">
        <v>26402</v>
      </c>
      <c r="O158" s="7" t="s">
        <v>29</v>
      </c>
      <c r="P158" s="7" t="s">
        <v>30</v>
      </c>
      <c r="Q158" s="7" t="s">
        <v>241</v>
      </c>
      <c r="R158" s="7" t="s">
        <v>32</v>
      </c>
      <c r="S158" s="7" t="s">
        <v>29</v>
      </c>
      <c r="T158" s="10">
        <v>0.98850000000000005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27142</v>
      </c>
      <c r="F159" s="7" t="s">
        <v>461</v>
      </c>
      <c r="G159" s="7" t="s">
        <v>458</v>
      </c>
      <c r="H159" s="8">
        <v>44263</v>
      </c>
      <c r="I159" s="7">
        <v>36</v>
      </c>
      <c r="J159" s="7" t="s">
        <v>26</v>
      </c>
      <c r="K159" s="7" t="s">
        <v>459</v>
      </c>
      <c r="L159" s="7" t="s">
        <v>460</v>
      </c>
      <c r="M159" s="7">
        <v>1</v>
      </c>
      <c r="N159" s="9">
        <v>9824</v>
      </c>
      <c r="O159" s="7" t="s">
        <v>29</v>
      </c>
      <c r="P159" s="7" t="s">
        <v>30</v>
      </c>
      <c r="Q159" s="7" t="s">
        <v>241</v>
      </c>
      <c r="R159" s="7" t="s">
        <v>32</v>
      </c>
      <c r="S159" s="7" t="s">
        <v>29</v>
      </c>
      <c r="T159" s="10">
        <v>0.98850000000000005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27118</v>
      </c>
      <c r="F160" s="7" t="s">
        <v>88</v>
      </c>
      <c r="G160" s="7" t="s">
        <v>458</v>
      </c>
      <c r="H160" s="8">
        <v>44263</v>
      </c>
      <c r="I160" s="7">
        <v>36</v>
      </c>
      <c r="J160" s="7" t="s">
        <v>26</v>
      </c>
      <c r="K160" s="7" t="s">
        <v>459</v>
      </c>
      <c r="L160" s="7" t="s">
        <v>460</v>
      </c>
      <c r="M160" s="7">
        <v>1</v>
      </c>
      <c r="N160" s="9">
        <v>5546</v>
      </c>
      <c r="O160" s="7" t="s">
        <v>29</v>
      </c>
      <c r="P160" s="7" t="s">
        <v>30</v>
      </c>
      <c r="Q160" s="7" t="s">
        <v>241</v>
      </c>
      <c r="R160" s="7" t="s">
        <v>32</v>
      </c>
      <c r="S160" s="7" t="s">
        <v>29</v>
      </c>
      <c r="T160" s="10">
        <v>0.98850000000000005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86323</v>
      </c>
      <c r="F161" s="7" t="s">
        <v>462</v>
      </c>
      <c r="G161" s="7" t="s">
        <v>458</v>
      </c>
      <c r="H161" s="8">
        <v>44263</v>
      </c>
      <c r="I161" s="7">
        <v>36</v>
      </c>
      <c r="J161" s="7" t="s">
        <v>26</v>
      </c>
      <c r="K161" s="7" t="s">
        <v>459</v>
      </c>
      <c r="L161" s="7" t="s">
        <v>460</v>
      </c>
      <c r="M161" s="7">
        <v>1</v>
      </c>
      <c r="N161" s="9">
        <v>13437</v>
      </c>
      <c r="O161" s="7" t="s">
        <v>29</v>
      </c>
      <c r="P161" s="7" t="s">
        <v>30</v>
      </c>
      <c r="Q161" s="7" t="s">
        <v>241</v>
      </c>
      <c r="R161" s="7" t="s">
        <v>32</v>
      </c>
      <c r="S161" s="7" t="s">
        <v>29</v>
      </c>
      <c r="T161" s="10">
        <v>0.98850000000000005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57</v>
      </c>
      <c r="F162" s="7" t="s">
        <v>115</v>
      </c>
      <c r="G162" s="7" t="s">
        <v>458</v>
      </c>
      <c r="H162" s="8">
        <v>44263</v>
      </c>
      <c r="I162" s="7">
        <v>36</v>
      </c>
      <c r="J162" s="7" t="s">
        <v>26</v>
      </c>
      <c r="K162" s="7" t="s">
        <v>459</v>
      </c>
      <c r="L162" s="7" t="s">
        <v>460</v>
      </c>
      <c r="M162" s="7">
        <v>1</v>
      </c>
      <c r="N162" s="9">
        <v>32345</v>
      </c>
      <c r="O162" s="7" t="s">
        <v>61</v>
      </c>
      <c r="P162" s="7" t="s">
        <v>30</v>
      </c>
      <c r="Q162" s="7" t="s">
        <v>241</v>
      </c>
      <c r="R162" s="7" t="s">
        <v>32</v>
      </c>
      <c r="S162" s="7" t="s">
        <v>37</v>
      </c>
      <c r="T162" s="10">
        <v>0.98850000000000005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60627</v>
      </c>
      <c r="F163" s="7" t="s">
        <v>463</v>
      </c>
      <c r="G163" s="7" t="s">
        <v>464</v>
      </c>
      <c r="H163" s="8">
        <v>44263</v>
      </c>
      <c r="I163" s="7">
        <v>36</v>
      </c>
      <c r="J163" s="7" t="s">
        <v>26</v>
      </c>
      <c r="K163" s="7" t="s">
        <v>243</v>
      </c>
      <c r="L163" s="7" t="s">
        <v>244</v>
      </c>
      <c r="M163" s="7">
        <v>1</v>
      </c>
      <c r="N163" s="9">
        <v>37278</v>
      </c>
      <c r="O163" s="7" t="s">
        <v>29</v>
      </c>
      <c r="P163" s="7" t="s">
        <v>30</v>
      </c>
      <c r="Q163" s="7" t="s">
        <v>241</v>
      </c>
      <c r="R163" s="7" t="s">
        <v>169</v>
      </c>
      <c r="S163" s="7" t="s">
        <v>29</v>
      </c>
      <c r="T163" s="10">
        <v>0.98850000000000005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465</v>
      </c>
      <c r="F164" s="7" t="s">
        <v>466</v>
      </c>
      <c r="G164" s="7" t="s">
        <v>467</v>
      </c>
      <c r="H164" s="8">
        <v>44263</v>
      </c>
      <c r="I164" s="7">
        <v>36</v>
      </c>
      <c r="J164" s="7" t="s">
        <v>26</v>
      </c>
      <c r="K164" s="7" t="s">
        <v>468</v>
      </c>
      <c r="L164" s="7" t="s">
        <v>469</v>
      </c>
      <c r="M164" s="7">
        <v>1</v>
      </c>
      <c r="N164" s="9">
        <v>18529</v>
      </c>
      <c r="O164" s="7" t="s">
        <v>29</v>
      </c>
      <c r="P164" s="7" t="s">
        <v>30</v>
      </c>
      <c r="Q164" s="7" t="s">
        <v>241</v>
      </c>
      <c r="R164" s="7" t="s">
        <v>32</v>
      </c>
      <c r="S164" s="7" t="s">
        <v>37</v>
      </c>
      <c r="T164" s="10">
        <v>0.98850000000000005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40454</v>
      </c>
      <c r="F165" s="7" t="s">
        <v>470</v>
      </c>
      <c r="G165" s="7" t="s">
        <v>471</v>
      </c>
      <c r="H165" s="8">
        <v>44264</v>
      </c>
      <c r="I165" s="7">
        <v>36</v>
      </c>
      <c r="J165" s="7" t="s">
        <v>26</v>
      </c>
      <c r="K165" s="7" t="s">
        <v>472</v>
      </c>
      <c r="L165" s="7" t="s">
        <v>473</v>
      </c>
      <c r="M165" s="7">
        <v>4</v>
      </c>
      <c r="N165" s="9">
        <v>232908</v>
      </c>
      <c r="O165" s="7" t="s">
        <v>37</v>
      </c>
      <c r="P165" s="7" t="s">
        <v>30</v>
      </c>
      <c r="Q165" s="7" t="s">
        <v>241</v>
      </c>
      <c r="R165" s="7" t="s">
        <v>32</v>
      </c>
      <c r="S165" s="7" t="s">
        <v>37</v>
      </c>
      <c r="T165" s="10">
        <v>0.98850000000000005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93</v>
      </c>
      <c r="F166" s="7" t="s">
        <v>94</v>
      </c>
      <c r="G166" s="7" t="s">
        <v>471</v>
      </c>
      <c r="H166" s="8">
        <v>44264</v>
      </c>
      <c r="I166" s="7">
        <v>36</v>
      </c>
      <c r="J166" s="7" t="s">
        <v>26</v>
      </c>
      <c r="K166" s="7" t="s">
        <v>472</v>
      </c>
      <c r="L166" s="7" t="s">
        <v>473</v>
      </c>
      <c r="M166" s="7">
        <v>4</v>
      </c>
      <c r="N166" s="9">
        <v>13412</v>
      </c>
      <c r="O166" s="7" t="s">
        <v>40</v>
      </c>
      <c r="P166" s="7" t="s">
        <v>30</v>
      </c>
      <c r="Q166" s="7" t="s">
        <v>241</v>
      </c>
      <c r="R166" s="7" t="s">
        <v>32</v>
      </c>
      <c r="S166" s="7" t="s">
        <v>40</v>
      </c>
      <c r="T166" s="10">
        <v>0.98850000000000005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42</v>
      </c>
      <c r="F167" s="7" t="s">
        <v>43</v>
      </c>
      <c r="G167" s="7" t="s">
        <v>471</v>
      </c>
      <c r="H167" s="8">
        <v>44264</v>
      </c>
      <c r="I167" s="7">
        <v>36</v>
      </c>
      <c r="J167" s="7" t="s">
        <v>26</v>
      </c>
      <c r="K167" s="7" t="s">
        <v>472</v>
      </c>
      <c r="L167" s="7" t="s">
        <v>473</v>
      </c>
      <c r="M167" s="7">
        <v>4</v>
      </c>
      <c r="N167" s="9">
        <v>11428</v>
      </c>
      <c r="O167" s="7" t="s">
        <v>40</v>
      </c>
      <c r="P167" s="7" t="s">
        <v>30</v>
      </c>
      <c r="Q167" s="7" t="s">
        <v>241</v>
      </c>
      <c r="R167" s="7" t="s">
        <v>32</v>
      </c>
      <c r="S167" s="7" t="s">
        <v>40</v>
      </c>
      <c r="T167" s="10">
        <v>0.98850000000000005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50663</v>
      </c>
      <c r="F168" s="7" t="s">
        <v>474</v>
      </c>
      <c r="G168" s="7" t="s">
        <v>475</v>
      </c>
      <c r="H168" s="8">
        <v>44264</v>
      </c>
      <c r="I168" s="7">
        <v>36</v>
      </c>
      <c r="J168" s="7" t="s">
        <v>26</v>
      </c>
      <c r="K168" s="7" t="s">
        <v>303</v>
      </c>
      <c r="L168" s="7" t="s">
        <v>304</v>
      </c>
      <c r="M168" s="7">
        <v>2</v>
      </c>
      <c r="N168" s="9">
        <v>290404</v>
      </c>
      <c r="O168" s="7" t="s">
        <v>37</v>
      </c>
      <c r="P168" s="7" t="s">
        <v>30</v>
      </c>
      <c r="Q168" s="7" t="s">
        <v>241</v>
      </c>
      <c r="R168" s="7" t="s">
        <v>169</v>
      </c>
      <c r="S168" s="7" t="s">
        <v>37</v>
      </c>
      <c r="T168" s="10">
        <v>0.98850000000000005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10633</v>
      </c>
      <c r="F169" s="7" t="s">
        <v>476</v>
      </c>
      <c r="G169" s="7" t="s">
        <v>477</v>
      </c>
      <c r="H169" s="8">
        <v>44264</v>
      </c>
      <c r="I169" s="7">
        <v>36</v>
      </c>
      <c r="J169" s="7" t="s">
        <v>26</v>
      </c>
      <c r="K169" s="7" t="s">
        <v>478</v>
      </c>
      <c r="L169" s="7" t="s">
        <v>479</v>
      </c>
      <c r="M169" s="7">
        <v>1</v>
      </c>
      <c r="N169" s="9">
        <v>15958</v>
      </c>
      <c r="O169" s="7" t="s">
        <v>29</v>
      </c>
      <c r="P169" s="7" t="s">
        <v>30</v>
      </c>
      <c r="Q169" s="7" t="s">
        <v>241</v>
      </c>
      <c r="R169" s="7" t="s">
        <v>32</v>
      </c>
      <c r="S169" s="7" t="s">
        <v>29</v>
      </c>
      <c r="T169" s="10">
        <v>0.98850000000000005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4310</v>
      </c>
      <c r="F170" s="7" t="s">
        <v>250</v>
      </c>
      <c r="G170" s="7" t="s">
        <v>480</v>
      </c>
      <c r="H170" s="8">
        <v>44264</v>
      </c>
      <c r="I170" s="7">
        <v>36</v>
      </c>
      <c r="J170" s="7" t="s">
        <v>26</v>
      </c>
      <c r="K170" s="7" t="s">
        <v>478</v>
      </c>
      <c r="L170" s="7" t="s">
        <v>479</v>
      </c>
      <c r="M170" s="7">
        <v>2</v>
      </c>
      <c r="N170" s="9">
        <v>117630</v>
      </c>
      <c r="O170" s="7" t="s">
        <v>61</v>
      </c>
      <c r="P170" s="7" t="s">
        <v>30</v>
      </c>
      <c r="Q170" s="7" t="s">
        <v>241</v>
      </c>
      <c r="R170" s="7" t="s">
        <v>32</v>
      </c>
      <c r="S170" s="7" t="s">
        <v>37</v>
      </c>
      <c r="T170" s="10">
        <v>0.98850000000000005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50032</v>
      </c>
      <c r="F171" s="7" t="s">
        <v>481</v>
      </c>
      <c r="G171" s="7" t="s">
        <v>482</v>
      </c>
      <c r="H171" s="8">
        <v>44264</v>
      </c>
      <c r="I171" s="7">
        <v>36</v>
      </c>
      <c r="J171" s="7" t="s">
        <v>26</v>
      </c>
      <c r="K171" s="7" t="s">
        <v>243</v>
      </c>
      <c r="L171" s="7" t="s">
        <v>244</v>
      </c>
      <c r="M171" s="7">
        <v>1</v>
      </c>
      <c r="N171" s="9">
        <v>5937</v>
      </c>
      <c r="O171" s="7" t="s">
        <v>29</v>
      </c>
      <c r="P171" s="7" t="s">
        <v>30</v>
      </c>
      <c r="Q171" s="7" t="s">
        <v>241</v>
      </c>
      <c r="R171" s="7" t="s">
        <v>169</v>
      </c>
      <c r="S171" s="7" t="s">
        <v>29</v>
      </c>
      <c r="T171" s="10">
        <v>0.98850000000000005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74091</v>
      </c>
      <c r="F172" s="7" t="s">
        <v>483</v>
      </c>
      <c r="G172" s="7" t="s">
        <v>482</v>
      </c>
      <c r="H172" s="8">
        <v>44264</v>
      </c>
      <c r="I172" s="7">
        <v>36</v>
      </c>
      <c r="J172" s="7" t="s">
        <v>26</v>
      </c>
      <c r="K172" s="7" t="s">
        <v>243</v>
      </c>
      <c r="L172" s="7" t="s">
        <v>244</v>
      </c>
      <c r="M172" s="7">
        <v>2</v>
      </c>
      <c r="N172" s="9">
        <v>4930</v>
      </c>
      <c r="O172" s="7" t="s">
        <v>29</v>
      </c>
      <c r="P172" s="7" t="s">
        <v>30</v>
      </c>
      <c r="Q172" s="7" t="s">
        <v>241</v>
      </c>
      <c r="R172" s="7" t="s">
        <v>169</v>
      </c>
      <c r="S172" s="7" t="s">
        <v>29</v>
      </c>
      <c r="T172" s="10">
        <v>0.98850000000000005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40036</v>
      </c>
      <c r="F173" s="7" t="s">
        <v>318</v>
      </c>
      <c r="G173" s="7" t="s">
        <v>484</v>
      </c>
      <c r="H173" s="8">
        <v>44264</v>
      </c>
      <c r="I173" s="7">
        <v>36</v>
      </c>
      <c r="J173" s="7" t="s">
        <v>26</v>
      </c>
      <c r="K173" s="7" t="s">
        <v>485</v>
      </c>
      <c r="L173" s="7" t="s">
        <v>486</v>
      </c>
      <c r="M173" s="7">
        <v>2</v>
      </c>
      <c r="N173" s="9">
        <v>268890</v>
      </c>
      <c r="O173" s="7" t="s">
        <v>37</v>
      </c>
      <c r="P173" s="7" t="s">
        <v>30</v>
      </c>
      <c r="Q173" s="7" t="s">
        <v>241</v>
      </c>
      <c r="R173" s="7" t="s">
        <v>32</v>
      </c>
      <c r="S173" s="7" t="s">
        <v>37</v>
      </c>
      <c r="T173" s="10">
        <v>0.98850000000000005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322</v>
      </c>
      <c r="F174" s="7" t="s">
        <v>323</v>
      </c>
      <c r="G174" s="7" t="s">
        <v>484</v>
      </c>
      <c r="H174" s="8">
        <v>44264</v>
      </c>
      <c r="I174" s="7">
        <v>36</v>
      </c>
      <c r="J174" s="7" t="s">
        <v>26</v>
      </c>
      <c r="K174" s="7" t="s">
        <v>485</v>
      </c>
      <c r="L174" s="7" t="s">
        <v>486</v>
      </c>
      <c r="M174" s="7">
        <v>2</v>
      </c>
      <c r="N174" s="9">
        <v>12436</v>
      </c>
      <c r="O174" s="7" t="s">
        <v>40</v>
      </c>
      <c r="P174" s="7" t="s">
        <v>30</v>
      </c>
      <c r="Q174" s="7" t="s">
        <v>241</v>
      </c>
      <c r="R174" s="7" t="s">
        <v>32</v>
      </c>
      <c r="S174" s="7" t="s">
        <v>40</v>
      </c>
      <c r="T174" s="10">
        <v>0.98850000000000005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40153</v>
      </c>
      <c r="F175" s="7" t="s">
        <v>487</v>
      </c>
      <c r="G175" s="7" t="s">
        <v>488</v>
      </c>
      <c r="H175" s="8">
        <v>44264</v>
      </c>
      <c r="I175" s="7">
        <v>36</v>
      </c>
      <c r="J175" s="7" t="s">
        <v>26</v>
      </c>
      <c r="K175" s="7" t="s">
        <v>489</v>
      </c>
      <c r="L175" s="7" t="s">
        <v>490</v>
      </c>
      <c r="M175" s="7">
        <v>1</v>
      </c>
      <c r="N175" s="9">
        <v>15210</v>
      </c>
      <c r="O175" s="7" t="s">
        <v>37</v>
      </c>
      <c r="P175" s="7" t="s">
        <v>30</v>
      </c>
      <c r="Q175" s="7" t="s">
        <v>241</v>
      </c>
      <c r="R175" s="7" t="s">
        <v>32</v>
      </c>
      <c r="S175" s="7" t="s">
        <v>37</v>
      </c>
      <c r="T175" s="10">
        <v>0.98850000000000005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40128</v>
      </c>
      <c r="F176" s="7" t="s">
        <v>491</v>
      </c>
      <c r="G176" s="7" t="s">
        <v>492</v>
      </c>
      <c r="H176" s="8">
        <v>44264</v>
      </c>
      <c r="I176" s="7">
        <v>36</v>
      </c>
      <c r="J176" s="7" t="s">
        <v>26</v>
      </c>
      <c r="K176" s="7" t="s">
        <v>485</v>
      </c>
      <c r="L176" s="7" t="s">
        <v>486</v>
      </c>
      <c r="M176" s="7">
        <v>2</v>
      </c>
      <c r="N176" s="9">
        <v>80656</v>
      </c>
      <c r="O176" s="7" t="s">
        <v>37</v>
      </c>
      <c r="P176" s="7" t="s">
        <v>30</v>
      </c>
      <c r="Q176" s="7" t="s">
        <v>241</v>
      </c>
      <c r="R176" s="7" t="s">
        <v>32</v>
      </c>
      <c r="S176" s="7" t="s">
        <v>37</v>
      </c>
      <c r="T176" s="10">
        <v>0.98850000000000005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3200</v>
      </c>
      <c r="F177" s="7" t="s">
        <v>60</v>
      </c>
      <c r="G177" s="7" t="s">
        <v>493</v>
      </c>
      <c r="H177" s="8">
        <v>44264</v>
      </c>
      <c r="I177" s="7">
        <v>36</v>
      </c>
      <c r="J177" s="7" t="s">
        <v>26</v>
      </c>
      <c r="K177" s="7" t="s">
        <v>494</v>
      </c>
      <c r="L177" s="7" t="s">
        <v>495</v>
      </c>
      <c r="M177" s="7">
        <v>2</v>
      </c>
      <c r="N177" s="9">
        <v>73932</v>
      </c>
      <c r="O177" s="7" t="s">
        <v>61</v>
      </c>
      <c r="P177" s="7" t="s">
        <v>30</v>
      </c>
      <c r="Q177" s="7" t="s">
        <v>241</v>
      </c>
      <c r="R177" s="7" t="s">
        <v>32</v>
      </c>
      <c r="S177" s="7" t="s">
        <v>37</v>
      </c>
      <c r="T177" s="10">
        <v>0.98850000000000005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27118</v>
      </c>
      <c r="F178" s="7" t="s">
        <v>88</v>
      </c>
      <c r="G178" s="7" t="s">
        <v>496</v>
      </c>
      <c r="H178" s="8">
        <v>44264</v>
      </c>
      <c r="I178" s="7">
        <v>36</v>
      </c>
      <c r="J178" s="7" t="s">
        <v>26</v>
      </c>
      <c r="K178" s="7" t="s">
        <v>497</v>
      </c>
      <c r="L178" s="7" t="s">
        <v>498</v>
      </c>
      <c r="M178" s="7">
        <v>1</v>
      </c>
      <c r="N178" s="9">
        <v>5546</v>
      </c>
      <c r="O178" s="7" t="s">
        <v>29</v>
      </c>
      <c r="P178" s="7" t="s">
        <v>30</v>
      </c>
      <c r="Q178" s="7" t="s">
        <v>241</v>
      </c>
      <c r="R178" s="7" t="s">
        <v>32</v>
      </c>
      <c r="S178" s="7" t="s">
        <v>29</v>
      </c>
      <c r="T178" s="10">
        <v>0.98850000000000005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86323</v>
      </c>
      <c r="F179" s="7" t="s">
        <v>462</v>
      </c>
      <c r="G179" s="7" t="s">
        <v>499</v>
      </c>
      <c r="H179" s="8">
        <v>44264</v>
      </c>
      <c r="I179" s="7">
        <v>36</v>
      </c>
      <c r="J179" s="7" t="s">
        <v>26</v>
      </c>
      <c r="K179" s="7" t="s">
        <v>500</v>
      </c>
      <c r="L179" s="7" t="s">
        <v>501</v>
      </c>
      <c r="M179" s="7">
        <v>1</v>
      </c>
      <c r="N179" s="9">
        <v>13437</v>
      </c>
      <c r="O179" s="7" t="s">
        <v>29</v>
      </c>
      <c r="P179" s="7" t="s">
        <v>30</v>
      </c>
      <c r="Q179" s="7" t="s">
        <v>241</v>
      </c>
      <c r="R179" s="7" t="s">
        <v>32</v>
      </c>
      <c r="S179" s="7" t="s">
        <v>29</v>
      </c>
      <c r="T179" s="10">
        <v>0.98850000000000005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53079</v>
      </c>
      <c r="F180" s="7" t="s">
        <v>502</v>
      </c>
      <c r="G180" s="7" t="s">
        <v>503</v>
      </c>
      <c r="H180" s="8">
        <v>44265</v>
      </c>
      <c r="I180" s="7">
        <v>36</v>
      </c>
      <c r="J180" s="7" t="s">
        <v>26</v>
      </c>
      <c r="K180" s="7" t="s">
        <v>371</v>
      </c>
      <c r="L180" s="7" t="s">
        <v>372</v>
      </c>
      <c r="M180" s="7">
        <v>1</v>
      </c>
      <c r="N180" s="9">
        <v>230750</v>
      </c>
      <c r="O180" s="7" t="s">
        <v>29</v>
      </c>
      <c r="P180" s="7" t="s">
        <v>30</v>
      </c>
      <c r="Q180" s="7" t="s">
        <v>241</v>
      </c>
      <c r="R180" s="7" t="s">
        <v>169</v>
      </c>
      <c r="S180" s="7" t="s">
        <v>29</v>
      </c>
      <c r="T180" s="10">
        <v>0.98850000000000005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10743</v>
      </c>
      <c r="F181" s="7" t="s">
        <v>504</v>
      </c>
      <c r="G181" s="7" t="s">
        <v>505</v>
      </c>
      <c r="H181" s="8">
        <v>44265</v>
      </c>
      <c r="I181" s="7">
        <v>36</v>
      </c>
      <c r="J181" s="7" t="s">
        <v>26</v>
      </c>
      <c r="K181" s="7" t="s">
        <v>506</v>
      </c>
      <c r="L181" s="7" t="s">
        <v>507</v>
      </c>
      <c r="M181" s="7">
        <v>3</v>
      </c>
      <c r="N181" s="9">
        <v>40311</v>
      </c>
      <c r="O181" s="7" t="s">
        <v>29</v>
      </c>
      <c r="P181" s="7" t="s">
        <v>30</v>
      </c>
      <c r="Q181" s="7" t="s">
        <v>241</v>
      </c>
      <c r="R181" s="7" t="s">
        <v>32</v>
      </c>
      <c r="S181" s="7" t="s">
        <v>29</v>
      </c>
      <c r="T181" s="10">
        <v>0.98850000000000005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508</v>
      </c>
      <c r="F182" s="7" t="s">
        <v>88</v>
      </c>
      <c r="G182" s="7" t="s">
        <v>505</v>
      </c>
      <c r="H182" s="8">
        <v>44265</v>
      </c>
      <c r="I182" s="7">
        <v>36</v>
      </c>
      <c r="J182" s="7" t="s">
        <v>26</v>
      </c>
      <c r="K182" s="7" t="s">
        <v>506</v>
      </c>
      <c r="L182" s="7" t="s">
        <v>507</v>
      </c>
      <c r="M182" s="7">
        <v>2</v>
      </c>
      <c r="N182" s="9">
        <v>9226</v>
      </c>
      <c r="O182" s="7" t="s">
        <v>29</v>
      </c>
      <c r="P182" s="7" t="s">
        <v>30</v>
      </c>
      <c r="Q182" s="7" t="s">
        <v>241</v>
      </c>
      <c r="R182" s="7" t="s">
        <v>32</v>
      </c>
      <c r="S182" s="7" t="s">
        <v>29</v>
      </c>
      <c r="T182" s="10">
        <v>0.98850000000000005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10725</v>
      </c>
      <c r="F183" s="7" t="s">
        <v>509</v>
      </c>
      <c r="G183" s="7" t="s">
        <v>505</v>
      </c>
      <c r="H183" s="8">
        <v>44265</v>
      </c>
      <c r="I183" s="7">
        <v>36</v>
      </c>
      <c r="J183" s="7" t="s">
        <v>26</v>
      </c>
      <c r="K183" s="7" t="s">
        <v>506</v>
      </c>
      <c r="L183" s="7" t="s">
        <v>507</v>
      </c>
      <c r="M183" s="7">
        <v>2</v>
      </c>
      <c r="N183" s="9">
        <v>35486</v>
      </c>
      <c r="O183" s="7" t="s">
        <v>29</v>
      </c>
      <c r="P183" s="7" t="s">
        <v>30</v>
      </c>
      <c r="Q183" s="7" t="s">
        <v>241</v>
      </c>
      <c r="R183" s="7" t="s">
        <v>32</v>
      </c>
      <c r="S183" s="7" t="s">
        <v>29</v>
      </c>
      <c r="T183" s="10">
        <v>0.98850000000000005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88022</v>
      </c>
      <c r="F184" s="7" t="s">
        <v>59</v>
      </c>
      <c r="G184" s="7" t="s">
        <v>510</v>
      </c>
      <c r="H184" s="8">
        <v>44265</v>
      </c>
      <c r="I184" s="7">
        <v>36</v>
      </c>
      <c r="J184" s="7" t="s">
        <v>26</v>
      </c>
      <c r="K184" s="7" t="s">
        <v>511</v>
      </c>
      <c r="L184" s="7" t="s">
        <v>512</v>
      </c>
      <c r="M184" s="7">
        <v>2</v>
      </c>
      <c r="N184" s="9">
        <v>5008</v>
      </c>
      <c r="O184" s="7" t="s">
        <v>29</v>
      </c>
      <c r="P184" s="7" t="s">
        <v>30</v>
      </c>
      <c r="Q184" s="7" t="s">
        <v>241</v>
      </c>
      <c r="R184" s="7" t="s">
        <v>32</v>
      </c>
      <c r="S184" s="7" t="s">
        <v>29</v>
      </c>
      <c r="T184" s="10">
        <v>0.98850000000000005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40038</v>
      </c>
      <c r="F185" s="7" t="s">
        <v>513</v>
      </c>
      <c r="G185" s="7" t="s">
        <v>514</v>
      </c>
      <c r="H185" s="8">
        <v>44265</v>
      </c>
      <c r="I185" s="7">
        <v>36</v>
      </c>
      <c r="J185" s="7" t="s">
        <v>26</v>
      </c>
      <c r="K185" s="7" t="s">
        <v>515</v>
      </c>
      <c r="L185" s="7" t="s">
        <v>516</v>
      </c>
      <c r="M185" s="7">
        <v>2</v>
      </c>
      <c r="N185" s="9">
        <v>322674</v>
      </c>
      <c r="O185" s="7" t="s">
        <v>37</v>
      </c>
      <c r="P185" s="7" t="s">
        <v>30</v>
      </c>
      <c r="Q185" s="7" t="s">
        <v>241</v>
      </c>
      <c r="R185" s="7" t="s">
        <v>32</v>
      </c>
      <c r="S185" s="7" t="s">
        <v>37</v>
      </c>
      <c r="T185" s="10">
        <v>0.98850000000000005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85130</v>
      </c>
      <c r="F186" s="7" t="s">
        <v>517</v>
      </c>
      <c r="G186" s="7" t="s">
        <v>518</v>
      </c>
      <c r="H186" s="8">
        <v>44265</v>
      </c>
      <c r="I186" s="7">
        <v>36</v>
      </c>
      <c r="J186" s="7" t="s">
        <v>26</v>
      </c>
      <c r="K186" s="7" t="s">
        <v>371</v>
      </c>
      <c r="L186" s="7" t="s">
        <v>372</v>
      </c>
      <c r="M186" s="7">
        <v>3</v>
      </c>
      <c r="N186" s="9">
        <v>52950</v>
      </c>
      <c r="O186" s="7" t="s">
        <v>29</v>
      </c>
      <c r="P186" s="7" t="s">
        <v>30</v>
      </c>
      <c r="Q186" s="7" t="s">
        <v>241</v>
      </c>
      <c r="R186" s="7" t="s">
        <v>169</v>
      </c>
      <c r="S186" s="7" t="s">
        <v>29</v>
      </c>
      <c r="T186" s="10">
        <v>0.98850000000000005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519</v>
      </c>
      <c r="F187" s="7" t="s">
        <v>520</v>
      </c>
      <c r="G187" s="7" t="s">
        <v>521</v>
      </c>
      <c r="H187" s="8">
        <v>44265</v>
      </c>
      <c r="I187" s="7">
        <v>36</v>
      </c>
      <c r="J187" s="7" t="s">
        <v>26</v>
      </c>
      <c r="K187" s="7" t="s">
        <v>522</v>
      </c>
      <c r="L187" s="7" t="s">
        <v>523</v>
      </c>
      <c r="M187" s="7">
        <v>1</v>
      </c>
      <c r="N187" s="9">
        <v>12983</v>
      </c>
      <c r="O187" s="7" t="s">
        <v>29</v>
      </c>
      <c r="P187" s="7" t="s">
        <v>30</v>
      </c>
      <c r="Q187" s="7" t="s">
        <v>241</v>
      </c>
      <c r="R187" s="7" t="s">
        <v>32</v>
      </c>
      <c r="S187" s="7" t="s">
        <v>29</v>
      </c>
      <c r="T187" s="10">
        <v>0.98850000000000005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51274</v>
      </c>
      <c r="F188" s="7" t="s">
        <v>524</v>
      </c>
      <c r="G188" s="7" t="s">
        <v>525</v>
      </c>
      <c r="H188" s="8">
        <v>44265</v>
      </c>
      <c r="I188" s="7">
        <v>36</v>
      </c>
      <c r="J188" s="7" t="s">
        <v>26</v>
      </c>
      <c r="K188" s="7" t="s">
        <v>526</v>
      </c>
      <c r="L188" s="7" t="s">
        <v>527</v>
      </c>
      <c r="M188" s="7">
        <v>2</v>
      </c>
      <c r="N188" s="9">
        <v>211750</v>
      </c>
      <c r="O188" s="7" t="s">
        <v>37</v>
      </c>
      <c r="P188" s="7" t="s">
        <v>30</v>
      </c>
      <c r="Q188" s="7" t="s">
        <v>241</v>
      </c>
      <c r="R188" s="7" t="s">
        <v>169</v>
      </c>
      <c r="S188" s="7" t="s">
        <v>37</v>
      </c>
      <c r="T188" s="10">
        <v>0.98850000000000005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93</v>
      </c>
      <c r="F189" s="7" t="s">
        <v>94</v>
      </c>
      <c r="G189" s="7" t="s">
        <v>525</v>
      </c>
      <c r="H189" s="8">
        <v>44265</v>
      </c>
      <c r="I189" s="7">
        <v>36</v>
      </c>
      <c r="J189" s="7" t="s">
        <v>26</v>
      </c>
      <c r="K189" s="7" t="s">
        <v>526</v>
      </c>
      <c r="L189" s="7" t="s">
        <v>527</v>
      </c>
      <c r="M189" s="7">
        <v>2</v>
      </c>
      <c r="N189" s="9">
        <v>6706</v>
      </c>
      <c r="O189" s="7" t="s">
        <v>40</v>
      </c>
      <c r="P189" s="7" t="s">
        <v>30</v>
      </c>
      <c r="Q189" s="7" t="s">
        <v>241</v>
      </c>
      <c r="R189" s="7" t="s">
        <v>169</v>
      </c>
      <c r="S189" s="7" t="s">
        <v>40</v>
      </c>
      <c r="T189" s="10">
        <v>0.98850000000000005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42</v>
      </c>
      <c r="F190" s="7" t="s">
        <v>43</v>
      </c>
      <c r="G190" s="7" t="s">
        <v>525</v>
      </c>
      <c r="H190" s="8">
        <v>44265</v>
      </c>
      <c r="I190" s="7">
        <v>36</v>
      </c>
      <c r="J190" s="7" t="s">
        <v>26</v>
      </c>
      <c r="K190" s="7" t="s">
        <v>526</v>
      </c>
      <c r="L190" s="7" t="s">
        <v>527</v>
      </c>
      <c r="M190" s="7">
        <v>2</v>
      </c>
      <c r="N190" s="9">
        <v>5714</v>
      </c>
      <c r="O190" s="7" t="s">
        <v>40</v>
      </c>
      <c r="P190" s="7" t="s">
        <v>30</v>
      </c>
      <c r="Q190" s="7" t="s">
        <v>241</v>
      </c>
      <c r="R190" s="7" t="s">
        <v>169</v>
      </c>
      <c r="S190" s="7" t="s">
        <v>40</v>
      </c>
      <c r="T190" s="10">
        <v>0.98850000000000005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528</v>
      </c>
      <c r="F191" s="7" t="s">
        <v>529</v>
      </c>
      <c r="G191" s="7" t="s">
        <v>530</v>
      </c>
      <c r="H191" s="8">
        <v>44265</v>
      </c>
      <c r="I191" s="7">
        <v>36</v>
      </c>
      <c r="J191" s="7" t="s">
        <v>26</v>
      </c>
      <c r="K191" s="7" t="s">
        <v>511</v>
      </c>
      <c r="L191" s="7" t="s">
        <v>512</v>
      </c>
      <c r="M191" s="7">
        <v>10</v>
      </c>
      <c r="N191" s="9">
        <v>15460</v>
      </c>
      <c r="O191" s="7" t="s">
        <v>29</v>
      </c>
      <c r="P191" s="7" t="s">
        <v>30</v>
      </c>
      <c r="Q191" s="7" t="s">
        <v>241</v>
      </c>
      <c r="R191" s="7" t="s">
        <v>32</v>
      </c>
      <c r="S191" s="7" t="s">
        <v>29</v>
      </c>
      <c r="T191" s="10">
        <v>0.98850000000000005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531</v>
      </c>
      <c r="F192" s="7" t="s">
        <v>532</v>
      </c>
      <c r="G192" s="7" t="s">
        <v>530</v>
      </c>
      <c r="H192" s="8">
        <v>44265</v>
      </c>
      <c r="I192" s="7">
        <v>36</v>
      </c>
      <c r="J192" s="7" t="s">
        <v>26</v>
      </c>
      <c r="K192" s="7" t="s">
        <v>511</v>
      </c>
      <c r="L192" s="7" t="s">
        <v>512</v>
      </c>
      <c r="M192" s="7">
        <v>1</v>
      </c>
      <c r="N192" s="9">
        <v>51193</v>
      </c>
      <c r="O192" s="7" t="s">
        <v>29</v>
      </c>
      <c r="P192" s="7" t="s">
        <v>30</v>
      </c>
      <c r="Q192" s="7" t="s">
        <v>241</v>
      </c>
      <c r="R192" s="7" t="s">
        <v>32</v>
      </c>
      <c r="S192" s="7" t="s">
        <v>29</v>
      </c>
      <c r="T192" s="10">
        <v>0.98850000000000005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533</v>
      </c>
      <c r="F193" s="7" t="s">
        <v>88</v>
      </c>
      <c r="G193" s="7" t="s">
        <v>534</v>
      </c>
      <c r="H193" s="8">
        <v>44265</v>
      </c>
      <c r="I193" s="7">
        <v>36</v>
      </c>
      <c r="J193" s="7" t="s">
        <v>26</v>
      </c>
      <c r="K193" s="7" t="s">
        <v>535</v>
      </c>
      <c r="L193" s="7" t="s">
        <v>536</v>
      </c>
      <c r="M193" s="7">
        <v>1</v>
      </c>
      <c r="N193" s="9">
        <v>13580</v>
      </c>
      <c r="O193" s="7" t="s">
        <v>29</v>
      </c>
      <c r="P193" s="7" t="s">
        <v>30</v>
      </c>
      <c r="Q193" s="7" t="s">
        <v>241</v>
      </c>
      <c r="R193" s="7" t="s">
        <v>32</v>
      </c>
      <c r="S193" s="7" t="s">
        <v>29</v>
      </c>
      <c r="T193" s="10">
        <v>0.98850000000000005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3200</v>
      </c>
      <c r="F194" s="7" t="s">
        <v>60</v>
      </c>
      <c r="G194" s="7" t="s">
        <v>534</v>
      </c>
      <c r="H194" s="8">
        <v>44265</v>
      </c>
      <c r="I194" s="7">
        <v>36</v>
      </c>
      <c r="J194" s="7" t="s">
        <v>26</v>
      </c>
      <c r="K194" s="7" t="s">
        <v>535</v>
      </c>
      <c r="L194" s="7" t="s">
        <v>536</v>
      </c>
      <c r="M194" s="7">
        <v>2</v>
      </c>
      <c r="N194" s="9">
        <v>73932</v>
      </c>
      <c r="O194" s="7" t="s">
        <v>61</v>
      </c>
      <c r="P194" s="7" t="s">
        <v>30</v>
      </c>
      <c r="Q194" s="7" t="s">
        <v>241</v>
      </c>
      <c r="R194" s="7" t="s">
        <v>32</v>
      </c>
      <c r="S194" s="7" t="s">
        <v>37</v>
      </c>
      <c r="T194" s="10">
        <v>0.98850000000000005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12186</v>
      </c>
      <c r="F195" s="7" t="s">
        <v>537</v>
      </c>
      <c r="G195" s="7" t="s">
        <v>538</v>
      </c>
      <c r="H195" s="8">
        <v>44266</v>
      </c>
      <c r="I195" s="7">
        <v>36</v>
      </c>
      <c r="J195" s="7" t="s">
        <v>26</v>
      </c>
      <c r="K195" s="7" t="s">
        <v>539</v>
      </c>
      <c r="L195" s="7" t="s">
        <v>540</v>
      </c>
      <c r="M195" s="7">
        <v>1</v>
      </c>
      <c r="N195" s="9">
        <v>25857</v>
      </c>
      <c r="O195" s="7" t="s">
        <v>29</v>
      </c>
      <c r="P195" s="7" t="s">
        <v>30</v>
      </c>
      <c r="Q195" s="7" t="s">
        <v>241</v>
      </c>
      <c r="R195" s="7" t="s">
        <v>32</v>
      </c>
      <c r="S195" s="7" t="s">
        <v>29</v>
      </c>
      <c r="T195" s="10">
        <v>0.98850000000000005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541</v>
      </c>
      <c r="F196" s="7" t="s">
        <v>542</v>
      </c>
      <c r="G196" s="7" t="s">
        <v>543</v>
      </c>
      <c r="H196" s="8">
        <v>44266</v>
      </c>
      <c r="I196" s="7">
        <v>36</v>
      </c>
      <c r="J196" s="7" t="s">
        <v>26</v>
      </c>
      <c r="K196" s="7" t="s">
        <v>544</v>
      </c>
      <c r="L196" s="7" t="s">
        <v>545</v>
      </c>
      <c r="M196" s="7">
        <v>1</v>
      </c>
      <c r="N196" s="9">
        <v>38942</v>
      </c>
      <c r="O196" s="7" t="s">
        <v>29</v>
      </c>
      <c r="P196" s="7" t="s">
        <v>30</v>
      </c>
      <c r="Q196" s="7" t="s">
        <v>241</v>
      </c>
      <c r="R196" s="7" t="s">
        <v>32</v>
      </c>
      <c r="S196" s="7" t="s">
        <v>29</v>
      </c>
      <c r="T196" s="10">
        <v>0.98850000000000005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41048</v>
      </c>
      <c r="F197" s="7" t="s">
        <v>546</v>
      </c>
      <c r="G197" s="7" t="s">
        <v>547</v>
      </c>
      <c r="H197" s="8">
        <v>44266</v>
      </c>
      <c r="I197" s="7">
        <v>36</v>
      </c>
      <c r="J197" s="7" t="s">
        <v>26</v>
      </c>
      <c r="K197" s="7" t="s">
        <v>371</v>
      </c>
      <c r="L197" s="7" t="s">
        <v>372</v>
      </c>
      <c r="M197" s="7">
        <v>4</v>
      </c>
      <c r="N197" s="9">
        <v>9056</v>
      </c>
      <c r="O197" s="7" t="s">
        <v>29</v>
      </c>
      <c r="P197" s="7" t="s">
        <v>30</v>
      </c>
      <c r="Q197" s="7" t="s">
        <v>241</v>
      </c>
      <c r="R197" s="7" t="s">
        <v>169</v>
      </c>
      <c r="S197" s="7" t="s">
        <v>29</v>
      </c>
      <c r="T197" s="10">
        <v>0.98850000000000005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548</v>
      </c>
      <c r="F198" s="7" t="s">
        <v>549</v>
      </c>
      <c r="G198" s="7" t="s">
        <v>550</v>
      </c>
      <c r="H198" s="8">
        <v>44266</v>
      </c>
      <c r="I198" s="7">
        <v>36</v>
      </c>
      <c r="J198" s="7" t="s">
        <v>26</v>
      </c>
      <c r="K198" s="7" t="s">
        <v>551</v>
      </c>
      <c r="L198" s="7" t="s">
        <v>552</v>
      </c>
      <c r="M198" s="7">
        <v>2</v>
      </c>
      <c r="N198" s="9">
        <v>31160</v>
      </c>
      <c r="O198" s="7" t="s">
        <v>29</v>
      </c>
      <c r="P198" s="7" t="s">
        <v>30</v>
      </c>
      <c r="Q198" s="7" t="s">
        <v>241</v>
      </c>
      <c r="R198" s="7" t="s">
        <v>32</v>
      </c>
      <c r="S198" s="7" t="s">
        <v>37</v>
      </c>
      <c r="T198" s="10">
        <v>0.98850000000000005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14122</v>
      </c>
      <c r="F199" s="7" t="s">
        <v>553</v>
      </c>
      <c r="G199" s="7" t="s">
        <v>554</v>
      </c>
      <c r="H199" s="8">
        <v>44266</v>
      </c>
      <c r="I199" s="7">
        <v>36</v>
      </c>
      <c r="J199" s="7" t="s">
        <v>26</v>
      </c>
      <c r="K199" s="7" t="s">
        <v>326</v>
      </c>
      <c r="L199" s="7" t="s">
        <v>327</v>
      </c>
      <c r="M199" s="7">
        <v>1</v>
      </c>
      <c r="N199" s="9">
        <v>10706</v>
      </c>
      <c r="O199" s="7" t="s">
        <v>29</v>
      </c>
      <c r="P199" s="7" t="s">
        <v>30</v>
      </c>
      <c r="Q199" s="7" t="s">
        <v>241</v>
      </c>
      <c r="R199" s="7" t="s">
        <v>169</v>
      </c>
      <c r="S199" s="7" t="s">
        <v>29</v>
      </c>
      <c r="T199" s="10">
        <v>0.98850000000000005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555</v>
      </c>
      <c r="F200" s="7" t="s">
        <v>556</v>
      </c>
      <c r="G200" s="7" t="s">
        <v>557</v>
      </c>
      <c r="H200" s="8">
        <v>44266</v>
      </c>
      <c r="I200" s="7">
        <v>36</v>
      </c>
      <c r="J200" s="7" t="s">
        <v>26</v>
      </c>
      <c r="K200" s="7" t="s">
        <v>558</v>
      </c>
      <c r="L200" s="7" t="s">
        <v>559</v>
      </c>
      <c r="M200" s="7">
        <v>1</v>
      </c>
      <c r="N200" s="9">
        <v>67280</v>
      </c>
      <c r="O200" s="7" t="s">
        <v>29</v>
      </c>
      <c r="P200" s="7" t="s">
        <v>30</v>
      </c>
      <c r="Q200" s="7" t="s">
        <v>241</v>
      </c>
      <c r="R200" s="7" t="s">
        <v>32</v>
      </c>
      <c r="S200" s="7" t="s">
        <v>37</v>
      </c>
      <c r="T200" s="10">
        <v>0.98850000000000005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40497</v>
      </c>
      <c r="F201" s="7" t="s">
        <v>560</v>
      </c>
      <c r="G201" s="7" t="s">
        <v>561</v>
      </c>
      <c r="H201" s="8">
        <v>44266</v>
      </c>
      <c r="I201" s="7">
        <v>36</v>
      </c>
      <c r="J201" s="7" t="s">
        <v>26</v>
      </c>
      <c r="K201" s="7" t="s">
        <v>562</v>
      </c>
      <c r="L201" s="7" t="s">
        <v>563</v>
      </c>
      <c r="M201" s="7">
        <v>6</v>
      </c>
      <c r="N201" s="9">
        <v>1573062</v>
      </c>
      <c r="O201" s="7" t="s">
        <v>37</v>
      </c>
      <c r="P201" s="7" t="s">
        <v>30</v>
      </c>
      <c r="Q201" s="7" t="s">
        <v>241</v>
      </c>
      <c r="R201" s="7" t="s">
        <v>32</v>
      </c>
      <c r="S201" s="7" t="s">
        <v>37</v>
      </c>
      <c r="T201" s="10">
        <v>0.98850000000000005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40049</v>
      </c>
      <c r="F202" s="7" t="s">
        <v>564</v>
      </c>
      <c r="G202" s="7" t="s">
        <v>561</v>
      </c>
      <c r="H202" s="8">
        <v>44266</v>
      </c>
      <c r="I202" s="7">
        <v>36</v>
      </c>
      <c r="J202" s="7" t="s">
        <v>26</v>
      </c>
      <c r="K202" s="7" t="s">
        <v>562</v>
      </c>
      <c r="L202" s="7" t="s">
        <v>563</v>
      </c>
      <c r="M202" s="7">
        <v>2</v>
      </c>
      <c r="N202" s="9">
        <v>338808</v>
      </c>
      <c r="O202" s="7" t="s">
        <v>37</v>
      </c>
      <c r="P202" s="7" t="s">
        <v>30</v>
      </c>
      <c r="Q202" s="7" t="s">
        <v>241</v>
      </c>
      <c r="R202" s="7" t="s">
        <v>32</v>
      </c>
      <c r="S202" s="7" t="s">
        <v>37</v>
      </c>
      <c r="T202" s="10">
        <v>0.98850000000000005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60</v>
      </c>
      <c r="F203" s="7" t="s">
        <v>565</v>
      </c>
      <c r="G203" s="7" t="s">
        <v>566</v>
      </c>
      <c r="H203" s="8">
        <v>44266</v>
      </c>
      <c r="I203" s="7">
        <v>36</v>
      </c>
      <c r="J203" s="7" t="s">
        <v>26</v>
      </c>
      <c r="K203" s="7" t="s">
        <v>164</v>
      </c>
      <c r="L203" s="7" t="s">
        <v>165</v>
      </c>
      <c r="M203" s="7">
        <v>1</v>
      </c>
      <c r="N203" s="9">
        <v>42429</v>
      </c>
      <c r="O203" s="7" t="s">
        <v>61</v>
      </c>
      <c r="P203" s="7" t="s">
        <v>30</v>
      </c>
      <c r="Q203" s="7" t="s">
        <v>241</v>
      </c>
      <c r="R203" s="7" t="s">
        <v>32</v>
      </c>
      <c r="S203" s="7" t="s">
        <v>37</v>
      </c>
      <c r="T203" s="10">
        <v>0.98850000000000005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27217</v>
      </c>
      <c r="F204" s="7" t="s">
        <v>85</v>
      </c>
      <c r="G204" s="7" t="s">
        <v>566</v>
      </c>
      <c r="H204" s="8">
        <v>44266</v>
      </c>
      <c r="I204" s="7">
        <v>36</v>
      </c>
      <c r="J204" s="7" t="s">
        <v>26</v>
      </c>
      <c r="K204" s="7" t="s">
        <v>164</v>
      </c>
      <c r="L204" s="7" t="s">
        <v>165</v>
      </c>
      <c r="M204" s="7">
        <v>1</v>
      </c>
      <c r="N204" s="9">
        <v>4193</v>
      </c>
      <c r="O204" s="7" t="s">
        <v>29</v>
      </c>
      <c r="P204" s="7" t="s">
        <v>30</v>
      </c>
      <c r="Q204" s="7" t="s">
        <v>241</v>
      </c>
      <c r="R204" s="7" t="s">
        <v>32</v>
      </c>
      <c r="S204" s="7" t="s">
        <v>29</v>
      </c>
      <c r="T204" s="10">
        <v>0.98850000000000005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27150</v>
      </c>
      <c r="F205" s="7" t="s">
        <v>88</v>
      </c>
      <c r="G205" s="7" t="s">
        <v>566</v>
      </c>
      <c r="H205" s="8">
        <v>44266</v>
      </c>
      <c r="I205" s="7">
        <v>36</v>
      </c>
      <c r="J205" s="7" t="s">
        <v>26</v>
      </c>
      <c r="K205" s="7" t="s">
        <v>164</v>
      </c>
      <c r="L205" s="7" t="s">
        <v>165</v>
      </c>
      <c r="M205" s="7">
        <v>1</v>
      </c>
      <c r="N205" s="9">
        <v>2639</v>
      </c>
      <c r="O205" s="7" t="s">
        <v>29</v>
      </c>
      <c r="P205" s="7" t="s">
        <v>30</v>
      </c>
      <c r="Q205" s="7" t="s">
        <v>241</v>
      </c>
      <c r="R205" s="7" t="s">
        <v>32</v>
      </c>
      <c r="S205" s="7" t="s">
        <v>29</v>
      </c>
      <c r="T205" s="10">
        <v>0.98850000000000005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27173</v>
      </c>
      <c r="F206" s="7" t="s">
        <v>567</v>
      </c>
      <c r="G206" s="7" t="s">
        <v>566</v>
      </c>
      <c r="H206" s="8">
        <v>44266</v>
      </c>
      <c r="I206" s="7">
        <v>36</v>
      </c>
      <c r="J206" s="7" t="s">
        <v>26</v>
      </c>
      <c r="K206" s="7" t="s">
        <v>164</v>
      </c>
      <c r="L206" s="7" t="s">
        <v>165</v>
      </c>
      <c r="M206" s="7">
        <v>1</v>
      </c>
      <c r="N206" s="9">
        <v>5874</v>
      </c>
      <c r="O206" s="7" t="s">
        <v>29</v>
      </c>
      <c r="P206" s="7" t="s">
        <v>30</v>
      </c>
      <c r="Q206" s="7" t="s">
        <v>241</v>
      </c>
      <c r="R206" s="7" t="s">
        <v>32</v>
      </c>
      <c r="S206" s="7" t="s">
        <v>29</v>
      </c>
      <c r="T206" s="10">
        <v>0.98850000000000005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40049</v>
      </c>
      <c r="F207" s="7" t="s">
        <v>564</v>
      </c>
      <c r="G207" s="7" t="s">
        <v>568</v>
      </c>
      <c r="H207" s="8">
        <v>44266</v>
      </c>
      <c r="I207" s="7">
        <v>36</v>
      </c>
      <c r="J207" s="7" t="s">
        <v>26</v>
      </c>
      <c r="K207" s="7" t="s">
        <v>569</v>
      </c>
      <c r="L207" s="7" t="s">
        <v>570</v>
      </c>
      <c r="M207" s="7">
        <v>4</v>
      </c>
      <c r="N207" s="9">
        <v>677616</v>
      </c>
      <c r="O207" s="7" t="s">
        <v>37</v>
      </c>
      <c r="P207" s="7" t="s">
        <v>30</v>
      </c>
      <c r="Q207" s="7" t="s">
        <v>241</v>
      </c>
      <c r="R207" s="7" t="s">
        <v>32</v>
      </c>
      <c r="S207" s="7" t="s">
        <v>37</v>
      </c>
      <c r="T207" s="10">
        <v>0.98850000000000005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322</v>
      </c>
      <c r="F208" s="7" t="s">
        <v>323</v>
      </c>
      <c r="G208" s="7" t="s">
        <v>568</v>
      </c>
      <c r="H208" s="8">
        <v>44266</v>
      </c>
      <c r="I208" s="7">
        <v>36</v>
      </c>
      <c r="J208" s="7" t="s">
        <v>26</v>
      </c>
      <c r="K208" s="7" t="s">
        <v>569</v>
      </c>
      <c r="L208" s="7" t="s">
        <v>570</v>
      </c>
      <c r="M208" s="7">
        <v>4</v>
      </c>
      <c r="N208" s="9">
        <v>24872</v>
      </c>
      <c r="O208" s="7" t="s">
        <v>40</v>
      </c>
      <c r="P208" s="7" t="s">
        <v>30</v>
      </c>
      <c r="Q208" s="7" t="s">
        <v>241</v>
      </c>
      <c r="R208" s="7" t="s">
        <v>32</v>
      </c>
      <c r="S208" s="7" t="s">
        <v>40</v>
      </c>
      <c r="T208" s="10">
        <v>0.98850000000000005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224</v>
      </c>
      <c r="F209" s="7" t="s">
        <v>225</v>
      </c>
      <c r="G209" s="7" t="s">
        <v>571</v>
      </c>
      <c r="H209" s="8">
        <v>44266</v>
      </c>
      <c r="I209" s="7">
        <v>36</v>
      </c>
      <c r="J209" s="7" t="s">
        <v>26</v>
      </c>
      <c r="K209" s="7" t="s">
        <v>227</v>
      </c>
      <c r="L209" s="7" t="s">
        <v>228</v>
      </c>
      <c r="M209" s="7">
        <v>2</v>
      </c>
      <c r="N209" s="9">
        <v>252084</v>
      </c>
      <c r="O209" s="7" t="s">
        <v>29</v>
      </c>
      <c r="P209" s="7" t="s">
        <v>30</v>
      </c>
      <c r="Q209" s="7" t="s">
        <v>241</v>
      </c>
      <c r="R209" s="7" t="s">
        <v>32</v>
      </c>
      <c r="S209" s="7" t="s">
        <v>37</v>
      </c>
      <c r="T209" s="10">
        <v>0.98850000000000005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10592</v>
      </c>
      <c r="F210" s="7" t="s">
        <v>173</v>
      </c>
      <c r="G210" s="7" t="s">
        <v>571</v>
      </c>
      <c r="H210" s="8">
        <v>44266</v>
      </c>
      <c r="I210" s="7">
        <v>36</v>
      </c>
      <c r="J210" s="7" t="s">
        <v>26</v>
      </c>
      <c r="K210" s="7" t="s">
        <v>227</v>
      </c>
      <c r="L210" s="7" t="s">
        <v>228</v>
      </c>
      <c r="M210" s="7">
        <v>1</v>
      </c>
      <c r="N210" s="9">
        <v>16571</v>
      </c>
      <c r="O210" s="7" t="s">
        <v>29</v>
      </c>
      <c r="P210" s="7" t="s">
        <v>30</v>
      </c>
      <c r="Q210" s="7" t="s">
        <v>241</v>
      </c>
      <c r="R210" s="7" t="s">
        <v>32</v>
      </c>
      <c r="S210" s="7" t="s">
        <v>29</v>
      </c>
      <c r="T210" s="10">
        <v>0.98850000000000005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24339</v>
      </c>
      <c r="F211" s="7" t="s">
        <v>572</v>
      </c>
      <c r="G211" s="7" t="s">
        <v>573</v>
      </c>
      <c r="H211" s="8">
        <v>44266</v>
      </c>
      <c r="I211" s="7">
        <v>36</v>
      </c>
      <c r="J211" s="7" t="s">
        <v>26</v>
      </c>
      <c r="K211" s="7" t="s">
        <v>243</v>
      </c>
      <c r="L211" s="7" t="s">
        <v>244</v>
      </c>
      <c r="M211" s="7">
        <v>1</v>
      </c>
      <c r="N211" s="9">
        <v>3050</v>
      </c>
      <c r="O211" s="7" t="s">
        <v>29</v>
      </c>
      <c r="P211" s="7" t="s">
        <v>30</v>
      </c>
      <c r="Q211" s="7" t="s">
        <v>241</v>
      </c>
      <c r="R211" s="7" t="s">
        <v>169</v>
      </c>
      <c r="S211" s="7" t="s">
        <v>29</v>
      </c>
      <c r="T211" s="10">
        <v>0.98850000000000005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574</v>
      </c>
      <c r="F212" s="7" t="s">
        <v>575</v>
      </c>
      <c r="G212" s="7" t="s">
        <v>573</v>
      </c>
      <c r="H212" s="8">
        <v>44266</v>
      </c>
      <c r="I212" s="7">
        <v>36</v>
      </c>
      <c r="J212" s="7" t="s">
        <v>26</v>
      </c>
      <c r="K212" s="7" t="s">
        <v>243</v>
      </c>
      <c r="L212" s="7" t="s">
        <v>244</v>
      </c>
      <c r="M212" s="7">
        <v>1</v>
      </c>
      <c r="N212" s="9">
        <v>14642</v>
      </c>
      <c r="O212" s="7" t="s">
        <v>29</v>
      </c>
      <c r="P212" s="7" t="s">
        <v>30</v>
      </c>
      <c r="Q212" s="7" t="s">
        <v>241</v>
      </c>
      <c r="R212" s="7" t="s">
        <v>169</v>
      </c>
      <c r="S212" s="7" t="s">
        <v>29</v>
      </c>
      <c r="T212" s="10">
        <v>0.98850000000000005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50569</v>
      </c>
      <c r="F213" s="7" t="s">
        <v>422</v>
      </c>
      <c r="G213" s="7" t="s">
        <v>576</v>
      </c>
      <c r="H213" s="8">
        <v>44267</v>
      </c>
      <c r="I213" s="7">
        <v>36</v>
      </c>
      <c r="J213" s="7" t="s">
        <v>26</v>
      </c>
      <c r="K213" s="7" t="s">
        <v>577</v>
      </c>
      <c r="L213" s="7" t="s">
        <v>578</v>
      </c>
      <c r="M213" s="7">
        <v>2</v>
      </c>
      <c r="N213" s="9">
        <v>148422</v>
      </c>
      <c r="O213" s="7" t="s">
        <v>37</v>
      </c>
      <c r="P213" s="7" t="s">
        <v>30</v>
      </c>
      <c r="Q213" s="7" t="s">
        <v>241</v>
      </c>
      <c r="R213" s="7" t="s">
        <v>32</v>
      </c>
      <c r="S213" s="7" t="s">
        <v>37</v>
      </c>
      <c r="T213" s="10">
        <v>0.98850000000000005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75</v>
      </c>
      <c r="F214" s="7" t="s">
        <v>76</v>
      </c>
      <c r="G214" s="7" t="s">
        <v>576</v>
      </c>
      <c r="H214" s="8">
        <v>44267</v>
      </c>
      <c r="I214" s="7">
        <v>36</v>
      </c>
      <c r="J214" s="7" t="s">
        <v>26</v>
      </c>
      <c r="K214" s="7" t="s">
        <v>577</v>
      </c>
      <c r="L214" s="7" t="s">
        <v>578</v>
      </c>
      <c r="M214" s="7">
        <v>2</v>
      </c>
      <c r="N214" s="9">
        <v>9748</v>
      </c>
      <c r="O214" s="7" t="s">
        <v>40</v>
      </c>
      <c r="P214" s="7" t="s">
        <v>30</v>
      </c>
      <c r="Q214" s="7" t="s">
        <v>241</v>
      </c>
      <c r="R214" s="7" t="s">
        <v>32</v>
      </c>
      <c r="S214" s="7" t="s">
        <v>40</v>
      </c>
      <c r="T214" s="10">
        <v>0.98850000000000005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 t="s">
        <v>579</v>
      </c>
      <c r="F215" s="7" t="s">
        <v>580</v>
      </c>
      <c r="G215" s="7" t="s">
        <v>581</v>
      </c>
      <c r="H215" s="8">
        <v>44267</v>
      </c>
      <c r="I215" s="7">
        <v>36</v>
      </c>
      <c r="J215" s="7" t="s">
        <v>26</v>
      </c>
      <c r="K215" s="7" t="s">
        <v>243</v>
      </c>
      <c r="L215" s="7" t="s">
        <v>244</v>
      </c>
      <c r="M215" s="7">
        <v>1</v>
      </c>
      <c r="N215" s="9">
        <v>10017</v>
      </c>
      <c r="O215" s="7" t="s">
        <v>29</v>
      </c>
      <c r="P215" s="7" t="s">
        <v>30</v>
      </c>
      <c r="Q215" s="7" t="s">
        <v>241</v>
      </c>
      <c r="R215" s="7" t="s">
        <v>169</v>
      </c>
      <c r="S215" s="7" t="s">
        <v>29</v>
      </c>
      <c r="T215" s="10">
        <v>0.98850000000000005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582</v>
      </c>
      <c r="F216" s="7" t="s">
        <v>583</v>
      </c>
      <c r="G216" s="7" t="s">
        <v>584</v>
      </c>
      <c r="H216" s="8">
        <v>44267</v>
      </c>
      <c r="I216" s="7">
        <v>36</v>
      </c>
      <c r="J216" s="7" t="s">
        <v>26</v>
      </c>
      <c r="K216" s="7" t="s">
        <v>227</v>
      </c>
      <c r="L216" s="7" t="s">
        <v>228</v>
      </c>
      <c r="M216" s="7">
        <v>2</v>
      </c>
      <c r="N216" s="9">
        <v>338808</v>
      </c>
      <c r="O216" s="7" t="s">
        <v>29</v>
      </c>
      <c r="P216" s="7" t="s">
        <v>30</v>
      </c>
      <c r="Q216" s="7" t="s">
        <v>241</v>
      </c>
      <c r="R216" s="7" t="s">
        <v>32</v>
      </c>
      <c r="S216" s="7" t="s">
        <v>37</v>
      </c>
      <c r="T216" s="10">
        <v>0.98850000000000005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86323</v>
      </c>
      <c r="F217" s="7" t="s">
        <v>462</v>
      </c>
      <c r="G217" s="7" t="s">
        <v>585</v>
      </c>
      <c r="H217" s="8">
        <v>44267</v>
      </c>
      <c r="I217" s="7">
        <v>36</v>
      </c>
      <c r="J217" s="7" t="s">
        <v>26</v>
      </c>
      <c r="K217" s="7" t="s">
        <v>243</v>
      </c>
      <c r="L217" s="7" t="s">
        <v>244</v>
      </c>
      <c r="M217" s="7">
        <v>1</v>
      </c>
      <c r="N217" s="9">
        <v>13437</v>
      </c>
      <c r="O217" s="7" t="s">
        <v>29</v>
      </c>
      <c r="P217" s="7" t="s">
        <v>30</v>
      </c>
      <c r="Q217" s="7" t="s">
        <v>241</v>
      </c>
      <c r="R217" s="7" t="s">
        <v>32</v>
      </c>
      <c r="S217" s="7" t="s">
        <v>29</v>
      </c>
      <c r="T217" s="10">
        <v>0.98850000000000005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3200</v>
      </c>
      <c r="F218" s="7" t="s">
        <v>60</v>
      </c>
      <c r="G218" s="7" t="s">
        <v>586</v>
      </c>
      <c r="H218" s="8">
        <v>44267</v>
      </c>
      <c r="I218" s="7">
        <v>36</v>
      </c>
      <c r="J218" s="7" t="s">
        <v>26</v>
      </c>
      <c r="K218" s="7" t="s">
        <v>587</v>
      </c>
      <c r="L218" s="7" t="s">
        <v>588</v>
      </c>
      <c r="M218" s="7">
        <v>2</v>
      </c>
      <c r="N218" s="9">
        <v>73932</v>
      </c>
      <c r="O218" s="7" t="s">
        <v>61</v>
      </c>
      <c r="P218" s="7" t="s">
        <v>30</v>
      </c>
      <c r="Q218" s="7" t="s">
        <v>241</v>
      </c>
      <c r="R218" s="7" t="s">
        <v>32</v>
      </c>
      <c r="S218" s="7" t="s">
        <v>37</v>
      </c>
      <c r="T218" s="10">
        <v>0.98850000000000005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90060</v>
      </c>
      <c r="F219" s="7" t="s">
        <v>589</v>
      </c>
      <c r="G219" s="7" t="s">
        <v>590</v>
      </c>
      <c r="H219" s="8">
        <v>44267</v>
      </c>
      <c r="I219" s="7">
        <v>36</v>
      </c>
      <c r="J219" s="7" t="s">
        <v>26</v>
      </c>
      <c r="K219" s="7" t="s">
        <v>591</v>
      </c>
      <c r="L219" s="7" t="s">
        <v>592</v>
      </c>
      <c r="M219" s="7">
        <v>3</v>
      </c>
      <c r="N219" s="9">
        <v>69315</v>
      </c>
      <c r="O219" s="7" t="s">
        <v>29</v>
      </c>
      <c r="P219" s="7" t="s">
        <v>30</v>
      </c>
      <c r="Q219" s="7" t="s">
        <v>241</v>
      </c>
      <c r="R219" s="7" t="s">
        <v>32</v>
      </c>
      <c r="S219" s="7" t="s">
        <v>29</v>
      </c>
      <c r="T219" s="10">
        <v>0.98850000000000005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4286</v>
      </c>
      <c r="F220" s="7" t="s">
        <v>593</v>
      </c>
      <c r="G220" s="7" t="s">
        <v>594</v>
      </c>
      <c r="H220" s="8">
        <v>44267</v>
      </c>
      <c r="I220" s="7">
        <v>36</v>
      </c>
      <c r="J220" s="7" t="s">
        <v>26</v>
      </c>
      <c r="K220" s="7" t="s">
        <v>595</v>
      </c>
      <c r="L220" s="7" t="s">
        <v>596</v>
      </c>
      <c r="M220" s="7">
        <v>2</v>
      </c>
      <c r="N220" s="9">
        <v>9226</v>
      </c>
      <c r="O220" s="7" t="s">
        <v>61</v>
      </c>
      <c r="P220" s="7" t="s">
        <v>30</v>
      </c>
      <c r="Q220" s="7" t="s">
        <v>241</v>
      </c>
      <c r="R220" s="7" t="s">
        <v>32</v>
      </c>
      <c r="S220" s="7" t="s">
        <v>37</v>
      </c>
      <c r="T220" s="10">
        <v>0.98850000000000005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83024</v>
      </c>
      <c r="F221" s="7" t="s">
        <v>597</v>
      </c>
      <c r="G221" s="7" t="s">
        <v>598</v>
      </c>
      <c r="H221" s="8">
        <v>44267</v>
      </c>
      <c r="I221" s="7">
        <v>36</v>
      </c>
      <c r="J221" s="7" t="s">
        <v>26</v>
      </c>
      <c r="K221" s="7" t="s">
        <v>243</v>
      </c>
      <c r="L221" s="7" t="s">
        <v>244</v>
      </c>
      <c r="M221" s="7">
        <v>1</v>
      </c>
      <c r="N221" s="9">
        <v>13364</v>
      </c>
      <c r="O221" s="7" t="s">
        <v>29</v>
      </c>
      <c r="P221" s="7" t="s">
        <v>30</v>
      </c>
      <c r="Q221" s="7" t="s">
        <v>241</v>
      </c>
      <c r="R221" s="7" t="s">
        <v>169</v>
      </c>
      <c r="S221" s="7" t="s">
        <v>29</v>
      </c>
      <c r="T221" s="10">
        <v>0.98850000000000005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86323</v>
      </c>
      <c r="F222" s="7" t="s">
        <v>462</v>
      </c>
      <c r="G222" s="7" t="s">
        <v>598</v>
      </c>
      <c r="H222" s="8">
        <v>44267</v>
      </c>
      <c r="I222" s="7">
        <v>36</v>
      </c>
      <c r="J222" s="7" t="s">
        <v>26</v>
      </c>
      <c r="K222" s="7" t="s">
        <v>243</v>
      </c>
      <c r="L222" s="7" t="s">
        <v>244</v>
      </c>
      <c r="M222" s="7">
        <v>6</v>
      </c>
      <c r="N222" s="9">
        <v>80622</v>
      </c>
      <c r="O222" s="7" t="s">
        <v>29</v>
      </c>
      <c r="P222" s="7" t="s">
        <v>30</v>
      </c>
      <c r="Q222" s="7" t="s">
        <v>241</v>
      </c>
      <c r="R222" s="7" t="s">
        <v>169</v>
      </c>
      <c r="S222" s="7" t="s">
        <v>29</v>
      </c>
      <c r="T222" s="10">
        <v>0.98850000000000005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90059</v>
      </c>
      <c r="F223" s="7" t="s">
        <v>599</v>
      </c>
      <c r="G223" s="7" t="s">
        <v>600</v>
      </c>
      <c r="H223" s="8">
        <v>44267</v>
      </c>
      <c r="I223" s="7">
        <v>36</v>
      </c>
      <c r="J223" s="7" t="s">
        <v>26</v>
      </c>
      <c r="K223" s="7" t="s">
        <v>601</v>
      </c>
      <c r="L223" s="7" t="s">
        <v>602</v>
      </c>
      <c r="M223" s="7">
        <v>1</v>
      </c>
      <c r="N223" s="9">
        <v>24920</v>
      </c>
      <c r="O223" s="7" t="s">
        <v>29</v>
      </c>
      <c r="P223" s="7" t="s">
        <v>30</v>
      </c>
      <c r="Q223" s="7" t="s">
        <v>241</v>
      </c>
      <c r="R223" s="7" t="s">
        <v>32</v>
      </c>
      <c r="S223" s="7" t="s">
        <v>29</v>
      </c>
      <c r="T223" s="10">
        <v>0.98850000000000005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57</v>
      </c>
      <c r="F224" s="7" t="s">
        <v>115</v>
      </c>
      <c r="G224" s="7" t="s">
        <v>603</v>
      </c>
      <c r="H224" s="8">
        <v>44267</v>
      </c>
      <c r="I224" s="7">
        <v>36</v>
      </c>
      <c r="J224" s="7" t="s">
        <v>26</v>
      </c>
      <c r="K224" s="7" t="s">
        <v>604</v>
      </c>
      <c r="L224" s="7" t="s">
        <v>605</v>
      </c>
      <c r="M224" s="7">
        <v>1</v>
      </c>
      <c r="N224" s="9">
        <v>32345</v>
      </c>
      <c r="O224" s="7" t="s">
        <v>61</v>
      </c>
      <c r="P224" s="7" t="s">
        <v>30</v>
      </c>
      <c r="Q224" s="7" t="s">
        <v>241</v>
      </c>
      <c r="R224" s="7" t="s">
        <v>32</v>
      </c>
      <c r="S224" s="7" t="s">
        <v>37</v>
      </c>
      <c r="T224" s="10">
        <v>0.98850000000000005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606</v>
      </c>
      <c r="F225" s="7" t="s">
        <v>607</v>
      </c>
      <c r="G225" s="7" t="s">
        <v>608</v>
      </c>
      <c r="H225" s="8">
        <v>44268</v>
      </c>
      <c r="I225" s="7">
        <v>36</v>
      </c>
      <c r="J225" s="7" t="s">
        <v>26</v>
      </c>
      <c r="K225" s="7" t="s">
        <v>609</v>
      </c>
      <c r="L225" s="7" t="s">
        <v>610</v>
      </c>
      <c r="M225" s="7">
        <v>1</v>
      </c>
      <c r="N225" s="9">
        <v>13866</v>
      </c>
      <c r="O225" s="7" t="s">
        <v>29</v>
      </c>
      <c r="P225" s="7" t="s">
        <v>30</v>
      </c>
      <c r="Q225" s="7" t="s">
        <v>241</v>
      </c>
      <c r="R225" s="7" t="s">
        <v>32</v>
      </c>
      <c r="S225" s="7" t="s">
        <v>29</v>
      </c>
      <c r="T225" s="10">
        <v>0.98850000000000005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40154</v>
      </c>
      <c r="F226" s="7" t="s">
        <v>252</v>
      </c>
      <c r="G226" s="7" t="s">
        <v>611</v>
      </c>
      <c r="H226" s="8">
        <v>44268</v>
      </c>
      <c r="I226" s="7">
        <v>36</v>
      </c>
      <c r="J226" s="7" t="s">
        <v>26</v>
      </c>
      <c r="K226" s="7" t="s">
        <v>612</v>
      </c>
      <c r="L226" s="7" t="s">
        <v>613</v>
      </c>
      <c r="M226" s="7">
        <v>1</v>
      </c>
      <c r="N226" s="9">
        <v>30504</v>
      </c>
      <c r="O226" s="7" t="s">
        <v>37</v>
      </c>
      <c r="P226" s="7" t="s">
        <v>30</v>
      </c>
      <c r="Q226" s="7" t="s">
        <v>241</v>
      </c>
      <c r="R226" s="7" t="s">
        <v>32</v>
      </c>
      <c r="S226" s="7" t="s">
        <v>37</v>
      </c>
      <c r="T226" s="10">
        <v>0.98850000000000005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44359</v>
      </c>
      <c r="F227" s="7" t="s">
        <v>614</v>
      </c>
      <c r="G227" s="7" t="s">
        <v>611</v>
      </c>
      <c r="H227" s="8">
        <v>44268</v>
      </c>
      <c r="I227" s="7">
        <v>36</v>
      </c>
      <c r="J227" s="7" t="s">
        <v>26</v>
      </c>
      <c r="K227" s="7" t="s">
        <v>612</v>
      </c>
      <c r="L227" s="7" t="s">
        <v>613</v>
      </c>
      <c r="M227" s="7">
        <v>2</v>
      </c>
      <c r="N227" s="9">
        <v>29412</v>
      </c>
      <c r="O227" s="7" t="s">
        <v>37</v>
      </c>
      <c r="P227" s="7" t="s">
        <v>30</v>
      </c>
      <c r="Q227" s="7" t="s">
        <v>241</v>
      </c>
      <c r="R227" s="7" t="s">
        <v>32</v>
      </c>
      <c r="S227" s="7" t="s">
        <v>37</v>
      </c>
      <c r="T227" s="10">
        <v>0.98850000000000005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18082</v>
      </c>
      <c r="F228" s="7" t="s">
        <v>615</v>
      </c>
      <c r="G228" s="7" t="s">
        <v>616</v>
      </c>
      <c r="H228" s="8">
        <v>44268</v>
      </c>
      <c r="I228" s="7">
        <v>36</v>
      </c>
      <c r="J228" s="7" t="s">
        <v>26</v>
      </c>
      <c r="K228" s="7" t="s">
        <v>511</v>
      </c>
      <c r="L228" s="7" t="s">
        <v>512</v>
      </c>
      <c r="M228" s="7">
        <v>1</v>
      </c>
      <c r="N228" s="9">
        <v>5681</v>
      </c>
      <c r="O228" s="7" t="s">
        <v>29</v>
      </c>
      <c r="P228" s="7" t="s">
        <v>30</v>
      </c>
      <c r="Q228" s="7" t="s">
        <v>241</v>
      </c>
      <c r="R228" s="7" t="s">
        <v>32</v>
      </c>
      <c r="S228" s="7" t="s">
        <v>29</v>
      </c>
      <c r="T228" s="10">
        <v>0.98850000000000005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90059</v>
      </c>
      <c r="F229" s="7" t="s">
        <v>599</v>
      </c>
      <c r="G229" s="7" t="s">
        <v>617</v>
      </c>
      <c r="H229" s="8">
        <v>44268</v>
      </c>
      <c r="I229" s="7">
        <v>36</v>
      </c>
      <c r="J229" s="7" t="s">
        <v>26</v>
      </c>
      <c r="K229" s="7" t="s">
        <v>601</v>
      </c>
      <c r="L229" s="7" t="s">
        <v>602</v>
      </c>
      <c r="M229" s="7">
        <v>1</v>
      </c>
      <c r="N229" s="9">
        <v>24920</v>
      </c>
      <c r="O229" s="7" t="s">
        <v>29</v>
      </c>
      <c r="P229" s="7" t="s">
        <v>30</v>
      </c>
      <c r="Q229" s="7" t="s">
        <v>241</v>
      </c>
      <c r="R229" s="7" t="s">
        <v>32</v>
      </c>
      <c r="S229" s="7" t="s">
        <v>29</v>
      </c>
      <c r="T229" s="10">
        <v>0.98850000000000005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618</v>
      </c>
      <c r="F230" s="7" t="s">
        <v>619</v>
      </c>
      <c r="G230" s="7" t="s">
        <v>617</v>
      </c>
      <c r="H230" s="8">
        <v>44268</v>
      </c>
      <c r="I230" s="7">
        <v>36</v>
      </c>
      <c r="J230" s="7" t="s">
        <v>26</v>
      </c>
      <c r="K230" s="7" t="s">
        <v>601</v>
      </c>
      <c r="L230" s="7" t="s">
        <v>602</v>
      </c>
      <c r="M230" s="7">
        <v>3</v>
      </c>
      <c r="N230" s="9">
        <v>75606</v>
      </c>
      <c r="O230" s="7" t="s">
        <v>29</v>
      </c>
      <c r="P230" s="7" t="s">
        <v>30</v>
      </c>
      <c r="Q230" s="7" t="s">
        <v>241</v>
      </c>
      <c r="R230" s="7" t="s">
        <v>32</v>
      </c>
      <c r="S230" s="7" t="s">
        <v>37</v>
      </c>
      <c r="T230" s="10">
        <v>0.98850000000000005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27142</v>
      </c>
      <c r="F231" s="7" t="s">
        <v>461</v>
      </c>
      <c r="G231" s="7" t="s">
        <v>620</v>
      </c>
      <c r="H231" s="8">
        <v>44268</v>
      </c>
      <c r="I231" s="7">
        <v>36</v>
      </c>
      <c r="J231" s="7" t="s">
        <v>26</v>
      </c>
      <c r="K231" s="7" t="s">
        <v>282</v>
      </c>
      <c r="L231" s="7" t="s">
        <v>283</v>
      </c>
      <c r="M231" s="7">
        <v>1</v>
      </c>
      <c r="N231" s="9">
        <v>9824</v>
      </c>
      <c r="O231" s="7" t="s">
        <v>29</v>
      </c>
      <c r="P231" s="7" t="s">
        <v>30</v>
      </c>
      <c r="Q231" s="7" t="s">
        <v>241</v>
      </c>
      <c r="R231" s="7" t="s">
        <v>32</v>
      </c>
      <c r="S231" s="7" t="s">
        <v>29</v>
      </c>
      <c r="T231" s="10">
        <v>0.98850000000000005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85016</v>
      </c>
      <c r="F232" s="7" t="s">
        <v>621</v>
      </c>
      <c r="G232" s="7" t="s">
        <v>622</v>
      </c>
      <c r="H232" s="8">
        <v>44268</v>
      </c>
      <c r="I232" s="7">
        <v>36</v>
      </c>
      <c r="J232" s="7" t="s">
        <v>26</v>
      </c>
      <c r="K232" s="7" t="s">
        <v>623</v>
      </c>
      <c r="L232" s="7" t="s">
        <v>624</v>
      </c>
      <c r="M232" s="7">
        <v>2</v>
      </c>
      <c r="N232" s="9">
        <v>25446</v>
      </c>
      <c r="O232" s="7" t="s">
        <v>29</v>
      </c>
      <c r="P232" s="7" t="s">
        <v>30</v>
      </c>
      <c r="Q232" s="7" t="s">
        <v>241</v>
      </c>
      <c r="R232" s="7" t="s">
        <v>32</v>
      </c>
      <c r="S232" s="7" t="s">
        <v>29</v>
      </c>
      <c r="T232" s="10">
        <v>0.98850000000000005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41073</v>
      </c>
      <c r="F233" s="7" t="s">
        <v>625</v>
      </c>
      <c r="G233" s="7" t="s">
        <v>626</v>
      </c>
      <c r="H233" s="8">
        <v>44268</v>
      </c>
      <c r="I233" s="7">
        <v>36</v>
      </c>
      <c r="J233" s="7" t="s">
        <v>26</v>
      </c>
      <c r="K233" s="7" t="s">
        <v>627</v>
      </c>
      <c r="L233" s="7" t="s">
        <v>628</v>
      </c>
      <c r="M233" s="7">
        <v>1</v>
      </c>
      <c r="N233" s="9">
        <v>11756</v>
      </c>
      <c r="O233" s="7" t="s">
        <v>29</v>
      </c>
      <c r="P233" s="7" t="s">
        <v>30</v>
      </c>
      <c r="Q233" s="7" t="s">
        <v>241</v>
      </c>
      <c r="R233" s="7" t="s">
        <v>32</v>
      </c>
      <c r="S233" s="7" t="s">
        <v>29</v>
      </c>
      <c r="T233" s="10">
        <v>0.98850000000000005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59</v>
      </c>
      <c r="F234" s="7" t="s">
        <v>64</v>
      </c>
      <c r="G234" s="7" t="s">
        <v>629</v>
      </c>
      <c r="H234" s="8">
        <v>44270</v>
      </c>
      <c r="I234" s="7">
        <v>36</v>
      </c>
      <c r="J234" s="7" t="s">
        <v>26</v>
      </c>
      <c r="K234" s="7" t="s">
        <v>630</v>
      </c>
      <c r="L234" s="7" t="s">
        <v>631</v>
      </c>
      <c r="M234" s="7">
        <v>1</v>
      </c>
      <c r="N234" s="9">
        <v>25622</v>
      </c>
      <c r="O234" s="7" t="s">
        <v>61</v>
      </c>
      <c r="P234" s="7" t="s">
        <v>30</v>
      </c>
      <c r="Q234" s="7" t="s">
        <v>241</v>
      </c>
      <c r="R234" s="7" t="s">
        <v>32</v>
      </c>
      <c r="S234" s="7" t="s">
        <v>37</v>
      </c>
      <c r="T234" s="10">
        <v>0.98850000000000005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40211</v>
      </c>
      <c r="F235" s="7" t="s">
        <v>632</v>
      </c>
      <c r="G235" s="7" t="s">
        <v>633</v>
      </c>
      <c r="H235" s="8">
        <v>44270</v>
      </c>
      <c r="I235" s="7">
        <v>36</v>
      </c>
      <c r="J235" s="7" t="s">
        <v>26</v>
      </c>
      <c r="K235" s="7" t="s">
        <v>153</v>
      </c>
      <c r="L235" s="7" t="s">
        <v>154</v>
      </c>
      <c r="M235" s="7">
        <v>4</v>
      </c>
      <c r="N235" s="9">
        <v>408372</v>
      </c>
      <c r="O235" s="7" t="s">
        <v>37</v>
      </c>
      <c r="P235" s="7" t="s">
        <v>30</v>
      </c>
      <c r="Q235" s="7" t="s">
        <v>241</v>
      </c>
      <c r="R235" s="7" t="s">
        <v>32</v>
      </c>
      <c r="S235" s="7" t="s">
        <v>37</v>
      </c>
      <c r="T235" s="10">
        <v>0.98850000000000005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93</v>
      </c>
      <c r="F236" s="7" t="s">
        <v>94</v>
      </c>
      <c r="G236" s="7" t="s">
        <v>633</v>
      </c>
      <c r="H236" s="8">
        <v>44270</v>
      </c>
      <c r="I236" s="7">
        <v>36</v>
      </c>
      <c r="J236" s="7" t="s">
        <v>26</v>
      </c>
      <c r="K236" s="7" t="s">
        <v>153</v>
      </c>
      <c r="L236" s="7" t="s">
        <v>154</v>
      </c>
      <c r="M236" s="7">
        <v>4</v>
      </c>
      <c r="N236" s="9">
        <v>13412</v>
      </c>
      <c r="O236" s="7" t="s">
        <v>40</v>
      </c>
      <c r="P236" s="7" t="s">
        <v>30</v>
      </c>
      <c r="Q236" s="7" t="s">
        <v>241</v>
      </c>
      <c r="R236" s="7" t="s">
        <v>32</v>
      </c>
      <c r="S236" s="7" t="s">
        <v>40</v>
      </c>
      <c r="T236" s="10">
        <v>0.98850000000000005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42</v>
      </c>
      <c r="F237" s="7" t="s">
        <v>43</v>
      </c>
      <c r="G237" s="7" t="s">
        <v>633</v>
      </c>
      <c r="H237" s="8">
        <v>44270</v>
      </c>
      <c r="I237" s="7">
        <v>36</v>
      </c>
      <c r="J237" s="7" t="s">
        <v>26</v>
      </c>
      <c r="K237" s="7" t="s">
        <v>153</v>
      </c>
      <c r="L237" s="7" t="s">
        <v>154</v>
      </c>
      <c r="M237" s="7">
        <v>4</v>
      </c>
      <c r="N237" s="9">
        <v>11428</v>
      </c>
      <c r="O237" s="7" t="s">
        <v>40</v>
      </c>
      <c r="P237" s="7" t="s">
        <v>30</v>
      </c>
      <c r="Q237" s="7" t="s">
        <v>241</v>
      </c>
      <c r="R237" s="7" t="s">
        <v>32</v>
      </c>
      <c r="S237" s="7" t="s">
        <v>40</v>
      </c>
      <c r="T237" s="10">
        <v>0.98850000000000005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634</v>
      </c>
      <c r="F238" s="7" t="s">
        <v>105</v>
      </c>
      <c r="G238" s="7" t="s">
        <v>635</v>
      </c>
      <c r="H238" s="8">
        <v>44270</v>
      </c>
      <c r="I238" s="7">
        <v>36</v>
      </c>
      <c r="J238" s="7" t="s">
        <v>26</v>
      </c>
      <c r="K238" s="7" t="s">
        <v>636</v>
      </c>
      <c r="L238" s="7" t="s">
        <v>637</v>
      </c>
      <c r="M238" s="7">
        <v>1</v>
      </c>
      <c r="N238" s="9">
        <v>92429</v>
      </c>
      <c r="O238" s="7" t="s">
        <v>29</v>
      </c>
      <c r="P238" s="7" t="s">
        <v>30</v>
      </c>
      <c r="Q238" s="7" t="s">
        <v>241</v>
      </c>
      <c r="R238" s="7" t="s">
        <v>32</v>
      </c>
      <c r="S238" s="7" t="s">
        <v>37</v>
      </c>
      <c r="T238" s="10">
        <v>0.98850000000000005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51174</v>
      </c>
      <c r="F239" s="7" t="s">
        <v>638</v>
      </c>
      <c r="G239" s="7" t="s">
        <v>639</v>
      </c>
      <c r="H239" s="8">
        <v>44270</v>
      </c>
      <c r="I239" s="7">
        <v>36</v>
      </c>
      <c r="J239" s="7" t="s">
        <v>26</v>
      </c>
      <c r="K239" s="7" t="s">
        <v>640</v>
      </c>
      <c r="L239" s="7" t="s">
        <v>641</v>
      </c>
      <c r="M239" s="7">
        <v>3</v>
      </c>
      <c r="N239" s="9">
        <v>406563</v>
      </c>
      <c r="O239" s="7" t="s">
        <v>37</v>
      </c>
      <c r="P239" s="7" t="s">
        <v>30</v>
      </c>
      <c r="Q239" s="7" t="s">
        <v>241</v>
      </c>
      <c r="R239" s="7" t="s">
        <v>32</v>
      </c>
      <c r="S239" s="7" t="s">
        <v>37</v>
      </c>
      <c r="T239" s="10">
        <v>0.98850000000000005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31007</v>
      </c>
      <c r="F240" s="7" t="s">
        <v>642</v>
      </c>
      <c r="G240" s="7" t="s">
        <v>643</v>
      </c>
      <c r="H240" s="8">
        <v>44270</v>
      </c>
      <c r="I240" s="7">
        <v>36</v>
      </c>
      <c r="J240" s="7" t="s">
        <v>26</v>
      </c>
      <c r="K240" s="7" t="s">
        <v>371</v>
      </c>
      <c r="L240" s="7" t="s">
        <v>372</v>
      </c>
      <c r="M240" s="7">
        <v>2</v>
      </c>
      <c r="N240" s="9">
        <v>23930</v>
      </c>
      <c r="O240" s="7" t="s">
        <v>29</v>
      </c>
      <c r="P240" s="7" t="s">
        <v>30</v>
      </c>
      <c r="Q240" s="7" t="s">
        <v>241</v>
      </c>
      <c r="R240" s="7" t="s">
        <v>169</v>
      </c>
      <c r="S240" s="7" t="s">
        <v>29</v>
      </c>
      <c r="T240" s="10">
        <v>0.98850000000000005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27129</v>
      </c>
      <c r="F241" s="7" t="s">
        <v>644</v>
      </c>
      <c r="G241" s="7" t="s">
        <v>645</v>
      </c>
      <c r="H241" s="8">
        <v>44270</v>
      </c>
      <c r="I241" s="7">
        <v>36</v>
      </c>
      <c r="J241" s="7" t="s">
        <v>26</v>
      </c>
      <c r="K241" s="7" t="s">
        <v>371</v>
      </c>
      <c r="L241" s="7" t="s">
        <v>372</v>
      </c>
      <c r="M241" s="7">
        <v>2</v>
      </c>
      <c r="N241" s="9">
        <v>15186</v>
      </c>
      <c r="O241" s="7" t="s">
        <v>29</v>
      </c>
      <c r="P241" s="7" t="s">
        <v>30</v>
      </c>
      <c r="Q241" s="7" t="s">
        <v>241</v>
      </c>
      <c r="R241" s="7" t="s">
        <v>169</v>
      </c>
      <c r="S241" s="7" t="s">
        <v>29</v>
      </c>
      <c r="T241" s="10">
        <v>0.98850000000000005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33224</v>
      </c>
      <c r="F242" s="7" t="s">
        <v>646</v>
      </c>
      <c r="G242" s="7" t="s">
        <v>647</v>
      </c>
      <c r="H242" s="8">
        <v>44270</v>
      </c>
      <c r="I242" s="7">
        <v>36</v>
      </c>
      <c r="J242" s="7" t="s">
        <v>26</v>
      </c>
      <c r="K242" s="7" t="s">
        <v>243</v>
      </c>
      <c r="L242" s="7" t="s">
        <v>244</v>
      </c>
      <c r="M242" s="7">
        <v>1</v>
      </c>
      <c r="N242" s="9">
        <v>24943</v>
      </c>
      <c r="O242" s="7" t="s">
        <v>29</v>
      </c>
      <c r="P242" s="7" t="s">
        <v>30</v>
      </c>
      <c r="Q242" s="7" t="s">
        <v>241</v>
      </c>
      <c r="R242" s="7" t="s">
        <v>169</v>
      </c>
      <c r="S242" s="7" t="s">
        <v>29</v>
      </c>
      <c r="T242" s="10">
        <v>0.98850000000000005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50612</v>
      </c>
      <c r="F243" s="7" t="s">
        <v>648</v>
      </c>
      <c r="G243" s="7" t="s">
        <v>649</v>
      </c>
      <c r="H243" s="8">
        <v>44271</v>
      </c>
      <c r="I243" s="7">
        <v>36</v>
      </c>
      <c r="J243" s="7" t="s">
        <v>26</v>
      </c>
      <c r="K243" s="7" t="s">
        <v>650</v>
      </c>
      <c r="L243" s="7" t="s">
        <v>651</v>
      </c>
      <c r="M243" s="7">
        <v>2</v>
      </c>
      <c r="N243" s="9">
        <v>287176</v>
      </c>
      <c r="O243" s="7" t="s">
        <v>37</v>
      </c>
      <c r="P243" s="7" t="s">
        <v>30</v>
      </c>
      <c r="Q243" s="7" t="s">
        <v>241</v>
      </c>
      <c r="R243" s="7" t="s">
        <v>32</v>
      </c>
      <c r="S243" s="7" t="s">
        <v>37</v>
      </c>
      <c r="T243" s="10">
        <v>0.98850000000000005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57084</v>
      </c>
      <c r="F244" s="7" t="s">
        <v>652</v>
      </c>
      <c r="G244" s="7" t="s">
        <v>653</v>
      </c>
      <c r="H244" s="8">
        <v>44271</v>
      </c>
      <c r="I244" s="7">
        <v>36</v>
      </c>
      <c r="J244" s="7" t="s">
        <v>26</v>
      </c>
      <c r="K244" s="7" t="s">
        <v>654</v>
      </c>
      <c r="L244" s="7" t="s">
        <v>655</v>
      </c>
      <c r="M244" s="7">
        <v>10</v>
      </c>
      <c r="N244" s="9">
        <v>32100</v>
      </c>
      <c r="O244" s="7" t="s">
        <v>29</v>
      </c>
      <c r="P244" s="7" t="s">
        <v>30</v>
      </c>
      <c r="Q244" s="7" t="s">
        <v>241</v>
      </c>
      <c r="R244" s="7" t="s">
        <v>32</v>
      </c>
      <c r="S244" s="7" t="s">
        <v>29</v>
      </c>
      <c r="T244" s="10">
        <v>0.98850000000000005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465</v>
      </c>
      <c r="F245" s="7" t="s">
        <v>466</v>
      </c>
      <c r="G245" s="7" t="s">
        <v>656</v>
      </c>
      <c r="H245" s="8">
        <v>44271</v>
      </c>
      <c r="I245" s="7">
        <v>36</v>
      </c>
      <c r="J245" s="7" t="s">
        <v>26</v>
      </c>
      <c r="K245" s="7" t="s">
        <v>657</v>
      </c>
      <c r="L245" s="7" t="s">
        <v>658</v>
      </c>
      <c r="M245" s="7">
        <v>3</v>
      </c>
      <c r="N245" s="9">
        <v>60480</v>
      </c>
      <c r="O245" s="7" t="s">
        <v>29</v>
      </c>
      <c r="P245" s="7" t="s">
        <v>30</v>
      </c>
      <c r="Q245" s="7" t="s">
        <v>241</v>
      </c>
      <c r="R245" s="7" t="s">
        <v>32</v>
      </c>
      <c r="S245" s="7" t="s">
        <v>37</v>
      </c>
      <c r="T245" s="10">
        <v>0.98850000000000005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10532</v>
      </c>
      <c r="F246" s="7" t="s">
        <v>280</v>
      </c>
      <c r="G246" s="7" t="s">
        <v>659</v>
      </c>
      <c r="H246" s="8">
        <v>44271</v>
      </c>
      <c r="I246" s="7">
        <v>36</v>
      </c>
      <c r="J246" s="7" t="s">
        <v>26</v>
      </c>
      <c r="K246" s="7" t="s">
        <v>660</v>
      </c>
      <c r="L246" s="7" t="s">
        <v>661</v>
      </c>
      <c r="M246" s="7">
        <v>1</v>
      </c>
      <c r="N246" s="9">
        <v>6681</v>
      </c>
      <c r="O246" s="7" t="s">
        <v>29</v>
      </c>
      <c r="P246" s="7" t="s">
        <v>30</v>
      </c>
      <c r="Q246" s="7" t="s">
        <v>241</v>
      </c>
      <c r="R246" s="7" t="s">
        <v>32</v>
      </c>
      <c r="S246" s="7" t="s">
        <v>29</v>
      </c>
      <c r="T246" s="10">
        <v>0.98850000000000005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662</v>
      </c>
      <c r="F247" s="7" t="s">
        <v>663</v>
      </c>
      <c r="G247" s="7" t="s">
        <v>664</v>
      </c>
      <c r="H247" s="8">
        <v>44271</v>
      </c>
      <c r="I247" s="7">
        <v>36</v>
      </c>
      <c r="J247" s="7" t="s">
        <v>26</v>
      </c>
      <c r="K247" s="7" t="s">
        <v>665</v>
      </c>
      <c r="L247" s="7" t="s">
        <v>666</v>
      </c>
      <c r="M247" s="7">
        <v>1</v>
      </c>
      <c r="N247" s="9">
        <v>30933</v>
      </c>
      <c r="O247" s="7" t="s">
        <v>29</v>
      </c>
      <c r="P247" s="7" t="s">
        <v>30</v>
      </c>
      <c r="Q247" s="7" t="s">
        <v>241</v>
      </c>
      <c r="R247" s="7" t="s">
        <v>32</v>
      </c>
      <c r="S247" s="7" t="s">
        <v>29</v>
      </c>
      <c r="T247" s="10">
        <v>0.98850000000000005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667</v>
      </c>
      <c r="F248" s="7" t="s">
        <v>668</v>
      </c>
      <c r="G248" s="7" t="s">
        <v>669</v>
      </c>
      <c r="H248" s="8">
        <v>44272</v>
      </c>
      <c r="I248" s="7">
        <v>36</v>
      </c>
      <c r="J248" s="7" t="s">
        <v>26</v>
      </c>
      <c r="K248" s="7" t="s">
        <v>497</v>
      </c>
      <c r="L248" s="7" t="s">
        <v>498</v>
      </c>
      <c r="M248" s="7">
        <v>10</v>
      </c>
      <c r="N248" s="9">
        <v>11850</v>
      </c>
      <c r="O248" s="7" t="s">
        <v>29</v>
      </c>
      <c r="P248" s="7" t="s">
        <v>30</v>
      </c>
      <c r="Q248" s="7" t="s">
        <v>241</v>
      </c>
      <c r="R248" s="7" t="s">
        <v>32</v>
      </c>
      <c r="S248" s="7" t="s">
        <v>29</v>
      </c>
      <c r="T248" s="10">
        <v>0.98850000000000005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89050</v>
      </c>
      <c r="F249" s="7" t="s">
        <v>193</v>
      </c>
      <c r="G249" s="7" t="s">
        <v>670</v>
      </c>
      <c r="H249" s="8">
        <v>44272</v>
      </c>
      <c r="I249" s="7">
        <v>36</v>
      </c>
      <c r="J249" s="7" t="s">
        <v>26</v>
      </c>
      <c r="K249" s="7" t="s">
        <v>371</v>
      </c>
      <c r="L249" s="7" t="s">
        <v>372</v>
      </c>
      <c r="M249" s="7">
        <v>1</v>
      </c>
      <c r="N249" s="9">
        <v>29250</v>
      </c>
      <c r="O249" s="7" t="s">
        <v>29</v>
      </c>
      <c r="P249" s="7" t="s">
        <v>30</v>
      </c>
      <c r="Q249" s="7" t="s">
        <v>241</v>
      </c>
      <c r="R249" s="7" t="s">
        <v>169</v>
      </c>
      <c r="S249" s="7" t="s">
        <v>29</v>
      </c>
      <c r="T249" s="10">
        <v>0.98850000000000005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10625</v>
      </c>
      <c r="F250" s="7" t="s">
        <v>671</v>
      </c>
      <c r="G250" s="7" t="s">
        <v>672</v>
      </c>
      <c r="H250" s="8">
        <v>44272</v>
      </c>
      <c r="I250" s="7">
        <v>36</v>
      </c>
      <c r="J250" s="7" t="s">
        <v>26</v>
      </c>
      <c r="K250" s="7" t="s">
        <v>673</v>
      </c>
      <c r="L250" s="7" t="s">
        <v>674</v>
      </c>
      <c r="M250" s="7">
        <v>1</v>
      </c>
      <c r="N250" s="9">
        <v>14277</v>
      </c>
      <c r="O250" s="7" t="s">
        <v>29</v>
      </c>
      <c r="P250" s="7" t="s">
        <v>30</v>
      </c>
      <c r="Q250" s="7" t="s">
        <v>241</v>
      </c>
      <c r="R250" s="7" t="s">
        <v>32</v>
      </c>
      <c r="S250" s="7" t="s">
        <v>29</v>
      </c>
      <c r="T250" s="10">
        <v>0.98850000000000005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89050</v>
      </c>
      <c r="F251" s="7" t="s">
        <v>193</v>
      </c>
      <c r="G251" s="7" t="s">
        <v>675</v>
      </c>
      <c r="H251" s="8">
        <v>44272</v>
      </c>
      <c r="I251" s="7">
        <v>36</v>
      </c>
      <c r="J251" s="7" t="s">
        <v>26</v>
      </c>
      <c r="K251" s="7" t="s">
        <v>371</v>
      </c>
      <c r="L251" s="7" t="s">
        <v>372</v>
      </c>
      <c r="M251" s="7">
        <v>1</v>
      </c>
      <c r="N251" s="9">
        <v>29250</v>
      </c>
      <c r="O251" s="7" t="s">
        <v>29</v>
      </c>
      <c r="P251" s="7" t="s">
        <v>30</v>
      </c>
      <c r="Q251" s="7" t="s">
        <v>241</v>
      </c>
      <c r="R251" s="7" t="s">
        <v>169</v>
      </c>
      <c r="S251" s="7" t="s">
        <v>29</v>
      </c>
      <c r="T251" s="10">
        <v>0.98850000000000005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27142</v>
      </c>
      <c r="F252" s="7" t="s">
        <v>461</v>
      </c>
      <c r="G252" s="7" t="s">
        <v>676</v>
      </c>
      <c r="H252" s="8">
        <v>44272</v>
      </c>
      <c r="I252" s="7">
        <v>36</v>
      </c>
      <c r="J252" s="7" t="s">
        <v>26</v>
      </c>
      <c r="K252" s="7" t="s">
        <v>243</v>
      </c>
      <c r="L252" s="7" t="s">
        <v>244</v>
      </c>
      <c r="M252" s="7">
        <v>1</v>
      </c>
      <c r="N252" s="9">
        <v>9196</v>
      </c>
      <c r="O252" s="7" t="s">
        <v>29</v>
      </c>
      <c r="P252" s="7" t="s">
        <v>30</v>
      </c>
      <c r="Q252" s="7" t="s">
        <v>241</v>
      </c>
      <c r="R252" s="7" t="s">
        <v>32</v>
      </c>
      <c r="S252" s="7" t="s">
        <v>29</v>
      </c>
      <c r="T252" s="10">
        <v>0.98850000000000005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27173</v>
      </c>
      <c r="F253" s="7" t="s">
        <v>567</v>
      </c>
      <c r="G253" s="7" t="s">
        <v>676</v>
      </c>
      <c r="H253" s="8">
        <v>44272</v>
      </c>
      <c r="I253" s="7">
        <v>36</v>
      </c>
      <c r="J253" s="7" t="s">
        <v>26</v>
      </c>
      <c r="K253" s="7" t="s">
        <v>243</v>
      </c>
      <c r="L253" s="7" t="s">
        <v>244</v>
      </c>
      <c r="M253" s="7">
        <v>2</v>
      </c>
      <c r="N253" s="9">
        <v>12252</v>
      </c>
      <c r="O253" s="7" t="s">
        <v>29</v>
      </c>
      <c r="P253" s="7" t="s">
        <v>30</v>
      </c>
      <c r="Q253" s="7" t="s">
        <v>241</v>
      </c>
      <c r="R253" s="7" t="s">
        <v>32</v>
      </c>
      <c r="S253" s="7" t="s">
        <v>29</v>
      </c>
      <c r="T253" s="10">
        <v>0.98850000000000005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677</v>
      </c>
      <c r="F254" s="7" t="s">
        <v>678</v>
      </c>
      <c r="G254" s="7" t="s">
        <v>679</v>
      </c>
      <c r="H254" s="8">
        <v>44272</v>
      </c>
      <c r="I254" s="7">
        <v>36</v>
      </c>
      <c r="J254" s="7" t="s">
        <v>26</v>
      </c>
      <c r="K254" s="7" t="s">
        <v>680</v>
      </c>
      <c r="L254" s="7" t="s">
        <v>681</v>
      </c>
      <c r="M254" s="7">
        <v>1</v>
      </c>
      <c r="N254" s="9">
        <v>18462</v>
      </c>
      <c r="O254" s="7" t="s">
        <v>29</v>
      </c>
      <c r="P254" s="7" t="s">
        <v>30</v>
      </c>
      <c r="Q254" s="7" t="s">
        <v>241</v>
      </c>
      <c r="R254" s="7" t="s">
        <v>32</v>
      </c>
      <c r="S254" s="7" t="s">
        <v>29</v>
      </c>
      <c r="T254" s="10">
        <v>0.98850000000000005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27423</v>
      </c>
      <c r="F255" s="7" t="s">
        <v>682</v>
      </c>
      <c r="G255" s="7" t="s">
        <v>683</v>
      </c>
      <c r="H255" s="8">
        <v>44272</v>
      </c>
      <c r="I255" s="7">
        <v>36</v>
      </c>
      <c r="J255" s="7" t="s">
        <v>26</v>
      </c>
      <c r="K255" s="7" t="s">
        <v>243</v>
      </c>
      <c r="L255" s="7" t="s">
        <v>244</v>
      </c>
      <c r="M255" s="7">
        <v>2</v>
      </c>
      <c r="N255" s="9">
        <v>14286</v>
      </c>
      <c r="O255" s="7" t="s">
        <v>29</v>
      </c>
      <c r="P255" s="7" t="s">
        <v>30</v>
      </c>
      <c r="Q255" s="7" t="s">
        <v>241</v>
      </c>
      <c r="R255" s="7" t="s">
        <v>169</v>
      </c>
      <c r="S255" s="7" t="s">
        <v>29</v>
      </c>
      <c r="T255" s="10">
        <v>0.98850000000000005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73</v>
      </c>
      <c r="F256" s="7" t="s">
        <v>155</v>
      </c>
      <c r="G256" s="7" t="s">
        <v>684</v>
      </c>
      <c r="H256" s="8">
        <v>44272</v>
      </c>
      <c r="I256" s="7">
        <v>36</v>
      </c>
      <c r="J256" s="7" t="s">
        <v>26</v>
      </c>
      <c r="K256" s="7" t="s">
        <v>685</v>
      </c>
      <c r="L256" s="7" t="s">
        <v>686</v>
      </c>
      <c r="M256" s="7">
        <v>1</v>
      </c>
      <c r="N256" s="9">
        <v>13437</v>
      </c>
      <c r="O256" s="7" t="s">
        <v>61</v>
      </c>
      <c r="P256" s="7" t="s">
        <v>30</v>
      </c>
      <c r="Q256" s="7" t="s">
        <v>241</v>
      </c>
      <c r="R256" s="7" t="s">
        <v>32</v>
      </c>
      <c r="S256" s="7" t="s">
        <v>37</v>
      </c>
      <c r="T256" s="10">
        <v>0.98850000000000005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362</v>
      </c>
      <c r="F257" s="7" t="s">
        <v>85</v>
      </c>
      <c r="G257" s="7" t="s">
        <v>687</v>
      </c>
      <c r="H257" s="8">
        <v>44272</v>
      </c>
      <c r="I257" s="7">
        <v>36</v>
      </c>
      <c r="J257" s="7" t="s">
        <v>26</v>
      </c>
      <c r="K257" s="7" t="s">
        <v>511</v>
      </c>
      <c r="L257" s="7" t="s">
        <v>512</v>
      </c>
      <c r="M257" s="7">
        <v>1</v>
      </c>
      <c r="N257" s="9">
        <v>5319</v>
      </c>
      <c r="O257" s="7" t="s">
        <v>29</v>
      </c>
      <c r="P257" s="7" t="s">
        <v>30</v>
      </c>
      <c r="Q257" s="7" t="s">
        <v>241</v>
      </c>
      <c r="R257" s="7" t="s">
        <v>32</v>
      </c>
      <c r="S257" s="7" t="s">
        <v>29</v>
      </c>
      <c r="T257" s="10">
        <v>0.98850000000000005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533</v>
      </c>
      <c r="F258" s="7" t="s">
        <v>88</v>
      </c>
      <c r="G258" s="7" t="s">
        <v>687</v>
      </c>
      <c r="H258" s="8">
        <v>44272</v>
      </c>
      <c r="I258" s="7">
        <v>36</v>
      </c>
      <c r="J258" s="7" t="s">
        <v>26</v>
      </c>
      <c r="K258" s="7" t="s">
        <v>511</v>
      </c>
      <c r="L258" s="7" t="s">
        <v>512</v>
      </c>
      <c r="M258" s="7">
        <v>1</v>
      </c>
      <c r="N258" s="9">
        <v>12713</v>
      </c>
      <c r="O258" s="7" t="s">
        <v>29</v>
      </c>
      <c r="P258" s="7" t="s">
        <v>30</v>
      </c>
      <c r="Q258" s="7" t="s">
        <v>241</v>
      </c>
      <c r="R258" s="7" t="s">
        <v>32</v>
      </c>
      <c r="S258" s="7" t="s">
        <v>29</v>
      </c>
      <c r="T258" s="10">
        <v>0.98850000000000005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3200</v>
      </c>
      <c r="F259" s="7" t="s">
        <v>60</v>
      </c>
      <c r="G259" s="7" t="s">
        <v>687</v>
      </c>
      <c r="H259" s="8">
        <v>44272</v>
      </c>
      <c r="I259" s="7">
        <v>36</v>
      </c>
      <c r="J259" s="7" t="s">
        <v>26</v>
      </c>
      <c r="K259" s="7" t="s">
        <v>511</v>
      </c>
      <c r="L259" s="7" t="s">
        <v>512</v>
      </c>
      <c r="M259" s="7">
        <v>2</v>
      </c>
      <c r="N259" s="9">
        <v>73932</v>
      </c>
      <c r="O259" s="7" t="s">
        <v>61</v>
      </c>
      <c r="P259" s="7" t="s">
        <v>30</v>
      </c>
      <c r="Q259" s="7" t="s">
        <v>241</v>
      </c>
      <c r="R259" s="7" t="s">
        <v>32</v>
      </c>
      <c r="S259" s="7" t="s">
        <v>37</v>
      </c>
      <c r="T259" s="10">
        <v>0.98850000000000005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618</v>
      </c>
      <c r="F260" s="7" t="s">
        <v>619</v>
      </c>
      <c r="G260" s="7" t="s">
        <v>688</v>
      </c>
      <c r="H260" s="8">
        <v>44272</v>
      </c>
      <c r="I260" s="7">
        <v>36</v>
      </c>
      <c r="J260" s="7" t="s">
        <v>26</v>
      </c>
      <c r="K260" s="7" t="s">
        <v>591</v>
      </c>
      <c r="L260" s="7" t="s">
        <v>592</v>
      </c>
      <c r="M260" s="7">
        <v>2</v>
      </c>
      <c r="N260" s="9">
        <v>50404</v>
      </c>
      <c r="O260" s="7" t="s">
        <v>29</v>
      </c>
      <c r="P260" s="7" t="s">
        <v>30</v>
      </c>
      <c r="Q260" s="7" t="s">
        <v>241</v>
      </c>
      <c r="R260" s="7" t="s">
        <v>32</v>
      </c>
      <c r="S260" s="7" t="s">
        <v>37</v>
      </c>
      <c r="T260" s="10">
        <v>0.98850000000000005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45616</v>
      </c>
      <c r="F261" s="7" t="s">
        <v>102</v>
      </c>
      <c r="G261" s="7" t="s">
        <v>689</v>
      </c>
      <c r="H261" s="8">
        <v>44272</v>
      </c>
      <c r="I261" s="7">
        <v>36</v>
      </c>
      <c r="J261" s="7" t="s">
        <v>26</v>
      </c>
      <c r="K261" s="7" t="s">
        <v>197</v>
      </c>
      <c r="L261" s="7" t="s">
        <v>198</v>
      </c>
      <c r="M261" s="7">
        <v>11</v>
      </c>
      <c r="N261" s="9">
        <v>767129</v>
      </c>
      <c r="O261" s="7" t="s">
        <v>37</v>
      </c>
      <c r="P261" s="7" t="s">
        <v>30</v>
      </c>
      <c r="Q261" s="7" t="s">
        <v>241</v>
      </c>
      <c r="R261" s="7" t="s">
        <v>32</v>
      </c>
      <c r="S261" s="7" t="s">
        <v>37</v>
      </c>
      <c r="T261" s="10">
        <v>0.98850000000000005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2062</v>
      </c>
      <c r="F262" s="7" t="s">
        <v>690</v>
      </c>
      <c r="G262" s="7" t="s">
        <v>691</v>
      </c>
      <c r="H262" s="8">
        <v>44273</v>
      </c>
      <c r="I262" s="7">
        <v>36</v>
      </c>
      <c r="J262" s="7" t="s">
        <v>26</v>
      </c>
      <c r="K262" s="7" t="s">
        <v>243</v>
      </c>
      <c r="L262" s="7" t="s">
        <v>244</v>
      </c>
      <c r="M262" s="7">
        <v>2</v>
      </c>
      <c r="N262" s="9">
        <v>42654</v>
      </c>
      <c r="O262" s="7" t="s">
        <v>29</v>
      </c>
      <c r="P262" s="7" t="s">
        <v>30</v>
      </c>
      <c r="Q262" s="7" t="s">
        <v>241</v>
      </c>
      <c r="R262" s="7" t="s">
        <v>169</v>
      </c>
      <c r="S262" s="7" t="s">
        <v>29</v>
      </c>
      <c r="T262" s="10">
        <v>0.98850000000000005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6045</v>
      </c>
      <c r="F263" s="7" t="s">
        <v>692</v>
      </c>
      <c r="G263" s="7" t="s">
        <v>691</v>
      </c>
      <c r="H263" s="8">
        <v>44273</v>
      </c>
      <c r="I263" s="7">
        <v>36</v>
      </c>
      <c r="J263" s="7" t="s">
        <v>26</v>
      </c>
      <c r="K263" s="7" t="s">
        <v>243</v>
      </c>
      <c r="L263" s="7" t="s">
        <v>244</v>
      </c>
      <c r="M263" s="7">
        <v>4</v>
      </c>
      <c r="N263" s="9">
        <v>9860</v>
      </c>
      <c r="O263" s="7" t="s">
        <v>29</v>
      </c>
      <c r="P263" s="7" t="s">
        <v>30</v>
      </c>
      <c r="Q263" s="7" t="s">
        <v>241</v>
      </c>
      <c r="R263" s="7" t="s">
        <v>169</v>
      </c>
      <c r="S263" s="7" t="s">
        <v>29</v>
      </c>
      <c r="T263" s="10">
        <v>0.98850000000000005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8053</v>
      </c>
      <c r="F264" s="7" t="s">
        <v>693</v>
      </c>
      <c r="G264" s="7" t="s">
        <v>691</v>
      </c>
      <c r="H264" s="8">
        <v>44273</v>
      </c>
      <c r="I264" s="7">
        <v>36</v>
      </c>
      <c r="J264" s="7" t="s">
        <v>26</v>
      </c>
      <c r="K264" s="7" t="s">
        <v>243</v>
      </c>
      <c r="L264" s="7" t="s">
        <v>244</v>
      </c>
      <c r="M264" s="7">
        <v>4</v>
      </c>
      <c r="N264" s="9">
        <v>8924</v>
      </c>
      <c r="O264" s="7" t="s">
        <v>29</v>
      </c>
      <c r="P264" s="7" t="s">
        <v>30</v>
      </c>
      <c r="Q264" s="7" t="s">
        <v>241</v>
      </c>
      <c r="R264" s="7" t="s">
        <v>169</v>
      </c>
      <c r="S264" s="7" t="s">
        <v>29</v>
      </c>
      <c r="T264" s="10">
        <v>0.98850000000000005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81193</v>
      </c>
      <c r="F265" s="7" t="s">
        <v>195</v>
      </c>
      <c r="G265" s="7" t="s">
        <v>694</v>
      </c>
      <c r="H265" s="8">
        <v>44273</v>
      </c>
      <c r="I265" s="7">
        <v>36</v>
      </c>
      <c r="J265" s="7" t="s">
        <v>26</v>
      </c>
      <c r="K265" s="7" t="s">
        <v>231</v>
      </c>
      <c r="L265" s="7" t="s">
        <v>232</v>
      </c>
      <c r="M265" s="7">
        <v>2</v>
      </c>
      <c r="N265" s="9">
        <v>17126</v>
      </c>
      <c r="O265" s="7" t="s">
        <v>29</v>
      </c>
      <c r="P265" s="7" t="s">
        <v>30</v>
      </c>
      <c r="Q265" s="7" t="s">
        <v>241</v>
      </c>
      <c r="R265" s="7" t="s">
        <v>32</v>
      </c>
      <c r="S265" s="7" t="s">
        <v>29</v>
      </c>
      <c r="T265" s="10">
        <v>0.98850000000000005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695</v>
      </c>
      <c r="F266" s="7" t="s">
        <v>696</v>
      </c>
      <c r="G266" s="7" t="s">
        <v>697</v>
      </c>
      <c r="H266" s="8">
        <v>44273</v>
      </c>
      <c r="I266" s="7">
        <v>36</v>
      </c>
      <c r="J266" s="7" t="s">
        <v>26</v>
      </c>
      <c r="K266" s="7" t="s">
        <v>698</v>
      </c>
      <c r="L266" s="7" t="s">
        <v>699</v>
      </c>
      <c r="M266" s="7">
        <v>2</v>
      </c>
      <c r="N266" s="9">
        <v>12756</v>
      </c>
      <c r="O266" s="7" t="s">
        <v>29</v>
      </c>
      <c r="P266" s="7" t="s">
        <v>30</v>
      </c>
      <c r="Q266" s="7" t="s">
        <v>241</v>
      </c>
      <c r="R266" s="7" t="s">
        <v>32</v>
      </c>
      <c r="S266" s="7" t="s">
        <v>37</v>
      </c>
      <c r="T266" s="10">
        <v>0.98850000000000005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85143</v>
      </c>
      <c r="F267" s="7" t="s">
        <v>700</v>
      </c>
      <c r="G267" s="7" t="s">
        <v>701</v>
      </c>
      <c r="H267" s="8">
        <v>44273</v>
      </c>
      <c r="I267" s="7">
        <v>36</v>
      </c>
      <c r="J267" s="7" t="s">
        <v>26</v>
      </c>
      <c r="K267" s="7" t="s">
        <v>702</v>
      </c>
      <c r="L267" s="7" t="s">
        <v>703</v>
      </c>
      <c r="M267" s="7">
        <v>1</v>
      </c>
      <c r="N267" s="9">
        <v>20622</v>
      </c>
      <c r="O267" s="7" t="s">
        <v>29</v>
      </c>
      <c r="P267" s="7" t="s">
        <v>30</v>
      </c>
      <c r="Q267" s="7" t="s">
        <v>241</v>
      </c>
      <c r="R267" s="7" t="s">
        <v>32</v>
      </c>
      <c r="S267" s="7" t="s">
        <v>29</v>
      </c>
      <c r="T267" s="10">
        <v>0.98850000000000005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704</v>
      </c>
      <c r="F268" s="7" t="s">
        <v>705</v>
      </c>
      <c r="G268" s="7" t="s">
        <v>706</v>
      </c>
      <c r="H268" s="8">
        <v>44273</v>
      </c>
      <c r="I268" s="7">
        <v>36</v>
      </c>
      <c r="J268" s="7" t="s">
        <v>26</v>
      </c>
      <c r="K268" s="7" t="s">
        <v>433</v>
      </c>
      <c r="L268" s="7" t="s">
        <v>434</v>
      </c>
      <c r="M268" s="7">
        <v>1</v>
      </c>
      <c r="N268" s="9">
        <v>41763</v>
      </c>
      <c r="O268" s="7" t="s">
        <v>29</v>
      </c>
      <c r="P268" s="7" t="s">
        <v>30</v>
      </c>
      <c r="Q268" s="7" t="s">
        <v>241</v>
      </c>
      <c r="R268" s="7" t="s">
        <v>32</v>
      </c>
      <c r="S268" s="7" t="s">
        <v>29</v>
      </c>
      <c r="T268" s="10">
        <v>0.98850000000000005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10426</v>
      </c>
      <c r="F269" s="7" t="s">
        <v>151</v>
      </c>
      <c r="G269" s="7" t="s">
        <v>706</v>
      </c>
      <c r="H269" s="8">
        <v>44273</v>
      </c>
      <c r="I269" s="7">
        <v>36</v>
      </c>
      <c r="J269" s="7" t="s">
        <v>26</v>
      </c>
      <c r="K269" s="7" t="s">
        <v>433</v>
      </c>
      <c r="L269" s="7" t="s">
        <v>434</v>
      </c>
      <c r="M269" s="7">
        <v>1</v>
      </c>
      <c r="N269" s="9">
        <v>42008</v>
      </c>
      <c r="O269" s="7" t="s">
        <v>29</v>
      </c>
      <c r="P269" s="7" t="s">
        <v>30</v>
      </c>
      <c r="Q269" s="7" t="s">
        <v>241</v>
      </c>
      <c r="R269" s="7" t="s">
        <v>32</v>
      </c>
      <c r="S269" s="7" t="s">
        <v>29</v>
      </c>
      <c r="T269" s="10">
        <v>0.98850000000000005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16134</v>
      </c>
      <c r="F270" s="7" t="s">
        <v>707</v>
      </c>
      <c r="G270" s="7" t="s">
        <v>708</v>
      </c>
      <c r="H270" s="8">
        <v>44273</v>
      </c>
      <c r="I270" s="7">
        <v>36</v>
      </c>
      <c r="J270" s="7" t="s">
        <v>26</v>
      </c>
      <c r="K270" s="7" t="s">
        <v>243</v>
      </c>
      <c r="L270" s="7" t="s">
        <v>244</v>
      </c>
      <c r="M270" s="7">
        <v>1</v>
      </c>
      <c r="N270" s="9">
        <v>30744</v>
      </c>
      <c r="O270" s="7" t="s">
        <v>29</v>
      </c>
      <c r="P270" s="7" t="s">
        <v>30</v>
      </c>
      <c r="Q270" s="7" t="s">
        <v>241</v>
      </c>
      <c r="R270" s="7" t="s">
        <v>169</v>
      </c>
      <c r="S270" s="7" t="s">
        <v>29</v>
      </c>
      <c r="T270" s="10">
        <v>0.98850000000000005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10426</v>
      </c>
      <c r="F271" s="7" t="s">
        <v>151</v>
      </c>
      <c r="G271" s="7" t="s">
        <v>709</v>
      </c>
      <c r="H271" s="8">
        <v>44273</v>
      </c>
      <c r="I271" s="7">
        <v>36</v>
      </c>
      <c r="J271" s="7" t="s">
        <v>26</v>
      </c>
      <c r="K271" s="7" t="s">
        <v>433</v>
      </c>
      <c r="L271" s="7" t="s">
        <v>434</v>
      </c>
      <c r="M271" s="7">
        <v>1</v>
      </c>
      <c r="N271" s="9">
        <v>42008</v>
      </c>
      <c r="O271" s="7" t="s">
        <v>29</v>
      </c>
      <c r="P271" s="7" t="s">
        <v>30</v>
      </c>
      <c r="Q271" s="7" t="s">
        <v>241</v>
      </c>
      <c r="R271" s="7" t="s">
        <v>32</v>
      </c>
      <c r="S271" s="7" t="s">
        <v>29</v>
      </c>
      <c r="T271" s="10">
        <v>0.98850000000000005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710</v>
      </c>
      <c r="F272" s="7" t="s">
        <v>711</v>
      </c>
      <c r="G272" s="7" t="s">
        <v>709</v>
      </c>
      <c r="H272" s="8">
        <v>44273</v>
      </c>
      <c r="I272" s="7">
        <v>36</v>
      </c>
      <c r="J272" s="7" t="s">
        <v>26</v>
      </c>
      <c r="K272" s="7" t="s">
        <v>433</v>
      </c>
      <c r="L272" s="7" t="s">
        <v>434</v>
      </c>
      <c r="M272" s="7">
        <v>1</v>
      </c>
      <c r="N272" s="9">
        <v>22016</v>
      </c>
      <c r="O272" s="7" t="s">
        <v>29</v>
      </c>
      <c r="P272" s="7" t="s">
        <v>30</v>
      </c>
      <c r="Q272" s="7" t="s">
        <v>241</v>
      </c>
      <c r="R272" s="7" t="s">
        <v>32</v>
      </c>
      <c r="S272" s="7" t="s">
        <v>29</v>
      </c>
      <c r="T272" s="10">
        <v>0.98850000000000005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712</v>
      </c>
      <c r="F273" s="7" t="s">
        <v>713</v>
      </c>
      <c r="G273" s="7" t="s">
        <v>709</v>
      </c>
      <c r="H273" s="8">
        <v>44273</v>
      </c>
      <c r="I273" s="7">
        <v>36</v>
      </c>
      <c r="J273" s="7" t="s">
        <v>26</v>
      </c>
      <c r="K273" s="7" t="s">
        <v>433</v>
      </c>
      <c r="L273" s="7" t="s">
        <v>434</v>
      </c>
      <c r="M273" s="7">
        <v>1</v>
      </c>
      <c r="N273" s="9">
        <v>78716</v>
      </c>
      <c r="O273" s="7" t="s">
        <v>29</v>
      </c>
      <c r="P273" s="7" t="s">
        <v>30</v>
      </c>
      <c r="Q273" s="7" t="s">
        <v>241</v>
      </c>
      <c r="R273" s="7" t="s">
        <v>32</v>
      </c>
      <c r="S273" s="7" t="s">
        <v>29</v>
      </c>
      <c r="T273" s="10">
        <v>0.98850000000000005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714</v>
      </c>
      <c r="F274" s="7" t="s">
        <v>715</v>
      </c>
      <c r="G274" s="7" t="s">
        <v>716</v>
      </c>
      <c r="H274" s="8">
        <v>44273</v>
      </c>
      <c r="I274" s="7">
        <v>36</v>
      </c>
      <c r="J274" s="7" t="s">
        <v>26</v>
      </c>
      <c r="K274" s="7" t="s">
        <v>433</v>
      </c>
      <c r="L274" s="7" t="s">
        <v>434</v>
      </c>
      <c r="M274" s="7">
        <v>1</v>
      </c>
      <c r="N274" s="9">
        <v>82580</v>
      </c>
      <c r="O274" s="7" t="s">
        <v>29</v>
      </c>
      <c r="P274" s="7" t="s">
        <v>30</v>
      </c>
      <c r="Q274" s="7" t="s">
        <v>241</v>
      </c>
      <c r="R274" s="7" t="s">
        <v>32</v>
      </c>
      <c r="S274" s="7" t="s">
        <v>29</v>
      </c>
      <c r="T274" s="10">
        <v>0.98850000000000005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717</v>
      </c>
      <c r="F275" s="7" t="s">
        <v>718</v>
      </c>
      <c r="G275" s="7" t="s">
        <v>719</v>
      </c>
      <c r="H275" s="8">
        <v>44273</v>
      </c>
      <c r="I275" s="7">
        <v>36</v>
      </c>
      <c r="J275" s="7" t="s">
        <v>26</v>
      </c>
      <c r="K275" s="7" t="s">
        <v>442</v>
      </c>
      <c r="L275" s="7" t="s">
        <v>443</v>
      </c>
      <c r="M275" s="7">
        <v>1</v>
      </c>
      <c r="N275" s="9">
        <v>40078</v>
      </c>
      <c r="O275" s="7" t="s">
        <v>29</v>
      </c>
      <c r="P275" s="7" t="s">
        <v>30</v>
      </c>
      <c r="Q275" s="7" t="s">
        <v>241</v>
      </c>
      <c r="R275" s="7" t="s">
        <v>32</v>
      </c>
      <c r="S275" s="7" t="s">
        <v>29</v>
      </c>
      <c r="T275" s="10">
        <v>0.98850000000000005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51038</v>
      </c>
      <c r="F276" s="7" t="s">
        <v>720</v>
      </c>
      <c r="G276" s="7" t="s">
        <v>721</v>
      </c>
      <c r="H276" s="8">
        <v>44273</v>
      </c>
      <c r="I276" s="7">
        <v>36</v>
      </c>
      <c r="J276" s="7" t="s">
        <v>26</v>
      </c>
      <c r="K276" s="7" t="s">
        <v>243</v>
      </c>
      <c r="L276" s="7" t="s">
        <v>244</v>
      </c>
      <c r="M276" s="7">
        <v>1</v>
      </c>
      <c r="N276" s="9">
        <v>4345</v>
      </c>
      <c r="O276" s="7" t="s">
        <v>29</v>
      </c>
      <c r="P276" s="7" t="s">
        <v>30</v>
      </c>
      <c r="Q276" s="7" t="s">
        <v>241</v>
      </c>
      <c r="R276" s="7" t="s">
        <v>169</v>
      </c>
      <c r="S276" s="7" t="s">
        <v>29</v>
      </c>
      <c r="T276" s="10">
        <v>0.98850000000000005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13291</v>
      </c>
      <c r="F277" s="7" t="s">
        <v>722</v>
      </c>
      <c r="G277" s="7" t="s">
        <v>723</v>
      </c>
      <c r="H277" s="8">
        <v>44273</v>
      </c>
      <c r="I277" s="7">
        <v>36</v>
      </c>
      <c r="J277" s="7" t="s">
        <v>26</v>
      </c>
      <c r="K277" s="7" t="s">
        <v>243</v>
      </c>
      <c r="L277" s="7" t="s">
        <v>244</v>
      </c>
      <c r="M277" s="7">
        <v>1</v>
      </c>
      <c r="N277" s="9">
        <v>50412</v>
      </c>
      <c r="O277" s="7" t="s">
        <v>29</v>
      </c>
      <c r="P277" s="7" t="s">
        <v>30</v>
      </c>
      <c r="Q277" s="7" t="s">
        <v>241</v>
      </c>
      <c r="R277" s="7" t="s">
        <v>169</v>
      </c>
      <c r="S277" s="7" t="s">
        <v>29</v>
      </c>
      <c r="T277" s="10">
        <v>0.98850000000000005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84205</v>
      </c>
      <c r="F278" s="7" t="s">
        <v>724</v>
      </c>
      <c r="G278" s="7" t="s">
        <v>723</v>
      </c>
      <c r="H278" s="8">
        <v>44273</v>
      </c>
      <c r="I278" s="7">
        <v>36</v>
      </c>
      <c r="J278" s="7" t="s">
        <v>26</v>
      </c>
      <c r="K278" s="7" t="s">
        <v>243</v>
      </c>
      <c r="L278" s="7" t="s">
        <v>244</v>
      </c>
      <c r="M278" s="7">
        <v>1</v>
      </c>
      <c r="N278" s="9">
        <v>14876</v>
      </c>
      <c r="O278" s="7" t="s">
        <v>29</v>
      </c>
      <c r="P278" s="7" t="s">
        <v>30</v>
      </c>
      <c r="Q278" s="7" t="s">
        <v>241</v>
      </c>
      <c r="R278" s="7" t="s">
        <v>169</v>
      </c>
      <c r="S278" s="7" t="s">
        <v>29</v>
      </c>
      <c r="T278" s="10">
        <v>0.98850000000000005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86009</v>
      </c>
      <c r="F279" s="7" t="s">
        <v>725</v>
      </c>
      <c r="G279" s="7" t="s">
        <v>723</v>
      </c>
      <c r="H279" s="8">
        <v>44273</v>
      </c>
      <c r="I279" s="7">
        <v>36</v>
      </c>
      <c r="J279" s="7" t="s">
        <v>26</v>
      </c>
      <c r="K279" s="7" t="s">
        <v>243</v>
      </c>
      <c r="L279" s="7" t="s">
        <v>244</v>
      </c>
      <c r="M279" s="7">
        <v>2</v>
      </c>
      <c r="N279" s="9">
        <v>2840</v>
      </c>
      <c r="O279" s="7" t="s">
        <v>29</v>
      </c>
      <c r="P279" s="7" t="s">
        <v>30</v>
      </c>
      <c r="Q279" s="7" t="s">
        <v>241</v>
      </c>
      <c r="R279" s="7" t="s">
        <v>169</v>
      </c>
      <c r="S279" s="7" t="s">
        <v>29</v>
      </c>
      <c r="T279" s="10">
        <v>0.98850000000000005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47539</v>
      </c>
      <c r="F280" s="7" t="s">
        <v>726</v>
      </c>
      <c r="G280" s="7" t="s">
        <v>727</v>
      </c>
      <c r="H280" s="8">
        <v>44273</v>
      </c>
      <c r="I280" s="7">
        <v>36</v>
      </c>
      <c r="J280" s="7" t="s">
        <v>26</v>
      </c>
      <c r="K280" s="7" t="s">
        <v>728</v>
      </c>
      <c r="L280" s="7" t="s">
        <v>729</v>
      </c>
      <c r="M280" s="7">
        <v>4</v>
      </c>
      <c r="N280" s="9">
        <v>474320</v>
      </c>
      <c r="O280" s="7" t="s">
        <v>37</v>
      </c>
      <c r="P280" s="7" t="s">
        <v>30</v>
      </c>
      <c r="Q280" s="7" t="s">
        <v>241</v>
      </c>
      <c r="R280" s="7" t="s">
        <v>32</v>
      </c>
      <c r="S280" s="7" t="s">
        <v>37</v>
      </c>
      <c r="T280" s="10">
        <v>0.98850000000000005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15118</v>
      </c>
      <c r="F281" s="7" t="s">
        <v>730</v>
      </c>
      <c r="G281" s="7" t="s">
        <v>731</v>
      </c>
      <c r="H281" s="8">
        <v>44274</v>
      </c>
      <c r="I281" s="7">
        <v>36</v>
      </c>
      <c r="J281" s="7" t="s">
        <v>26</v>
      </c>
      <c r="K281" s="7" t="s">
        <v>390</v>
      </c>
      <c r="L281" s="7" t="s">
        <v>391</v>
      </c>
      <c r="M281" s="7">
        <v>2</v>
      </c>
      <c r="N281" s="9">
        <v>61258</v>
      </c>
      <c r="O281" s="7" t="s">
        <v>29</v>
      </c>
      <c r="P281" s="7" t="s">
        <v>30</v>
      </c>
      <c r="Q281" s="7" t="s">
        <v>241</v>
      </c>
      <c r="R281" s="7" t="s">
        <v>169</v>
      </c>
      <c r="S281" s="7" t="s">
        <v>29</v>
      </c>
      <c r="T281" s="10">
        <v>0.98850000000000005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15148</v>
      </c>
      <c r="F282" s="7" t="s">
        <v>732</v>
      </c>
      <c r="G282" s="7" t="s">
        <v>731</v>
      </c>
      <c r="H282" s="8">
        <v>44274</v>
      </c>
      <c r="I282" s="7">
        <v>36</v>
      </c>
      <c r="J282" s="7" t="s">
        <v>26</v>
      </c>
      <c r="K282" s="7" t="s">
        <v>390</v>
      </c>
      <c r="L282" s="7" t="s">
        <v>391</v>
      </c>
      <c r="M282" s="7">
        <v>2</v>
      </c>
      <c r="N282" s="9">
        <v>93460</v>
      </c>
      <c r="O282" s="7" t="s">
        <v>29</v>
      </c>
      <c r="P282" s="7" t="s">
        <v>30</v>
      </c>
      <c r="Q282" s="7" t="s">
        <v>241</v>
      </c>
      <c r="R282" s="7" t="s">
        <v>169</v>
      </c>
      <c r="S282" s="7" t="s">
        <v>29</v>
      </c>
      <c r="T282" s="10">
        <v>0.98850000000000005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47577</v>
      </c>
      <c r="F283" s="7" t="s">
        <v>733</v>
      </c>
      <c r="G283" s="7" t="s">
        <v>734</v>
      </c>
      <c r="H283" s="8">
        <v>44274</v>
      </c>
      <c r="I283" s="7">
        <v>36</v>
      </c>
      <c r="J283" s="7" t="s">
        <v>26</v>
      </c>
      <c r="K283" s="7" t="s">
        <v>735</v>
      </c>
      <c r="L283" s="7" t="s">
        <v>736</v>
      </c>
      <c r="M283" s="7">
        <v>2</v>
      </c>
      <c r="N283" s="9">
        <v>451750</v>
      </c>
      <c r="O283" s="7" t="s">
        <v>37</v>
      </c>
      <c r="P283" s="7" t="s">
        <v>30</v>
      </c>
      <c r="Q283" s="7" t="s">
        <v>241</v>
      </c>
      <c r="R283" s="7" t="s">
        <v>32</v>
      </c>
      <c r="S283" s="7" t="s">
        <v>37</v>
      </c>
      <c r="T283" s="10">
        <v>0.98850000000000005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10517</v>
      </c>
      <c r="F284" s="7" t="s">
        <v>280</v>
      </c>
      <c r="G284" s="7" t="s">
        <v>737</v>
      </c>
      <c r="H284" s="8">
        <v>44274</v>
      </c>
      <c r="I284" s="7">
        <v>36</v>
      </c>
      <c r="J284" s="7" t="s">
        <v>26</v>
      </c>
      <c r="K284" s="7" t="s">
        <v>738</v>
      </c>
      <c r="L284" s="7" t="s">
        <v>739</v>
      </c>
      <c r="M284" s="7">
        <v>1</v>
      </c>
      <c r="N284" s="9">
        <v>11352</v>
      </c>
      <c r="O284" s="7" t="s">
        <v>29</v>
      </c>
      <c r="P284" s="7" t="s">
        <v>30</v>
      </c>
      <c r="Q284" s="7" t="s">
        <v>241</v>
      </c>
      <c r="R284" s="7" t="s">
        <v>32</v>
      </c>
      <c r="S284" s="7" t="s">
        <v>29</v>
      </c>
      <c r="T284" s="10">
        <v>0.98850000000000005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10682</v>
      </c>
      <c r="F285" s="7" t="s">
        <v>173</v>
      </c>
      <c r="G285" s="7" t="s">
        <v>737</v>
      </c>
      <c r="H285" s="8">
        <v>44274</v>
      </c>
      <c r="I285" s="7">
        <v>36</v>
      </c>
      <c r="J285" s="7" t="s">
        <v>26</v>
      </c>
      <c r="K285" s="7" t="s">
        <v>738</v>
      </c>
      <c r="L285" s="7" t="s">
        <v>739</v>
      </c>
      <c r="M285" s="7">
        <v>1</v>
      </c>
      <c r="N285" s="9">
        <v>27953</v>
      </c>
      <c r="O285" s="7" t="s">
        <v>29</v>
      </c>
      <c r="P285" s="7" t="s">
        <v>30</v>
      </c>
      <c r="Q285" s="7" t="s">
        <v>241</v>
      </c>
      <c r="R285" s="7" t="s">
        <v>32</v>
      </c>
      <c r="S285" s="7" t="s">
        <v>29</v>
      </c>
      <c r="T285" s="10">
        <v>0.98850000000000005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740</v>
      </c>
      <c r="F286" s="7" t="s">
        <v>741</v>
      </c>
      <c r="G286" s="7" t="s">
        <v>742</v>
      </c>
      <c r="H286" s="8">
        <v>44274</v>
      </c>
      <c r="I286" s="7">
        <v>36</v>
      </c>
      <c r="J286" s="7" t="s">
        <v>26</v>
      </c>
      <c r="K286" s="7" t="s">
        <v>657</v>
      </c>
      <c r="L286" s="7" t="s">
        <v>658</v>
      </c>
      <c r="M286" s="7">
        <v>1</v>
      </c>
      <c r="N286" s="9">
        <v>31573</v>
      </c>
      <c r="O286" s="7" t="s">
        <v>29</v>
      </c>
      <c r="P286" s="7" t="s">
        <v>30</v>
      </c>
      <c r="Q286" s="7" t="s">
        <v>241</v>
      </c>
      <c r="R286" s="7" t="s">
        <v>32</v>
      </c>
      <c r="S286" s="7" t="s">
        <v>29</v>
      </c>
      <c r="T286" s="10">
        <v>0.98850000000000005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27433</v>
      </c>
      <c r="F287" s="7" t="s">
        <v>743</v>
      </c>
      <c r="G287" s="7" t="s">
        <v>744</v>
      </c>
      <c r="H287" s="8">
        <v>44274</v>
      </c>
      <c r="I287" s="7">
        <v>36</v>
      </c>
      <c r="J287" s="7" t="s">
        <v>26</v>
      </c>
      <c r="K287" s="7" t="s">
        <v>231</v>
      </c>
      <c r="L287" s="7" t="s">
        <v>232</v>
      </c>
      <c r="M287" s="7">
        <v>1</v>
      </c>
      <c r="N287" s="9">
        <v>64642</v>
      </c>
      <c r="O287" s="7" t="s">
        <v>29</v>
      </c>
      <c r="P287" s="7" t="s">
        <v>30</v>
      </c>
      <c r="Q287" s="7" t="s">
        <v>241</v>
      </c>
      <c r="R287" s="7" t="s">
        <v>32</v>
      </c>
      <c r="S287" s="7" t="s">
        <v>29</v>
      </c>
      <c r="T287" s="10">
        <v>0.98850000000000005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62004</v>
      </c>
      <c r="F288" s="7" t="s">
        <v>745</v>
      </c>
      <c r="G288" s="7" t="s">
        <v>746</v>
      </c>
      <c r="H288" s="8">
        <v>44274</v>
      </c>
      <c r="I288" s="7">
        <v>36</v>
      </c>
      <c r="J288" s="7" t="s">
        <v>26</v>
      </c>
      <c r="K288" s="7" t="s">
        <v>243</v>
      </c>
      <c r="L288" s="7" t="s">
        <v>244</v>
      </c>
      <c r="M288" s="7">
        <v>4</v>
      </c>
      <c r="N288" s="9">
        <v>6988</v>
      </c>
      <c r="O288" s="7" t="s">
        <v>29</v>
      </c>
      <c r="P288" s="7" t="s">
        <v>30</v>
      </c>
      <c r="Q288" s="7" t="s">
        <v>241</v>
      </c>
      <c r="R288" s="7" t="s">
        <v>32</v>
      </c>
      <c r="S288" s="7" t="s">
        <v>29</v>
      </c>
      <c r="T288" s="10">
        <v>0.98850000000000005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62002</v>
      </c>
      <c r="F289" s="7" t="s">
        <v>747</v>
      </c>
      <c r="G289" s="7" t="s">
        <v>746</v>
      </c>
      <c r="H289" s="8">
        <v>44274</v>
      </c>
      <c r="I289" s="7">
        <v>36</v>
      </c>
      <c r="J289" s="7" t="s">
        <v>26</v>
      </c>
      <c r="K289" s="7" t="s">
        <v>243</v>
      </c>
      <c r="L289" s="7" t="s">
        <v>244</v>
      </c>
      <c r="M289" s="7">
        <v>4</v>
      </c>
      <c r="N289" s="9">
        <v>4200</v>
      </c>
      <c r="O289" s="7" t="s">
        <v>29</v>
      </c>
      <c r="P289" s="7" t="s">
        <v>30</v>
      </c>
      <c r="Q289" s="7" t="s">
        <v>241</v>
      </c>
      <c r="R289" s="7" t="s">
        <v>32</v>
      </c>
      <c r="S289" s="7" t="s">
        <v>29</v>
      </c>
      <c r="T289" s="10">
        <v>0.98850000000000005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62005</v>
      </c>
      <c r="F290" s="7" t="s">
        <v>748</v>
      </c>
      <c r="G290" s="7" t="s">
        <v>746</v>
      </c>
      <c r="H290" s="8">
        <v>44274</v>
      </c>
      <c r="I290" s="7">
        <v>36</v>
      </c>
      <c r="J290" s="7" t="s">
        <v>26</v>
      </c>
      <c r="K290" s="7" t="s">
        <v>243</v>
      </c>
      <c r="L290" s="7" t="s">
        <v>244</v>
      </c>
      <c r="M290" s="7">
        <v>6</v>
      </c>
      <c r="N290" s="9">
        <v>8622</v>
      </c>
      <c r="O290" s="7" t="s">
        <v>29</v>
      </c>
      <c r="P290" s="7" t="s">
        <v>30</v>
      </c>
      <c r="Q290" s="7" t="s">
        <v>241</v>
      </c>
      <c r="R290" s="7" t="s">
        <v>32</v>
      </c>
      <c r="S290" s="7" t="s">
        <v>29</v>
      </c>
      <c r="T290" s="10">
        <v>0.98850000000000005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27134</v>
      </c>
      <c r="F291" s="7" t="s">
        <v>567</v>
      </c>
      <c r="G291" s="7" t="s">
        <v>749</v>
      </c>
      <c r="H291" s="8">
        <v>44274</v>
      </c>
      <c r="I291" s="7">
        <v>36</v>
      </c>
      <c r="J291" s="7" t="s">
        <v>26</v>
      </c>
      <c r="K291" s="7" t="s">
        <v>750</v>
      </c>
      <c r="L291" s="7" t="s">
        <v>751</v>
      </c>
      <c r="M291" s="7">
        <v>1</v>
      </c>
      <c r="N291" s="9">
        <v>7555</v>
      </c>
      <c r="O291" s="7" t="s">
        <v>29</v>
      </c>
      <c r="P291" s="7" t="s">
        <v>30</v>
      </c>
      <c r="Q291" s="7" t="s">
        <v>241</v>
      </c>
      <c r="R291" s="7" t="s">
        <v>32</v>
      </c>
      <c r="S291" s="7" t="s">
        <v>29</v>
      </c>
      <c r="T291" s="10">
        <v>0.98850000000000005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10625</v>
      </c>
      <c r="F292" s="7" t="s">
        <v>671</v>
      </c>
      <c r="G292" s="7" t="s">
        <v>749</v>
      </c>
      <c r="H292" s="8">
        <v>44274</v>
      </c>
      <c r="I292" s="7">
        <v>36</v>
      </c>
      <c r="J292" s="7" t="s">
        <v>26</v>
      </c>
      <c r="K292" s="7" t="s">
        <v>750</v>
      </c>
      <c r="L292" s="7" t="s">
        <v>751</v>
      </c>
      <c r="M292" s="7">
        <v>1</v>
      </c>
      <c r="N292" s="9">
        <v>14277</v>
      </c>
      <c r="O292" s="7" t="s">
        <v>29</v>
      </c>
      <c r="P292" s="7" t="s">
        <v>30</v>
      </c>
      <c r="Q292" s="7" t="s">
        <v>241</v>
      </c>
      <c r="R292" s="7" t="s">
        <v>32</v>
      </c>
      <c r="S292" s="7" t="s">
        <v>29</v>
      </c>
      <c r="T292" s="10">
        <v>0.98850000000000005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40036</v>
      </c>
      <c r="F293" s="7" t="s">
        <v>318</v>
      </c>
      <c r="G293" s="7" t="s">
        <v>749</v>
      </c>
      <c r="H293" s="8">
        <v>44274</v>
      </c>
      <c r="I293" s="7">
        <v>36</v>
      </c>
      <c r="J293" s="7" t="s">
        <v>26</v>
      </c>
      <c r="K293" s="7" t="s">
        <v>750</v>
      </c>
      <c r="L293" s="7" t="s">
        <v>751</v>
      </c>
      <c r="M293" s="7">
        <v>2</v>
      </c>
      <c r="N293" s="9">
        <v>268890</v>
      </c>
      <c r="O293" s="7" t="s">
        <v>37</v>
      </c>
      <c r="P293" s="7" t="s">
        <v>30</v>
      </c>
      <c r="Q293" s="7" t="s">
        <v>241</v>
      </c>
      <c r="R293" s="7" t="s">
        <v>32</v>
      </c>
      <c r="S293" s="7" t="s">
        <v>37</v>
      </c>
      <c r="T293" s="10">
        <v>0.98850000000000005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85</v>
      </c>
      <c r="F294" s="7" t="s">
        <v>413</v>
      </c>
      <c r="G294" s="7" t="s">
        <v>749</v>
      </c>
      <c r="H294" s="8">
        <v>44274</v>
      </c>
      <c r="I294" s="7">
        <v>36</v>
      </c>
      <c r="J294" s="7" t="s">
        <v>26</v>
      </c>
      <c r="K294" s="7" t="s">
        <v>750</v>
      </c>
      <c r="L294" s="7" t="s">
        <v>751</v>
      </c>
      <c r="M294" s="7">
        <v>1</v>
      </c>
      <c r="N294" s="9">
        <v>40328</v>
      </c>
      <c r="O294" s="7" t="s">
        <v>61</v>
      </c>
      <c r="P294" s="7" t="s">
        <v>30</v>
      </c>
      <c r="Q294" s="7" t="s">
        <v>241</v>
      </c>
      <c r="R294" s="7" t="s">
        <v>32</v>
      </c>
      <c r="S294" s="7" t="s">
        <v>37</v>
      </c>
      <c r="T294" s="10">
        <v>0.98850000000000005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57</v>
      </c>
      <c r="F295" s="7" t="s">
        <v>115</v>
      </c>
      <c r="G295" s="7" t="s">
        <v>749</v>
      </c>
      <c r="H295" s="8">
        <v>44274</v>
      </c>
      <c r="I295" s="7">
        <v>36</v>
      </c>
      <c r="J295" s="7" t="s">
        <v>26</v>
      </c>
      <c r="K295" s="7" t="s">
        <v>750</v>
      </c>
      <c r="L295" s="7" t="s">
        <v>751</v>
      </c>
      <c r="M295" s="7">
        <v>3</v>
      </c>
      <c r="N295" s="9">
        <v>97035</v>
      </c>
      <c r="O295" s="7" t="s">
        <v>61</v>
      </c>
      <c r="P295" s="7" t="s">
        <v>30</v>
      </c>
      <c r="Q295" s="7" t="s">
        <v>241</v>
      </c>
      <c r="R295" s="7" t="s">
        <v>32</v>
      </c>
      <c r="S295" s="7" t="s">
        <v>37</v>
      </c>
      <c r="T295" s="10">
        <v>0.98850000000000005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40036</v>
      </c>
      <c r="F296" s="7" t="s">
        <v>318</v>
      </c>
      <c r="G296" s="7" t="s">
        <v>752</v>
      </c>
      <c r="H296" s="8">
        <v>44277</v>
      </c>
      <c r="I296" s="7">
        <v>36</v>
      </c>
      <c r="J296" s="7" t="s">
        <v>26</v>
      </c>
      <c r="K296" s="7" t="s">
        <v>753</v>
      </c>
      <c r="L296" s="7" t="s">
        <v>754</v>
      </c>
      <c r="M296" s="7">
        <v>1</v>
      </c>
      <c r="N296" s="9">
        <v>134445</v>
      </c>
      <c r="O296" s="7" t="s">
        <v>37</v>
      </c>
      <c r="P296" s="7" t="s">
        <v>30</v>
      </c>
      <c r="Q296" s="7" t="s">
        <v>241</v>
      </c>
      <c r="R296" s="7" t="s">
        <v>169</v>
      </c>
      <c r="S296" s="7" t="s">
        <v>37</v>
      </c>
      <c r="T296" s="10">
        <v>0.98850000000000005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755</v>
      </c>
      <c r="F297" s="7" t="s">
        <v>756</v>
      </c>
      <c r="G297" s="7" t="s">
        <v>757</v>
      </c>
      <c r="H297" s="8">
        <v>44277</v>
      </c>
      <c r="I297" s="7">
        <v>36</v>
      </c>
      <c r="J297" s="7" t="s">
        <v>26</v>
      </c>
      <c r="K297" s="7" t="s">
        <v>551</v>
      </c>
      <c r="L297" s="7" t="s">
        <v>552</v>
      </c>
      <c r="M297" s="7">
        <v>1</v>
      </c>
      <c r="N297" s="9">
        <v>10709</v>
      </c>
      <c r="O297" s="7" t="s">
        <v>29</v>
      </c>
      <c r="P297" s="7" t="s">
        <v>30</v>
      </c>
      <c r="Q297" s="7" t="s">
        <v>241</v>
      </c>
      <c r="R297" s="7" t="s">
        <v>32</v>
      </c>
      <c r="S297" s="7" t="s">
        <v>29</v>
      </c>
      <c r="T297" s="10">
        <v>0.98850000000000005</v>
      </c>
    </row>
    <row r="298" spans="1:20" x14ac:dyDescent="0.3">
      <c r="A298" s="6" t="s">
        <v>20</v>
      </c>
      <c r="B298" s="7" t="s">
        <v>21</v>
      </c>
      <c r="C298" s="7" t="s">
        <v>22</v>
      </c>
      <c r="D298" s="7" t="s">
        <v>23</v>
      </c>
      <c r="E298" s="7">
        <v>47652</v>
      </c>
      <c r="F298" s="7" t="s">
        <v>758</v>
      </c>
      <c r="G298" s="7" t="s">
        <v>759</v>
      </c>
      <c r="H298" s="8">
        <v>44285</v>
      </c>
      <c r="I298" s="7">
        <v>36</v>
      </c>
      <c r="J298" s="7" t="s">
        <v>26</v>
      </c>
      <c r="K298" s="7" t="s">
        <v>760</v>
      </c>
      <c r="L298" s="7" t="s">
        <v>761</v>
      </c>
      <c r="M298" s="7">
        <v>2</v>
      </c>
      <c r="N298" s="9">
        <v>113430</v>
      </c>
      <c r="O298" s="7" t="s">
        <v>37</v>
      </c>
      <c r="P298" s="7" t="s">
        <v>30</v>
      </c>
      <c r="Q298" s="7" t="s">
        <v>241</v>
      </c>
      <c r="R298" s="7" t="s">
        <v>32</v>
      </c>
      <c r="S298" s="7" t="s">
        <v>37</v>
      </c>
      <c r="T298" s="10">
        <v>0.98850000000000005</v>
      </c>
    </row>
    <row r="299" spans="1:20" x14ac:dyDescent="0.3">
      <c r="A299" s="6" t="s">
        <v>20</v>
      </c>
      <c r="B299" s="7" t="s">
        <v>21</v>
      </c>
      <c r="C299" s="7" t="s">
        <v>22</v>
      </c>
      <c r="D299" s="7" t="s">
        <v>23</v>
      </c>
      <c r="E299" s="7" t="s">
        <v>38</v>
      </c>
      <c r="F299" s="7" t="s">
        <v>39</v>
      </c>
      <c r="G299" s="7" t="s">
        <v>759</v>
      </c>
      <c r="H299" s="8">
        <v>44285</v>
      </c>
      <c r="I299" s="7">
        <v>36</v>
      </c>
      <c r="J299" s="7" t="s">
        <v>26</v>
      </c>
      <c r="K299" s="7" t="s">
        <v>760</v>
      </c>
      <c r="L299" s="7" t="s">
        <v>761</v>
      </c>
      <c r="M299" s="7">
        <v>2</v>
      </c>
      <c r="N299" s="9">
        <v>6218</v>
      </c>
      <c r="O299" s="7" t="s">
        <v>40</v>
      </c>
      <c r="P299" s="7" t="s">
        <v>30</v>
      </c>
      <c r="Q299" s="7" t="s">
        <v>241</v>
      </c>
      <c r="R299" s="7" t="s">
        <v>32</v>
      </c>
      <c r="S299" s="7" t="s">
        <v>40</v>
      </c>
      <c r="T299" s="10">
        <v>0.98850000000000005</v>
      </c>
    </row>
    <row r="300" spans="1:20" x14ac:dyDescent="0.3">
      <c r="A300" s="6" t="s">
        <v>20</v>
      </c>
      <c r="B300" s="7" t="s">
        <v>21</v>
      </c>
      <c r="C300" s="7" t="s">
        <v>22</v>
      </c>
      <c r="D300" s="7" t="s">
        <v>23</v>
      </c>
      <c r="E300" s="7" t="s">
        <v>42</v>
      </c>
      <c r="F300" s="7" t="s">
        <v>43</v>
      </c>
      <c r="G300" s="7" t="s">
        <v>759</v>
      </c>
      <c r="H300" s="8">
        <v>44285</v>
      </c>
      <c r="I300" s="7">
        <v>36</v>
      </c>
      <c r="J300" s="7" t="s">
        <v>26</v>
      </c>
      <c r="K300" s="7" t="s">
        <v>760</v>
      </c>
      <c r="L300" s="7" t="s">
        <v>761</v>
      </c>
      <c r="M300" s="7">
        <v>2</v>
      </c>
      <c r="N300" s="9">
        <v>5714</v>
      </c>
      <c r="O300" s="7" t="s">
        <v>40</v>
      </c>
      <c r="P300" s="7" t="s">
        <v>30</v>
      </c>
      <c r="Q300" s="7" t="s">
        <v>241</v>
      </c>
      <c r="R300" s="7" t="s">
        <v>32</v>
      </c>
      <c r="S300" s="7" t="s">
        <v>40</v>
      </c>
      <c r="T300" s="10">
        <v>0.98850000000000005</v>
      </c>
    </row>
    <row r="301" spans="1:20" x14ac:dyDescent="0.3">
      <c r="A301" s="6" t="s">
        <v>20</v>
      </c>
      <c r="B301" s="7" t="s">
        <v>21</v>
      </c>
      <c r="C301" s="7" t="s">
        <v>22</v>
      </c>
      <c r="D301" s="7" t="s">
        <v>23</v>
      </c>
      <c r="E301" s="7">
        <v>68101</v>
      </c>
      <c r="F301" s="7" t="s">
        <v>762</v>
      </c>
      <c r="G301" s="7" t="s">
        <v>763</v>
      </c>
      <c r="H301" s="8">
        <v>44285</v>
      </c>
      <c r="I301" s="7">
        <v>36</v>
      </c>
      <c r="J301" s="7" t="s">
        <v>26</v>
      </c>
      <c r="K301" s="7" t="s">
        <v>243</v>
      </c>
      <c r="L301" s="7" t="s">
        <v>244</v>
      </c>
      <c r="M301" s="7">
        <v>1</v>
      </c>
      <c r="N301" s="9">
        <v>59324</v>
      </c>
      <c r="O301" s="7" t="s">
        <v>29</v>
      </c>
      <c r="P301" s="7" t="s">
        <v>30</v>
      </c>
      <c r="Q301" s="7" t="s">
        <v>241</v>
      </c>
      <c r="R301" s="7" t="s">
        <v>169</v>
      </c>
      <c r="S301" s="7" t="s">
        <v>29</v>
      </c>
      <c r="T301" s="10">
        <v>0.98850000000000005</v>
      </c>
    </row>
    <row r="302" spans="1:20" x14ac:dyDescent="0.3">
      <c r="A302" s="6" t="s">
        <v>20</v>
      </c>
      <c r="B302" s="7" t="s">
        <v>21</v>
      </c>
      <c r="C302" s="7" t="s">
        <v>22</v>
      </c>
      <c r="D302" s="7" t="s">
        <v>23</v>
      </c>
      <c r="E302" s="7" t="s">
        <v>224</v>
      </c>
      <c r="F302" s="7" t="s">
        <v>225</v>
      </c>
      <c r="G302" s="7" t="s">
        <v>764</v>
      </c>
      <c r="H302" s="8">
        <v>44285</v>
      </c>
      <c r="I302" s="7">
        <v>36</v>
      </c>
      <c r="J302" s="7" t="s">
        <v>26</v>
      </c>
      <c r="K302" s="7" t="s">
        <v>765</v>
      </c>
      <c r="L302" s="7" t="s">
        <v>766</v>
      </c>
      <c r="M302" s="7">
        <v>1</v>
      </c>
      <c r="N302" s="9">
        <v>126042</v>
      </c>
      <c r="O302" s="7" t="s">
        <v>29</v>
      </c>
      <c r="P302" s="7" t="s">
        <v>30</v>
      </c>
      <c r="Q302" s="7" t="s">
        <v>241</v>
      </c>
      <c r="R302" s="7" t="s">
        <v>32</v>
      </c>
      <c r="S302" s="7" t="s">
        <v>37</v>
      </c>
      <c r="T302" s="10">
        <v>0.98850000000000005</v>
      </c>
    </row>
    <row r="303" spans="1:20" x14ac:dyDescent="0.3">
      <c r="A303" s="6" t="s">
        <v>20</v>
      </c>
      <c r="B303" s="7" t="s">
        <v>21</v>
      </c>
      <c r="C303" s="7" t="s">
        <v>22</v>
      </c>
      <c r="D303" s="7" t="s">
        <v>23</v>
      </c>
      <c r="E303" s="7">
        <v>4242</v>
      </c>
      <c r="F303" s="7" t="s">
        <v>767</v>
      </c>
      <c r="G303" s="7" t="s">
        <v>764</v>
      </c>
      <c r="H303" s="8">
        <v>44285</v>
      </c>
      <c r="I303" s="7">
        <v>36</v>
      </c>
      <c r="J303" s="7" t="s">
        <v>26</v>
      </c>
      <c r="K303" s="7" t="s">
        <v>765</v>
      </c>
      <c r="L303" s="7" t="s">
        <v>766</v>
      </c>
      <c r="M303" s="7">
        <v>6</v>
      </c>
      <c r="N303" s="9">
        <v>163818</v>
      </c>
      <c r="O303" s="7" t="s">
        <v>61</v>
      </c>
      <c r="P303" s="7" t="s">
        <v>30</v>
      </c>
      <c r="Q303" s="7" t="s">
        <v>241</v>
      </c>
      <c r="R303" s="7" t="s">
        <v>32</v>
      </c>
      <c r="S303" s="7" t="s">
        <v>37</v>
      </c>
      <c r="T303" s="10">
        <v>0.98850000000000005</v>
      </c>
    </row>
    <row r="304" spans="1:20" x14ac:dyDescent="0.3">
      <c r="A304" s="6" t="s">
        <v>20</v>
      </c>
      <c r="B304" s="7" t="s">
        <v>21</v>
      </c>
      <c r="C304" s="7" t="s">
        <v>22</v>
      </c>
      <c r="D304" s="7" t="s">
        <v>23</v>
      </c>
      <c r="E304" s="7">
        <v>3200</v>
      </c>
      <c r="F304" s="7" t="s">
        <v>60</v>
      </c>
      <c r="G304" s="7" t="s">
        <v>764</v>
      </c>
      <c r="H304" s="8">
        <v>44285</v>
      </c>
      <c r="I304" s="7">
        <v>36</v>
      </c>
      <c r="J304" s="7" t="s">
        <v>26</v>
      </c>
      <c r="K304" s="7" t="s">
        <v>765</v>
      </c>
      <c r="L304" s="7" t="s">
        <v>766</v>
      </c>
      <c r="M304" s="7">
        <v>2</v>
      </c>
      <c r="N304" s="9">
        <v>73932</v>
      </c>
      <c r="O304" s="7" t="s">
        <v>61</v>
      </c>
      <c r="P304" s="7" t="s">
        <v>30</v>
      </c>
      <c r="Q304" s="7" t="s">
        <v>241</v>
      </c>
      <c r="R304" s="7" t="s">
        <v>32</v>
      </c>
      <c r="S304" s="7" t="s">
        <v>37</v>
      </c>
      <c r="T304" s="10">
        <v>0.98850000000000005</v>
      </c>
    </row>
    <row r="305" spans="1:20" x14ac:dyDescent="0.3">
      <c r="A305" s="6" t="s">
        <v>20</v>
      </c>
      <c r="B305" s="7" t="s">
        <v>21</v>
      </c>
      <c r="C305" s="7" t="s">
        <v>22</v>
      </c>
      <c r="D305" s="7" t="s">
        <v>23</v>
      </c>
      <c r="E305" s="7">
        <v>42192</v>
      </c>
      <c r="F305" s="7" t="s">
        <v>768</v>
      </c>
      <c r="G305" s="7" t="s">
        <v>769</v>
      </c>
      <c r="H305" s="8">
        <v>44285</v>
      </c>
      <c r="I305" s="7">
        <v>36</v>
      </c>
      <c r="J305" s="7" t="s">
        <v>26</v>
      </c>
      <c r="K305" s="7" t="s">
        <v>243</v>
      </c>
      <c r="L305" s="7" t="s">
        <v>244</v>
      </c>
      <c r="M305" s="7">
        <v>1</v>
      </c>
      <c r="N305" s="9">
        <v>27318</v>
      </c>
      <c r="O305" s="7" t="s">
        <v>29</v>
      </c>
      <c r="P305" s="7" t="s">
        <v>30</v>
      </c>
      <c r="Q305" s="7" t="s">
        <v>241</v>
      </c>
      <c r="R305" s="7" t="s">
        <v>169</v>
      </c>
      <c r="S305" s="7" t="s">
        <v>29</v>
      </c>
      <c r="T305" s="10">
        <v>0.98850000000000005</v>
      </c>
    </row>
    <row r="306" spans="1:20" x14ac:dyDescent="0.3">
      <c r="A306" s="6" t="s">
        <v>20</v>
      </c>
      <c r="B306" s="7" t="s">
        <v>21</v>
      </c>
      <c r="C306" s="7" t="s">
        <v>22</v>
      </c>
      <c r="D306" s="7" t="s">
        <v>23</v>
      </c>
      <c r="E306" s="7">
        <v>48066</v>
      </c>
      <c r="F306" s="7" t="s">
        <v>770</v>
      </c>
      <c r="G306" s="7" t="s">
        <v>769</v>
      </c>
      <c r="H306" s="8">
        <v>44285</v>
      </c>
      <c r="I306" s="7">
        <v>36</v>
      </c>
      <c r="J306" s="7" t="s">
        <v>26</v>
      </c>
      <c r="K306" s="7" t="s">
        <v>243</v>
      </c>
      <c r="L306" s="7" t="s">
        <v>244</v>
      </c>
      <c r="M306" s="7">
        <v>50</v>
      </c>
      <c r="N306" s="9">
        <v>5900</v>
      </c>
      <c r="O306" s="7" t="s">
        <v>29</v>
      </c>
      <c r="P306" s="7" t="s">
        <v>30</v>
      </c>
      <c r="Q306" s="7" t="s">
        <v>241</v>
      </c>
      <c r="R306" s="7" t="s">
        <v>169</v>
      </c>
      <c r="S306" s="7" t="s">
        <v>29</v>
      </c>
      <c r="T306" s="10">
        <v>0.98850000000000005</v>
      </c>
    </row>
    <row r="307" spans="1:20" x14ac:dyDescent="0.3">
      <c r="A307" s="6" t="s">
        <v>20</v>
      </c>
      <c r="B307" s="7" t="s">
        <v>21</v>
      </c>
      <c r="C307" s="7" t="s">
        <v>22</v>
      </c>
      <c r="D307" s="7" t="s">
        <v>23</v>
      </c>
      <c r="E307" s="7">
        <v>63060</v>
      </c>
      <c r="F307" s="7" t="s">
        <v>771</v>
      </c>
      <c r="G307" s="7" t="s">
        <v>769</v>
      </c>
      <c r="H307" s="8">
        <v>44285</v>
      </c>
      <c r="I307" s="7">
        <v>36</v>
      </c>
      <c r="J307" s="7" t="s">
        <v>26</v>
      </c>
      <c r="K307" s="7" t="s">
        <v>243</v>
      </c>
      <c r="L307" s="7" t="s">
        <v>244</v>
      </c>
      <c r="M307" s="7">
        <v>2</v>
      </c>
      <c r="N307" s="9">
        <v>40320</v>
      </c>
      <c r="O307" s="7" t="s">
        <v>29</v>
      </c>
      <c r="P307" s="7" t="s">
        <v>30</v>
      </c>
      <c r="Q307" s="7" t="s">
        <v>241</v>
      </c>
      <c r="R307" s="7" t="s">
        <v>169</v>
      </c>
      <c r="S307" s="7" t="s">
        <v>29</v>
      </c>
      <c r="T307" s="10">
        <v>0.98850000000000005</v>
      </c>
    </row>
    <row r="308" spans="1:20" x14ac:dyDescent="0.3">
      <c r="A308" s="6" t="s">
        <v>20</v>
      </c>
      <c r="B308" s="7" t="s">
        <v>21</v>
      </c>
      <c r="C308" s="7" t="s">
        <v>22</v>
      </c>
      <c r="D308" s="7" t="s">
        <v>23</v>
      </c>
      <c r="E308" s="7">
        <v>70036</v>
      </c>
      <c r="F308" s="7" t="s">
        <v>772</v>
      </c>
      <c r="G308" s="7" t="s">
        <v>769</v>
      </c>
      <c r="H308" s="8">
        <v>44285</v>
      </c>
      <c r="I308" s="7">
        <v>36</v>
      </c>
      <c r="J308" s="7" t="s">
        <v>26</v>
      </c>
      <c r="K308" s="7" t="s">
        <v>243</v>
      </c>
      <c r="L308" s="7" t="s">
        <v>244</v>
      </c>
      <c r="M308" s="7">
        <v>4</v>
      </c>
      <c r="N308" s="9">
        <v>15732</v>
      </c>
      <c r="O308" s="7" t="s">
        <v>29</v>
      </c>
      <c r="P308" s="7" t="s">
        <v>30</v>
      </c>
      <c r="Q308" s="7" t="s">
        <v>241</v>
      </c>
      <c r="R308" s="7" t="s">
        <v>169</v>
      </c>
      <c r="S308" s="7" t="s">
        <v>29</v>
      </c>
      <c r="T308" s="10">
        <v>0.98850000000000005</v>
      </c>
    </row>
    <row r="309" spans="1:20" x14ac:dyDescent="0.3">
      <c r="A309" s="6" t="s">
        <v>20</v>
      </c>
      <c r="B309" s="7" t="s">
        <v>21</v>
      </c>
      <c r="C309" s="7" t="s">
        <v>22</v>
      </c>
      <c r="D309" s="7" t="s">
        <v>23</v>
      </c>
      <c r="E309" s="7">
        <v>71108</v>
      </c>
      <c r="F309" s="7" t="s">
        <v>773</v>
      </c>
      <c r="G309" s="7" t="s">
        <v>769</v>
      </c>
      <c r="H309" s="8">
        <v>44285</v>
      </c>
      <c r="I309" s="7">
        <v>36</v>
      </c>
      <c r="J309" s="7" t="s">
        <v>26</v>
      </c>
      <c r="K309" s="7" t="s">
        <v>243</v>
      </c>
      <c r="L309" s="7" t="s">
        <v>244</v>
      </c>
      <c r="M309" s="7">
        <v>5</v>
      </c>
      <c r="N309" s="9">
        <v>13195</v>
      </c>
      <c r="O309" s="7" t="s">
        <v>29</v>
      </c>
      <c r="P309" s="7" t="s">
        <v>30</v>
      </c>
      <c r="Q309" s="7" t="s">
        <v>241</v>
      </c>
      <c r="R309" s="7" t="s">
        <v>169</v>
      </c>
      <c r="S309" s="7" t="s">
        <v>29</v>
      </c>
      <c r="T309" s="10">
        <v>0.98850000000000005</v>
      </c>
    </row>
    <row r="310" spans="1:20" x14ac:dyDescent="0.3">
      <c r="A310" s="6" t="s">
        <v>20</v>
      </c>
      <c r="B310" s="7" t="s">
        <v>21</v>
      </c>
      <c r="C310" s="7" t="s">
        <v>22</v>
      </c>
      <c r="D310" s="7" t="s">
        <v>23</v>
      </c>
      <c r="E310" s="7">
        <v>81006</v>
      </c>
      <c r="F310" s="7" t="s">
        <v>774</v>
      </c>
      <c r="G310" s="7" t="s">
        <v>769</v>
      </c>
      <c r="H310" s="8">
        <v>44285</v>
      </c>
      <c r="I310" s="7">
        <v>36</v>
      </c>
      <c r="J310" s="7" t="s">
        <v>26</v>
      </c>
      <c r="K310" s="7" t="s">
        <v>243</v>
      </c>
      <c r="L310" s="7" t="s">
        <v>244</v>
      </c>
      <c r="M310" s="7">
        <v>1</v>
      </c>
      <c r="N310" s="9">
        <v>6020</v>
      </c>
      <c r="O310" s="7" t="s">
        <v>29</v>
      </c>
      <c r="P310" s="7" t="s">
        <v>30</v>
      </c>
      <c r="Q310" s="7" t="s">
        <v>241</v>
      </c>
      <c r="R310" s="7" t="s">
        <v>169</v>
      </c>
      <c r="S310" s="7" t="s">
        <v>29</v>
      </c>
      <c r="T310" s="10">
        <v>0.98850000000000005</v>
      </c>
    </row>
    <row r="311" spans="1:20" x14ac:dyDescent="0.3">
      <c r="A311" s="6" t="s">
        <v>20</v>
      </c>
      <c r="B311" s="7" t="s">
        <v>21</v>
      </c>
      <c r="C311" s="7" t="s">
        <v>22</v>
      </c>
      <c r="D311" s="7" t="s">
        <v>23</v>
      </c>
      <c r="E311" s="7">
        <v>68101</v>
      </c>
      <c r="F311" s="7" t="s">
        <v>762</v>
      </c>
      <c r="G311" s="7" t="s">
        <v>775</v>
      </c>
      <c r="H311" s="8">
        <v>44285</v>
      </c>
      <c r="I311" s="7">
        <v>36</v>
      </c>
      <c r="J311" s="7" t="s">
        <v>26</v>
      </c>
      <c r="K311" s="7" t="s">
        <v>243</v>
      </c>
      <c r="L311" s="7" t="s">
        <v>244</v>
      </c>
      <c r="M311" s="7">
        <v>1</v>
      </c>
      <c r="N311" s="9">
        <v>59324</v>
      </c>
      <c r="O311" s="7" t="s">
        <v>29</v>
      </c>
      <c r="P311" s="7" t="s">
        <v>30</v>
      </c>
      <c r="Q311" s="7" t="s">
        <v>241</v>
      </c>
      <c r="R311" s="7" t="s">
        <v>169</v>
      </c>
      <c r="S311" s="7" t="s">
        <v>29</v>
      </c>
      <c r="T311" s="10">
        <v>0.98850000000000005</v>
      </c>
    </row>
    <row r="312" spans="1:20" x14ac:dyDescent="0.3">
      <c r="A312" s="6" t="s">
        <v>20</v>
      </c>
      <c r="B312" s="7" t="s">
        <v>21</v>
      </c>
      <c r="C312" s="7" t="s">
        <v>22</v>
      </c>
      <c r="D312" s="7" t="s">
        <v>23</v>
      </c>
      <c r="E312" s="7">
        <v>4276</v>
      </c>
      <c r="F312" s="7" t="s">
        <v>157</v>
      </c>
      <c r="G312" s="7" t="s">
        <v>776</v>
      </c>
      <c r="H312" s="8">
        <v>44286</v>
      </c>
      <c r="I312" s="7">
        <v>36</v>
      </c>
      <c r="J312" s="7" t="s">
        <v>26</v>
      </c>
      <c r="K312" s="7" t="s">
        <v>777</v>
      </c>
      <c r="L312" s="7" t="s">
        <v>778</v>
      </c>
      <c r="M312" s="7">
        <v>1</v>
      </c>
      <c r="N312" s="9">
        <v>36966</v>
      </c>
      <c r="O312" s="7" t="s">
        <v>61</v>
      </c>
      <c r="P312" s="7" t="s">
        <v>30</v>
      </c>
      <c r="Q312" s="7" t="s">
        <v>241</v>
      </c>
      <c r="R312" s="7" t="s">
        <v>32</v>
      </c>
      <c r="S312" s="7" t="s">
        <v>37</v>
      </c>
      <c r="T312" s="10">
        <v>0.98850000000000005</v>
      </c>
    </row>
    <row r="313" spans="1:20" x14ac:dyDescent="0.3">
      <c r="A313" s="6" t="s">
        <v>20</v>
      </c>
      <c r="B313" s="7" t="s">
        <v>21</v>
      </c>
      <c r="C313" s="7" t="s">
        <v>22</v>
      </c>
      <c r="D313" s="7" t="s">
        <v>23</v>
      </c>
      <c r="E313" s="7">
        <v>50912</v>
      </c>
      <c r="F313" s="7" t="s">
        <v>779</v>
      </c>
      <c r="G313" s="7" t="s">
        <v>780</v>
      </c>
      <c r="H313" s="8">
        <v>44286</v>
      </c>
      <c r="I313" s="7">
        <v>36</v>
      </c>
      <c r="J313" s="7" t="s">
        <v>26</v>
      </c>
      <c r="K313" s="7" t="s">
        <v>562</v>
      </c>
      <c r="L313" s="7" t="s">
        <v>563</v>
      </c>
      <c r="M313" s="7">
        <v>4</v>
      </c>
      <c r="N313" s="9">
        <v>1047968</v>
      </c>
      <c r="O313" s="7" t="s">
        <v>37</v>
      </c>
      <c r="P313" s="7" t="s">
        <v>30</v>
      </c>
      <c r="Q313" s="7" t="s">
        <v>241</v>
      </c>
      <c r="R313" s="7" t="s">
        <v>32</v>
      </c>
      <c r="S313" s="7" t="s">
        <v>37</v>
      </c>
      <c r="T313" s="10">
        <v>0.98850000000000005</v>
      </c>
    </row>
    <row r="314" spans="1:20" x14ac:dyDescent="0.3">
      <c r="A314" s="6" t="s">
        <v>20</v>
      </c>
      <c r="B314" s="7" t="s">
        <v>21</v>
      </c>
      <c r="C314" s="7" t="s">
        <v>22</v>
      </c>
      <c r="D314" s="7" t="s">
        <v>23</v>
      </c>
      <c r="E314" s="7" t="s">
        <v>781</v>
      </c>
      <c r="F314" s="7" t="s">
        <v>782</v>
      </c>
      <c r="G314" s="7" t="s">
        <v>783</v>
      </c>
      <c r="H314" s="8">
        <v>44286</v>
      </c>
      <c r="I314" s="7">
        <v>36</v>
      </c>
      <c r="J314" s="7" t="s">
        <v>26</v>
      </c>
      <c r="K314" s="7" t="s">
        <v>784</v>
      </c>
      <c r="L314" s="7" t="s">
        <v>785</v>
      </c>
      <c r="M314" s="7">
        <v>1</v>
      </c>
      <c r="N314" s="9">
        <v>4445</v>
      </c>
      <c r="O314" s="7" t="s">
        <v>29</v>
      </c>
      <c r="P314" s="7" t="s">
        <v>30</v>
      </c>
      <c r="Q314" s="7" t="s">
        <v>241</v>
      </c>
      <c r="R314" s="7" t="s">
        <v>32</v>
      </c>
      <c r="S314" s="7" t="s">
        <v>29</v>
      </c>
      <c r="T314" s="10">
        <v>0.98850000000000005</v>
      </c>
    </row>
    <row r="315" spans="1:20" x14ac:dyDescent="0.3">
      <c r="A315" s="6" t="s">
        <v>20</v>
      </c>
      <c r="B315" s="7" t="s">
        <v>21</v>
      </c>
      <c r="C315" s="7" t="s">
        <v>22</v>
      </c>
      <c r="D315" s="7" t="s">
        <v>23</v>
      </c>
      <c r="E315" s="7" t="s">
        <v>786</v>
      </c>
      <c r="F315" s="7" t="s">
        <v>88</v>
      </c>
      <c r="G315" s="7" t="s">
        <v>783</v>
      </c>
      <c r="H315" s="8">
        <v>44286</v>
      </c>
      <c r="I315" s="7">
        <v>36</v>
      </c>
      <c r="J315" s="7" t="s">
        <v>26</v>
      </c>
      <c r="K315" s="7" t="s">
        <v>784</v>
      </c>
      <c r="L315" s="7" t="s">
        <v>785</v>
      </c>
      <c r="M315" s="7">
        <v>1</v>
      </c>
      <c r="N315" s="9">
        <v>14664</v>
      </c>
      <c r="O315" s="7" t="s">
        <v>29</v>
      </c>
      <c r="P315" s="7" t="s">
        <v>30</v>
      </c>
      <c r="Q315" s="7" t="s">
        <v>241</v>
      </c>
      <c r="R315" s="7" t="s">
        <v>32</v>
      </c>
      <c r="S315" s="7" t="s">
        <v>29</v>
      </c>
      <c r="T315" s="10">
        <v>0.98850000000000005</v>
      </c>
    </row>
    <row r="316" spans="1:20" x14ac:dyDescent="0.3">
      <c r="A316" s="6" t="s">
        <v>20</v>
      </c>
      <c r="B316" s="7" t="s">
        <v>21</v>
      </c>
      <c r="C316" s="7" t="s">
        <v>22</v>
      </c>
      <c r="D316" s="7" t="s">
        <v>23</v>
      </c>
      <c r="E316" s="7">
        <v>10743</v>
      </c>
      <c r="F316" s="7" t="s">
        <v>504</v>
      </c>
      <c r="G316" s="7" t="s">
        <v>787</v>
      </c>
      <c r="H316" s="8">
        <v>44286</v>
      </c>
      <c r="I316" s="7">
        <v>36</v>
      </c>
      <c r="J316" s="7" t="s">
        <v>26</v>
      </c>
      <c r="K316" s="7" t="s">
        <v>506</v>
      </c>
      <c r="L316" s="7" t="s">
        <v>507</v>
      </c>
      <c r="M316" s="7">
        <v>3</v>
      </c>
      <c r="N316" s="9">
        <v>40311</v>
      </c>
      <c r="O316" s="7" t="s">
        <v>29</v>
      </c>
      <c r="P316" s="7" t="s">
        <v>30</v>
      </c>
      <c r="Q316" s="7" t="s">
        <v>241</v>
      </c>
      <c r="R316" s="7" t="s">
        <v>32</v>
      </c>
      <c r="S316" s="7" t="s">
        <v>29</v>
      </c>
      <c r="T316" s="10">
        <v>0.98850000000000005</v>
      </c>
    </row>
    <row r="317" spans="1:20" x14ac:dyDescent="0.3">
      <c r="A317" s="6" t="s">
        <v>20</v>
      </c>
      <c r="B317" s="7" t="s">
        <v>21</v>
      </c>
      <c r="C317" s="7" t="s">
        <v>22</v>
      </c>
      <c r="D317" s="7" t="s">
        <v>23</v>
      </c>
      <c r="E317" s="7" t="s">
        <v>786</v>
      </c>
      <c r="F317" s="7" t="s">
        <v>88</v>
      </c>
      <c r="G317" s="7" t="s">
        <v>787</v>
      </c>
      <c r="H317" s="8">
        <v>44286</v>
      </c>
      <c r="I317" s="7">
        <v>36</v>
      </c>
      <c r="J317" s="7" t="s">
        <v>26</v>
      </c>
      <c r="K317" s="7" t="s">
        <v>506</v>
      </c>
      <c r="L317" s="7" t="s">
        <v>507</v>
      </c>
      <c r="M317" s="7">
        <v>2</v>
      </c>
      <c r="N317" s="9">
        <v>26396</v>
      </c>
      <c r="O317" s="7" t="s">
        <v>29</v>
      </c>
      <c r="P317" s="7" t="s">
        <v>30</v>
      </c>
      <c r="Q317" s="7" t="s">
        <v>241</v>
      </c>
      <c r="R317" s="7" t="s">
        <v>32</v>
      </c>
      <c r="S317" s="7" t="s">
        <v>29</v>
      </c>
      <c r="T317" s="10">
        <v>0.98850000000000005</v>
      </c>
    </row>
    <row r="318" spans="1:20" x14ac:dyDescent="0.3">
      <c r="A318" s="6" t="s">
        <v>20</v>
      </c>
      <c r="B318" s="7" t="s">
        <v>21</v>
      </c>
      <c r="C318" s="7" t="s">
        <v>22</v>
      </c>
      <c r="D318" s="7" t="s">
        <v>23</v>
      </c>
      <c r="E318" s="7">
        <v>90060</v>
      </c>
      <c r="F318" s="7" t="s">
        <v>589</v>
      </c>
      <c r="G318" s="7" t="s">
        <v>788</v>
      </c>
      <c r="H318" s="8">
        <v>44286</v>
      </c>
      <c r="I318" s="7">
        <v>36</v>
      </c>
      <c r="J318" s="7" t="s">
        <v>26</v>
      </c>
      <c r="K318" s="7" t="s">
        <v>591</v>
      </c>
      <c r="L318" s="7" t="s">
        <v>592</v>
      </c>
      <c r="M318" s="7">
        <v>2</v>
      </c>
      <c r="N318" s="9">
        <v>48070</v>
      </c>
      <c r="O318" s="7" t="s">
        <v>29</v>
      </c>
      <c r="P318" s="7" t="s">
        <v>30</v>
      </c>
      <c r="Q318" s="7" t="s">
        <v>241</v>
      </c>
      <c r="R318" s="7" t="s">
        <v>32</v>
      </c>
      <c r="S318" s="7" t="s">
        <v>29</v>
      </c>
      <c r="T318" s="10">
        <v>0.98850000000000005</v>
      </c>
    </row>
    <row r="319" spans="1:20" x14ac:dyDescent="0.3">
      <c r="A319" s="6" t="s">
        <v>20</v>
      </c>
      <c r="B319" s="7" t="s">
        <v>21</v>
      </c>
      <c r="C319" s="7" t="s">
        <v>22</v>
      </c>
      <c r="D319" s="7" t="s">
        <v>23</v>
      </c>
      <c r="E319" s="7">
        <v>90062</v>
      </c>
      <c r="F319" s="7" t="s">
        <v>789</v>
      </c>
      <c r="G319" s="7" t="s">
        <v>788</v>
      </c>
      <c r="H319" s="8">
        <v>44286</v>
      </c>
      <c r="I319" s="7">
        <v>36</v>
      </c>
      <c r="J319" s="7" t="s">
        <v>26</v>
      </c>
      <c r="K319" s="7" t="s">
        <v>591</v>
      </c>
      <c r="L319" s="7" t="s">
        <v>592</v>
      </c>
      <c r="M319" s="7">
        <v>4</v>
      </c>
      <c r="N319" s="9">
        <v>90724</v>
      </c>
      <c r="O319" s="7" t="s">
        <v>29</v>
      </c>
      <c r="P319" s="7" t="s">
        <v>30</v>
      </c>
      <c r="Q319" s="7" t="s">
        <v>241</v>
      </c>
      <c r="R319" s="7" t="s">
        <v>32</v>
      </c>
      <c r="S319" s="7" t="s">
        <v>29</v>
      </c>
      <c r="T319" s="10">
        <v>0.98850000000000005</v>
      </c>
    </row>
    <row r="320" spans="1:20" x14ac:dyDescent="0.3">
      <c r="A320" s="6" t="s">
        <v>20</v>
      </c>
      <c r="B320" s="7" t="s">
        <v>21</v>
      </c>
      <c r="C320" s="7" t="s">
        <v>22</v>
      </c>
      <c r="D320" s="7" t="s">
        <v>23</v>
      </c>
      <c r="E320" s="7">
        <v>85290</v>
      </c>
      <c r="F320" s="7" t="s">
        <v>790</v>
      </c>
      <c r="G320" s="7" t="s">
        <v>791</v>
      </c>
      <c r="H320" s="8">
        <v>44286</v>
      </c>
      <c r="I320" s="7">
        <v>36</v>
      </c>
      <c r="J320" s="7" t="s">
        <v>26</v>
      </c>
      <c r="K320" s="7" t="s">
        <v>792</v>
      </c>
      <c r="L320" s="7" t="s">
        <v>793</v>
      </c>
      <c r="M320" s="7">
        <v>1</v>
      </c>
      <c r="N320" s="9">
        <v>35200</v>
      </c>
      <c r="O320" s="7" t="s">
        <v>29</v>
      </c>
      <c r="P320" s="7" t="s">
        <v>30</v>
      </c>
      <c r="Q320" s="7" t="s">
        <v>241</v>
      </c>
      <c r="R320" s="7" t="s">
        <v>32</v>
      </c>
      <c r="S320" s="7" t="s">
        <v>29</v>
      </c>
      <c r="T320" s="10">
        <v>0.98850000000000005</v>
      </c>
    </row>
    <row r="321" spans="1:20" x14ac:dyDescent="0.3">
      <c r="A321" s="6" t="s">
        <v>20</v>
      </c>
      <c r="B321" s="7" t="s">
        <v>21</v>
      </c>
      <c r="C321" s="7" t="s">
        <v>22</v>
      </c>
      <c r="D321" s="7" t="s">
        <v>23</v>
      </c>
      <c r="E321" s="7">
        <v>45616</v>
      </c>
      <c r="F321" s="7" t="s">
        <v>102</v>
      </c>
      <c r="G321" s="7" t="s">
        <v>794</v>
      </c>
      <c r="H321" s="8">
        <v>44286</v>
      </c>
      <c r="I321" s="7">
        <v>36</v>
      </c>
      <c r="J321" s="7" t="s">
        <v>26</v>
      </c>
      <c r="K321" s="7" t="s">
        <v>70</v>
      </c>
      <c r="L321" s="7" t="s">
        <v>71</v>
      </c>
      <c r="M321" s="7">
        <v>2</v>
      </c>
      <c r="N321" s="9">
        <v>139478</v>
      </c>
      <c r="O321" s="7" t="s">
        <v>37</v>
      </c>
      <c r="P321" s="7" t="s">
        <v>30</v>
      </c>
      <c r="Q321" s="7" t="s">
        <v>241</v>
      </c>
      <c r="R321" s="7" t="s">
        <v>32</v>
      </c>
      <c r="S321" s="7" t="s">
        <v>37</v>
      </c>
      <c r="T321" s="10">
        <v>0.98850000000000005</v>
      </c>
    </row>
    <row r="322" spans="1:20" x14ac:dyDescent="0.3">
      <c r="A322" s="6" t="s">
        <v>20</v>
      </c>
      <c r="B322" s="7" t="s">
        <v>21</v>
      </c>
      <c r="C322" s="7" t="s">
        <v>22</v>
      </c>
      <c r="D322" s="7" t="s">
        <v>23</v>
      </c>
      <c r="E322" s="7">
        <v>35095</v>
      </c>
      <c r="F322" s="7" t="s">
        <v>795</v>
      </c>
      <c r="G322" s="7" t="s">
        <v>796</v>
      </c>
      <c r="H322" s="8">
        <v>44286</v>
      </c>
      <c r="I322" s="7">
        <v>36</v>
      </c>
      <c r="J322" s="7" t="s">
        <v>26</v>
      </c>
      <c r="K322" s="7" t="s">
        <v>797</v>
      </c>
      <c r="L322" s="7" t="s">
        <v>798</v>
      </c>
      <c r="M322" s="7">
        <v>1</v>
      </c>
      <c r="N322" s="9">
        <v>107345</v>
      </c>
      <c r="O322" s="7" t="s">
        <v>29</v>
      </c>
      <c r="P322" s="7" t="s">
        <v>30</v>
      </c>
      <c r="Q322" s="7" t="s">
        <v>241</v>
      </c>
      <c r="R322" s="7" t="s">
        <v>32</v>
      </c>
      <c r="S322" s="7" t="s">
        <v>29</v>
      </c>
      <c r="T322" s="10">
        <v>0.98850000000000005</v>
      </c>
    </row>
    <row r="323" spans="1:20" x14ac:dyDescent="0.3">
      <c r="A323" s="6" t="s">
        <v>20</v>
      </c>
      <c r="B323" s="7" t="s">
        <v>21</v>
      </c>
      <c r="C323" s="7" t="s">
        <v>22</v>
      </c>
      <c r="D323" s="7" t="s">
        <v>23</v>
      </c>
      <c r="E323" s="7" t="s">
        <v>799</v>
      </c>
      <c r="F323" s="7" t="s">
        <v>800</v>
      </c>
      <c r="G323" s="7" t="s">
        <v>801</v>
      </c>
      <c r="H323" s="8">
        <v>44286</v>
      </c>
      <c r="I323" s="7">
        <v>36</v>
      </c>
      <c r="J323" s="7" t="s">
        <v>26</v>
      </c>
      <c r="K323" s="7" t="s">
        <v>591</v>
      </c>
      <c r="L323" s="7" t="s">
        <v>592</v>
      </c>
      <c r="M323" s="7">
        <v>2</v>
      </c>
      <c r="N323" s="9">
        <v>45362</v>
      </c>
      <c r="O323" s="7" t="s">
        <v>29</v>
      </c>
      <c r="P323" s="7" t="s">
        <v>30</v>
      </c>
      <c r="Q323" s="7" t="s">
        <v>241</v>
      </c>
      <c r="R323" s="7" t="s">
        <v>32</v>
      </c>
      <c r="S323" s="7" t="s">
        <v>37</v>
      </c>
      <c r="T323" s="10">
        <v>0.98850000000000005</v>
      </c>
    </row>
    <row r="324" spans="1:20" x14ac:dyDescent="0.3">
      <c r="A324" s="6" t="s">
        <v>20</v>
      </c>
      <c r="B324" s="7" t="s">
        <v>21</v>
      </c>
      <c r="C324" s="7" t="s">
        <v>22</v>
      </c>
      <c r="D324" s="7" t="s">
        <v>23</v>
      </c>
      <c r="E324" s="7">
        <v>40765</v>
      </c>
      <c r="F324" s="7" t="s">
        <v>802</v>
      </c>
      <c r="G324" s="7" t="s">
        <v>803</v>
      </c>
      <c r="H324" s="8">
        <v>44286</v>
      </c>
      <c r="I324" s="7">
        <v>36</v>
      </c>
      <c r="J324" s="7" t="s">
        <v>26</v>
      </c>
      <c r="K324" s="7" t="s">
        <v>804</v>
      </c>
      <c r="L324" s="7" t="s">
        <v>805</v>
      </c>
      <c r="M324" s="7">
        <v>2</v>
      </c>
      <c r="N324" s="9">
        <v>692152</v>
      </c>
      <c r="O324" s="7" t="s">
        <v>37</v>
      </c>
      <c r="P324" s="7" t="s">
        <v>30</v>
      </c>
      <c r="Q324" s="7" t="s">
        <v>241</v>
      </c>
      <c r="R324" s="7" t="s">
        <v>32</v>
      </c>
      <c r="S324" s="7" t="s">
        <v>37</v>
      </c>
      <c r="T324" s="10">
        <v>0.98850000000000005</v>
      </c>
    </row>
    <row r="325" spans="1:20" x14ac:dyDescent="0.3">
      <c r="A325" s="6" t="s">
        <v>20</v>
      </c>
      <c r="B325" s="7" t="s">
        <v>21</v>
      </c>
      <c r="C325" s="7" t="s">
        <v>22</v>
      </c>
      <c r="D325" s="7" t="s">
        <v>23</v>
      </c>
      <c r="E325" s="7" t="s">
        <v>362</v>
      </c>
      <c r="F325" s="7" t="s">
        <v>85</v>
      </c>
      <c r="G325" s="7" t="s">
        <v>806</v>
      </c>
      <c r="H325" s="8">
        <v>44286</v>
      </c>
      <c r="I325" s="7">
        <v>36</v>
      </c>
      <c r="J325" s="7" t="s">
        <v>26</v>
      </c>
      <c r="K325" s="7" t="s">
        <v>807</v>
      </c>
      <c r="L325" s="7" t="s">
        <v>808</v>
      </c>
      <c r="M325" s="7">
        <v>1</v>
      </c>
      <c r="N325" s="9">
        <v>5319</v>
      </c>
      <c r="O325" s="7" t="s">
        <v>29</v>
      </c>
      <c r="P325" s="7" t="s">
        <v>30</v>
      </c>
      <c r="Q325" s="7" t="s">
        <v>241</v>
      </c>
      <c r="R325" s="7" t="s">
        <v>32</v>
      </c>
      <c r="S325" s="7" t="s">
        <v>29</v>
      </c>
      <c r="T325" s="10">
        <v>0.98850000000000005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2021_04_13519330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2021-05-04T21:58:33Z</dcterms:created>
  <dcterms:modified xsi:type="dcterms:W3CDTF">2021-05-04T21:58:35Z</dcterms:modified>
</cp:coreProperties>
</file>