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684B7429-D8D0-4913-9DC7-2BA857A74AB3}" xr6:coauthVersionLast="47" xr6:coauthVersionMax="47" xr10:uidLastSave="{00000000-0000-0000-0000-000000000000}"/>
  <bookViews>
    <workbookView xWindow="-108" yWindow="-108" windowWidth="23256" windowHeight="12576" xr2:uid="{C32E43A2-1846-403B-8685-30AEE8539325}"/>
  </bookViews>
  <sheets>
    <sheet name="2021_04_180267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A2" i="1"/>
  <c r="G29" i="1" l="1"/>
  <c r="G34" i="1" s="1"/>
</calcChain>
</file>

<file path=xl/sharedStrings.xml><?xml version="1.0" encoding="utf-8"?>
<sst xmlns="http://schemas.openxmlformats.org/spreadsheetml/2006/main" count="74" uniqueCount="51">
  <si>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</si>
  <si>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</si>
  <si>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</si>
  <si>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</si>
  <si>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</si>
  <si>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</si>
  <si>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</si>
  <si>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</si>
  <si>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</si>
  <si>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</si>
  <si>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</si>
  <si>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</si>
  <si>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</si>
  <si>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</si>
  <si>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</si>
  <si>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</si>
  <si>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</si>
  <si>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</si>
  <si>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</si>
  <si>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</si>
  <si>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</si>
  <si>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</si>
  <si>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</si>
  <si>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</si>
  <si>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</si>
  <si>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</si>
  <si>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</si>
  <si>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</si>
  <si>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</si>
  <si>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18026789-1</t>
  </si>
  <si>
    <t xml:space="preserve">CORTES GACITUA FELIPE ANDRES </t>
  </si>
  <si>
    <t xml:space="preserve">SUCURSAL REPTOS.PTA SUR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</si>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</sst>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7D4FE108-03B4-454D-B8A6-53AC37994D1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7B1B-E3E1-4EE7-88D7-D7A456285764}">
  <sheetPr codeName="Hoja9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26.10937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8.33203125" bestFit="1" customWidth="1"/>
    <col min="15" max="15" width="17.66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tr">
        <f>+"2021_04_"&amp;LEFT(C2,LEN(C2)-2)</f>
        <v>2021_04_18026789</v>
      </c>
      <c r="B2" s="12">
        <v>7053</v>
      </c>
      <c r="C2" s="12" t="s">
        <v>29</v>
      </c>
      <c r="D2" s="12" t="s">
        <v>30</v>
      </c>
      <c r="E2" s="13">
        <v>15801.576000000001</v>
      </c>
      <c r="F2" s="13">
        <v>590.24</v>
      </c>
      <c r="G2" s="13">
        <v>533.92500000000007</v>
      </c>
      <c r="H2" s="13">
        <v>2507.5171851851856</v>
      </c>
      <c r="I2" s="13">
        <v>15500000</v>
      </c>
      <c r="J2" s="13">
        <v>16787557</v>
      </c>
      <c r="K2" s="14">
        <v>1.083068193548387</v>
      </c>
      <c r="L2" s="15">
        <v>16787557</v>
      </c>
      <c r="M2" s="14">
        <v>7.0000000000000007E-2</v>
      </c>
      <c r="N2" s="13">
        <v>1175128.9900000002</v>
      </c>
      <c r="O2" s="12" t="s">
        <v>31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2633596</v>
      </c>
      <c r="Z2" s="17">
        <v>73780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42714</v>
      </c>
      <c r="AG2" s="17">
        <v>15801.576000000001</v>
      </c>
      <c r="AH2" s="17">
        <v>590.24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533.92500000000007</v>
      </c>
    </row>
    <row r="5" spans="1:40" x14ac:dyDescent="0.3">
      <c r="D5" s="18" t="s">
        <v>32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18026789-1</v>
      </c>
      <c r="F6" s="22"/>
      <c r="G6" s="21"/>
    </row>
    <row r="7" spans="1:40" x14ac:dyDescent="0.3">
      <c r="D7" s="18" t="s">
        <v>3</v>
      </c>
      <c r="E7" s="18" t="str">
        <f>+D2</f>
        <v xml:space="preserve">CORTES GACITUA FELIPE ANDRES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REPTOS.PTA SUR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33</v>
      </c>
      <c r="E10" s="26"/>
      <c r="F10" s="27"/>
      <c r="G10" s="21"/>
    </row>
    <row r="11" spans="1:40" x14ac:dyDescent="0.3">
      <c r="D11" s="28" t="s">
        <v>34</v>
      </c>
      <c r="E11" s="28" t="s">
        <v>35</v>
      </c>
      <c r="F11" s="29" t="s">
        <v>36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37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38</v>
      </c>
      <c r="E15" s="33" t="s">
        <v>39</v>
      </c>
      <c r="F15" s="34">
        <f>+I2</f>
        <v>15500000</v>
      </c>
      <c r="G15" s="21"/>
    </row>
    <row r="16" spans="1:40" x14ac:dyDescent="0.3">
      <c r="D16" s="32"/>
      <c r="E16" s="33" t="s">
        <v>40</v>
      </c>
      <c r="F16" s="34">
        <f>+J2</f>
        <v>16787557</v>
      </c>
      <c r="G16" s="21"/>
    </row>
    <row r="17" spans="4:7" ht="20.399999999999999" x14ac:dyDescent="0.3">
      <c r="D17" s="32"/>
      <c r="E17" s="35" t="s">
        <v>41</v>
      </c>
      <c r="F17" s="36">
        <f>+K2</f>
        <v>1.083068193548387</v>
      </c>
      <c r="G17" s="21"/>
    </row>
    <row r="18" spans="4:7" x14ac:dyDescent="0.3">
      <c r="D18" s="32"/>
      <c r="E18" s="33" t="s">
        <v>42</v>
      </c>
      <c r="F18" s="34">
        <f>+L2</f>
        <v>16787557</v>
      </c>
      <c r="G18" s="21"/>
    </row>
    <row r="19" spans="4:7" x14ac:dyDescent="0.3">
      <c r="D19" s="32"/>
      <c r="E19" s="33" t="s">
        <v>43</v>
      </c>
      <c r="F19" s="36">
        <f>+M2</f>
        <v>7.0000000000000007E-2</v>
      </c>
      <c r="G19" s="21"/>
    </row>
    <row r="20" spans="4:7" x14ac:dyDescent="0.3">
      <c r="D20" s="32"/>
      <c r="E20" s="37" t="s">
        <v>44</v>
      </c>
      <c r="F20" s="38">
        <f>+N2</f>
        <v>1175128.9900000002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45</v>
      </c>
      <c r="E23" s="44"/>
      <c r="F23" s="44" t="s">
        <v>46</v>
      </c>
      <c r="G23" s="45">
        <f>+K2</f>
        <v>1.083068193548387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47</v>
      </c>
      <c r="E25" s="47" t="s">
        <v>48</v>
      </c>
      <c r="F25" s="47" t="s">
        <v>49</v>
      </c>
      <c r="G25" s="48" t="s">
        <v>50</v>
      </c>
    </row>
    <row r="26" spans="4:7" x14ac:dyDescent="0.3">
      <c r="D26" s="33" t="s">
        <v>16</v>
      </c>
      <c r="E26" s="49">
        <v>6.0000000000000001E-3</v>
      </c>
      <c r="F26" s="50">
        <f>+Y2</f>
        <v>2633596</v>
      </c>
      <c r="G26" s="48">
        <f>+IF($G$23&gt;85%,E26*F26,0)</f>
        <v>15801.576000000001</v>
      </c>
    </row>
    <row r="27" spans="4:7" x14ac:dyDescent="0.3">
      <c r="D27" s="33" t="s">
        <v>17</v>
      </c>
      <c r="E27" s="51">
        <v>8.0000000000000002E-3</v>
      </c>
      <c r="F27" s="50">
        <f>+Z2</f>
        <v>73780</v>
      </c>
      <c r="G27" s="48">
        <f t="shared" ref="G27:G33" si="0">+IF($G$23&gt;85%,E27*F27,0)</f>
        <v>590.24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42714</v>
      </c>
      <c r="G33" s="48">
        <f t="shared" si="0"/>
        <v>533.92500000000007</v>
      </c>
    </row>
    <row r="34" spans="4:7" x14ac:dyDescent="0.3">
      <c r="D34" s="52"/>
      <c r="E34" s="21"/>
      <c r="F34" s="46"/>
      <c r="G34" s="48">
        <f>+SUM(G26:G33)</f>
        <v>16925.741000000002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2021_04_18026789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2021-06-09T18:02:44Z</dcterms:created>
  <dcterms:modified xsi:type="dcterms:W3CDTF">2021-06-09T18:02:44Z</dcterms:modified>
</cp:coreProperties>
</file>