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C1CEDFF6-8B35-4902-A068-39F0D081DBB7}" xr6:coauthVersionLast="47" xr6:coauthVersionMax="47" xr10:uidLastSave="{00000000-0000-0000-0000-000000000000}"/>
  <bookViews>
    <workbookView xWindow="-108" yWindow="-108" windowWidth="23256" windowHeight="12576" xr2:uid="{555F406B-4E0D-47B2-BB88-FBAB4A891FF6}"/>
  </bookViews>
  <sheets>
    <sheet name="2021_05_15944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<sst xmlns="http://schemas.openxmlformats.org/spreadsheetml/2006/main" count="75" uniqueCount="52">
  <si>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</si>
  <si>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</si>
  <si>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</si>
  <si>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</si>
  <si>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</si>
  <si>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</si>
  <si>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</si>
  <si>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</si>
  <si>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</si>
  <si>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</si>
  <si>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</si>
  <si>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</si>
  <si>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</si>
  <si>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</si>
  <si>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</si>
  <si>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</si>
  <si>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</si>
  <si>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</si>
  <si>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</si>
  <si>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</si>
  <si>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</si>
  <si>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</si>
  <si>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</si>
  <si>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</si>
  <si>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</si>
  <si>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</si>
  <si>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</si>
  <si>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</si>
  <si>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</si>
  <si>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2021_05_15944716</t>
  </si>
  <si>
    <t>15944716-2</t>
  </si>
  <si>
    <t xml:space="preserve">ORELLANA PEREZ LUIS FELIPE                   </t>
  </si>
  <si>
    <t>SUCURSAL FLOTA TALCAHUANO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</si>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</sst>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343ADFF8-4D80-4F17-B084-394E0A07B81A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0%20Macro%20Detalle%20Facturas%20May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8378066"/>
      <sheetName val="2021_05_13386752"/>
      <sheetName val="2021_05_09562611"/>
      <sheetName val="2021_05_15944716"/>
      <sheetName val="2021_05_17909603"/>
      <sheetName val="2021_05_09111780"/>
      <sheetName val="2021_05_17366601"/>
      <sheetName val="2021_05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07AA-0690-456A-8498-E7BD8EAE10CF}">
  <sheetPr codeName="Hoja5"/>
  <dimension ref="A1:AN34"/>
  <sheetViews>
    <sheetView tabSelected="1" workbookViewId="0">
      <selection activeCell="K8" sqref="K8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3.109375" customWidth="1"/>
    <col min="5" max="5" width="31.6640625" bestFit="1" customWidth="1"/>
    <col min="6" max="6" width="10.109375" bestFit="1" customWidth="1"/>
    <col min="7" max="7" width="10" bestFit="1" customWidth="1"/>
    <col min="8" max="8" width="11.88671875" bestFit="1" customWidth="1"/>
    <col min="9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9.21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8312</v>
      </c>
      <c r="C2" s="12" t="s">
        <v>30</v>
      </c>
      <c r="D2" s="12" t="s">
        <v>31</v>
      </c>
      <c r="E2" s="13">
        <v>2680.0320000000002</v>
      </c>
      <c r="F2" s="13">
        <v>0</v>
      </c>
      <c r="G2" s="13">
        <v>0</v>
      </c>
      <c r="H2" s="13">
        <v>670.00800000000004</v>
      </c>
      <c r="I2" s="13">
        <v>6000000</v>
      </c>
      <c r="J2" s="13">
        <v>6107613</v>
      </c>
      <c r="K2" s="14">
        <v>1.0179355000000001</v>
      </c>
      <c r="L2" s="15">
        <v>6107613</v>
      </c>
      <c r="M2" s="14">
        <v>7.0000000000000007E-2</v>
      </c>
      <c r="N2" s="13">
        <v>427532.91000000003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446672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2680.0320000000002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</row>
    <row r="5" spans="1:40" x14ac:dyDescent="0.3">
      <c r="D5" s="18" t="s">
        <v>33</v>
      </c>
      <c r="E5" s="19">
        <v>44317</v>
      </c>
      <c r="F5" s="20"/>
      <c r="G5" s="21"/>
    </row>
    <row r="6" spans="1:40" x14ac:dyDescent="0.3">
      <c r="D6" s="18" t="s">
        <v>2</v>
      </c>
      <c r="E6" s="18" t="str">
        <f>+C2</f>
        <v>15944716-2</v>
      </c>
      <c r="F6" s="22"/>
      <c r="G6" s="21"/>
    </row>
    <row r="7" spans="1:40" x14ac:dyDescent="0.3">
      <c r="D7" s="18" t="s">
        <v>3</v>
      </c>
      <c r="E7" s="18" t="str">
        <f>+D2</f>
        <v xml:space="preserve">ORELLANA PEREZ LUIS FELIPE                   </v>
      </c>
      <c r="F7" s="22"/>
      <c r="G7" s="21"/>
    </row>
    <row r="8" spans="1:40" x14ac:dyDescent="0.3">
      <c r="D8" s="18" t="s">
        <v>14</v>
      </c>
      <c r="E8" s="18" t="str">
        <f>+O2</f>
        <v>SUCURSAL FLOTA TALCAHUANO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6000000</v>
      </c>
      <c r="G15" s="21"/>
    </row>
    <row r="16" spans="1:40" x14ac:dyDescent="0.3">
      <c r="D16" s="32"/>
      <c r="E16" s="33" t="s">
        <v>41</v>
      </c>
      <c r="F16" s="34">
        <f>+J2</f>
        <v>6107613</v>
      </c>
      <c r="G16" s="21"/>
    </row>
    <row r="17" spans="4:7" ht="20.399999999999999" x14ac:dyDescent="0.3">
      <c r="D17" s="32"/>
      <c r="E17" s="35" t="s">
        <v>42</v>
      </c>
      <c r="F17" s="36">
        <f>+K2</f>
        <v>1.0179355000000001</v>
      </c>
      <c r="G17" s="21"/>
    </row>
    <row r="18" spans="4:7" x14ac:dyDescent="0.3">
      <c r="D18" s="32"/>
      <c r="E18" s="33" t="s">
        <v>43</v>
      </c>
      <c r="F18" s="34">
        <f>+L2</f>
        <v>6107613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427532.91000000003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1.0179355000000001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446672</v>
      </c>
      <c r="G26" s="48">
        <f>+IF($G$23&gt;85%,E26*F26,0)</f>
        <v>2680.0320000000002</v>
      </c>
    </row>
    <row r="27" spans="4:7" x14ac:dyDescent="0.3">
      <c r="D27" s="33" t="s">
        <v>17</v>
      </c>
      <c r="E27" s="51">
        <v>8.0000000000000002E-3</v>
      </c>
      <c r="F27" s="50">
        <f>+Z2</f>
        <v>0</v>
      </c>
      <c r="G27" s="48">
        <f t="shared" ref="G27:G33" si="0">+IF($G$23&gt;85%,E27*F27,0)</f>
        <v>0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0</v>
      </c>
      <c r="G33" s="48">
        <f t="shared" si="0"/>
        <v>0</v>
      </c>
    </row>
    <row r="34" spans="4:7" x14ac:dyDescent="0.3">
      <c r="D34" s="52"/>
      <c r="E34" s="21"/>
      <c r="F34" s="46"/>
      <c r="G34" s="48">
        <f>+SUM(G26:G33)</f>
        <v>2680.0320000000002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2021_05_15944716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2021-06-08T04:09:59Z</dcterms:created>
  <dcterms:modified xsi:type="dcterms:W3CDTF">2021-06-08T04:10:00Z</dcterms:modified>
</cp:coreProperties>
</file>