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09B51308-EB69-4AAC-9C9D-81B7193C13AF}" xr6:coauthVersionLast="47" xr6:coauthVersionMax="47" xr10:uidLastSave="{00000000-0000-0000-0000-000000000000}"/>
  <bookViews>
    <workbookView xWindow="-108" yWindow="-108" windowWidth="23256" windowHeight="12576" xr2:uid="{39FECA07-FC85-457A-8901-0E37B0FB8E43}"/>
  </bookViews>
  <sheets>
    <sheet name="2021_06_134450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<sst xmlns="http://schemas.openxmlformats.org/spreadsheetml/2006/main" count="7584" uniqueCount="932">
  <si>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</si>
  <si>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</si>
  <si>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</si>
  <si>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</si>
  <si>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</si>
  <si>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</si>
  <si>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</si>
  <si>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</si>
  <si>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</si>
  <si>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</si>
  <si>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</si>
  <si>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</si>
  <si>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</si>
  <si>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</si>
  <si>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</si>
  <si>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</si>
  <si>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</si>
  <si>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</si>
  <si>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</si>
  <si>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2021_06_13445050</t>
  </si>
  <si>
    <t xml:space="preserve">BARRERA BRAVO PAULO </t>
  </si>
  <si>
    <t>PB</t>
  </si>
  <si>
    <t>13445050-9</t>
  </si>
  <si>
    <t>ESTANQUE AGUA 42 LITROS BLANCO C/SOPORTE</t>
  </si>
  <si>
    <t>CV-A-0000-00228898</t>
  </si>
  <si>
    <t xml:space="preserve">PUERTA SUR REPUESTOS </t>
  </si>
  <si>
    <t>0076851953-6-0</t>
  </si>
  <si>
    <t xml:space="preserve">TRANSP.DARIO ASTUDILLO EIRL </t>
  </si>
  <si>
    <t>Repuestos</t>
  </si>
  <si>
    <t>Otros meses</t>
  </si>
  <si>
    <t>Nota Crédito</t>
  </si>
  <si>
    <t>Venta Pendiente</t>
  </si>
  <si>
    <t>CV-A-0000-00228905</t>
  </si>
  <si>
    <t xml:space="preserve">AS100 </t>
  </si>
  <si>
    <t xml:space="preserve">BATERIA 100 AMP 750 CCA ASAHI </t>
  </si>
  <si>
    <t>CV-A-0000-00228897</t>
  </si>
  <si>
    <t>0076009392-0-0</t>
  </si>
  <si>
    <t xml:space="preserve">METROCUBICO S.A </t>
  </si>
  <si>
    <t>Neumaticos</t>
  </si>
  <si>
    <t>Nombre</t>
  </si>
  <si>
    <t xml:space="preserve">NE090 </t>
  </si>
  <si>
    <t xml:space="preserve">BATERIA 90 AMP 710 CCA NEXBAT </t>
  </si>
  <si>
    <t>CV-A-0000-00228916</t>
  </si>
  <si>
    <t>0010587477-4-0</t>
  </si>
  <si>
    <t xml:space="preserve">VASQUEZ PARADA VERONICA CECILIA </t>
  </si>
  <si>
    <t>Cod Vendedor</t>
  </si>
  <si>
    <t xml:space="preserve">295/80R22.5 18PR 152/149M AT115 AUSTO </t>
  </si>
  <si>
    <t>FV-A-0000-02333291</t>
  </si>
  <si>
    <t>0078924320-4-0</t>
  </si>
  <si>
    <t xml:space="preserve">TRANSPORTES VIKING S.A. </t>
  </si>
  <si>
    <t>Factura</t>
  </si>
  <si>
    <t>Rut</t>
  </si>
  <si>
    <t xml:space="preserve">C1188 </t>
  </si>
  <si>
    <t xml:space="preserve">VALVULA ACOPLE EMERG/AUTOM ROJA 1/2NPT </t>
  </si>
  <si>
    <t>CV-A-0000-00229287</t>
  </si>
  <si>
    <t>0076391770-3-0</t>
  </si>
  <si>
    <t xml:space="preserve">SOC.DE TRANSPORTES BEDMAR LTDA. </t>
  </si>
  <si>
    <t>Mes Pago</t>
  </si>
  <si>
    <t xml:space="preserve">C1190 </t>
  </si>
  <si>
    <t xml:space="preserve">VALVULA ACOPLE SERVICIO AUTOM 1/2NPT </t>
  </si>
  <si>
    <t xml:space="preserve">ESCOTILLA FIBRA COMPLETA CON MECANISMO </t>
  </si>
  <si>
    <t>CV-A-0000-00229500</t>
  </si>
  <si>
    <t>0078511870-7-0</t>
  </si>
  <si>
    <t xml:space="preserve">E.T.P.QUILICAL LTDA. </t>
  </si>
  <si>
    <t xml:space="preserve">FILTRO AIRE DONALDSON </t>
  </si>
  <si>
    <t>CV-A-0000-00230029</t>
  </si>
  <si>
    <t>0076188130-2-0</t>
  </si>
  <si>
    <t xml:space="preserve">MANTENCION Y SERVICIOS LTDA </t>
  </si>
  <si>
    <t>COMISION REPUESTOS</t>
  </si>
  <si>
    <t>Tabla de Cumplimiento Repuestos</t>
  </si>
  <si>
    <t xml:space="preserve">S2822 </t>
  </si>
  <si>
    <t xml:space="preserve">PULMON SUSPENSION TRAS. C/BASE SUPER. </t>
  </si>
  <si>
    <t>CV-A-0000-00230030</t>
  </si>
  <si>
    <t>0077622400-6-0</t>
  </si>
  <si>
    <t xml:space="preserve">SOC. TRANSPORTES Y TURISMOS DEL NORTE Y </t>
  </si>
  <si>
    <t>VENTA TOTAL PERIODO ACTUAL</t>
  </si>
  <si>
    <t>Ventas</t>
  </si>
  <si>
    <t>% Comisión</t>
  </si>
  <si>
    <t xml:space="preserve">NE100 </t>
  </si>
  <si>
    <t xml:space="preserve">BATERIA 100 AMP 700 CCA NEXBAT </t>
  </si>
  <si>
    <t>CV-A-0000-00230308</t>
  </si>
  <si>
    <t>VENTA NORMAL</t>
  </si>
  <si>
    <t>Desde</t>
  </si>
  <si>
    <t>Hasta</t>
  </si>
  <si>
    <t xml:space="preserve">V0831 </t>
  </si>
  <si>
    <t xml:space="preserve">AMORTIG.DELANTERO OJO/OJO 755X440X315 </t>
  </si>
  <si>
    <t>CV-A-0000-00230488</t>
  </si>
  <si>
    <t>0076547550-3-0</t>
  </si>
  <si>
    <t xml:space="preserve">TRANSPORTES RUTA CHILE S.A. </t>
  </si>
  <si>
    <t>COMISION NORMAL (%)</t>
  </si>
  <si>
    <t>o mas</t>
  </si>
  <si>
    <t xml:space="preserve">C3088 </t>
  </si>
  <si>
    <t xml:space="preserve">PULMON SUSPENSION 1R14-171 </t>
  </si>
  <si>
    <t>FV-A-0000-02361406</t>
  </si>
  <si>
    <t>COMISION NORMAL ($)</t>
  </si>
  <si>
    <t xml:space="preserve">SOPORTE RADIADOR SUP.LATERAL </t>
  </si>
  <si>
    <t>FV-A-0000-02364272</t>
  </si>
  <si>
    <t>0076413029-4-0</t>
  </si>
  <si>
    <t xml:space="preserve">TRANSPORTES QUIROZ E HIJOS LIMITADA </t>
  </si>
  <si>
    <t xml:space="preserve">C5089 </t>
  </si>
  <si>
    <t xml:space="preserve">ROLETE DE CORTINA </t>
  </si>
  <si>
    <t>FV-A-0000-02364520</t>
  </si>
  <si>
    <t>TOTAL COMISION REPUESTOS</t>
  </si>
  <si>
    <t>FV-A-0000-02365902</t>
  </si>
  <si>
    <t>VENTA POR DOCUMENTAR  A LA FECHA DE CORTE</t>
  </si>
  <si>
    <t>FV-A-0000-02365903</t>
  </si>
  <si>
    <t xml:space="preserve">FAROL AMBAR LATERAL TRASERO MP G7 </t>
  </si>
  <si>
    <t>FV-A-0000-02370921</t>
  </si>
  <si>
    <t>0078144260-7-0</t>
  </si>
  <si>
    <t xml:space="preserve">BUSES AHUMADA LIMITADA </t>
  </si>
  <si>
    <t xml:space="preserve">FAROL TROCHA DEL CENTRAL G7 </t>
  </si>
  <si>
    <t>FV-A-0000-02370789</t>
  </si>
  <si>
    <t>COMISION NEUMATICOS, LUBRICANTES, BATERIAS Y REMOLQUE</t>
  </si>
  <si>
    <t>Tabla de Cumplimiento Neumaticos, Lubricantes, Baterias y Remolques</t>
  </si>
  <si>
    <t xml:space="preserve">FOCO TROCHA CENT TRAS MP G7 </t>
  </si>
  <si>
    <t xml:space="preserve">SANITIZANTE ECOLOGICO 500ML </t>
  </si>
  <si>
    <t>CV-A-0000-00231265</t>
  </si>
  <si>
    <t>0011366218-2-0</t>
  </si>
  <si>
    <t xml:space="preserve">GERALDINE GUTIERREZ </t>
  </si>
  <si>
    <t xml:space="preserve">FAROL LED LATERAL MP G7 </t>
  </si>
  <si>
    <t>295/80R22.5 18PR 152/149M CR976A GOODRID</t>
  </si>
  <si>
    <t>FV-A-0000-02372629</t>
  </si>
  <si>
    <t>FV-A-0000-02373280</t>
  </si>
  <si>
    <t>CV-A-0000-00231490</t>
  </si>
  <si>
    <t>TOTAL COMISION NEU / LUB / BAT / REM</t>
  </si>
  <si>
    <t xml:space="preserve">C5102 </t>
  </si>
  <si>
    <t xml:space="preserve">TENSOR DE CORTINA C/HEBILLA 50 MM </t>
  </si>
  <si>
    <t xml:space="preserve">N0012 </t>
  </si>
  <si>
    <t xml:space="preserve">FILTRO PETROLEO </t>
  </si>
  <si>
    <t xml:space="preserve">C1331 </t>
  </si>
  <si>
    <t xml:space="preserve">QUINTA RUEDA 2" (BAJA) 150MM JOST </t>
  </si>
  <si>
    <t>CV-A-0000-00231607</t>
  </si>
  <si>
    <t>0088147600-2-0</t>
  </si>
  <si>
    <t xml:space="preserve">HORMIGONES TRANSEX LTDA. </t>
  </si>
  <si>
    <t xml:space="preserve">C2259 </t>
  </si>
  <si>
    <t>FOCO LED 4" AMARILLO MULTIVOLTAJE DE SEN</t>
  </si>
  <si>
    <t>CV-A-0000-00231649</t>
  </si>
  <si>
    <t>COMISION SERVICIOS</t>
  </si>
  <si>
    <t>Tabla de Cumplimiento Servicios</t>
  </si>
  <si>
    <t xml:space="preserve">C2261 </t>
  </si>
  <si>
    <t>FOCO LED 4" ROJO MULTIVOLTAJE DE SENALER</t>
  </si>
  <si>
    <t>CV-A-0000-00231651</t>
  </si>
  <si>
    <t>Comisión</t>
  </si>
  <si>
    <t>BRAZO LIMPIAPARABRISAS DIVIDIDO IZQUIERD</t>
  </si>
  <si>
    <t>FV-A-0000-02379102</t>
  </si>
  <si>
    <t xml:space="preserve">PLUMILLA 28" 55198 "ESC" </t>
  </si>
  <si>
    <t>TOTAL VARIABLE</t>
  </si>
  <si>
    <t xml:space="preserve">BRAZO LIMPIAPARABRISAS DIVIDIDO DERECHO </t>
  </si>
  <si>
    <t xml:space="preserve">V4020 </t>
  </si>
  <si>
    <t xml:space="preserve">PORTA FOCO MAYOR DER. RH INTERIOR </t>
  </si>
  <si>
    <t>CV-A-0000-00231886</t>
  </si>
  <si>
    <t xml:space="preserve">MANGUERA FILTRO AIRE SILICONA </t>
  </si>
  <si>
    <t>FV-A-0000-02384201</t>
  </si>
  <si>
    <t>TOTAL COMISION SERVICIOS</t>
  </si>
  <si>
    <t>FV-A-0000-02385059</t>
  </si>
  <si>
    <t xml:space="preserve">OPTICO DER MP G7 </t>
  </si>
  <si>
    <t>FV-A-0000-02385937</t>
  </si>
  <si>
    <t xml:space="preserve">TAPA ESTANQUE PETROLEO C/LLAVE 60MM </t>
  </si>
  <si>
    <t>CV-A-0000-00232143</t>
  </si>
  <si>
    <t>COMISION IMPULSO</t>
  </si>
  <si>
    <t>Tabla de Cumplimiento linea Impulso</t>
  </si>
  <si>
    <t xml:space="preserve">C2132 </t>
  </si>
  <si>
    <t xml:space="preserve">TAMBOR DE FRENO 7" 10 PERF. AMERICANO </t>
  </si>
  <si>
    <t>CV-A-0000-00232150</t>
  </si>
  <si>
    <t xml:space="preserve">V4996 </t>
  </si>
  <si>
    <t xml:space="preserve">ABRAZADERA DE ESCAPE </t>
  </si>
  <si>
    <t>CV-A-0000-00232142</t>
  </si>
  <si>
    <t xml:space="preserve">205/60R16 92H RP28 GOODRIDE </t>
  </si>
  <si>
    <t>CV-A-0000-00232286</t>
  </si>
  <si>
    <t>0017277864-K-0</t>
  </si>
  <si>
    <t xml:space="preserve">GUTIERREZ GAJARDO YERKO DANIEL </t>
  </si>
  <si>
    <t xml:space="preserve">FILTRO AIRE DONALDSON "ESC" </t>
  </si>
  <si>
    <t>FV-A-0000-02391161</t>
  </si>
  <si>
    <t>FV-A-0000-02391082</t>
  </si>
  <si>
    <t>Venta Normal</t>
  </si>
  <si>
    <t xml:space="preserve">V2708 </t>
  </si>
  <si>
    <t xml:space="preserve">DEPOSITO DE EXPANSION </t>
  </si>
  <si>
    <t>TOTAL COMISION IMPULSO</t>
  </si>
  <si>
    <t xml:space="preserve">C4051 </t>
  </si>
  <si>
    <t>EMPAQ TAPA MAZA EJE 3,4,5Y6 PERFORACIONE</t>
  </si>
  <si>
    <t>FV-A-0000-02393695</t>
  </si>
  <si>
    <t xml:space="preserve">V5186 </t>
  </si>
  <si>
    <t xml:space="preserve">RETEN COMPRESOR AIRE </t>
  </si>
  <si>
    <t xml:space="preserve">V5387 </t>
  </si>
  <si>
    <t xml:space="preserve">COMPRESOR AIRE DOS CILINDROS </t>
  </si>
  <si>
    <t>FV-A-0000-02394455</t>
  </si>
  <si>
    <t xml:space="preserve">C1013 </t>
  </si>
  <si>
    <t xml:space="preserve">PULMON FRENO SIMPLE 8" TIPO 30 </t>
  </si>
  <si>
    <t>FV-A-0000-02394538</t>
  </si>
  <si>
    <t xml:space="preserve">C1082 </t>
  </si>
  <si>
    <t xml:space="preserve">KIT PISTOLA C/ESPIRAL NEUMATICO </t>
  </si>
  <si>
    <t>CV-A-0000-00232535</t>
  </si>
  <si>
    <t>0012791313-7-0</t>
  </si>
  <si>
    <t xml:space="preserve">SOTO GONZALEZ JUAN CARLOS </t>
  </si>
  <si>
    <t>FV-A-0000-02394472</t>
  </si>
  <si>
    <t>FV-A-0000-02394474</t>
  </si>
  <si>
    <t>FV-A-0000-02394475</t>
  </si>
  <si>
    <t xml:space="preserve">GAS REFRIGERANTE R134A </t>
  </si>
  <si>
    <t>FV-A-0000-02395530</t>
  </si>
  <si>
    <t xml:space="preserve">C2069 </t>
  </si>
  <si>
    <t xml:space="preserve">PULMON LEVANTE 6910 </t>
  </si>
  <si>
    <t>FV-A-0000-02395159</t>
  </si>
  <si>
    <t xml:space="preserve">C5087 </t>
  </si>
  <si>
    <t xml:space="preserve">SOPORTE FLEXIBLE PARA FOCO LATERAL </t>
  </si>
  <si>
    <t>FV-A-0000-02395195</t>
  </si>
  <si>
    <t xml:space="preserve">V5126 </t>
  </si>
  <si>
    <t xml:space="preserve">BARRA C/TERMINALES 325MM, B/ESTABI.DEL. </t>
  </si>
  <si>
    <t>FV-A-0000-02395161</t>
  </si>
  <si>
    <t xml:space="preserve">A0075 </t>
  </si>
  <si>
    <t xml:space="preserve">DISCO FRENO CAJA C/BISAGRAS 2" "ESC" </t>
  </si>
  <si>
    <t>FV-A-0000-02398264</t>
  </si>
  <si>
    <t xml:space="preserve">VALVOLINE A.T.F. D.II BL.19 LT </t>
  </si>
  <si>
    <t>FV-A-0000-02399862</t>
  </si>
  <si>
    <t>Lubricantes</t>
  </si>
  <si>
    <t xml:space="preserve">295/80R22.5 18PR 152/149M AT115 AUSTONE </t>
  </si>
  <si>
    <t>FV-A-0000-02400199</t>
  </si>
  <si>
    <t xml:space="preserve">C5258 </t>
  </si>
  <si>
    <t xml:space="preserve">CHICHARRA DE FRENO UNIVERSAL 28E 3P </t>
  </si>
  <si>
    <t>FV-A-0000-02400773</t>
  </si>
  <si>
    <t xml:space="preserve">A0055 </t>
  </si>
  <si>
    <t xml:space="preserve">VALVULA PURGA FILTRO SECADOR AD9 </t>
  </si>
  <si>
    <t>FV-A-0000-02400838</t>
  </si>
  <si>
    <t>0077113070-4-0</t>
  </si>
  <si>
    <t xml:space="preserve">OSCAR AZOCAR Y CIA LTDA. </t>
  </si>
  <si>
    <t xml:space="preserve">V4394 </t>
  </si>
  <si>
    <t xml:space="preserve">TUERCA PERNO RUEDA M22X1,5 </t>
  </si>
  <si>
    <t>CV-A-0000-00232908</t>
  </si>
  <si>
    <t>CV-A-0000-00232909</t>
  </si>
  <si>
    <t xml:space="preserve">C3121 </t>
  </si>
  <si>
    <t>FOCO LED POSIC./FRENO/REVER./PATENTE 12V</t>
  </si>
  <si>
    <t>CV-A-0000-00232910</t>
  </si>
  <si>
    <t xml:space="preserve">C1108 </t>
  </si>
  <si>
    <t xml:space="preserve">VALVULA GOBERNADORA D-2 T/BENDIX </t>
  </si>
  <si>
    <t>FV-A-0000-02401829</t>
  </si>
  <si>
    <t xml:space="preserve">A0562 </t>
  </si>
  <si>
    <t xml:space="preserve">GOBERNADOR DE AIRE TODOS AMERICANOS </t>
  </si>
  <si>
    <t>FV-A-0000-02402128</t>
  </si>
  <si>
    <t>FV-A-0000-02402130</t>
  </si>
  <si>
    <t>FV-A-0000-02403702</t>
  </si>
  <si>
    <t xml:space="preserve">C2279 </t>
  </si>
  <si>
    <t xml:space="preserve">FOCO LED LUZ PATENTE </t>
  </si>
  <si>
    <t>FV-A-0000-02404384</t>
  </si>
  <si>
    <t>FV-A-0000-02404487</t>
  </si>
  <si>
    <t xml:space="preserve">V0484 </t>
  </si>
  <si>
    <t xml:space="preserve">TUBO ESCAPE/FLEXIBLE 5" </t>
  </si>
  <si>
    <t xml:space="preserve">GATA BOTELLA 8 TONELADAS DGP HV </t>
  </si>
  <si>
    <t>FV-A-0000-02405545</t>
  </si>
  <si>
    <t>0077824870-0-0</t>
  </si>
  <si>
    <t xml:space="preserve">EPYSA BUSES LIMITADA </t>
  </si>
  <si>
    <t xml:space="preserve">Impulso </t>
  </si>
  <si>
    <t xml:space="preserve">GATA BOTELLA 12 TONELADAS DGP HV </t>
  </si>
  <si>
    <t xml:space="preserve">A0509 </t>
  </si>
  <si>
    <t>BICEL FAROL DELANTERO IZQUIERDO COLUMBIA</t>
  </si>
  <si>
    <t>FV-A-0000-02406988</t>
  </si>
  <si>
    <t xml:space="preserve">A0510 </t>
  </si>
  <si>
    <t xml:space="preserve">FAROL DELANTERO IZQUIERDO COLUMBIA </t>
  </si>
  <si>
    <t xml:space="preserve">X0440 </t>
  </si>
  <si>
    <t xml:space="preserve">FAROL DELANTERO DERECHO </t>
  </si>
  <si>
    <t>FV-A-0000-02406989</t>
  </si>
  <si>
    <t xml:space="preserve">X0447 </t>
  </si>
  <si>
    <t xml:space="preserve">BICEL FAROL DEL/DER </t>
  </si>
  <si>
    <t xml:space="preserve">C1313 </t>
  </si>
  <si>
    <t xml:space="preserve">BARRA FIJACION CARGA 2.29MTS /2.67MTS </t>
  </si>
  <si>
    <t>CV-A-0000-00233228</t>
  </si>
  <si>
    <t xml:space="preserve">C1121 </t>
  </si>
  <si>
    <t xml:space="preserve">SOPORTE EJE LEVA 10/28 EST. B.38MM </t>
  </si>
  <si>
    <t>CV-A-0000-00233236</t>
  </si>
  <si>
    <t xml:space="preserve">A0541 </t>
  </si>
  <si>
    <t xml:space="preserve">PARACHOQUE RH M2-112 </t>
  </si>
  <si>
    <t>FV-A-0000-02407725</t>
  </si>
  <si>
    <t xml:space="preserve">C3003 </t>
  </si>
  <si>
    <t>ENCHUFE RECEPTOR HEMBRA 7 CONT C/RESORTE</t>
  </si>
  <si>
    <t>CV-A-0000-00233337</t>
  </si>
  <si>
    <t>CV-A-0000-00233339</t>
  </si>
  <si>
    <t>CV-A-0000-00233340</t>
  </si>
  <si>
    <t xml:space="preserve">AMPOLLETA 12V AMBAR INTERMITENTE </t>
  </si>
  <si>
    <t>CV-A-0000-00233341</t>
  </si>
  <si>
    <t>CV-A-0000-00233342</t>
  </si>
  <si>
    <t xml:space="preserve">X0449 </t>
  </si>
  <si>
    <t>FV-A-0000-02408307</t>
  </si>
  <si>
    <t xml:space="preserve">A0527 </t>
  </si>
  <si>
    <t xml:space="preserve">MARCO MASCARA CROMADA M2-106/112 </t>
  </si>
  <si>
    <t>FV-A-0000-02408353</t>
  </si>
  <si>
    <t xml:space="preserve">X0442 </t>
  </si>
  <si>
    <t>FV-A-0000-02408950</t>
  </si>
  <si>
    <t xml:space="preserve">V2931 </t>
  </si>
  <si>
    <t xml:space="preserve">REP.SECADOR AIRE WABCO 1FILTRO 13B </t>
  </si>
  <si>
    <t>FV-A-0000-02428249</t>
  </si>
  <si>
    <t xml:space="preserve">AMORTIG.DIRECCION COFAP </t>
  </si>
  <si>
    <t>FV-A-0000-02428580</t>
  </si>
  <si>
    <t xml:space="preserve">V1383 </t>
  </si>
  <si>
    <t xml:space="preserve">FILTRO AIRE PRIMARIO EXTER. TECFIL </t>
  </si>
  <si>
    <t>CV-A-0000-00233513</t>
  </si>
  <si>
    <t>CV-A-0000-00233515</t>
  </si>
  <si>
    <t>CV-A-0000-00233516</t>
  </si>
  <si>
    <t>CV-A-0000-00233517</t>
  </si>
  <si>
    <t>CV-A-0000-00233518</t>
  </si>
  <si>
    <t xml:space="preserve">COMPRESOR 1 PISTON T/WABCO </t>
  </si>
  <si>
    <t>FV-A-0000-02429776</t>
  </si>
  <si>
    <t>0076681773-4-0</t>
  </si>
  <si>
    <t xml:space="preserve">LAQUILA EQUIPOS SPA </t>
  </si>
  <si>
    <t xml:space="preserve">C1044 </t>
  </si>
  <si>
    <t>PULMON FRENO DOBLE MAXI 30/30 (8" DOBLE)</t>
  </si>
  <si>
    <t>FV-A-0000-02429780</t>
  </si>
  <si>
    <t xml:space="preserve">C1149 </t>
  </si>
  <si>
    <t xml:space="preserve">CHICHARRA DE FRENO UNIVERSAL 28E 2P </t>
  </si>
  <si>
    <t>FV-A-0000-02430163</t>
  </si>
  <si>
    <t xml:space="preserve">V2871 </t>
  </si>
  <si>
    <t xml:space="preserve">TAPABARRO TRAS/TRAS. REMOLQUE </t>
  </si>
  <si>
    <t>FV-A-0000-02430873</t>
  </si>
  <si>
    <t xml:space="preserve">V3762 </t>
  </si>
  <si>
    <t xml:space="preserve">TAPABARRO PANTALLA TRAS/TRAS. REMOLQUE </t>
  </si>
  <si>
    <t xml:space="preserve">V1880 </t>
  </si>
  <si>
    <t xml:space="preserve">PORTA ESTRIBO DER. </t>
  </si>
  <si>
    <t>FV-A-0000-02431021</t>
  </si>
  <si>
    <t xml:space="preserve">V2368 </t>
  </si>
  <si>
    <t xml:space="preserve">PORTA ESTRIBO IZQ. </t>
  </si>
  <si>
    <t xml:space="preserve">V3435 </t>
  </si>
  <si>
    <t xml:space="preserve">PARACHOQUES CENTRAL METALICO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</si>
  <si>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</si>
  <si>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</si>
  <si>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</si>
  <si>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</si>
  <si>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V3442 </t>
  </si>
  <si>
    <t xml:space="preserve">TAPA ALOJAMIENTO ESTRIBO PELDANO CABINA </t>
  </si>
  <si>
    <t xml:space="preserve">V3478 </t>
  </si>
  <si>
    <t xml:space="preserve">TAPABARRO TRAS/DEL. (CHASIS) </t>
  </si>
  <si>
    <t xml:space="preserve">V3485 </t>
  </si>
  <si>
    <t xml:space="preserve">DEFLECTOR DER. CABINA (CORNER) </t>
  </si>
  <si>
    <t xml:space="preserve">V4021 </t>
  </si>
  <si>
    <t xml:space="preserve">PORTA FOCO MAYOR IZQ. LH (INTERIOR) </t>
  </si>
  <si>
    <t xml:space="preserve">V4026 </t>
  </si>
  <si>
    <t xml:space="preserve">MASCARA FOCO MAYOR DER. RH </t>
  </si>
  <si>
    <t xml:space="preserve">C4015 </t>
  </si>
  <si>
    <t xml:space="preserve">TAPA MAZA P/EJE PLASTICA ATORNILLADA </t>
  </si>
  <si>
    <t>FV-A-0000-02431233</t>
  </si>
  <si>
    <t>FV-A-0000-02431850</t>
  </si>
  <si>
    <t>FV-A-0000-02431964</t>
  </si>
  <si>
    <t xml:space="preserve">X0441 </t>
  </si>
  <si>
    <t xml:space="preserve">FAROL DELANTERO IZQUIERDO </t>
  </si>
  <si>
    <t>CV-A-0000-00233660</t>
  </si>
  <si>
    <t xml:space="preserve">X0444 </t>
  </si>
  <si>
    <t xml:space="preserve">BICEL FAROL DEL/IZQ. </t>
  </si>
  <si>
    <t>FV-A-0000-02434047</t>
  </si>
  <si>
    <t>FV-A-0000-02434164</t>
  </si>
  <si>
    <t xml:space="preserve">C1376 </t>
  </si>
  <si>
    <t xml:space="preserve">PATIN FRENO 4707 </t>
  </si>
  <si>
    <t>CV-A-0000-00233819</t>
  </si>
  <si>
    <t>CV-A-0000-00233820</t>
  </si>
  <si>
    <t xml:space="preserve">A0823 </t>
  </si>
  <si>
    <t xml:space="preserve">ESPEJO RETROVISOR IZQ. (NEGRO) </t>
  </si>
  <si>
    <t>FV-A-0000-02435348</t>
  </si>
  <si>
    <t>AMPOLLETA 24V 5W W5W (COLA PESCADO)</t>
  </si>
  <si>
    <t>FV-A-0000-02436256</t>
  </si>
  <si>
    <t xml:space="preserve">V5180 </t>
  </si>
  <si>
    <t xml:space="preserve">ELECTROVALVULA EMBRAGUE. ISHIFT </t>
  </si>
  <si>
    <t xml:space="preserve">V1278 </t>
  </si>
  <si>
    <t xml:space="preserve">PLUMILLA 24.8" (63CM) </t>
  </si>
  <si>
    <t xml:space="preserve">C1547 </t>
  </si>
  <si>
    <t xml:space="preserve">LED FLASHER P/PERTIGA MULTIVOLTAGE ROJO </t>
  </si>
  <si>
    <t>FV-A-0000-02436831</t>
  </si>
  <si>
    <t>295/80R22.5 18PR 152/149M AT127S AUSTONE</t>
  </si>
  <si>
    <t>FV-A-0000-02436832</t>
  </si>
  <si>
    <t>FV-A-0000-02437202</t>
  </si>
  <si>
    <t xml:space="preserve">V5381 </t>
  </si>
  <si>
    <t xml:space="preserve">FILTRO RESPIRADERO ADBLUE VOLVO </t>
  </si>
  <si>
    <t xml:space="preserve">11R22.5 16PR 148/145M CR926D GOODRIDE </t>
  </si>
  <si>
    <t>FV-A-0000-02437395</t>
  </si>
  <si>
    <t>0077325210-6-0</t>
  </si>
  <si>
    <t xml:space="preserve">SERVICIO LOGISTICO INTEGRALES INVERSOL L </t>
  </si>
  <si>
    <t xml:space="preserve">AMPOLLETA 24V 21/5W BAY 15D (P21/5W) </t>
  </si>
  <si>
    <t>FV-A-0000-02437831</t>
  </si>
  <si>
    <t xml:space="preserve">V2514 </t>
  </si>
  <si>
    <t xml:space="preserve">EMP. BASE TURBO </t>
  </si>
  <si>
    <t xml:space="preserve">C5659 </t>
  </si>
  <si>
    <t xml:space="preserve">LLANTA ALUMINIO 8.25X22.5 DISCO EUROPEA </t>
  </si>
  <si>
    <t>FV-A-0000-02438143</t>
  </si>
  <si>
    <t>0076649877-9-0</t>
  </si>
  <si>
    <t xml:space="preserve">TRANSPORTES BILBAO SPA </t>
  </si>
  <si>
    <t xml:space="preserve">195/55R15 85V RP28 GOODRIDE </t>
  </si>
  <si>
    <t>CV-A-0000-00233996</t>
  </si>
  <si>
    <t>0076785905-8-0</t>
  </si>
  <si>
    <t xml:space="preserve">PRODEIM IMPORTADORA SPA </t>
  </si>
  <si>
    <t>KIT EMBRAGUE AXOR-ACTROS 430MM/18 DIENTE</t>
  </si>
  <si>
    <t>FV-A-0000-02438300</t>
  </si>
  <si>
    <t>0096694600-8-0</t>
  </si>
  <si>
    <t xml:space="preserve">INVERSIONES QUILAPILUN S.A </t>
  </si>
  <si>
    <t>295/80R22.5 16PR 150/147M CM993 GOODRIDE</t>
  </si>
  <si>
    <t>FV-A-0000-02438306</t>
  </si>
  <si>
    <t xml:space="preserve">FILTRO CABINA DONALDSON </t>
  </si>
  <si>
    <t>FV-A-0000-02438307</t>
  </si>
  <si>
    <t>235/75R17.5 14PR 132/130M CR960A GOODRID</t>
  </si>
  <si>
    <t>FV-A-0000-02438580</t>
  </si>
  <si>
    <t xml:space="preserve">V4915 </t>
  </si>
  <si>
    <t xml:space="preserve">FILTRO AIRE INTERIOR CABINA </t>
  </si>
  <si>
    <t>FV-A-0000-02438855</t>
  </si>
  <si>
    <t>FV-A-0000-02438931</t>
  </si>
  <si>
    <t xml:space="preserve">FILTRO SEPARADOR </t>
  </si>
  <si>
    <t>FV-A-0000-02438997</t>
  </si>
  <si>
    <t xml:space="preserve">FILTRO AIRE TECFIL </t>
  </si>
  <si>
    <t>FV-A-0000-02439775</t>
  </si>
  <si>
    <t xml:space="preserve">FILTRO SEC. AIRE WABCO (NEG) </t>
  </si>
  <si>
    <t xml:space="preserve">V3497 </t>
  </si>
  <si>
    <t xml:space="preserve">FAROL CABINA AMBAR (C/BASE) TROCHA </t>
  </si>
  <si>
    <t xml:space="preserve">C2263 </t>
  </si>
  <si>
    <t xml:space="preserve">FOCO LED SENALERA COMPLETA MV IZQUIERDO </t>
  </si>
  <si>
    <t>FV-A-0000-02439798</t>
  </si>
  <si>
    <t xml:space="preserve">C2264 </t>
  </si>
  <si>
    <t xml:space="preserve">FOCO LED SENALERA COMPLETA MV DERECHO </t>
  </si>
  <si>
    <t xml:space="preserve">C5257 </t>
  </si>
  <si>
    <t xml:space="preserve">CHICHARRA DE FRENO UNIVERSAL 10E 3P </t>
  </si>
  <si>
    <t>FV-A-0000-02440310</t>
  </si>
  <si>
    <t xml:space="preserve">11R22.5 16PR 148/145M AT27S AUSTONE </t>
  </si>
  <si>
    <t>FV-A-0000-02440362</t>
  </si>
  <si>
    <t xml:space="preserve">V4104 </t>
  </si>
  <si>
    <t xml:space="preserve">PULMON SUSPENSION TRAS C/BASE,PISTON </t>
  </si>
  <si>
    <t>FV-A-0000-02440916</t>
  </si>
  <si>
    <t xml:space="preserve">205/55R16 94W XL SA57 GOODRIDE </t>
  </si>
  <si>
    <t>FV-A-0000-02441018</t>
  </si>
  <si>
    <t xml:space="preserve">SEGURO MANGA (ARANA) </t>
  </si>
  <si>
    <t>FV-A-0000-02441168</t>
  </si>
  <si>
    <t>0079705390-2-0</t>
  </si>
  <si>
    <t xml:space="preserve">TRANSPORTES SANTA MARIA SPA </t>
  </si>
  <si>
    <t>FV-A-0000-02441334</t>
  </si>
  <si>
    <t>FV-A-0000-02441541</t>
  </si>
  <si>
    <t xml:space="preserve">11R22.5 16PR 148/145L MD738 GOODRIDE </t>
  </si>
  <si>
    <t>FV-A-0000-02441742</t>
  </si>
  <si>
    <t>0099507430-3-0</t>
  </si>
  <si>
    <t xml:space="preserve">HORMIGONES BICENTENARIO S.A </t>
  </si>
  <si>
    <t>FV-A-0000-02442441</t>
  </si>
  <si>
    <t xml:space="preserve">AMORTIG. DELANTERO OJO/PUNTA </t>
  </si>
  <si>
    <t>FV-A-0000-02442574</t>
  </si>
  <si>
    <t>0076310505-9-0</t>
  </si>
  <si>
    <t xml:space="preserve">SMC SANTIAGO MOTOR COACH SPA </t>
  </si>
  <si>
    <t>FV-A-0000-02442708</t>
  </si>
  <si>
    <t xml:space="preserve">C2419 </t>
  </si>
  <si>
    <t xml:space="preserve">PERNO REY 2" KIT (ESPESOR 10MM) </t>
  </si>
  <si>
    <t>FV-A-0000-02442711</t>
  </si>
  <si>
    <t>FV-A-0000-02442715</t>
  </si>
  <si>
    <t>FV-A-0000-02442719</t>
  </si>
  <si>
    <t>FV-A-0000-02443063</t>
  </si>
  <si>
    <t xml:space="preserve">C3004 </t>
  </si>
  <si>
    <t xml:space="preserve">ENCHUFE RECEPTOR MACHO 7 CONT BASE FIJA </t>
  </si>
  <si>
    <t xml:space="preserve">ADBLUE CARB32+ GRANEL 1L </t>
  </si>
  <si>
    <t>FV-A-0000-02443403</t>
  </si>
  <si>
    <t>FV-A-0000-02443405</t>
  </si>
  <si>
    <t>215/75R17.5 14PR 128/126M GSR+1 GOODRIDE</t>
  </si>
  <si>
    <t>FV-A-0000-02443416</t>
  </si>
  <si>
    <t>0088728900-K-0</t>
  </si>
  <si>
    <t xml:space="preserve">ENRIQUE Y RENZO CAVALIERI Y CIA LTDA. </t>
  </si>
  <si>
    <t xml:space="preserve">C2260 </t>
  </si>
  <si>
    <t>FOCO LED 4" BLANCO MULTIVOLTAJE DE SENAL</t>
  </si>
  <si>
    <t>FV-A-0000-02443599</t>
  </si>
  <si>
    <t xml:space="preserve">11R22.5 16PR 148/145M AT35S AUSTONE </t>
  </si>
  <si>
    <t>FV-A-0000-02444003</t>
  </si>
  <si>
    <t>0076991974-0-0</t>
  </si>
  <si>
    <t xml:space="preserve">TRANSPORTES MSR SPA </t>
  </si>
  <si>
    <t>FV-A-0000-02444005</t>
  </si>
  <si>
    <t xml:space="preserve">V5034 </t>
  </si>
  <si>
    <t xml:space="preserve">SENSOR ABS TRAS.EJE DERECHO </t>
  </si>
  <si>
    <t>FV-A-0000-02444006</t>
  </si>
  <si>
    <t xml:space="preserve">V3528 </t>
  </si>
  <si>
    <t xml:space="preserve">EXTENSION TAPABARROS DEL./DER. (CABINA) </t>
  </si>
  <si>
    <t>FV-A-0000-02444201</t>
  </si>
  <si>
    <t xml:space="preserve">V4861 </t>
  </si>
  <si>
    <t xml:space="preserve">FAROL INTERMITENTE DER. </t>
  </si>
  <si>
    <t xml:space="preserve">V4876 </t>
  </si>
  <si>
    <t xml:space="preserve">TAPA SOPORTE ESPEJO INFERIOR DER </t>
  </si>
  <si>
    <t xml:space="preserve">V3475 </t>
  </si>
  <si>
    <t xml:space="preserve">EXTENSION PUERTA DER. </t>
  </si>
  <si>
    <t>FV-A-0000-02444357</t>
  </si>
  <si>
    <t xml:space="preserve">175R13C 8PR 97/95Q SL305 GOODRIDE </t>
  </si>
  <si>
    <t>FV-A-0000-02444424</t>
  </si>
  <si>
    <t>FV-A-0000-02444425</t>
  </si>
  <si>
    <t xml:space="preserve">C2274 </t>
  </si>
  <si>
    <t xml:space="preserve">FOCO LED LAT.AMARILLO 2 1/2" C/SOPT. MV </t>
  </si>
  <si>
    <t>FV-A-0000-02444426</t>
  </si>
  <si>
    <t xml:space="preserve">S8227 </t>
  </si>
  <si>
    <t xml:space="preserve">ABRAZADERA TUBO DE AGUA 30-45 MM </t>
  </si>
  <si>
    <t>FV-A-0000-02444556</t>
  </si>
  <si>
    <t xml:space="preserve">1200R24 20PR SET CR926T GOLDEN CROWN </t>
  </si>
  <si>
    <t>FV-A-0000-02444717</t>
  </si>
  <si>
    <t xml:space="preserve">WILLIAMS T-300 15W40 CI4 TB 208 LT </t>
  </si>
  <si>
    <t>FV-A-0000-02445235</t>
  </si>
  <si>
    <t xml:space="preserve">C5335 </t>
  </si>
  <si>
    <t xml:space="preserve">TOPE GOMA PARACHOQUE </t>
  </si>
  <si>
    <t>FV-A-0000-02445562</t>
  </si>
  <si>
    <t>FV-A-0000-02445781</t>
  </si>
  <si>
    <t xml:space="preserve">RODTO ALTERNADOR 6201 2RSC3 </t>
  </si>
  <si>
    <t xml:space="preserve">R1852 </t>
  </si>
  <si>
    <t xml:space="preserve">RODTO. BOLAS 6004-2RS (MBA) </t>
  </si>
  <si>
    <t xml:space="preserve">195/70R15C 8PR 104/102R H188 GOODRIDE </t>
  </si>
  <si>
    <t>CV-A-0000-00234898</t>
  </si>
  <si>
    <t>0076943273-6-0</t>
  </si>
  <si>
    <t xml:space="preserve">NUNEZ SERVICIO AUTOMOTRIZ SPA </t>
  </si>
  <si>
    <t>VALVULA PROTEC 4 CIRCUIT.COJALI S/SENSOR</t>
  </si>
  <si>
    <t>FV-A-0000-02446018</t>
  </si>
  <si>
    <t>FILTRO COMBUSTIBLE/CARTUCHO PARTMO "ESC"</t>
  </si>
  <si>
    <t>FV-A-0000-02446263</t>
  </si>
  <si>
    <t xml:space="preserve">FILTRO UREA ADBLUE </t>
  </si>
  <si>
    <t xml:space="preserve">WILLIAMS T-300 15W40 CI-4 BALDE 19LT </t>
  </si>
  <si>
    <t>FV-A-0000-02446467</t>
  </si>
  <si>
    <t>0077654340-3-0</t>
  </si>
  <si>
    <t xml:space="preserve">B Y R Y CIA. LTDA. </t>
  </si>
  <si>
    <t xml:space="preserve">WILLIAMS HYDRAULIC AW 68 BALDE 19 LT </t>
  </si>
  <si>
    <t xml:space="preserve">ALCOHOL GEL 5 LT </t>
  </si>
  <si>
    <t>FV-A-0000-02446522</t>
  </si>
  <si>
    <t xml:space="preserve">C5332 </t>
  </si>
  <si>
    <t xml:space="preserve">PATIN FRENO 4707 EMBALATADO </t>
  </si>
  <si>
    <t>FV-A-0000-02446611</t>
  </si>
  <si>
    <t>CV-A-0000-00234967</t>
  </si>
  <si>
    <t xml:space="preserve">295/80R22.5 18PR 152/149K AT208 AUSTONE </t>
  </si>
  <si>
    <t>CV-A-0000-00234968</t>
  </si>
  <si>
    <t xml:space="preserve">13R22.5 18PR 156/151F CB919 GOODRIDE </t>
  </si>
  <si>
    <t>FV-A-0000-02448022</t>
  </si>
  <si>
    <t>0076005909-9-0</t>
  </si>
  <si>
    <t xml:space="preserve">MOTORES DE LOS ANDES SPA </t>
  </si>
  <si>
    <t>FV-A-0000-02448373</t>
  </si>
  <si>
    <t>FV-A-0000-02448833</t>
  </si>
  <si>
    <t>0076377430-9-0</t>
  </si>
  <si>
    <t xml:space="preserve">SERVITRANS S.A. </t>
  </si>
  <si>
    <t xml:space="preserve">C3066 </t>
  </si>
  <si>
    <t>PULMON SUSPENSION 1T15M-6/9082 B.METALIC</t>
  </si>
  <si>
    <t>FV-A-0000-02448845</t>
  </si>
  <si>
    <t xml:space="preserve">295/80R22.5 154/149M HAR3 CONTINENTAL </t>
  </si>
  <si>
    <t>FV-A-0000-02449276</t>
  </si>
  <si>
    <t>FV-A-0000-02449411</t>
  </si>
  <si>
    <t xml:space="preserve">F3963 </t>
  </si>
  <si>
    <t xml:space="preserve">ESTANQUE PETROLEO 275 LTS PLASTICO </t>
  </si>
  <si>
    <t>FV-A-0000-02449492</t>
  </si>
  <si>
    <t>0078924030-2-0</t>
  </si>
  <si>
    <t xml:space="preserve">IMPLEMENTOS S. A. </t>
  </si>
  <si>
    <t xml:space="preserve">F3964 </t>
  </si>
  <si>
    <t xml:space="preserve">SOPORTE ESTANQUE PETROLEO C/CINTA </t>
  </si>
  <si>
    <t xml:space="preserve">W5627 </t>
  </si>
  <si>
    <t xml:space="preserve">ESTANQUE PETROLEO 150 LTS POLIETILENO </t>
  </si>
  <si>
    <t xml:space="preserve">W5630 </t>
  </si>
  <si>
    <t xml:space="preserve">SOPORTE ESTANQUE 150 LTS </t>
  </si>
  <si>
    <t xml:space="preserve">215/75R17.5 16PR MD738 GOODRIDE </t>
  </si>
  <si>
    <t>FV-A-0000-02449530</t>
  </si>
  <si>
    <t>0076629600-9-0</t>
  </si>
  <si>
    <t xml:space="preserve">SANTA MARTA COURIER AND CARGO S.A. </t>
  </si>
  <si>
    <t>FV-A-0000-02449531</t>
  </si>
  <si>
    <t>FV-A-0000-02449540</t>
  </si>
  <si>
    <t xml:space="preserve">V4747 </t>
  </si>
  <si>
    <t xml:space="preserve">FILTRO COMBUSTIBLE </t>
  </si>
  <si>
    <t>FV-A-0000-02449542</t>
  </si>
  <si>
    <t xml:space="preserve">C5336 </t>
  </si>
  <si>
    <t xml:space="preserve">PULMON LEVANTE 2 VUELTAS </t>
  </si>
  <si>
    <t>FV-A-0000-02449573</t>
  </si>
  <si>
    <t xml:space="preserve">ADBLUE BY ADQUIM BIDON 20 LTS </t>
  </si>
  <si>
    <t>FV-A-0000-02449677</t>
  </si>
  <si>
    <t>CV-A-0000-00235174</t>
  </si>
  <si>
    <t>FV-A-0000-02450041</t>
  </si>
  <si>
    <t>FV-A-0000-02450227</t>
  </si>
  <si>
    <t>FV-A-0000-02450525</t>
  </si>
  <si>
    <t xml:space="preserve">V4103 </t>
  </si>
  <si>
    <t>FV-A-0000-02450971</t>
  </si>
  <si>
    <t xml:space="preserve">AMPOLLETA 24V 70W H1 P14 5S </t>
  </si>
  <si>
    <t>FV-A-0000-02451056</t>
  </si>
  <si>
    <t xml:space="preserve">C4014 </t>
  </si>
  <si>
    <t xml:space="preserve">TAPA MAZA P/EJE CON VISOR 6 PERF. </t>
  </si>
  <si>
    <t>FV-A-0000-02451058</t>
  </si>
  <si>
    <t xml:space="preserve">V2391 </t>
  </si>
  <si>
    <t xml:space="preserve">MICA FOCO TRASERO DER/IZQ </t>
  </si>
  <si>
    <t xml:space="preserve">AMPOLLETA 12V 60/55W H4 P 43T </t>
  </si>
  <si>
    <t>FV-A-0000-02451059</t>
  </si>
  <si>
    <t xml:space="preserve">1200R24 20PR 160/157K AT68 AUSTONE </t>
  </si>
  <si>
    <t>FV-A-0000-02451192</t>
  </si>
  <si>
    <t>0076187864-6-0</t>
  </si>
  <si>
    <t xml:space="preserve">TRANSPORTES SOL LTDA. </t>
  </si>
  <si>
    <t>295/80R22.5 18PR 152/149L AZ676 GOODRIDE</t>
  </si>
  <si>
    <t>FV-A-0000-02451963</t>
  </si>
  <si>
    <t>0078459550-1-0</t>
  </si>
  <si>
    <t xml:space="preserve">COMPANIA MINERA SOLEDAD </t>
  </si>
  <si>
    <t>FV-A-0000-02452390</t>
  </si>
  <si>
    <t>FV-A-0000-02452403</t>
  </si>
  <si>
    <t xml:space="preserve">AMPOLLETA 12V 10W BA 15S R10W </t>
  </si>
  <si>
    <t xml:space="preserve">AMPOLLETA 24V 5W SV8.5-8T T/FUSIBLE </t>
  </si>
  <si>
    <t xml:space="preserve">V3753 </t>
  </si>
  <si>
    <t>VALVULA DE CONTROL NIVEL TRAS.(MODULADOR</t>
  </si>
  <si>
    <t>FV-A-0000-02452407</t>
  </si>
  <si>
    <t>FV-A-0000-02453632</t>
  </si>
  <si>
    <t>FV-A-0000-02453637</t>
  </si>
  <si>
    <t>FV-A-0000-02453679</t>
  </si>
  <si>
    <t xml:space="preserve">V3736 </t>
  </si>
  <si>
    <t xml:space="preserve">MICA FOCO INTERMITENTE DER. "ESC" </t>
  </si>
  <si>
    <t>CV-A-0000-00235428</t>
  </si>
  <si>
    <t>CV-A-0000-00235429</t>
  </si>
  <si>
    <t>CV-A-0000-00235430</t>
  </si>
  <si>
    <t xml:space="preserve">C5333 </t>
  </si>
  <si>
    <t xml:space="preserve">ALARMA RETROCESO 112DB REG 12-80 VOLT </t>
  </si>
  <si>
    <t>FV-A-0000-02454040</t>
  </si>
  <si>
    <t xml:space="preserve">A0831 </t>
  </si>
  <si>
    <t xml:space="preserve">ESPEJO RETRO. IZQ. CON SOPORTE CROMADO </t>
  </si>
  <si>
    <t>FV-A-0000-02454231</t>
  </si>
  <si>
    <t>0076529300-6-0</t>
  </si>
  <si>
    <t xml:space="preserve">MORTEROS TRANSEX S.A. </t>
  </si>
  <si>
    <t xml:space="preserve">185/60R14 82H RP28 GOODRIDE </t>
  </si>
  <si>
    <t>FV-A-0000-02454459</t>
  </si>
  <si>
    <t>0076746899-7-0</t>
  </si>
  <si>
    <t xml:space="preserve">SERVICIO AUTOMOTRIZ ASTE SPA </t>
  </si>
  <si>
    <t>FV-A-0000-02454672</t>
  </si>
  <si>
    <t xml:space="preserve">C2172 </t>
  </si>
  <si>
    <t>TAMBOR DE FRENO 8" 10 PERF.OUTBOARD EURO</t>
  </si>
  <si>
    <t xml:space="preserve">V2158 </t>
  </si>
  <si>
    <t xml:space="preserve">EMP. TAPA VALVULA (USA1) </t>
  </si>
  <si>
    <t xml:space="preserve">V5372 </t>
  </si>
  <si>
    <t xml:space="preserve">SILENCIADOR CATALITICO D13 </t>
  </si>
  <si>
    <t>FV-A-0000-02454673</t>
  </si>
  <si>
    <t>FV-A-0000-02455110</t>
  </si>
  <si>
    <t>FV-A-0000-02455132</t>
  </si>
  <si>
    <t>FV-A-0000-02455393</t>
  </si>
  <si>
    <t xml:space="preserve">RODTO CIGUE¥AL 6205-2RSR </t>
  </si>
  <si>
    <t>FV-A-0000-02455397</t>
  </si>
  <si>
    <t>FV-A-0000-02455553</t>
  </si>
  <si>
    <t xml:space="preserve">V4312 </t>
  </si>
  <si>
    <t xml:space="preserve">EMPAQ. MULTIPLE ESCAPE (USA6) NEW </t>
  </si>
  <si>
    <t>FV-A-0000-02455701</t>
  </si>
  <si>
    <t xml:space="preserve">LUVAL ANTIFREEZE COOLANT 50% TB.208 LT </t>
  </si>
  <si>
    <t>FV-A-0000-02455738</t>
  </si>
  <si>
    <t>FV-A-0000-02455739</t>
  </si>
  <si>
    <t>CV-A-0000-00235496</t>
  </si>
  <si>
    <t>FV-A-0000-02456189</t>
  </si>
  <si>
    <t xml:space="preserve">AMPOLLETA 24V 75/70W H4 P 43T </t>
  </si>
  <si>
    <t>FV-A-0000-02456202</t>
  </si>
  <si>
    <t>FV-A-0000-02456330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</si>
  <si>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</si>
  <si>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</si>
  <si>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</si>
  <si>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</si>
  <si>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 xml:space="preserve">V3334 </t>
  </si>
  <si>
    <t xml:space="preserve">BOMBA AGUA LIMPIAPARABRISAS C/SENSOR </t>
  </si>
  <si>
    <t>FV-A-0000-02456335</t>
  </si>
  <si>
    <t>FV-A-0000-02456352</t>
  </si>
  <si>
    <t>FV-A-0000-02456373</t>
  </si>
  <si>
    <t xml:space="preserve">AMP LED S25 13SMDX5050 12V BCO BA15S TP </t>
  </si>
  <si>
    <t>BV-A-0000-00312591</t>
  </si>
  <si>
    <t>0018871820-5-0</t>
  </si>
  <si>
    <t xml:space="preserve">JONATHAN HUENTEQUEO HUINCA </t>
  </si>
  <si>
    <t>Actual</t>
  </si>
  <si>
    <t>Boleta</t>
  </si>
  <si>
    <t>CV-A-0000-00235742</t>
  </si>
  <si>
    <t>CV-A-0000-00235804</t>
  </si>
  <si>
    <t>CV-A-0000-00235805</t>
  </si>
  <si>
    <t>CV-A-0000-00235806</t>
  </si>
  <si>
    <t>CV-A-0000-00235807</t>
  </si>
  <si>
    <t>CV-A-0000-00235844</t>
  </si>
  <si>
    <t>CV-A-0000-00236460</t>
  </si>
  <si>
    <t>FV-A-0000-02456998</t>
  </si>
  <si>
    <t xml:space="preserve">275/70R22.5 16PR 148/145M CR976A GOODR </t>
  </si>
  <si>
    <t>FV-A-0000-02457143</t>
  </si>
  <si>
    <t xml:space="preserve">C2551 </t>
  </si>
  <si>
    <t xml:space="preserve">LLANTA 8.25X22.5 10H TUB. DISCO AMERICA </t>
  </si>
  <si>
    <t>FV-A-0000-02457161</t>
  </si>
  <si>
    <t xml:space="preserve">32X11.5R15 6PR 113Q SL366 GOODRIDE </t>
  </si>
  <si>
    <t>FV-A-0000-02457291</t>
  </si>
  <si>
    <t>FV-A-0000-02457376</t>
  </si>
  <si>
    <t>FV-A-0000-02457418</t>
  </si>
  <si>
    <t>FV-A-0000-02457419</t>
  </si>
  <si>
    <t>FV-A-0000-02457735</t>
  </si>
  <si>
    <t xml:space="preserve">FILTRO SECADOR DE AIRE </t>
  </si>
  <si>
    <t>FV-A-0000-02458072</t>
  </si>
  <si>
    <t>FV-A-0000-02458074</t>
  </si>
  <si>
    <t xml:space="preserve">PARACHOQUE SUPERIOR IZQ. </t>
  </si>
  <si>
    <t>FV-A-0000-02458479</t>
  </si>
  <si>
    <t xml:space="preserve">BASE PISADERA IZQ. 2 PELDANOS </t>
  </si>
  <si>
    <t xml:space="preserve">PISADERA INFERIOR </t>
  </si>
  <si>
    <t xml:space="preserve">ESPEJO EXTERIOR IZQUIERDO </t>
  </si>
  <si>
    <t>FV-A-0000-02458538</t>
  </si>
  <si>
    <t xml:space="preserve">A0039 </t>
  </si>
  <si>
    <t xml:space="preserve">DEPOSITO AGUA CASCADIA </t>
  </si>
  <si>
    <t>FV-A-0000-02459223</t>
  </si>
  <si>
    <t xml:space="preserve">E0940 </t>
  </si>
  <si>
    <t xml:space="preserve">FUELLE PALANCA CAMBIO </t>
  </si>
  <si>
    <t>FV-A-0000-02459469</t>
  </si>
  <si>
    <t xml:space="preserve">V1565 </t>
  </si>
  <si>
    <t xml:space="preserve">FLEXIBLE ESCAPE 5"X340MM (CORRUGADO) </t>
  </si>
  <si>
    <t>FV-A-0000-02459472</t>
  </si>
  <si>
    <t>FV-A-0000-02459494</t>
  </si>
  <si>
    <t xml:space="preserve">ROTULA BARRA DIRECCION </t>
  </si>
  <si>
    <t>FV-A-0000-02459643</t>
  </si>
  <si>
    <t>FV-A-0000-02459691</t>
  </si>
  <si>
    <t xml:space="preserve">175/70R13 82T RP28 GOODRIDE </t>
  </si>
  <si>
    <t>FV-A-0000-02459705</t>
  </si>
  <si>
    <t>FV-A-0000-02459826</t>
  </si>
  <si>
    <t xml:space="preserve">215/75R14 100S GRABBER ATX GENERAL TIRE </t>
  </si>
  <si>
    <t>FV-A-0000-02459961</t>
  </si>
  <si>
    <t xml:space="preserve">215/75R15 100S GRABBER ATX GENERAL TIRE </t>
  </si>
  <si>
    <t>FV-A-0000-02460045</t>
  </si>
  <si>
    <t xml:space="preserve">AMPOLLETA 24V 21W BA 15S </t>
  </si>
  <si>
    <t>FV-A-0000-02460087</t>
  </si>
  <si>
    <t>FV-A-0000-02460499</t>
  </si>
  <si>
    <t>FV-A-0000-02460526</t>
  </si>
  <si>
    <t>FV-A-0000-02460882</t>
  </si>
  <si>
    <t xml:space="preserve">C2276 </t>
  </si>
  <si>
    <t>FOCO LED POSICION FRENO REVER PATENT 12V</t>
  </si>
  <si>
    <t>FV-A-0000-02461843</t>
  </si>
  <si>
    <t xml:space="preserve">RADIADOR CALEFACCION </t>
  </si>
  <si>
    <t>FV-A-0000-02462128</t>
  </si>
  <si>
    <t>0076259734-9-0</t>
  </si>
  <si>
    <t xml:space="preserve">TRANSPORTES DOLLENZ CORRAL I CIA LTDA </t>
  </si>
  <si>
    <t>FV-A-0000-02462272</t>
  </si>
  <si>
    <t>FV-A-0000-02462292</t>
  </si>
  <si>
    <t>FV-A-0000-02462392</t>
  </si>
  <si>
    <t>FV-A-0000-02462397</t>
  </si>
  <si>
    <t xml:space="preserve">FILTRO HIDRAULICO TECFIL </t>
  </si>
  <si>
    <t>FV-A-0000-02462431</t>
  </si>
  <si>
    <t xml:space="preserve">S3634 </t>
  </si>
  <si>
    <t xml:space="preserve">MOTOR ALZAVIDRIO IZQUIERDO "ESC" </t>
  </si>
  <si>
    <t>FV-A-0000-02462742</t>
  </si>
  <si>
    <t xml:space="preserve">V2869 </t>
  </si>
  <si>
    <t xml:space="preserve">CREMALLERA IZQ. </t>
  </si>
  <si>
    <t xml:space="preserve">FILTRO SEPARADOR PARTMO "ESC" </t>
  </si>
  <si>
    <t>FV-A-0000-02462753</t>
  </si>
  <si>
    <t xml:space="preserve">TAPA ESTANQUE PETRO.C/LLAVE </t>
  </si>
  <si>
    <t xml:space="preserve">V3171 </t>
  </si>
  <si>
    <t xml:space="preserve">FILTRO COMBUSTIBLE TECFIL </t>
  </si>
  <si>
    <t>FV-A-0000-02462755</t>
  </si>
  <si>
    <t xml:space="preserve">ALL ENGINE 20W50 CG-4 BL 19 LT </t>
  </si>
  <si>
    <t>FV-A-0000-02463420</t>
  </si>
  <si>
    <t xml:space="preserve">GENERAL VELASQUEZ REPUESTOS </t>
  </si>
  <si>
    <t xml:space="preserve">ESPEJO EXTERIOR IZQUIERDO (BIFOCAL) </t>
  </si>
  <si>
    <t>FV-A-0000-02463513</t>
  </si>
  <si>
    <t>FV-A-0000-02463515</t>
  </si>
  <si>
    <t xml:space="preserve">V4841 </t>
  </si>
  <si>
    <t>ESPEJO RETRO.IZQ.C/BRAZO MAS CUNET.ELECT</t>
  </si>
  <si>
    <t>FV-A-0000-02463930</t>
  </si>
  <si>
    <t>FV-A-0000-02463942</t>
  </si>
  <si>
    <t xml:space="preserve">HK150 </t>
  </si>
  <si>
    <t xml:space="preserve">BATERIA 150 AMP 1000 CCA HANKOOK </t>
  </si>
  <si>
    <t>FV-A-0000-02463944</t>
  </si>
  <si>
    <t>FV-A-0000-02463947</t>
  </si>
  <si>
    <t xml:space="preserve">S8385 </t>
  </si>
  <si>
    <t xml:space="preserve">VALVULA LIMITADORA DE PRESION </t>
  </si>
  <si>
    <t>FV-A-0000-02464208</t>
  </si>
  <si>
    <t>0076834968-1-0</t>
  </si>
  <si>
    <t xml:space="preserve">VGM HERRAMIENTAS Y SOLUCIONES SPA </t>
  </si>
  <si>
    <t>FV-A-0000-02464394</t>
  </si>
  <si>
    <t xml:space="preserve">C2275 </t>
  </si>
  <si>
    <t xml:space="preserve">FOCO LED LATERAL ROJO 2 1/2" C/SOPT. MV </t>
  </si>
  <si>
    <t>FV-A-0000-02464395</t>
  </si>
  <si>
    <t xml:space="preserve">V2375 </t>
  </si>
  <si>
    <t>PIOLA CERRADURA PUERTA IZQ/DER ELECTRICO</t>
  </si>
  <si>
    <t xml:space="preserve">FILTRO LUBRICANTE DONALDSON DUAL </t>
  </si>
  <si>
    <t>FV-A-0000-02464403</t>
  </si>
  <si>
    <t>FV-A-0000-02465099</t>
  </si>
  <si>
    <t xml:space="preserve">V3619 </t>
  </si>
  <si>
    <t>PANEL DE INTERRUPTORES PUERTA,ESPEJO,ELE</t>
  </si>
  <si>
    <t>FV-A-0000-02465577</t>
  </si>
  <si>
    <t>FV-A-0000-02465704</t>
  </si>
  <si>
    <t>FV-A-0000-02465770</t>
  </si>
  <si>
    <t xml:space="preserve">C1273 </t>
  </si>
  <si>
    <t xml:space="preserve">VALVULA ACOPLE SERVICIO M16 AMARILLA </t>
  </si>
  <si>
    <t>295/80R22.5 152/148K ARMOR MAX MSD GOODY</t>
  </si>
  <si>
    <t>FV-A-0000-02465777</t>
  </si>
  <si>
    <t>0076201275-8-0</t>
  </si>
  <si>
    <t xml:space="preserve">SERVICIOS DE ELEVACION Y TRANSP MAMMOET </t>
  </si>
  <si>
    <t>FV-A-0000-02465946</t>
  </si>
  <si>
    <t>295/80R22.5 154/149M HYBRID HS3+ CONTINE</t>
  </si>
  <si>
    <t>FV-A-0000-02466199</t>
  </si>
  <si>
    <t>0008843723-3-0</t>
  </si>
  <si>
    <t xml:space="preserve">DIAZ CARRASCO JOSE EDMUNDO </t>
  </si>
  <si>
    <t xml:space="preserve">NE091 </t>
  </si>
  <si>
    <t>FV-A-0000-02466209</t>
  </si>
  <si>
    <t>0077280390-7-0</t>
  </si>
  <si>
    <t xml:space="preserve">NOVA FRIO TECNICA Y COMERCIAL LTDA </t>
  </si>
  <si>
    <t xml:space="preserve">EURODIESEL E-4 15W40 CI-4 BL 19 LT </t>
  </si>
  <si>
    <t>FV-A-0000-02466232</t>
  </si>
  <si>
    <t>0005141741-0-0</t>
  </si>
  <si>
    <t xml:space="preserve">STANGE SOLDAN ORLANDO ALBERTO </t>
  </si>
  <si>
    <t xml:space="preserve">C5658 </t>
  </si>
  <si>
    <t>LLANTA ALUMINIO 8.25X22.5 DISCO AMERICAN</t>
  </si>
  <si>
    <t>FV-A-0000-02466234</t>
  </si>
  <si>
    <t>0076065367-5-0</t>
  </si>
  <si>
    <t xml:space="preserve">TAPIA E HIJOS LTDA </t>
  </si>
  <si>
    <t>FV-A-0000-02466284</t>
  </si>
  <si>
    <t>FV-A-0000-02466332</t>
  </si>
  <si>
    <t>0076214322-4-0</t>
  </si>
  <si>
    <t xml:space="preserve">SANDRA MANCILLA Y OTRA LTDA </t>
  </si>
  <si>
    <t>FV-A-0000-02466373</t>
  </si>
  <si>
    <t>0076850516-0-0</t>
  </si>
  <si>
    <t xml:space="preserve">TRANSPORTES CRISTIAN MATELUNA MUNOZ EIRL </t>
  </si>
  <si>
    <t xml:space="preserve">ML PA O MICROFIBRA 3 PACK. </t>
  </si>
  <si>
    <t xml:space="preserve">VALVOLUBE G.O. 80W90 BL 19 LT </t>
  </si>
  <si>
    <t>FV-A-0000-02466407</t>
  </si>
  <si>
    <t>0076299733-9-0</t>
  </si>
  <si>
    <t xml:space="preserve">SOCIEDAD COMERCIAL MANRIQUEZ Y VEGA LTDA </t>
  </si>
  <si>
    <t>REFRIGERANTE ANTICONGELANTE -10BIDON 20L</t>
  </si>
  <si>
    <t>FV-A-0000-02466433</t>
  </si>
  <si>
    <t>0008874627-9-0</t>
  </si>
  <si>
    <t xml:space="preserve">CARRERA BAZAES DAVID JOEL </t>
  </si>
  <si>
    <t>FV-A-0000-02466446</t>
  </si>
  <si>
    <t>0014531167-5-0</t>
  </si>
  <si>
    <t xml:space="preserve">GENERAL ORTEGA CLAUDIO ROBINSON </t>
  </si>
  <si>
    <t>FV-A-0000-02466518</t>
  </si>
  <si>
    <t>0076604848-K-0</t>
  </si>
  <si>
    <t xml:space="preserve">COMERCIAL SAN FRANCISCO SPA </t>
  </si>
  <si>
    <t>FV-A-0000-02466523</t>
  </si>
  <si>
    <t>0076143924-3-0</t>
  </si>
  <si>
    <t xml:space="preserve">ROSA LORENA HORMAZABAL VERA MAQ CONST Y </t>
  </si>
  <si>
    <t>FV-A-0000-02466579</t>
  </si>
  <si>
    <t>0076473096-8-0</t>
  </si>
  <si>
    <t xml:space="preserve">COMERCIAL MAX ALEJANDRO MALHUE FIGUEROA </t>
  </si>
  <si>
    <t xml:space="preserve">235/65R17 104T SU318 GOODRIDE </t>
  </si>
  <si>
    <t>FV-A-0000-02466694</t>
  </si>
  <si>
    <t xml:space="preserve">155R13C 8PR 90/88S SL305 GOODRIDE </t>
  </si>
  <si>
    <t xml:space="preserve">185/65R14 86H PC2 CONTINENTAL </t>
  </si>
  <si>
    <t xml:space="preserve">PIOLA PARADOR 1.807 M/M </t>
  </si>
  <si>
    <t>FV-A-0000-02466838</t>
  </si>
  <si>
    <t>0006260429-8-0</t>
  </si>
  <si>
    <t xml:space="preserve">DIAZ ARAYA FERNANDO </t>
  </si>
  <si>
    <t xml:space="preserve">EURODIESEL E-4 15W40 CI-4 TB 208 LT </t>
  </si>
  <si>
    <t>FV-A-0000-02466846</t>
  </si>
  <si>
    <t>0076754512-6-0</t>
  </si>
  <si>
    <t xml:space="preserve">TRANSPORTES HM SPA </t>
  </si>
  <si>
    <t xml:space="preserve">C2165 </t>
  </si>
  <si>
    <t xml:space="preserve">WINCHE 2" PORTATIL </t>
  </si>
  <si>
    <t>FV-A-0000-02467437</t>
  </si>
  <si>
    <t>FV-A-0000-02467441</t>
  </si>
  <si>
    <t xml:space="preserve">11R22.5 148/145L HSR2 CONTI </t>
  </si>
  <si>
    <t>FV-A-0000-02467547</t>
  </si>
  <si>
    <t>FV-A-0000-02467548</t>
  </si>
  <si>
    <t>FV-A-0000-02467662</t>
  </si>
  <si>
    <t>FV-A-0000-02467990</t>
  </si>
  <si>
    <t>FV-A-0000-02468415</t>
  </si>
  <si>
    <t xml:space="preserve">PISADERA DERECHA SUPERIOR </t>
  </si>
  <si>
    <t>FV-A-0000-02468481</t>
  </si>
  <si>
    <t xml:space="preserve">LATERAL PARACHOQUE DERECHO </t>
  </si>
  <si>
    <t>FV-A-0000-02468482</t>
  </si>
  <si>
    <t xml:space="preserve">FAROL NEBLINERO DELANTERO IZQUIERDO </t>
  </si>
  <si>
    <t>FV-A-0000-02468550</t>
  </si>
  <si>
    <t>FV-A-0000-02468552</t>
  </si>
  <si>
    <t xml:space="preserve">CONSOLA PARACHOQUE IZQUIERDO </t>
  </si>
  <si>
    <t>FV-A-0000-02468553</t>
  </si>
  <si>
    <t xml:space="preserve">BISEL FAROL DELANTERO IZQ. </t>
  </si>
  <si>
    <t>FV-A-0000-02468595</t>
  </si>
  <si>
    <t xml:space="preserve">BISEL FAROL DELANTERO DER. </t>
  </si>
  <si>
    <t xml:space="preserve">BASE PISADERA DER. 2 PELDANOS </t>
  </si>
  <si>
    <t xml:space="preserve">FAROL NEBLINERO DELANTERO DERECHO </t>
  </si>
  <si>
    <t xml:space="preserve">ESPEJO EXTERIOR DERECHO C/ESP. AUX. </t>
  </si>
  <si>
    <t xml:space="preserve">FAROL NEBLINERO DERECHO </t>
  </si>
  <si>
    <t>FV-A-0000-02468596</t>
  </si>
  <si>
    <t xml:space="preserve">PISADERA DERECHA </t>
  </si>
  <si>
    <t xml:space="preserve">PARACHOQUE DELANTERO DER. </t>
  </si>
  <si>
    <t xml:space="preserve">FAROL INTERMITENTE DELANTERO DERECHO </t>
  </si>
  <si>
    <t xml:space="preserve">PARACHOQUE CENTRAL </t>
  </si>
  <si>
    <t xml:space="preserve">BISEL FAROL DELANTERO DERECHO </t>
  </si>
  <si>
    <t>FV-A-0000-02468651</t>
  </si>
  <si>
    <t xml:space="preserve">AMPOLLETA 24V 5W BA15S R5W </t>
  </si>
  <si>
    <t>FV-A-0000-02468816</t>
  </si>
  <si>
    <t>FV-A-0000-02468892</t>
  </si>
  <si>
    <t xml:space="preserve">A0881 </t>
  </si>
  <si>
    <t xml:space="preserve">ESPEJO IZQUIERDO CAPOT (COMPLETO) </t>
  </si>
  <si>
    <t xml:space="preserve">A0882 </t>
  </si>
  <si>
    <t xml:space="preserve">ESPEJO DERECHO CAPOT (COMPLETO) </t>
  </si>
  <si>
    <t>FV-A-0000-02469104</t>
  </si>
  <si>
    <t>FV-A-0000-02469454</t>
  </si>
  <si>
    <t>FV-A-0000-02469659</t>
  </si>
  <si>
    <t>0076280963-K-0</t>
  </si>
  <si>
    <t xml:space="preserve">COMERCIAL REPLAND LIMITADA </t>
  </si>
  <si>
    <t xml:space="preserve">12R22.5 16PR 150/147F CB972 GOODRIDE </t>
  </si>
  <si>
    <t>FV-A-0000-02469864</t>
  </si>
  <si>
    <t>0077170284-8-0</t>
  </si>
  <si>
    <t xml:space="preserve">TRANSPORTES LEDESMA BASTIAS SPA </t>
  </si>
  <si>
    <t xml:space="preserve">12R22.5 18PR 152/149L CR926W GOODRIDE </t>
  </si>
  <si>
    <t>FV-A-0000-02470896</t>
  </si>
  <si>
    <t xml:space="preserve">V5509 </t>
  </si>
  <si>
    <t>FV-A-0000-02471010</t>
  </si>
  <si>
    <t xml:space="preserve">GOMA TERMOSTATO (ORING) </t>
  </si>
  <si>
    <t>FV-A-0000-02471011</t>
  </si>
  <si>
    <t xml:space="preserve">TERMOSTATO 83 GRADOS </t>
  </si>
  <si>
    <t>FV-A-0000-02471012</t>
  </si>
  <si>
    <t xml:space="preserve">V4725 </t>
  </si>
  <si>
    <t xml:space="preserve">ESPEJO RETROVISOR DOBLE IZQ. COMPLETO </t>
  </si>
  <si>
    <t xml:space="preserve">V5508 </t>
  </si>
  <si>
    <t>FV-A-0000-02471013</t>
  </si>
  <si>
    <t>FV-A-0000-02471166</t>
  </si>
  <si>
    <t xml:space="preserve">V3632 </t>
  </si>
  <si>
    <t xml:space="preserve">ASPA VENTILADOR C/VISCOSO ELECTRICO </t>
  </si>
  <si>
    <t>FV-A-0000-02471272</t>
  </si>
  <si>
    <t xml:space="preserve">TARJETA TACOGRAFO 7 DIAS 125KM </t>
  </si>
  <si>
    <t>FV-A-0000-02471287</t>
  </si>
  <si>
    <t>FV-A-0000-02471297</t>
  </si>
  <si>
    <t xml:space="preserve">295/80R22.5 18PR 152/149M AT27 AUSTONE </t>
  </si>
  <si>
    <t>FV-A-0000-02471457</t>
  </si>
  <si>
    <t>0076333164-4-0</t>
  </si>
  <si>
    <t xml:space="preserve">TRANSPORTES ACERO SIETE SPA </t>
  </si>
  <si>
    <t>FV-A-0000-02471616</t>
  </si>
  <si>
    <t>FV-A-0000-02471703</t>
  </si>
  <si>
    <t>FV-A-0000-02471705</t>
  </si>
  <si>
    <t>FV-A-0000-02471761</t>
  </si>
  <si>
    <t>FV-A-0000-02472025</t>
  </si>
  <si>
    <t>FV-A-0000-02472234</t>
  </si>
  <si>
    <t>FV-A-0000-02472769</t>
  </si>
  <si>
    <t>FV-A-0000-02472805</t>
  </si>
  <si>
    <t xml:space="preserve">FILTRO LUBRICANTE TECFIL </t>
  </si>
  <si>
    <t>FV-A-0000-02472817</t>
  </si>
  <si>
    <t xml:space="preserve">FILTRO SEPARADOR TECFIL </t>
  </si>
  <si>
    <t>FV-A-0000-02472818</t>
  </si>
  <si>
    <t>FV-A-0000-02473236</t>
  </si>
  <si>
    <t>FV-A-0000-02473252</t>
  </si>
  <si>
    <t>FV-A-0000-02473295</t>
  </si>
  <si>
    <t>FV-A-0000-02473341</t>
  </si>
  <si>
    <t xml:space="preserve">C5309 </t>
  </si>
  <si>
    <t>FV-A-0000-02473364</t>
  </si>
  <si>
    <t>FV-A-0000-02473430</t>
  </si>
  <si>
    <t>FV-A-0000-02473437</t>
  </si>
  <si>
    <t>FV-A-0000-02473465</t>
  </si>
  <si>
    <t>FV-A-0000-02473486</t>
  </si>
  <si>
    <t>FV-A-0000-02474543</t>
  </si>
  <si>
    <t xml:space="preserve">SERVO EMBRAGUE </t>
  </si>
  <si>
    <t>FV-A-0000-02474592</t>
  </si>
  <si>
    <t>FV-A-0000-02474603</t>
  </si>
  <si>
    <t>FV-A-0000-02474615</t>
  </si>
  <si>
    <t>FV-A-0000-02474748</t>
  </si>
  <si>
    <t>FV-A-0000-02474782</t>
  </si>
  <si>
    <t>FV-A-0000-02475789</t>
  </si>
  <si>
    <t>245/75R16 10PR 120/116S GIANTSAVER MAZZI</t>
  </si>
  <si>
    <t>FV-A-0000-02475797</t>
  </si>
  <si>
    <t>FV-A-0000-02475803</t>
  </si>
  <si>
    <t>FV-A-0000-02476136</t>
  </si>
  <si>
    <t>FV-A-0000-02476139</t>
  </si>
  <si>
    <t>FV-A-0000-02476145</t>
  </si>
  <si>
    <t xml:space="preserve">V3076 </t>
  </si>
  <si>
    <t xml:space="preserve">REP.SECADOR AIRE WABCO </t>
  </si>
  <si>
    <t xml:space="preserve">V4052 </t>
  </si>
  <si>
    <t xml:space="preserve">ESPEJO CUNETERO R=300MM (GUARDARUEDA) </t>
  </si>
  <si>
    <t>FV-A-0000-02476147</t>
  </si>
  <si>
    <t>FV-A-0000-02476149</t>
  </si>
  <si>
    <t>FV-A-0000-02476225</t>
  </si>
  <si>
    <t>FV-A-0000-02476386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</si>
</sst>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CB6-A48F-4EA7-8468-E47338FBCE1E}">
  <sheetPr codeName="Hoja24">
    <tabColor rgb="FFFF0000"/>
  </sheetPr>
  <dimension ref="A1:Z517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21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332031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0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19999</v>
      </c>
      <c r="F2" s="5" t="s">
        <v>23</v>
      </c>
      <c r="G2" s="5" t="s">
        <v>24</v>
      </c>
      <c r="H2" s="7">
        <v>44153</v>
      </c>
      <c r="I2" s="5">
        <v>56</v>
      </c>
      <c r="J2" s="5" t="s">
        <v>25</v>
      </c>
      <c r="K2" s="5" t="s">
        <v>26</v>
      </c>
      <c r="L2" s="5" t="s">
        <v>27</v>
      </c>
      <c r="M2" s="5">
        <v>-1</v>
      </c>
      <c r="N2" s="8">
        <v>-15958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19999</v>
      </c>
      <c r="F3" s="5" t="s">
        <v>23</v>
      </c>
      <c r="G3" s="5" t="s">
        <v>32</v>
      </c>
      <c r="H3" s="7">
        <v>44153</v>
      </c>
      <c r="I3" s="5">
        <v>56</v>
      </c>
      <c r="J3" s="5" t="s">
        <v>25</v>
      </c>
      <c r="K3" s="5" t="s">
        <v>26</v>
      </c>
      <c r="L3" s="5" t="s">
        <v>27</v>
      </c>
      <c r="M3" s="5">
        <v>-1</v>
      </c>
      <c r="N3" s="8">
        <v>-15958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33</v>
      </c>
      <c r="F4" s="5" t="s">
        <v>34</v>
      </c>
      <c r="G4" s="5" t="s">
        <v>35</v>
      </c>
      <c r="H4" s="7">
        <v>44153</v>
      </c>
      <c r="I4" s="5">
        <v>56</v>
      </c>
      <c r="J4" s="5" t="s">
        <v>25</v>
      </c>
      <c r="K4" s="5" t="s">
        <v>36</v>
      </c>
      <c r="L4" s="5" t="s">
        <v>37</v>
      </c>
      <c r="M4" s="5">
        <v>-1</v>
      </c>
      <c r="N4" s="8">
        <v>-72597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38</v>
      </c>
      <c r="U4" s="9" t="s">
        <v>39</v>
      </c>
      <c r="V4" s="9" t="str">
        <f>+$B$2</f>
        <v xml:space="preserve">BARRERA BRAVO PAULO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40</v>
      </c>
      <c r="F5" s="5" t="s">
        <v>41</v>
      </c>
      <c r="G5" s="5" t="s">
        <v>42</v>
      </c>
      <c r="H5" s="7">
        <v>44154</v>
      </c>
      <c r="I5" s="5">
        <v>56</v>
      </c>
      <c r="J5" s="5" t="s">
        <v>25</v>
      </c>
      <c r="K5" s="5" t="s">
        <v>43</v>
      </c>
      <c r="L5" s="5" t="s">
        <v>44</v>
      </c>
      <c r="M5" s="5">
        <v>-1</v>
      </c>
      <c r="N5" s="8">
        <v>-63857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38</v>
      </c>
      <c r="U5" s="9" t="s">
        <v>45</v>
      </c>
      <c r="V5" s="9" t="str">
        <f>+$C$2</f>
        <v>PB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50662</v>
      </c>
      <c r="F6" s="5" t="s">
        <v>46</v>
      </c>
      <c r="G6" s="5" t="s">
        <v>47</v>
      </c>
      <c r="H6" s="7">
        <v>44162</v>
      </c>
      <c r="I6" s="5">
        <v>56</v>
      </c>
      <c r="J6" s="5" t="s">
        <v>25</v>
      </c>
      <c r="K6" s="5" t="s">
        <v>48</v>
      </c>
      <c r="L6" s="5" t="s">
        <v>49</v>
      </c>
      <c r="M6" s="5">
        <v>34</v>
      </c>
      <c r="N6" s="8">
        <v>4336870</v>
      </c>
      <c r="O6" s="5" t="s">
        <v>38</v>
      </c>
      <c r="P6" s="5" t="s">
        <v>29</v>
      </c>
      <c r="Q6" s="5" t="s">
        <v>50</v>
      </c>
      <c r="R6" s="5" t="s">
        <v>31</v>
      </c>
      <c r="S6" s="5" t="s">
        <v>38</v>
      </c>
      <c r="U6" s="9" t="s">
        <v>51</v>
      </c>
      <c r="V6" s="11" t="str">
        <f>+$D$2</f>
        <v>13445050-9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52</v>
      </c>
      <c r="F7" s="5" t="s">
        <v>53</v>
      </c>
      <c r="G7" s="5" t="s">
        <v>54</v>
      </c>
      <c r="H7" s="7">
        <v>44163</v>
      </c>
      <c r="I7" s="5">
        <v>56</v>
      </c>
      <c r="J7" s="5" t="s">
        <v>25</v>
      </c>
      <c r="K7" s="5" t="s">
        <v>55</v>
      </c>
      <c r="L7" s="5" t="s">
        <v>56</v>
      </c>
      <c r="M7" s="5">
        <v>-1</v>
      </c>
      <c r="N7" s="8">
        <v>-6706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38</v>
      </c>
      <c r="U7" s="9" t="s">
        <v>57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54</v>
      </c>
      <c r="H8" s="7">
        <v>44163</v>
      </c>
      <c r="I8" s="5">
        <v>56</v>
      </c>
      <c r="J8" s="5" t="s">
        <v>25</v>
      </c>
      <c r="K8" s="5" t="s">
        <v>55</v>
      </c>
      <c r="L8" s="5" t="s">
        <v>56</v>
      </c>
      <c r="M8" s="5">
        <v>-1</v>
      </c>
      <c r="N8" s="8">
        <v>-6933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38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32012</v>
      </c>
      <c r="F9" s="5" t="s">
        <v>60</v>
      </c>
      <c r="G9" s="5" t="s">
        <v>61</v>
      </c>
      <c r="H9" s="7">
        <v>44168</v>
      </c>
      <c r="I9" s="5">
        <v>56</v>
      </c>
      <c r="J9" s="5" t="s">
        <v>25</v>
      </c>
      <c r="K9" s="5" t="s">
        <v>62</v>
      </c>
      <c r="L9" s="5" t="s">
        <v>63</v>
      </c>
      <c r="M9" s="5">
        <v>-1</v>
      </c>
      <c r="N9" s="8">
        <v>-298057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10445</v>
      </c>
      <c r="F10" s="5" t="s">
        <v>64</v>
      </c>
      <c r="G10" s="5" t="s">
        <v>65</v>
      </c>
      <c r="H10" s="7">
        <v>44183</v>
      </c>
      <c r="I10" s="5">
        <v>56</v>
      </c>
      <c r="J10" s="5" t="s">
        <v>25</v>
      </c>
      <c r="K10" s="5" t="s">
        <v>66</v>
      </c>
      <c r="L10" s="5" t="s">
        <v>67</v>
      </c>
      <c r="M10" s="5">
        <v>-1</v>
      </c>
      <c r="N10" s="8">
        <v>-26000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68</v>
      </c>
      <c r="V10" s="16"/>
      <c r="X10" s="17" t="s">
        <v>69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70</v>
      </c>
      <c r="F11" s="5" t="s">
        <v>71</v>
      </c>
      <c r="G11" s="5" t="s">
        <v>72</v>
      </c>
      <c r="H11" s="7">
        <v>44183</v>
      </c>
      <c r="I11" s="5">
        <v>56</v>
      </c>
      <c r="J11" s="5" t="s">
        <v>25</v>
      </c>
      <c r="K11" s="5" t="s">
        <v>73</v>
      </c>
      <c r="L11" s="5" t="s">
        <v>74</v>
      </c>
      <c r="M11" s="5">
        <v>-1</v>
      </c>
      <c r="N11" s="8">
        <v>-64647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75</v>
      </c>
      <c r="V11" s="21">
        <f>IF(SUMIFS(N2:N20000,S2:S20000,"Repuestos",P2:P20000,"Actual")&lt;0,0,SUMIFS(N2:N20000,S2:S20000,"Repuestos",P2:P20000,"Actual"))</f>
        <v>9043745</v>
      </c>
      <c r="W11" s="6"/>
      <c r="X11" s="17" t="s">
        <v>76</v>
      </c>
      <c r="Y11" s="19"/>
      <c r="Z11" s="22" t="s">
        <v>77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78</v>
      </c>
      <c r="F12" s="5" t="s">
        <v>79</v>
      </c>
      <c r="G12" s="5" t="s">
        <v>80</v>
      </c>
      <c r="H12" s="7">
        <v>44194</v>
      </c>
      <c r="I12" s="5">
        <v>56</v>
      </c>
      <c r="J12" s="5" t="s">
        <v>25</v>
      </c>
      <c r="K12" s="5" t="s">
        <v>36</v>
      </c>
      <c r="L12" s="5" t="s">
        <v>37</v>
      </c>
      <c r="M12" s="5">
        <v>-1</v>
      </c>
      <c r="N12" s="8">
        <v>-67218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38</v>
      </c>
      <c r="U12" s="20" t="s">
        <v>81</v>
      </c>
      <c r="V12" s="21">
        <f>IF(SUMIFS(N2:N20000,S2:S20000,"Repuestos",R2:R20000,"Venta Normal")&lt;0,0,SUMIFS(N2:N20000,S2:S20000,"Repuestos",R2:R20000,"Venta Normal"))</f>
        <v>5176641</v>
      </c>
      <c r="W12" s="6"/>
      <c r="X12" s="23" t="s">
        <v>82</v>
      </c>
      <c r="Y12" s="23" t="s">
        <v>83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84</v>
      </c>
      <c r="F13" s="5" t="s">
        <v>85</v>
      </c>
      <c r="G13" s="5" t="s">
        <v>86</v>
      </c>
      <c r="H13" s="7">
        <v>44200</v>
      </c>
      <c r="I13" s="5">
        <v>56</v>
      </c>
      <c r="J13" s="5" t="s">
        <v>25</v>
      </c>
      <c r="K13" s="5" t="s">
        <v>87</v>
      </c>
      <c r="L13" s="5" t="s">
        <v>88</v>
      </c>
      <c r="M13" s="5">
        <v>-2</v>
      </c>
      <c r="N13" s="8">
        <v>-119680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90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91</v>
      </c>
      <c r="F14" s="5" t="s">
        <v>92</v>
      </c>
      <c r="G14" s="5" t="s">
        <v>93</v>
      </c>
      <c r="H14" s="7">
        <v>44208</v>
      </c>
      <c r="I14" s="5">
        <v>56</v>
      </c>
      <c r="J14" s="5" t="s">
        <v>25</v>
      </c>
      <c r="K14" s="5" t="s">
        <v>66</v>
      </c>
      <c r="L14" s="5" t="s">
        <v>67</v>
      </c>
      <c r="M14" s="5">
        <v>5</v>
      </c>
      <c r="N14" s="8">
        <v>308825</v>
      </c>
      <c r="O14" s="5" t="s">
        <v>28</v>
      </c>
      <c r="P14" s="5" t="s">
        <v>29</v>
      </c>
      <c r="Q14" s="5" t="s">
        <v>50</v>
      </c>
      <c r="R14" s="5" t="s">
        <v>31</v>
      </c>
      <c r="S14" s="5" t="s">
        <v>38</v>
      </c>
      <c r="U14" s="20" t="s">
        <v>94</v>
      </c>
      <c r="V14" s="21">
        <f>+V12*V13</f>
        <v>103532.82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77026</v>
      </c>
      <c r="F15" s="5" t="s">
        <v>95</v>
      </c>
      <c r="G15" s="5" t="s">
        <v>96</v>
      </c>
      <c r="H15" s="7">
        <v>44211</v>
      </c>
      <c r="I15" s="5">
        <v>56</v>
      </c>
      <c r="J15" s="5" t="s">
        <v>25</v>
      </c>
      <c r="K15" s="5" t="s">
        <v>97</v>
      </c>
      <c r="L15" s="5" t="s">
        <v>98</v>
      </c>
      <c r="M15" s="5">
        <v>1</v>
      </c>
      <c r="N15" s="8">
        <v>1050</v>
      </c>
      <c r="O15" s="5" t="s">
        <v>28</v>
      </c>
      <c r="P15" s="5" t="s">
        <v>29</v>
      </c>
      <c r="Q15" s="5" t="s">
        <v>50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99</v>
      </c>
      <c r="F16" s="5" t="s">
        <v>100</v>
      </c>
      <c r="G16" s="5" t="s">
        <v>101</v>
      </c>
      <c r="H16" s="7">
        <v>44211</v>
      </c>
      <c r="I16" s="5">
        <v>56</v>
      </c>
      <c r="J16" s="5" t="s">
        <v>25</v>
      </c>
      <c r="K16" s="5" t="s">
        <v>97</v>
      </c>
      <c r="L16" s="5" t="s">
        <v>98</v>
      </c>
      <c r="M16" s="5">
        <v>6</v>
      </c>
      <c r="N16" s="8">
        <v>21024</v>
      </c>
      <c r="O16" s="5" t="s">
        <v>28</v>
      </c>
      <c r="P16" s="5" t="s">
        <v>29</v>
      </c>
      <c r="Q16" s="5" t="s">
        <v>50</v>
      </c>
      <c r="R16" s="5" t="s">
        <v>31</v>
      </c>
      <c r="S16" s="5" t="s">
        <v>38</v>
      </c>
      <c r="U16" s="34" t="s">
        <v>102</v>
      </c>
      <c r="V16" s="35">
        <f>+V14</f>
        <v>103532.82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77026</v>
      </c>
      <c r="F17" s="5" t="s">
        <v>95</v>
      </c>
      <c r="G17" s="5" t="s">
        <v>103</v>
      </c>
      <c r="H17" s="7">
        <v>44214</v>
      </c>
      <c r="I17" s="5">
        <v>56</v>
      </c>
      <c r="J17" s="5" t="s">
        <v>25</v>
      </c>
      <c r="K17" s="5" t="s">
        <v>97</v>
      </c>
      <c r="L17" s="5" t="s">
        <v>98</v>
      </c>
      <c r="M17" s="5">
        <v>6</v>
      </c>
      <c r="N17" s="8">
        <v>6300</v>
      </c>
      <c r="O17" s="5" t="s">
        <v>28</v>
      </c>
      <c r="P17" s="5" t="s">
        <v>29</v>
      </c>
      <c r="Q17" s="5" t="s">
        <v>50</v>
      </c>
      <c r="R17" s="5" t="s">
        <v>31</v>
      </c>
      <c r="S17" s="5" t="s">
        <v>28</v>
      </c>
      <c r="U17" s="20" t="s">
        <v>104</v>
      </c>
      <c r="V17" s="21">
        <f>IF(SUMIFS(N2:N20000,S2:S20000,"Repuestos",R2:R20000,"Venta Pendiente")&lt;0,0,SUMIFS(N2:N20000,S2:S20000,"Repuestos",R2:R20000,"Venta Pendiente"))</f>
        <v>12136145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77026</v>
      </c>
      <c r="F18" s="5" t="s">
        <v>95</v>
      </c>
      <c r="G18" s="5" t="s">
        <v>105</v>
      </c>
      <c r="H18" s="7">
        <v>44214</v>
      </c>
      <c r="I18" s="5">
        <v>56</v>
      </c>
      <c r="J18" s="5" t="s">
        <v>25</v>
      </c>
      <c r="K18" s="5" t="s">
        <v>97</v>
      </c>
      <c r="L18" s="5" t="s">
        <v>98</v>
      </c>
      <c r="M18" s="5">
        <v>7</v>
      </c>
      <c r="N18" s="8">
        <v>7350</v>
      </c>
      <c r="O18" s="5" t="s">
        <v>28</v>
      </c>
      <c r="P18" s="5" t="s">
        <v>29</v>
      </c>
      <c r="Q18" s="5" t="s">
        <v>50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25130</v>
      </c>
      <c r="F19" s="5" t="s">
        <v>106</v>
      </c>
      <c r="G19" s="5" t="s">
        <v>107</v>
      </c>
      <c r="H19" s="7">
        <v>44221</v>
      </c>
      <c r="I19" s="5">
        <v>56</v>
      </c>
      <c r="J19" s="5" t="s">
        <v>25</v>
      </c>
      <c r="K19" s="5" t="s">
        <v>108</v>
      </c>
      <c r="L19" s="5" t="s">
        <v>109</v>
      </c>
      <c r="M19" s="5">
        <v>5</v>
      </c>
      <c r="N19" s="8">
        <v>30220</v>
      </c>
      <c r="O19" s="5" t="s">
        <v>28</v>
      </c>
      <c r="P19" s="5" t="s">
        <v>29</v>
      </c>
      <c r="Q19" s="5" t="s">
        <v>50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25143</v>
      </c>
      <c r="F20" s="5" t="s">
        <v>110</v>
      </c>
      <c r="G20" s="5" t="s">
        <v>111</v>
      </c>
      <c r="H20" s="7">
        <v>44221</v>
      </c>
      <c r="I20" s="5">
        <v>56</v>
      </c>
      <c r="J20" s="5" t="s">
        <v>25</v>
      </c>
      <c r="K20" s="5" t="s">
        <v>108</v>
      </c>
      <c r="L20" s="5" t="s">
        <v>109</v>
      </c>
      <c r="M20" s="5">
        <v>3</v>
      </c>
      <c r="N20" s="8">
        <v>21237</v>
      </c>
      <c r="O20" s="5" t="s">
        <v>28</v>
      </c>
      <c r="P20" s="5" t="s">
        <v>29</v>
      </c>
      <c r="Q20" s="5" t="s">
        <v>50</v>
      </c>
      <c r="R20" s="5" t="s">
        <v>31</v>
      </c>
      <c r="S20" s="5" t="s">
        <v>28</v>
      </c>
      <c r="U20" s="15" t="s">
        <v>112</v>
      </c>
      <c r="V20" s="16"/>
      <c r="X20" s="17" t="s">
        <v>113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25161</v>
      </c>
      <c r="F21" s="5" t="s">
        <v>114</v>
      </c>
      <c r="G21" s="5" t="s">
        <v>107</v>
      </c>
      <c r="H21" s="7">
        <v>44221</v>
      </c>
      <c r="I21" s="5">
        <v>56</v>
      </c>
      <c r="J21" s="5" t="s">
        <v>25</v>
      </c>
      <c r="K21" s="5" t="s">
        <v>108</v>
      </c>
      <c r="L21" s="5" t="s">
        <v>109</v>
      </c>
      <c r="M21" s="5">
        <v>4</v>
      </c>
      <c r="N21" s="8">
        <v>31892</v>
      </c>
      <c r="O21" s="5" t="s">
        <v>28</v>
      </c>
      <c r="P21" s="5" t="s">
        <v>29</v>
      </c>
      <c r="Q21" s="5" t="s">
        <v>50</v>
      </c>
      <c r="R21" s="5" t="s">
        <v>31</v>
      </c>
      <c r="S21" s="5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31593549</v>
      </c>
      <c r="W21" s="6"/>
      <c r="X21" s="42" t="s">
        <v>76</v>
      </c>
      <c r="Y21" s="43"/>
      <c r="Z21" s="22" t="s">
        <v>77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25541</v>
      </c>
      <c r="F22" s="5" t="s">
        <v>115</v>
      </c>
      <c r="G22" s="5" t="s">
        <v>116</v>
      </c>
      <c r="H22" s="7">
        <v>44221</v>
      </c>
      <c r="I22" s="5">
        <v>56</v>
      </c>
      <c r="J22" s="5" t="s">
        <v>25</v>
      </c>
      <c r="K22" s="5" t="s">
        <v>117</v>
      </c>
      <c r="L22" s="5" t="s">
        <v>118</v>
      </c>
      <c r="M22" s="5">
        <v>-1</v>
      </c>
      <c r="N22" s="8">
        <v>-3294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U22" s="20" t="s">
        <v>81</v>
      </c>
      <c r="V22" s="21">
        <f>IF(SUMIFS(N2:N20000,S2:S20000,"Neumaticos",R2:R20000,"Venta Normal")&lt;0,0,SUMIFS(N2:N20000,S2:S20000,"Neumaticos",R2:R20000,"Venta Normal"))</f>
        <v>13666994</v>
      </c>
      <c r="W22" s="6"/>
      <c r="X22" s="23" t="s">
        <v>82</v>
      </c>
      <c r="Y22" s="23" t="s">
        <v>83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32020</v>
      </c>
      <c r="F23" s="5" t="s">
        <v>119</v>
      </c>
      <c r="G23" s="5" t="s">
        <v>107</v>
      </c>
      <c r="H23" s="7">
        <v>44221</v>
      </c>
      <c r="I23" s="5">
        <v>56</v>
      </c>
      <c r="J23" s="5" t="s">
        <v>25</v>
      </c>
      <c r="K23" s="5" t="s">
        <v>108</v>
      </c>
      <c r="L23" s="5" t="s">
        <v>109</v>
      </c>
      <c r="M23" s="5">
        <v>5</v>
      </c>
      <c r="N23" s="8">
        <v>29960</v>
      </c>
      <c r="O23" s="5" t="s">
        <v>28</v>
      </c>
      <c r="P23" s="5" t="s">
        <v>29</v>
      </c>
      <c r="Q23" s="5" t="s">
        <v>50</v>
      </c>
      <c r="R23" s="5" t="s">
        <v>31</v>
      </c>
      <c r="S23" s="5" t="s">
        <v>28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90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47531</v>
      </c>
      <c r="F24" s="5" t="s">
        <v>120</v>
      </c>
      <c r="G24" s="5" t="s">
        <v>121</v>
      </c>
      <c r="H24" s="7">
        <v>44223</v>
      </c>
      <c r="I24" s="5">
        <v>56</v>
      </c>
      <c r="J24" s="5" t="s">
        <v>25</v>
      </c>
      <c r="K24" s="5" t="s">
        <v>48</v>
      </c>
      <c r="L24" s="5" t="s">
        <v>49</v>
      </c>
      <c r="M24" s="5">
        <v>8</v>
      </c>
      <c r="N24" s="8">
        <v>1119400</v>
      </c>
      <c r="O24" s="5" t="s">
        <v>38</v>
      </c>
      <c r="P24" s="5" t="s">
        <v>29</v>
      </c>
      <c r="Q24" s="5" t="s">
        <v>50</v>
      </c>
      <c r="R24" s="5" t="s">
        <v>31</v>
      </c>
      <c r="S24" s="5" t="s">
        <v>38</v>
      </c>
      <c r="U24" s="20" t="s">
        <v>94</v>
      </c>
      <c r="V24" s="21">
        <f>+V22*V23</f>
        <v>334841.353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47531</v>
      </c>
      <c r="F25" s="5" t="s">
        <v>120</v>
      </c>
      <c r="G25" s="5" t="s">
        <v>122</v>
      </c>
      <c r="H25" s="7">
        <v>44223</v>
      </c>
      <c r="I25" s="5">
        <v>56</v>
      </c>
      <c r="J25" s="5" t="s">
        <v>25</v>
      </c>
      <c r="K25" s="5" t="s">
        <v>48</v>
      </c>
      <c r="L25" s="5" t="s">
        <v>49</v>
      </c>
      <c r="M25" s="5">
        <v>8</v>
      </c>
      <c r="N25" s="8">
        <v>1119400</v>
      </c>
      <c r="O25" s="5" t="s">
        <v>38</v>
      </c>
      <c r="P25" s="5" t="s">
        <v>29</v>
      </c>
      <c r="Q25" s="5" t="s">
        <v>50</v>
      </c>
      <c r="R25" s="5" t="s">
        <v>31</v>
      </c>
      <c r="S25" s="5" t="s">
        <v>38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10445</v>
      </c>
      <c r="F26" s="5" t="s">
        <v>64</v>
      </c>
      <c r="G26" s="5" t="s">
        <v>123</v>
      </c>
      <c r="H26" s="7">
        <v>44225</v>
      </c>
      <c r="I26" s="5">
        <v>56</v>
      </c>
      <c r="J26" s="5" t="s">
        <v>25</v>
      </c>
      <c r="K26" s="5" t="s">
        <v>66</v>
      </c>
      <c r="L26" s="5" t="s">
        <v>67</v>
      </c>
      <c r="M26" s="5">
        <v>-13</v>
      </c>
      <c r="N26" s="8">
        <v>-540345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U26" s="34" t="s">
        <v>124</v>
      </c>
      <c r="V26" s="35">
        <f>+V24</f>
        <v>334841.353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125</v>
      </c>
      <c r="F27" s="5" t="s">
        <v>126</v>
      </c>
      <c r="G27" s="5" t="s">
        <v>123</v>
      </c>
      <c r="H27" s="7">
        <v>44225</v>
      </c>
      <c r="I27" s="5">
        <v>56</v>
      </c>
      <c r="J27" s="5" t="s">
        <v>25</v>
      </c>
      <c r="K27" s="5" t="s">
        <v>66</v>
      </c>
      <c r="L27" s="5" t="s">
        <v>67</v>
      </c>
      <c r="M27" s="5">
        <v>-91</v>
      </c>
      <c r="N27" s="8">
        <v>-429611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38</v>
      </c>
      <c r="U27" s="20" t="s">
        <v>104</v>
      </c>
      <c r="V27" s="21">
        <f>IF(SUMIFS(N2:N20000,S2:S20000,"Neumaticos",R2:R20000,"Venta Pendiente")&lt;0,0,SUMIFS(N2:N20000,S2:S20000,"Neumaticos",R2:R20000,"Venta Pendiente"))</f>
        <v>51556510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127</v>
      </c>
      <c r="F28" s="5" t="s">
        <v>128</v>
      </c>
      <c r="G28" s="5" t="s">
        <v>123</v>
      </c>
      <c r="H28" s="7">
        <v>44225</v>
      </c>
      <c r="I28" s="5">
        <v>56</v>
      </c>
      <c r="J28" s="5" t="s">
        <v>25</v>
      </c>
      <c r="K28" s="5" t="s">
        <v>66</v>
      </c>
      <c r="L28" s="5" t="s">
        <v>67</v>
      </c>
      <c r="M28" s="5">
        <v>-1</v>
      </c>
      <c r="N28" s="8">
        <v>-16330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129</v>
      </c>
      <c r="F29" s="5" t="s">
        <v>130</v>
      </c>
      <c r="G29" s="5" t="s">
        <v>131</v>
      </c>
      <c r="H29" s="7">
        <v>44229</v>
      </c>
      <c r="I29" s="5">
        <v>56</v>
      </c>
      <c r="J29" s="5" t="s">
        <v>25</v>
      </c>
      <c r="K29" s="5" t="s">
        <v>132</v>
      </c>
      <c r="L29" s="5" t="s">
        <v>133</v>
      </c>
      <c r="M29" s="5">
        <v>-1</v>
      </c>
      <c r="N29" s="8">
        <v>-477757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38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134</v>
      </c>
      <c r="F30" s="5" t="s">
        <v>135</v>
      </c>
      <c r="G30" s="5" t="s">
        <v>136</v>
      </c>
      <c r="H30" s="7">
        <v>44229</v>
      </c>
      <c r="I30" s="5">
        <v>56</v>
      </c>
      <c r="J30" s="5" t="s">
        <v>25</v>
      </c>
      <c r="K30" s="5" t="s">
        <v>66</v>
      </c>
      <c r="L30" s="5" t="s">
        <v>67</v>
      </c>
      <c r="M30" s="5">
        <v>-2</v>
      </c>
      <c r="N30" s="8">
        <v>-8600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38</v>
      </c>
      <c r="U30" s="15" t="s">
        <v>137</v>
      </c>
      <c r="V30" s="16"/>
      <c r="X30" s="17" t="s">
        <v>138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139</v>
      </c>
      <c r="F31" s="5" t="s">
        <v>140</v>
      </c>
      <c r="G31" s="5" t="s">
        <v>141</v>
      </c>
      <c r="H31" s="7">
        <v>44229</v>
      </c>
      <c r="I31" s="5">
        <v>56</v>
      </c>
      <c r="J31" s="5" t="s">
        <v>25</v>
      </c>
      <c r="K31" s="5" t="s">
        <v>66</v>
      </c>
      <c r="L31" s="5" t="s">
        <v>67</v>
      </c>
      <c r="M31" s="5">
        <v>-16</v>
      </c>
      <c r="N31" s="8">
        <v>-68800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38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142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10213</v>
      </c>
      <c r="F32" s="5" t="s">
        <v>143</v>
      </c>
      <c r="G32" s="5" t="s">
        <v>144</v>
      </c>
      <c r="H32" s="7">
        <v>44231</v>
      </c>
      <c r="I32" s="5">
        <v>56</v>
      </c>
      <c r="J32" s="5" t="s">
        <v>25</v>
      </c>
      <c r="K32" s="5" t="s">
        <v>108</v>
      </c>
      <c r="L32" s="5" t="s">
        <v>109</v>
      </c>
      <c r="M32" s="5">
        <v>1</v>
      </c>
      <c r="N32" s="8">
        <v>13086</v>
      </c>
      <c r="O32" s="5" t="s">
        <v>28</v>
      </c>
      <c r="P32" s="5" t="s">
        <v>29</v>
      </c>
      <c r="Q32" s="5" t="s">
        <v>50</v>
      </c>
      <c r="R32" s="5" t="s">
        <v>31</v>
      </c>
      <c r="S32" s="5" t="s">
        <v>28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18038</v>
      </c>
      <c r="F33" s="5" t="s">
        <v>145</v>
      </c>
      <c r="G33" s="5" t="s">
        <v>144</v>
      </c>
      <c r="H33" s="7">
        <v>44231</v>
      </c>
      <c r="I33" s="5">
        <v>56</v>
      </c>
      <c r="J33" s="5" t="s">
        <v>25</v>
      </c>
      <c r="K33" s="5" t="s">
        <v>108</v>
      </c>
      <c r="L33" s="5" t="s">
        <v>109</v>
      </c>
      <c r="M33" s="5">
        <v>6</v>
      </c>
      <c r="N33" s="8">
        <v>21702</v>
      </c>
      <c r="O33" s="5" t="s">
        <v>28</v>
      </c>
      <c r="P33" s="5" t="s">
        <v>29</v>
      </c>
      <c r="Q33" s="5" t="s">
        <v>50</v>
      </c>
      <c r="R33" s="5" t="s">
        <v>31</v>
      </c>
      <c r="S33" s="5" t="s">
        <v>28</v>
      </c>
      <c r="U33" s="20" t="s">
        <v>89</v>
      </c>
      <c r="V33" s="24">
        <f>+$Y$31</f>
        <v>2.5000000000000001E-2</v>
      </c>
      <c r="W33" s="36"/>
      <c r="X33" s="48" t="s">
        <v>146</v>
      </c>
      <c r="Y33" s="49">
        <f>+$V$16+$V$26+$V$36+$V$45</f>
        <v>438398.777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32021</v>
      </c>
      <c r="F34" s="5" t="s">
        <v>147</v>
      </c>
      <c r="G34" s="5" t="s">
        <v>144</v>
      </c>
      <c r="H34" s="7">
        <v>44231</v>
      </c>
      <c r="I34" s="5">
        <v>56</v>
      </c>
      <c r="J34" s="5" t="s">
        <v>25</v>
      </c>
      <c r="K34" s="5" t="s">
        <v>108</v>
      </c>
      <c r="L34" s="5" t="s">
        <v>109</v>
      </c>
      <c r="M34" s="5">
        <v>1</v>
      </c>
      <c r="N34" s="8">
        <v>16700</v>
      </c>
      <c r="O34" s="5" t="s">
        <v>28</v>
      </c>
      <c r="P34" s="5" t="s">
        <v>29</v>
      </c>
      <c r="Q34" s="5" t="s">
        <v>50</v>
      </c>
      <c r="R34" s="5" t="s">
        <v>31</v>
      </c>
      <c r="S34" s="5" t="s">
        <v>28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148</v>
      </c>
      <c r="F35" s="5" t="s">
        <v>149</v>
      </c>
      <c r="G35" s="5" t="s">
        <v>150</v>
      </c>
      <c r="H35" s="7">
        <v>44236</v>
      </c>
      <c r="I35" s="5">
        <v>56</v>
      </c>
      <c r="J35" s="5" t="s">
        <v>25</v>
      </c>
      <c r="K35" s="5" t="s">
        <v>66</v>
      </c>
      <c r="L35" s="5" t="s">
        <v>67</v>
      </c>
      <c r="M35" s="5">
        <v>-1</v>
      </c>
      <c r="N35" s="8">
        <v>-15150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60475</v>
      </c>
      <c r="F36" s="5" t="s">
        <v>151</v>
      </c>
      <c r="G36" s="5" t="s">
        <v>152</v>
      </c>
      <c r="H36" s="7">
        <v>44238</v>
      </c>
      <c r="I36" s="5">
        <v>56</v>
      </c>
      <c r="J36" s="5" t="s">
        <v>25</v>
      </c>
      <c r="K36" s="5" t="s">
        <v>108</v>
      </c>
      <c r="L36" s="5" t="s">
        <v>109</v>
      </c>
      <c r="M36" s="5">
        <v>1</v>
      </c>
      <c r="N36" s="8">
        <v>43939</v>
      </c>
      <c r="O36" s="5" t="s">
        <v>28</v>
      </c>
      <c r="P36" s="5" t="s">
        <v>29</v>
      </c>
      <c r="Q36" s="5" t="s">
        <v>50</v>
      </c>
      <c r="R36" s="5" t="s">
        <v>31</v>
      </c>
      <c r="S36" s="5" t="s">
        <v>28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60475</v>
      </c>
      <c r="F37" s="5" t="s">
        <v>151</v>
      </c>
      <c r="G37" s="5" t="s">
        <v>154</v>
      </c>
      <c r="H37" s="7">
        <v>44239</v>
      </c>
      <c r="I37" s="5">
        <v>56</v>
      </c>
      <c r="J37" s="5" t="s">
        <v>25</v>
      </c>
      <c r="K37" s="5" t="s">
        <v>108</v>
      </c>
      <c r="L37" s="5" t="s">
        <v>109</v>
      </c>
      <c r="M37" s="5">
        <v>1</v>
      </c>
      <c r="N37" s="8">
        <v>43939</v>
      </c>
      <c r="O37" s="5" t="s">
        <v>28</v>
      </c>
      <c r="P37" s="5" t="s">
        <v>29</v>
      </c>
      <c r="Q37" s="5" t="s">
        <v>50</v>
      </c>
      <c r="R37" s="5" t="s">
        <v>31</v>
      </c>
      <c r="S37" s="5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25151</v>
      </c>
      <c r="F38" s="5" t="s">
        <v>155</v>
      </c>
      <c r="G38" s="5" t="s">
        <v>156</v>
      </c>
      <c r="H38" s="7">
        <v>44242</v>
      </c>
      <c r="I38" s="5">
        <v>56</v>
      </c>
      <c r="J38" s="5" t="s">
        <v>25</v>
      </c>
      <c r="K38" s="5" t="s">
        <v>108</v>
      </c>
      <c r="L38" s="5" t="s">
        <v>109</v>
      </c>
      <c r="M38" s="5">
        <v>1</v>
      </c>
      <c r="N38" s="8">
        <v>138655</v>
      </c>
      <c r="O38" s="5" t="s">
        <v>28</v>
      </c>
      <c r="P38" s="5" t="s">
        <v>29</v>
      </c>
      <c r="Q38" s="5" t="s">
        <v>50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80038</v>
      </c>
      <c r="F39" s="5" t="s">
        <v>157</v>
      </c>
      <c r="G39" s="5" t="s">
        <v>158</v>
      </c>
      <c r="H39" s="7">
        <v>44243</v>
      </c>
      <c r="I39" s="5">
        <v>56</v>
      </c>
      <c r="J39" s="5" t="s">
        <v>25</v>
      </c>
      <c r="K39" s="5" t="s">
        <v>66</v>
      </c>
      <c r="L39" s="5" t="s">
        <v>67</v>
      </c>
      <c r="M39" s="5">
        <v>-13</v>
      </c>
      <c r="N39" s="8">
        <v>-50830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U39" s="15" t="s">
        <v>159</v>
      </c>
      <c r="V39" s="16"/>
      <c r="X39" s="17" t="s">
        <v>160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161</v>
      </c>
      <c r="F40" s="5" t="s">
        <v>162</v>
      </c>
      <c r="G40" s="5" t="s">
        <v>163</v>
      </c>
      <c r="H40" s="7">
        <v>44243</v>
      </c>
      <c r="I40" s="5">
        <v>56</v>
      </c>
      <c r="J40" s="5" t="s">
        <v>25</v>
      </c>
      <c r="K40" s="5" t="s">
        <v>66</v>
      </c>
      <c r="L40" s="5" t="s">
        <v>67</v>
      </c>
      <c r="M40" s="5">
        <v>-2</v>
      </c>
      <c r="N40" s="8">
        <v>-88374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38</v>
      </c>
      <c r="U40" s="20" t="s">
        <v>75</v>
      </c>
      <c r="V40" s="21">
        <f>IF(SUMIFS(N2:N20000,S2:S20000,"Impulso ",P2:P20000,"Actual")&lt;0,0,SUMIFS(N2:N20000,S2:S20000,"Impulso ",P2:P20000,"Actual"))</f>
        <v>6151</v>
      </c>
      <c r="X40" s="17" t="s">
        <v>76</v>
      </c>
      <c r="Y40" s="19"/>
      <c r="Z40" s="22" t="s">
        <v>77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164</v>
      </c>
      <c r="F41" s="5" t="s">
        <v>165</v>
      </c>
      <c r="G41" s="5" t="s">
        <v>166</v>
      </c>
      <c r="H41" s="7">
        <v>44243</v>
      </c>
      <c r="I41" s="5">
        <v>56</v>
      </c>
      <c r="J41" s="5" t="s">
        <v>25</v>
      </c>
      <c r="K41" s="5" t="s">
        <v>66</v>
      </c>
      <c r="L41" s="5" t="s">
        <v>67</v>
      </c>
      <c r="M41" s="5">
        <v>-2</v>
      </c>
      <c r="N41" s="8">
        <v>-24108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U41" s="20" t="s">
        <v>81</v>
      </c>
      <c r="V41" s="21">
        <f>IF(SUMIFS(N2:N20000,S2:S20000,"Impulso ",R2:R20000,"Venta Normal")&lt;0,0,SUMIFS(N2:N20000,S2:S20000,"Impulso ",R2:R20000,"Venta Normal"))</f>
        <v>6151</v>
      </c>
      <c r="X41" s="23" t="s">
        <v>82</v>
      </c>
      <c r="Y41" s="23" t="s">
        <v>83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47164</v>
      </c>
      <c r="F42" s="5" t="s">
        <v>167</v>
      </c>
      <c r="G42" s="5" t="s">
        <v>168</v>
      </c>
      <c r="H42" s="7">
        <v>44246</v>
      </c>
      <c r="I42" s="5">
        <v>56</v>
      </c>
      <c r="J42" s="5" t="s">
        <v>25</v>
      </c>
      <c r="K42" s="5" t="s">
        <v>169</v>
      </c>
      <c r="L42" s="5" t="s">
        <v>170</v>
      </c>
      <c r="M42" s="5">
        <v>-2</v>
      </c>
      <c r="N42" s="8">
        <v>-94100</v>
      </c>
      <c r="O42" s="5" t="s">
        <v>38</v>
      </c>
      <c r="P42" s="5" t="s">
        <v>29</v>
      </c>
      <c r="Q42" s="5" t="s">
        <v>30</v>
      </c>
      <c r="R42" s="5" t="s">
        <v>31</v>
      </c>
      <c r="S42" s="5" t="s">
        <v>38</v>
      </c>
      <c r="U42" s="20" t="s">
        <v>89</v>
      </c>
      <c r="V42" s="24">
        <f>+IF(V40&lt;=Y44,Z44,IF(V40&lt;=Y43,Z43,IF(V40&gt;=X42,Z42)))</f>
        <v>4.0000000000000001E-3</v>
      </c>
      <c r="X42" s="32">
        <v>25000000</v>
      </c>
      <c r="Y42" s="28" t="s">
        <v>90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10429</v>
      </c>
      <c r="F43" s="5" t="s">
        <v>171</v>
      </c>
      <c r="G43" s="5" t="s">
        <v>172</v>
      </c>
      <c r="H43" s="7">
        <v>44249</v>
      </c>
      <c r="I43" s="5">
        <v>56</v>
      </c>
      <c r="J43" s="5" t="s">
        <v>25</v>
      </c>
      <c r="K43" s="5" t="s">
        <v>66</v>
      </c>
      <c r="L43" s="5" t="s">
        <v>67</v>
      </c>
      <c r="M43" s="5">
        <v>2</v>
      </c>
      <c r="N43" s="8">
        <v>32352</v>
      </c>
      <c r="O43" s="5" t="s">
        <v>28</v>
      </c>
      <c r="P43" s="5" t="s">
        <v>29</v>
      </c>
      <c r="Q43" s="5" t="s">
        <v>50</v>
      </c>
      <c r="R43" s="5" t="s">
        <v>31</v>
      </c>
      <c r="S43" s="5" t="s">
        <v>28</v>
      </c>
      <c r="U43" s="20" t="s">
        <v>94</v>
      </c>
      <c r="V43" s="21">
        <f>+V41*V42</f>
        <v>24.603999999999999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134</v>
      </c>
      <c r="F44" s="5" t="s">
        <v>135</v>
      </c>
      <c r="G44" s="5" t="s">
        <v>173</v>
      </c>
      <c r="H44" s="7">
        <v>44249</v>
      </c>
      <c r="I44" s="5">
        <v>56</v>
      </c>
      <c r="J44" s="5" t="s">
        <v>25</v>
      </c>
      <c r="K44" s="5" t="s">
        <v>66</v>
      </c>
      <c r="L44" s="5" t="s">
        <v>67</v>
      </c>
      <c r="M44" s="5">
        <v>26</v>
      </c>
      <c r="N44" s="8">
        <v>113100</v>
      </c>
      <c r="O44" s="5" t="s">
        <v>28</v>
      </c>
      <c r="P44" s="5" t="s">
        <v>29</v>
      </c>
      <c r="Q44" s="5" t="s">
        <v>50</v>
      </c>
      <c r="R44" s="5" t="s">
        <v>174</v>
      </c>
      <c r="S44" s="5" t="s">
        <v>38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175</v>
      </c>
      <c r="F45" s="5" t="s">
        <v>176</v>
      </c>
      <c r="G45" s="5" t="s">
        <v>173</v>
      </c>
      <c r="H45" s="7">
        <v>44249</v>
      </c>
      <c r="I45" s="5">
        <v>56</v>
      </c>
      <c r="J45" s="5" t="s">
        <v>25</v>
      </c>
      <c r="K45" s="5" t="s">
        <v>66</v>
      </c>
      <c r="L45" s="5" t="s">
        <v>67</v>
      </c>
      <c r="M45" s="5">
        <v>1</v>
      </c>
      <c r="N45" s="8">
        <v>22607</v>
      </c>
      <c r="O45" s="5" t="s">
        <v>28</v>
      </c>
      <c r="P45" s="5" t="s">
        <v>29</v>
      </c>
      <c r="Q45" s="5" t="s">
        <v>50</v>
      </c>
      <c r="R45" s="5" t="s">
        <v>174</v>
      </c>
      <c r="S45" s="5" t="s">
        <v>28</v>
      </c>
      <c r="U45" s="34" t="s">
        <v>177</v>
      </c>
      <c r="V45" s="35">
        <f>+V43</f>
        <v>24.603999999999999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178</v>
      </c>
      <c r="F46" s="5" t="s">
        <v>179</v>
      </c>
      <c r="G46" s="5" t="s">
        <v>180</v>
      </c>
      <c r="H46" s="7">
        <v>44251</v>
      </c>
      <c r="I46" s="5">
        <v>56</v>
      </c>
      <c r="J46" s="5" t="s">
        <v>25</v>
      </c>
      <c r="K46" s="5" t="s">
        <v>66</v>
      </c>
      <c r="L46" s="5" t="s">
        <v>67</v>
      </c>
      <c r="M46" s="5">
        <v>13</v>
      </c>
      <c r="N46" s="8">
        <v>5824</v>
      </c>
      <c r="O46" s="5" t="s">
        <v>28</v>
      </c>
      <c r="P46" s="5" t="s">
        <v>29</v>
      </c>
      <c r="Q46" s="5" t="s">
        <v>50</v>
      </c>
      <c r="R46" s="5" t="s">
        <v>31</v>
      </c>
      <c r="S46" s="5" t="s">
        <v>38</v>
      </c>
      <c r="U46" s="20" t="s">
        <v>104</v>
      </c>
      <c r="V46" s="21">
        <f>IF(SUMIFS(N2:N20000,S2:S20000,"Impulso ",R2:R20000,"Venta Pendiente")&lt;0,0,SUMIFS(N2:N20000,S2:S20000,"Impulso ",R2:R20000,"Venta Pendiente"))</f>
        <v>116287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181</v>
      </c>
      <c r="F47" s="5" t="s">
        <v>182</v>
      </c>
      <c r="G47" s="5" t="s">
        <v>180</v>
      </c>
      <c r="H47" s="7">
        <v>44251</v>
      </c>
      <c r="I47" s="5">
        <v>56</v>
      </c>
      <c r="J47" s="5" t="s">
        <v>25</v>
      </c>
      <c r="K47" s="5" t="s">
        <v>66</v>
      </c>
      <c r="L47" s="5" t="s">
        <v>67</v>
      </c>
      <c r="M47" s="5">
        <v>4</v>
      </c>
      <c r="N47" s="8">
        <v>11736</v>
      </c>
      <c r="O47" s="5" t="s">
        <v>28</v>
      </c>
      <c r="P47" s="5" t="s">
        <v>29</v>
      </c>
      <c r="Q47" s="5" t="s">
        <v>50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183</v>
      </c>
      <c r="F48" s="5" t="s">
        <v>184</v>
      </c>
      <c r="G48" s="5" t="s">
        <v>180</v>
      </c>
      <c r="H48" s="7">
        <v>44251</v>
      </c>
      <c r="I48" s="5">
        <v>56</v>
      </c>
      <c r="J48" s="5" t="s">
        <v>25</v>
      </c>
      <c r="K48" s="5" t="s">
        <v>66</v>
      </c>
      <c r="L48" s="5" t="s">
        <v>67</v>
      </c>
      <c r="M48" s="5">
        <v>2</v>
      </c>
      <c r="N48" s="8">
        <v>700000</v>
      </c>
      <c r="O48" s="5" t="s">
        <v>28</v>
      </c>
      <c r="P48" s="5" t="s">
        <v>29</v>
      </c>
      <c r="Q48" s="5" t="s">
        <v>50</v>
      </c>
      <c r="R48" s="5" t="s">
        <v>31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60475</v>
      </c>
      <c r="F49" s="5" t="s">
        <v>151</v>
      </c>
      <c r="G49" s="5" t="s">
        <v>185</v>
      </c>
      <c r="H49" s="7">
        <v>44252</v>
      </c>
      <c r="I49" s="5">
        <v>56</v>
      </c>
      <c r="J49" s="5" t="s">
        <v>25</v>
      </c>
      <c r="K49" s="5" t="s">
        <v>108</v>
      </c>
      <c r="L49" s="5" t="s">
        <v>109</v>
      </c>
      <c r="M49" s="5">
        <v>1</v>
      </c>
      <c r="N49" s="8">
        <v>43939</v>
      </c>
      <c r="O49" s="5" t="s">
        <v>28</v>
      </c>
      <c r="P49" s="5" t="s">
        <v>29</v>
      </c>
      <c r="Q49" s="5" t="s">
        <v>50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186</v>
      </c>
      <c r="F50" s="5" t="s">
        <v>187</v>
      </c>
      <c r="G50" s="5" t="s">
        <v>188</v>
      </c>
      <c r="H50" s="7">
        <v>44252</v>
      </c>
      <c r="I50" s="5">
        <v>56</v>
      </c>
      <c r="J50" s="5" t="s">
        <v>25</v>
      </c>
      <c r="K50" s="5" t="s">
        <v>66</v>
      </c>
      <c r="L50" s="5" t="s">
        <v>67</v>
      </c>
      <c r="M50" s="5">
        <v>3</v>
      </c>
      <c r="N50" s="8">
        <v>21873</v>
      </c>
      <c r="O50" s="5" t="s">
        <v>28</v>
      </c>
      <c r="P50" s="5" t="s">
        <v>29</v>
      </c>
      <c r="Q50" s="5" t="s">
        <v>50</v>
      </c>
      <c r="R50" s="5" t="s">
        <v>174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189</v>
      </c>
      <c r="F51" s="5" t="s">
        <v>190</v>
      </c>
      <c r="G51" s="5" t="s">
        <v>191</v>
      </c>
      <c r="H51" s="7">
        <v>44252</v>
      </c>
      <c r="I51" s="5">
        <v>56</v>
      </c>
      <c r="J51" s="5" t="s">
        <v>25</v>
      </c>
      <c r="K51" s="5" t="s">
        <v>192</v>
      </c>
      <c r="L51" s="5" t="s">
        <v>193</v>
      </c>
      <c r="M51" s="5">
        <v>-1</v>
      </c>
      <c r="N51" s="8">
        <v>-11387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38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139</v>
      </c>
      <c r="F52" s="5" t="s">
        <v>140</v>
      </c>
      <c r="G52" s="5" t="s">
        <v>194</v>
      </c>
      <c r="H52" s="7">
        <v>44252</v>
      </c>
      <c r="I52" s="5">
        <v>56</v>
      </c>
      <c r="J52" s="5" t="s">
        <v>25</v>
      </c>
      <c r="K52" s="5" t="s">
        <v>66</v>
      </c>
      <c r="L52" s="5" t="s">
        <v>67</v>
      </c>
      <c r="M52" s="5">
        <v>14</v>
      </c>
      <c r="N52" s="8">
        <v>60900</v>
      </c>
      <c r="O52" s="5" t="s">
        <v>28</v>
      </c>
      <c r="P52" s="5" t="s">
        <v>29</v>
      </c>
      <c r="Q52" s="5" t="s">
        <v>50</v>
      </c>
      <c r="R52" s="5" t="s">
        <v>174</v>
      </c>
      <c r="S52" s="5" t="s">
        <v>38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139</v>
      </c>
      <c r="F53" s="5" t="s">
        <v>140</v>
      </c>
      <c r="G53" s="5" t="s">
        <v>195</v>
      </c>
      <c r="H53" s="7">
        <v>44252</v>
      </c>
      <c r="I53" s="5">
        <v>56</v>
      </c>
      <c r="J53" s="5" t="s">
        <v>25</v>
      </c>
      <c r="K53" s="5" t="s">
        <v>66</v>
      </c>
      <c r="L53" s="5" t="s">
        <v>67</v>
      </c>
      <c r="M53" s="5">
        <v>6</v>
      </c>
      <c r="N53" s="8">
        <v>26100</v>
      </c>
      <c r="O53" s="5" t="s">
        <v>28</v>
      </c>
      <c r="P53" s="5" t="s">
        <v>29</v>
      </c>
      <c r="Q53" s="5" t="s">
        <v>50</v>
      </c>
      <c r="R53" s="5" t="s">
        <v>174</v>
      </c>
      <c r="S53" s="5" t="s">
        <v>38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139</v>
      </c>
      <c r="F54" s="5" t="s">
        <v>140</v>
      </c>
      <c r="G54" s="5" t="s">
        <v>196</v>
      </c>
      <c r="H54" s="7">
        <v>44252</v>
      </c>
      <c r="I54" s="5">
        <v>56</v>
      </c>
      <c r="J54" s="5" t="s">
        <v>25</v>
      </c>
      <c r="K54" s="5" t="s">
        <v>66</v>
      </c>
      <c r="L54" s="5" t="s">
        <v>67</v>
      </c>
      <c r="M54" s="5">
        <v>3</v>
      </c>
      <c r="N54" s="8">
        <v>13050</v>
      </c>
      <c r="O54" s="5" t="s">
        <v>28</v>
      </c>
      <c r="P54" s="5" t="s">
        <v>29</v>
      </c>
      <c r="Q54" s="5" t="s">
        <v>50</v>
      </c>
      <c r="R54" s="5" t="s">
        <v>174</v>
      </c>
      <c r="S54" s="5" t="s">
        <v>38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1335</v>
      </c>
      <c r="F55" s="5" t="s">
        <v>197</v>
      </c>
      <c r="G55" s="5" t="s">
        <v>198</v>
      </c>
      <c r="H55" s="7">
        <v>44253</v>
      </c>
      <c r="I55" s="5">
        <v>56</v>
      </c>
      <c r="J55" s="5" t="s">
        <v>25</v>
      </c>
      <c r="K55" s="5" t="s">
        <v>73</v>
      </c>
      <c r="L55" s="5" t="s">
        <v>74</v>
      </c>
      <c r="M55" s="5">
        <v>3</v>
      </c>
      <c r="N55" s="8">
        <v>201654</v>
      </c>
      <c r="O55" s="5" t="s">
        <v>28</v>
      </c>
      <c r="P55" s="5" t="s">
        <v>29</v>
      </c>
      <c r="Q55" s="5" t="s">
        <v>50</v>
      </c>
      <c r="R55" s="5" t="s">
        <v>174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199</v>
      </c>
      <c r="F56" s="5" t="s">
        <v>200</v>
      </c>
      <c r="G56" s="5" t="s">
        <v>201</v>
      </c>
      <c r="H56" s="7">
        <v>44253</v>
      </c>
      <c r="I56" s="5">
        <v>56</v>
      </c>
      <c r="J56" s="5" t="s">
        <v>25</v>
      </c>
      <c r="K56" s="5" t="s">
        <v>66</v>
      </c>
      <c r="L56" s="5" t="s">
        <v>67</v>
      </c>
      <c r="M56" s="5">
        <v>4</v>
      </c>
      <c r="N56" s="8">
        <v>106048</v>
      </c>
      <c r="O56" s="5" t="s">
        <v>28</v>
      </c>
      <c r="P56" s="5" t="s">
        <v>29</v>
      </c>
      <c r="Q56" s="5" t="s">
        <v>50</v>
      </c>
      <c r="R56" s="5" t="s">
        <v>174</v>
      </c>
      <c r="S56" s="5" t="s">
        <v>38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202</v>
      </c>
      <c r="F57" s="5" t="s">
        <v>203</v>
      </c>
      <c r="G57" s="5" t="s">
        <v>204</v>
      </c>
      <c r="H57" s="7">
        <v>44253</v>
      </c>
      <c r="I57" s="5">
        <v>56</v>
      </c>
      <c r="J57" s="5" t="s">
        <v>25</v>
      </c>
      <c r="K57" s="5" t="s">
        <v>66</v>
      </c>
      <c r="L57" s="5" t="s">
        <v>67</v>
      </c>
      <c r="M57" s="5">
        <v>12</v>
      </c>
      <c r="N57" s="8">
        <v>4944</v>
      </c>
      <c r="O57" s="5" t="s">
        <v>28</v>
      </c>
      <c r="P57" s="5" t="s">
        <v>29</v>
      </c>
      <c r="Q57" s="5" t="s">
        <v>50</v>
      </c>
      <c r="R57" s="5" t="s">
        <v>31</v>
      </c>
      <c r="S57" s="5" t="s">
        <v>38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205</v>
      </c>
      <c r="F58" s="5" t="s">
        <v>206</v>
      </c>
      <c r="G58" s="5" t="s">
        <v>207</v>
      </c>
      <c r="H58" s="7">
        <v>44253</v>
      </c>
      <c r="I58" s="5">
        <v>56</v>
      </c>
      <c r="J58" s="5" t="s">
        <v>25</v>
      </c>
      <c r="K58" s="5" t="s">
        <v>66</v>
      </c>
      <c r="L58" s="5" t="s">
        <v>67</v>
      </c>
      <c r="M58" s="5">
        <v>1</v>
      </c>
      <c r="N58" s="8">
        <v>19078</v>
      </c>
      <c r="O58" s="5" t="s">
        <v>28</v>
      </c>
      <c r="P58" s="5" t="s">
        <v>29</v>
      </c>
      <c r="Q58" s="5" t="s">
        <v>50</v>
      </c>
      <c r="R58" s="5" t="s">
        <v>174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205</v>
      </c>
      <c r="F59" s="5" t="s">
        <v>206</v>
      </c>
      <c r="G59" s="5" t="s">
        <v>204</v>
      </c>
      <c r="H59" s="7">
        <v>44253</v>
      </c>
      <c r="I59" s="5">
        <v>56</v>
      </c>
      <c r="J59" s="5" t="s">
        <v>25</v>
      </c>
      <c r="K59" s="5" t="s">
        <v>66</v>
      </c>
      <c r="L59" s="5" t="s">
        <v>67</v>
      </c>
      <c r="M59" s="5">
        <v>4</v>
      </c>
      <c r="N59" s="8">
        <v>76312</v>
      </c>
      <c r="O59" s="5" t="s">
        <v>28</v>
      </c>
      <c r="P59" s="5" t="s">
        <v>29</v>
      </c>
      <c r="Q59" s="5" t="s">
        <v>50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208</v>
      </c>
      <c r="F60" s="5" t="s">
        <v>209</v>
      </c>
      <c r="G60" s="5" t="s">
        <v>210</v>
      </c>
      <c r="H60" s="7">
        <v>44258</v>
      </c>
      <c r="I60" s="5">
        <v>56</v>
      </c>
      <c r="J60" s="5" t="s">
        <v>25</v>
      </c>
      <c r="K60" s="5" t="s">
        <v>132</v>
      </c>
      <c r="L60" s="5" t="s">
        <v>133</v>
      </c>
      <c r="M60" s="5">
        <v>4</v>
      </c>
      <c r="N60" s="8">
        <v>77000</v>
      </c>
      <c r="O60" s="5" t="s">
        <v>28</v>
      </c>
      <c r="P60" s="5" t="s">
        <v>29</v>
      </c>
      <c r="Q60" s="5" t="s">
        <v>50</v>
      </c>
      <c r="R60" s="5" t="s">
        <v>174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4289</v>
      </c>
      <c r="F61" s="5" t="s">
        <v>211</v>
      </c>
      <c r="G61" s="5" t="s">
        <v>212</v>
      </c>
      <c r="H61" s="7">
        <v>44259</v>
      </c>
      <c r="I61" s="5">
        <v>56</v>
      </c>
      <c r="J61" s="5" t="s">
        <v>25</v>
      </c>
      <c r="K61" s="5" t="s">
        <v>73</v>
      </c>
      <c r="L61" s="5" t="s">
        <v>74</v>
      </c>
      <c r="M61" s="5">
        <v>2</v>
      </c>
      <c r="N61" s="8">
        <v>77430</v>
      </c>
      <c r="O61" s="5" t="s">
        <v>213</v>
      </c>
      <c r="P61" s="5" t="s">
        <v>29</v>
      </c>
      <c r="Q61" s="5" t="s">
        <v>50</v>
      </c>
      <c r="R61" s="5" t="s">
        <v>174</v>
      </c>
      <c r="S61" s="5" t="s">
        <v>38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50662</v>
      </c>
      <c r="F62" s="5" t="s">
        <v>214</v>
      </c>
      <c r="G62" s="5" t="s">
        <v>215</v>
      </c>
      <c r="H62" s="7">
        <v>44260</v>
      </c>
      <c r="I62" s="5">
        <v>56</v>
      </c>
      <c r="J62" s="5" t="s">
        <v>25</v>
      </c>
      <c r="K62" s="5" t="s">
        <v>48</v>
      </c>
      <c r="L62" s="5" t="s">
        <v>49</v>
      </c>
      <c r="M62" s="5">
        <v>12</v>
      </c>
      <c r="N62" s="8">
        <v>1623432</v>
      </c>
      <c r="O62" s="5" t="s">
        <v>38</v>
      </c>
      <c r="P62" s="5" t="s">
        <v>29</v>
      </c>
      <c r="Q62" s="5" t="s">
        <v>50</v>
      </c>
      <c r="R62" s="5" t="s">
        <v>174</v>
      </c>
      <c r="S62" s="5" t="s">
        <v>38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216</v>
      </c>
      <c r="F63" s="5" t="s">
        <v>217</v>
      </c>
      <c r="G63" s="5" t="s">
        <v>218</v>
      </c>
      <c r="H63" s="7">
        <v>44260</v>
      </c>
      <c r="I63" s="5">
        <v>56</v>
      </c>
      <c r="J63" s="5" t="s">
        <v>25</v>
      </c>
      <c r="K63" s="5" t="s">
        <v>132</v>
      </c>
      <c r="L63" s="5" t="s">
        <v>133</v>
      </c>
      <c r="M63" s="5">
        <v>10</v>
      </c>
      <c r="N63" s="8">
        <v>74780</v>
      </c>
      <c r="O63" s="5" t="s">
        <v>28</v>
      </c>
      <c r="P63" s="5" t="s">
        <v>29</v>
      </c>
      <c r="Q63" s="5" t="s">
        <v>50</v>
      </c>
      <c r="R63" s="5" t="s">
        <v>174</v>
      </c>
      <c r="S63" s="5" t="s">
        <v>38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219</v>
      </c>
      <c r="F64" s="5" t="s">
        <v>220</v>
      </c>
      <c r="G64" s="5" t="s">
        <v>221</v>
      </c>
      <c r="H64" s="7">
        <v>44260</v>
      </c>
      <c r="I64" s="5">
        <v>56</v>
      </c>
      <c r="J64" s="5" t="s">
        <v>25</v>
      </c>
      <c r="K64" s="5" t="s">
        <v>222</v>
      </c>
      <c r="L64" s="5" t="s">
        <v>223</v>
      </c>
      <c r="M64" s="5">
        <v>2</v>
      </c>
      <c r="N64" s="8">
        <v>39686</v>
      </c>
      <c r="O64" s="5" t="s">
        <v>28</v>
      </c>
      <c r="P64" s="5" t="s">
        <v>29</v>
      </c>
      <c r="Q64" s="5" t="s">
        <v>50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224</v>
      </c>
      <c r="F65" s="5" t="s">
        <v>225</v>
      </c>
      <c r="G65" s="5" t="s">
        <v>226</v>
      </c>
      <c r="H65" s="7">
        <v>44263</v>
      </c>
      <c r="I65" s="5">
        <v>56</v>
      </c>
      <c r="J65" s="5" t="s">
        <v>25</v>
      </c>
      <c r="K65" s="5" t="s">
        <v>66</v>
      </c>
      <c r="L65" s="5" t="s">
        <v>67</v>
      </c>
      <c r="M65" s="5">
        <v>-25</v>
      </c>
      <c r="N65" s="8">
        <v>-22675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175</v>
      </c>
      <c r="F66" s="5" t="s">
        <v>176</v>
      </c>
      <c r="G66" s="5" t="s">
        <v>227</v>
      </c>
      <c r="H66" s="7">
        <v>44263</v>
      </c>
      <c r="I66" s="5">
        <v>56</v>
      </c>
      <c r="J66" s="5" t="s">
        <v>25</v>
      </c>
      <c r="K66" s="5" t="s">
        <v>66</v>
      </c>
      <c r="L66" s="5" t="s">
        <v>67</v>
      </c>
      <c r="M66" s="5">
        <v>-1</v>
      </c>
      <c r="N66" s="8">
        <v>-22607</v>
      </c>
      <c r="O66" s="5" t="s">
        <v>28</v>
      </c>
      <c r="P66" s="5" t="s">
        <v>29</v>
      </c>
      <c r="Q66" s="5" t="s">
        <v>30</v>
      </c>
      <c r="R66" s="5" t="s">
        <v>174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228</v>
      </c>
      <c r="F67" s="5" t="s">
        <v>229</v>
      </c>
      <c r="G67" s="5" t="s">
        <v>230</v>
      </c>
      <c r="H67" s="7">
        <v>44263</v>
      </c>
      <c r="I67" s="5">
        <v>56</v>
      </c>
      <c r="J67" s="5" t="s">
        <v>25</v>
      </c>
      <c r="K67" s="5" t="s">
        <v>132</v>
      </c>
      <c r="L67" s="5" t="s">
        <v>133</v>
      </c>
      <c r="M67" s="5">
        <v>-10</v>
      </c>
      <c r="N67" s="8">
        <v>-130210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231</v>
      </c>
      <c r="F68" s="5" t="s">
        <v>232</v>
      </c>
      <c r="G68" s="5" t="s">
        <v>233</v>
      </c>
      <c r="H68" s="7">
        <v>44263</v>
      </c>
      <c r="I68" s="5">
        <v>56</v>
      </c>
      <c r="J68" s="5" t="s">
        <v>25</v>
      </c>
      <c r="K68" s="5" t="s">
        <v>132</v>
      </c>
      <c r="L68" s="5" t="s">
        <v>133</v>
      </c>
      <c r="M68" s="5">
        <v>3</v>
      </c>
      <c r="N68" s="8">
        <v>18321</v>
      </c>
      <c r="O68" s="5" t="s">
        <v>28</v>
      </c>
      <c r="P68" s="5" t="s">
        <v>29</v>
      </c>
      <c r="Q68" s="5" t="s">
        <v>50</v>
      </c>
      <c r="R68" s="5" t="s">
        <v>174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234</v>
      </c>
      <c r="F69" s="5" t="s">
        <v>235</v>
      </c>
      <c r="G69" s="5" t="s">
        <v>236</v>
      </c>
      <c r="H69" s="7">
        <v>44263</v>
      </c>
      <c r="I69" s="5">
        <v>56</v>
      </c>
      <c r="J69" s="5" t="s">
        <v>25</v>
      </c>
      <c r="K69" s="5" t="s">
        <v>132</v>
      </c>
      <c r="L69" s="5" t="s">
        <v>133</v>
      </c>
      <c r="M69" s="5">
        <v>10</v>
      </c>
      <c r="N69" s="8">
        <v>95500</v>
      </c>
      <c r="O69" s="5" t="s">
        <v>28</v>
      </c>
      <c r="P69" s="5" t="s">
        <v>29</v>
      </c>
      <c r="Q69" s="5" t="s">
        <v>50</v>
      </c>
      <c r="R69" s="5" t="s">
        <v>174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231</v>
      </c>
      <c r="F70" s="5" t="s">
        <v>232</v>
      </c>
      <c r="G70" s="5" t="s">
        <v>237</v>
      </c>
      <c r="H70" s="7">
        <v>44263</v>
      </c>
      <c r="I70" s="5">
        <v>56</v>
      </c>
      <c r="J70" s="5" t="s">
        <v>25</v>
      </c>
      <c r="K70" s="5" t="s">
        <v>132</v>
      </c>
      <c r="L70" s="5" t="s">
        <v>133</v>
      </c>
      <c r="M70" s="5">
        <v>4</v>
      </c>
      <c r="N70" s="8">
        <v>24428</v>
      </c>
      <c r="O70" s="5" t="s">
        <v>28</v>
      </c>
      <c r="P70" s="5" t="s">
        <v>29</v>
      </c>
      <c r="Q70" s="5" t="s">
        <v>50</v>
      </c>
      <c r="R70" s="5" t="s">
        <v>174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139</v>
      </c>
      <c r="F71" s="5" t="s">
        <v>140</v>
      </c>
      <c r="G71" s="5" t="s">
        <v>238</v>
      </c>
      <c r="H71" s="7">
        <v>44265</v>
      </c>
      <c r="I71" s="5">
        <v>56</v>
      </c>
      <c r="J71" s="5" t="s">
        <v>25</v>
      </c>
      <c r="K71" s="5" t="s">
        <v>66</v>
      </c>
      <c r="L71" s="5" t="s">
        <v>67</v>
      </c>
      <c r="M71" s="5">
        <v>5</v>
      </c>
      <c r="N71" s="8">
        <v>21750</v>
      </c>
      <c r="O71" s="5" t="s">
        <v>28</v>
      </c>
      <c r="P71" s="5" t="s">
        <v>29</v>
      </c>
      <c r="Q71" s="5" t="s">
        <v>50</v>
      </c>
      <c r="R71" s="5" t="s">
        <v>31</v>
      </c>
      <c r="S71" s="5" t="s">
        <v>38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239</v>
      </c>
      <c r="F72" s="5" t="s">
        <v>240</v>
      </c>
      <c r="G72" s="5" t="s">
        <v>241</v>
      </c>
      <c r="H72" s="7">
        <v>44266</v>
      </c>
      <c r="I72" s="5">
        <v>56</v>
      </c>
      <c r="J72" s="5" t="s">
        <v>25</v>
      </c>
      <c r="K72" s="5" t="s">
        <v>66</v>
      </c>
      <c r="L72" s="5" t="s">
        <v>67</v>
      </c>
      <c r="M72" s="5">
        <v>11</v>
      </c>
      <c r="N72" s="8">
        <v>19437</v>
      </c>
      <c r="O72" s="5" t="s">
        <v>28</v>
      </c>
      <c r="P72" s="5" t="s">
        <v>29</v>
      </c>
      <c r="Q72" s="5" t="s">
        <v>50</v>
      </c>
      <c r="R72" s="5" t="s">
        <v>31</v>
      </c>
      <c r="S72" s="5" t="s">
        <v>38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175</v>
      </c>
      <c r="F73" s="5" t="s">
        <v>176</v>
      </c>
      <c r="G73" s="5" t="s">
        <v>242</v>
      </c>
      <c r="H73" s="7">
        <v>44266</v>
      </c>
      <c r="I73" s="5">
        <v>56</v>
      </c>
      <c r="J73" s="5" t="s">
        <v>25</v>
      </c>
      <c r="K73" s="5" t="s">
        <v>66</v>
      </c>
      <c r="L73" s="5" t="s">
        <v>67</v>
      </c>
      <c r="M73" s="5">
        <v>1</v>
      </c>
      <c r="N73" s="8">
        <v>22607</v>
      </c>
      <c r="O73" s="5" t="s">
        <v>28</v>
      </c>
      <c r="P73" s="5" t="s">
        <v>29</v>
      </c>
      <c r="Q73" s="5" t="s">
        <v>50</v>
      </c>
      <c r="R73" s="5" t="s">
        <v>31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243</v>
      </c>
      <c r="F74" s="5" t="s">
        <v>244</v>
      </c>
      <c r="G74" s="5" t="s">
        <v>242</v>
      </c>
      <c r="H74" s="7">
        <v>44266</v>
      </c>
      <c r="I74" s="5">
        <v>56</v>
      </c>
      <c r="J74" s="5" t="s">
        <v>25</v>
      </c>
      <c r="K74" s="5" t="s">
        <v>66</v>
      </c>
      <c r="L74" s="5" t="s">
        <v>67</v>
      </c>
      <c r="M74" s="5">
        <v>5</v>
      </c>
      <c r="N74" s="8">
        <v>192085</v>
      </c>
      <c r="O74" s="5" t="s">
        <v>28</v>
      </c>
      <c r="P74" s="5" t="s">
        <v>29</v>
      </c>
      <c r="Q74" s="5" t="s">
        <v>50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25524</v>
      </c>
      <c r="F75" s="5" t="s">
        <v>245</v>
      </c>
      <c r="G75" s="5" t="s">
        <v>246</v>
      </c>
      <c r="H75" s="7">
        <v>44267</v>
      </c>
      <c r="I75" s="5">
        <v>56</v>
      </c>
      <c r="J75" s="5" t="s">
        <v>25</v>
      </c>
      <c r="K75" s="5" t="s">
        <v>247</v>
      </c>
      <c r="L75" s="5" t="s">
        <v>248</v>
      </c>
      <c r="M75" s="5">
        <v>1</v>
      </c>
      <c r="N75" s="8">
        <v>14277</v>
      </c>
      <c r="O75" s="5" t="s">
        <v>249</v>
      </c>
      <c r="P75" s="5" t="s">
        <v>29</v>
      </c>
      <c r="Q75" s="5" t="s">
        <v>50</v>
      </c>
      <c r="R75" s="5" t="s">
        <v>31</v>
      </c>
      <c r="S75" s="5" t="s">
        <v>249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25529</v>
      </c>
      <c r="F76" s="5" t="s">
        <v>250</v>
      </c>
      <c r="G76" s="5" t="s">
        <v>246</v>
      </c>
      <c r="H76" s="7">
        <v>44267</v>
      </c>
      <c r="I76" s="5">
        <v>56</v>
      </c>
      <c r="J76" s="5" t="s">
        <v>25</v>
      </c>
      <c r="K76" s="5" t="s">
        <v>247</v>
      </c>
      <c r="L76" s="5" t="s">
        <v>248</v>
      </c>
      <c r="M76" s="5">
        <v>1</v>
      </c>
      <c r="N76" s="8">
        <v>21840</v>
      </c>
      <c r="O76" s="5" t="s">
        <v>249</v>
      </c>
      <c r="P76" s="5" t="s">
        <v>29</v>
      </c>
      <c r="Q76" s="5" t="s">
        <v>50</v>
      </c>
      <c r="R76" s="5" t="s">
        <v>31</v>
      </c>
      <c r="S76" s="5" t="s">
        <v>249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251</v>
      </c>
      <c r="F77" s="5" t="s">
        <v>252</v>
      </c>
      <c r="G77" s="5" t="s">
        <v>253</v>
      </c>
      <c r="H77" s="7">
        <v>44270</v>
      </c>
      <c r="I77" s="5">
        <v>56</v>
      </c>
      <c r="J77" s="5" t="s">
        <v>25</v>
      </c>
      <c r="K77" s="5" t="s">
        <v>222</v>
      </c>
      <c r="L77" s="5" t="s">
        <v>223</v>
      </c>
      <c r="M77" s="5">
        <v>1</v>
      </c>
      <c r="N77" s="8">
        <v>47342</v>
      </c>
      <c r="O77" s="5" t="s">
        <v>28</v>
      </c>
      <c r="P77" s="5" t="s">
        <v>29</v>
      </c>
      <c r="Q77" s="5" t="s">
        <v>50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254</v>
      </c>
      <c r="F78" s="5" t="s">
        <v>255</v>
      </c>
      <c r="G78" s="5" t="s">
        <v>253</v>
      </c>
      <c r="H78" s="7">
        <v>44270</v>
      </c>
      <c r="I78" s="5">
        <v>56</v>
      </c>
      <c r="J78" s="5" t="s">
        <v>25</v>
      </c>
      <c r="K78" s="5" t="s">
        <v>222</v>
      </c>
      <c r="L78" s="5" t="s">
        <v>223</v>
      </c>
      <c r="M78" s="5">
        <v>1</v>
      </c>
      <c r="N78" s="8">
        <v>67633</v>
      </c>
      <c r="O78" s="5" t="s">
        <v>28</v>
      </c>
      <c r="P78" s="5" t="s">
        <v>29</v>
      </c>
      <c r="Q78" s="5" t="s">
        <v>50</v>
      </c>
      <c r="R78" s="5" t="s">
        <v>31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256</v>
      </c>
      <c r="F79" s="5" t="s">
        <v>257</v>
      </c>
      <c r="G79" s="5" t="s">
        <v>258</v>
      </c>
      <c r="H79" s="7">
        <v>44270</v>
      </c>
      <c r="I79" s="5">
        <v>56</v>
      </c>
      <c r="J79" s="5" t="s">
        <v>25</v>
      </c>
      <c r="K79" s="5" t="s">
        <v>222</v>
      </c>
      <c r="L79" s="5" t="s">
        <v>223</v>
      </c>
      <c r="M79" s="5">
        <v>1</v>
      </c>
      <c r="N79" s="8">
        <v>62378</v>
      </c>
      <c r="O79" s="5" t="s">
        <v>28</v>
      </c>
      <c r="P79" s="5" t="s">
        <v>29</v>
      </c>
      <c r="Q79" s="5" t="s">
        <v>50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259</v>
      </c>
      <c r="F80" s="5" t="s">
        <v>260</v>
      </c>
      <c r="G80" s="5" t="s">
        <v>258</v>
      </c>
      <c r="H80" s="7">
        <v>44270</v>
      </c>
      <c r="I80" s="5">
        <v>56</v>
      </c>
      <c r="J80" s="5" t="s">
        <v>25</v>
      </c>
      <c r="K80" s="5" t="s">
        <v>222</v>
      </c>
      <c r="L80" s="5" t="s">
        <v>223</v>
      </c>
      <c r="M80" s="5">
        <v>1</v>
      </c>
      <c r="N80" s="8">
        <v>15136</v>
      </c>
      <c r="O80" s="5" t="s">
        <v>28</v>
      </c>
      <c r="P80" s="5" t="s">
        <v>29</v>
      </c>
      <c r="Q80" s="5" t="s">
        <v>50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261</v>
      </c>
      <c r="F81" s="5" t="s">
        <v>262</v>
      </c>
      <c r="G81" s="5" t="s">
        <v>263</v>
      </c>
      <c r="H81" s="7">
        <v>44271</v>
      </c>
      <c r="I81" s="5">
        <v>56</v>
      </c>
      <c r="J81" s="5" t="s">
        <v>25</v>
      </c>
      <c r="K81" s="5" t="s">
        <v>66</v>
      </c>
      <c r="L81" s="5" t="s">
        <v>67</v>
      </c>
      <c r="M81" s="5">
        <v>-1</v>
      </c>
      <c r="N81" s="8">
        <v>-10500</v>
      </c>
      <c r="O81" s="5" t="s">
        <v>28</v>
      </c>
      <c r="P81" s="5" t="s">
        <v>29</v>
      </c>
      <c r="Q81" s="5" t="s">
        <v>30</v>
      </c>
      <c r="R81" s="5" t="s">
        <v>31</v>
      </c>
      <c r="S81" s="5" t="s">
        <v>38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264</v>
      </c>
      <c r="F82" s="5" t="s">
        <v>265</v>
      </c>
      <c r="G82" s="5" t="s">
        <v>266</v>
      </c>
      <c r="H82" s="7">
        <v>44271</v>
      </c>
      <c r="I82" s="5">
        <v>56</v>
      </c>
      <c r="J82" s="5" t="s">
        <v>25</v>
      </c>
      <c r="K82" s="5" t="s">
        <v>66</v>
      </c>
      <c r="L82" s="5" t="s">
        <v>67</v>
      </c>
      <c r="M82" s="5">
        <v>-4</v>
      </c>
      <c r="N82" s="8">
        <v>-15200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38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267</v>
      </c>
      <c r="F83" s="5" t="s">
        <v>268</v>
      </c>
      <c r="G83" s="5" t="s">
        <v>269</v>
      </c>
      <c r="H83" s="7">
        <v>44271</v>
      </c>
      <c r="I83" s="5">
        <v>56</v>
      </c>
      <c r="J83" s="5" t="s">
        <v>25</v>
      </c>
      <c r="K83" s="5" t="s">
        <v>222</v>
      </c>
      <c r="L83" s="5" t="s">
        <v>223</v>
      </c>
      <c r="M83" s="5">
        <v>1</v>
      </c>
      <c r="N83" s="8">
        <v>133714</v>
      </c>
      <c r="O83" s="5" t="s">
        <v>28</v>
      </c>
      <c r="P83" s="5" t="s">
        <v>29</v>
      </c>
      <c r="Q83" s="5" t="s">
        <v>50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270</v>
      </c>
      <c r="F84" s="5" t="s">
        <v>271</v>
      </c>
      <c r="G84" s="5" t="s">
        <v>272</v>
      </c>
      <c r="H84" s="7">
        <v>44272</v>
      </c>
      <c r="I84" s="5">
        <v>56</v>
      </c>
      <c r="J84" s="5" t="s">
        <v>25</v>
      </c>
      <c r="K84" s="5" t="s">
        <v>66</v>
      </c>
      <c r="L84" s="5" t="s">
        <v>67</v>
      </c>
      <c r="M84" s="5">
        <v>-9</v>
      </c>
      <c r="N84" s="8">
        <v>-42750</v>
      </c>
      <c r="O84" s="5" t="s">
        <v>28</v>
      </c>
      <c r="P84" s="5" t="s">
        <v>29</v>
      </c>
      <c r="Q84" s="5" t="s">
        <v>30</v>
      </c>
      <c r="R84" s="5" t="s">
        <v>31</v>
      </c>
      <c r="S84" s="5" t="s">
        <v>38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270</v>
      </c>
      <c r="F85" s="5" t="s">
        <v>271</v>
      </c>
      <c r="G85" s="5" t="s">
        <v>273</v>
      </c>
      <c r="H85" s="7">
        <v>44272</v>
      </c>
      <c r="I85" s="5">
        <v>56</v>
      </c>
      <c r="J85" s="5" t="s">
        <v>25</v>
      </c>
      <c r="K85" s="5" t="s">
        <v>66</v>
      </c>
      <c r="L85" s="5" t="s">
        <v>67</v>
      </c>
      <c r="M85" s="5">
        <v>-14</v>
      </c>
      <c r="N85" s="8">
        <v>-66500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38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202</v>
      </c>
      <c r="F86" s="5" t="s">
        <v>203</v>
      </c>
      <c r="G86" s="5" t="s">
        <v>274</v>
      </c>
      <c r="H86" s="7">
        <v>44272</v>
      </c>
      <c r="I86" s="5">
        <v>56</v>
      </c>
      <c r="J86" s="5" t="s">
        <v>25</v>
      </c>
      <c r="K86" s="5" t="s">
        <v>66</v>
      </c>
      <c r="L86" s="5" t="s">
        <v>67</v>
      </c>
      <c r="M86" s="5">
        <v>-12</v>
      </c>
      <c r="N86" s="8">
        <v>-4944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38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50524</v>
      </c>
      <c r="F87" s="5" t="s">
        <v>275</v>
      </c>
      <c r="G87" s="5" t="s">
        <v>276</v>
      </c>
      <c r="H87" s="7">
        <v>44272</v>
      </c>
      <c r="I87" s="5">
        <v>56</v>
      </c>
      <c r="J87" s="5" t="s">
        <v>25</v>
      </c>
      <c r="K87" s="5" t="s">
        <v>66</v>
      </c>
      <c r="L87" s="5" t="s">
        <v>67</v>
      </c>
      <c r="M87" s="5">
        <v>-10</v>
      </c>
      <c r="N87" s="8">
        <v>-2360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264</v>
      </c>
      <c r="F88" s="5" t="s">
        <v>265</v>
      </c>
      <c r="G88" s="5" t="s">
        <v>276</v>
      </c>
      <c r="H88" s="7">
        <v>44272</v>
      </c>
      <c r="I88" s="5">
        <v>56</v>
      </c>
      <c r="J88" s="5" t="s">
        <v>25</v>
      </c>
      <c r="K88" s="5" t="s">
        <v>66</v>
      </c>
      <c r="L88" s="5" t="s">
        <v>67</v>
      </c>
      <c r="M88" s="5">
        <v>-10</v>
      </c>
      <c r="N88" s="8">
        <v>-38000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38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270</v>
      </c>
      <c r="F89" s="5" t="s">
        <v>271</v>
      </c>
      <c r="G89" s="5" t="s">
        <v>277</v>
      </c>
      <c r="H89" s="7">
        <v>44272</v>
      </c>
      <c r="I89" s="5">
        <v>56</v>
      </c>
      <c r="J89" s="5" t="s">
        <v>25</v>
      </c>
      <c r="K89" s="5" t="s">
        <v>66</v>
      </c>
      <c r="L89" s="5" t="s">
        <v>67</v>
      </c>
      <c r="M89" s="5">
        <v>-5</v>
      </c>
      <c r="N89" s="8">
        <v>-23750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38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202</v>
      </c>
      <c r="F90" s="5" t="s">
        <v>203</v>
      </c>
      <c r="G90" s="5" t="s">
        <v>277</v>
      </c>
      <c r="H90" s="7">
        <v>44272</v>
      </c>
      <c r="I90" s="5">
        <v>56</v>
      </c>
      <c r="J90" s="5" t="s">
        <v>25</v>
      </c>
      <c r="K90" s="5" t="s">
        <v>66</v>
      </c>
      <c r="L90" s="5" t="s">
        <v>67</v>
      </c>
      <c r="M90" s="5">
        <v>-13</v>
      </c>
      <c r="N90" s="8">
        <v>-5356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38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278</v>
      </c>
      <c r="F91" s="5" t="s">
        <v>260</v>
      </c>
      <c r="G91" s="5" t="s">
        <v>279</v>
      </c>
      <c r="H91" s="7">
        <v>44272</v>
      </c>
      <c r="I91" s="5">
        <v>56</v>
      </c>
      <c r="J91" s="5" t="s">
        <v>25</v>
      </c>
      <c r="K91" s="5" t="s">
        <v>222</v>
      </c>
      <c r="L91" s="5" t="s">
        <v>223</v>
      </c>
      <c r="M91" s="5">
        <v>1</v>
      </c>
      <c r="N91" s="8">
        <v>14529</v>
      </c>
      <c r="O91" s="5" t="s">
        <v>28</v>
      </c>
      <c r="P91" s="5" t="s">
        <v>29</v>
      </c>
      <c r="Q91" s="5" t="s">
        <v>50</v>
      </c>
      <c r="R91" s="5" t="s">
        <v>31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280</v>
      </c>
      <c r="F92" s="5" t="s">
        <v>281</v>
      </c>
      <c r="G92" s="5" t="s">
        <v>282</v>
      </c>
      <c r="H92" s="7">
        <v>44272</v>
      </c>
      <c r="I92" s="5">
        <v>56</v>
      </c>
      <c r="J92" s="5" t="s">
        <v>25</v>
      </c>
      <c r="K92" s="5" t="s">
        <v>222</v>
      </c>
      <c r="L92" s="5" t="s">
        <v>223</v>
      </c>
      <c r="M92" s="5">
        <v>1</v>
      </c>
      <c r="N92" s="8">
        <v>256849</v>
      </c>
      <c r="O92" s="5" t="s">
        <v>28</v>
      </c>
      <c r="P92" s="5" t="s">
        <v>29</v>
      </c>
      <c r="Q92" s="5" t="s">
        <v>50</v>
      </c>
      <c r="R92" s="5" t="s">
        <v>31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283</v>
      </c>
      <c r="F93" s="5" t="s">
        <v>257</v>
      </c>
      <c r="G93" s="5" t="s">
        <v>284</v>
      </c>
      <c r="H93" s="7">
        <v>44272</v>
      </c>
      <c r="I93" s="5">
        <v>56</v>
      </c>
      <c r="J93" s="5" t="s">
        <v>25</v>
      </c>
      <c r="K93" s="5" t="s">
        <v>222</v>
      </c>
      <c r="L93" s="5" t="s">
        <v>223</v>
      </c>
      <c r="M93" s="5">
        <v>1</v>
      </c>
      <c r="N93" s="8">
        <v>55571</v>
      </c>
      <c r="O93" s="5" t="s">
        <v>28</v>
      </c>
      <c r="P93" s="5" t="s">
        <v>29</v>
      </c>
      <c r="Q93" s="5" t="s">
        <v>50</v>
      </c>
      <c r="R93" s="5" t="s">
        <v>31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285</v>
      </c>
      <c r="F94" s="5" t="s">
        <v>286</v>
      </c>
      <c r="G94" s="5" t="s">
        <v>287</v>
      </c>
      <c r="H94" s="7">
        <v>44274</v>
      </c>
      <c r="I94" s="5">
        <v>56</v>
      </c>
      <c r="J94" s="5" t="s">
        <v>25</v>
      </c>
      <c r="K94" s="5" t="s">
        <v>66</v>
      </c>
      <c r="L94" s="5" t="s">
        <v>67</v>
      </c>
      <c r="M94" s="5">
        <v>1</v>
      </c>
      <c r="N94" s="8">
        <v>81926</v>
      </c>
      <c r="O94" s="5" t="s">
        <v>28</v>
      </c>
      <c r="P94" s="5" t="s">
        <v>29</v>
      </c>
      <c r="Q94" s="5" t="s">
        <v>50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2057</v>
      </c>
      <c r="F95" s="5" t="s">
        <v>288</v>
      </c>
      <c r="G95" s="5" t="s">
        <v>289</v>
      </c>
      <c r="H95" s="7">
        <v>44274</v>
      </c>
      <c r="I95" s="5">
        <v>56</v>
      </c>
      <c r="J95" s="5" t="s">
        <v>25</v>
      </c>
      <c r="K95" s="5" t="s">
        <v>73</v>
      </c>
      <c r="L95" s="5" t="s">
        <v>74</v>
      </c>
      <c r="M95" s="5">
        <v>1</v>
      </c>
      <c r="N95" s="8">
        <v>51772</v>
      </c>
      <c r="O95" s="5" t="s">
        <v>28</v>
      </c>
      <c r="P95" s="5" t="s">
        <v>29</v>
      </c>
      <c r="Q95" s="5" t="s">
        <v>50</v>
      </c>
      <c r="R95" s="5" t="s">
        <v>174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290</v>
      </c>
      <c r="F96" s="5" t="s">
        <v>291</v>
      </c>
      <c r="G96" s="5" t="s">
        <v>292</v>
      </c>
      <c r="H96" s="7">
        <v>44277</v>
      </c>
      <c r="I96" s="5">
        <v>56</v>
      </c>
      <c r="J96" s="5" t="s">
        <v>25</v>
      </c>
      <c r="K96" s="5" t="s">
        <v>66</v>
      </c>
      <c r="L96" s="5" t="s">
        <v>67</v>
      </c>
      <c r="M96" s="5">
        <v>-2</v>
      </c>
      <c r="N96" s="8">
        <v>-62584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178</v>
      </c>
      <c r="F97" s="5" t="s">
        <v>179</v>
      </c>
      <c r="G97" s="5" t="s">
        <v>293</v>
      </c>
      <c r="H97" s="7">
        <v>44277</v>
      </c>
      <c r="I97" s="5">
        <v>56</v>
      </c>
      <c r="J97" s="5" t="s">
        <v>25</v>
      </c>
      <c r="K97" s="5" t="s">
        <v>66</v>
      </c>
      <c r="L97" s="5" t="s">
        <v>67</v>
      </c>
      <c r="M97" s="5">
        <v>-12</v>
      </c>
      <c r="N97" s="8">
        <v>-5376</v>
      </c>
      <c r="O97" s="5" t="s">
        <v>28</v>
      </c>
      <c r="P97" s="5" t="s">
        <v>29</v>
      </c>
      <c r="Q97" s="5" t="s">
        <v>30</v>
      </c>
      <c r="R97" s="5" t="s">
        <v>31</v>
      </c>
      <c r="S97" s="5" t="s">
        <v>38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80038</v>
      </c>
      <c r="F98" s="5" t="s">
        <v>157</v>
      </c>
      <c r="G98" s="5" t="s">
        <v>294</v>
      </c>
      <c r="H98" s="7">
        <v>44277</v>
      </c>
      <c r="I98" s="5">
        <v>56</v>
      </c>
      <c r="J98" s="5" t="s">
        <v>25</v>
      </c>
      <c r="K98" s="5" t="s">
        <v>66</v>
      </c>
      <c r="L98" s="5" t="s">
        <v>67</v>
      </c>
      <c r="M98" s="5">
        <v>-12</v>
      </c>
      <c r="N98" s="8">
        <v>-46920</v>
      </c>
      <c r="O98" s="5" t="s">
        <v>28</v>
      </c>
      <c r="P98" s="5" t="s">
        <v>29</v>
      </c>
      <c r="Q98" s="5" t="s">
        <v>30</v>
      </c>
      <c r="R98" s="5" t="s">
        <v>31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251</v>
      </c>
      <c r="F99" s="5" t="s">
        <v>252</v>
      </c>
      <c r="G99" s="5" t="s">
        <v>295</v>
      </c>
      <c r="H99" s="7">
        <v>44277</v>
      </c>
      <c r="I99" s="5">
        <v>56</v>
      </c>
      <c r="J99" s="5" t="s">
        <v>25</v>
      </c>
      <c r="K99" s="5" t="s">
        <v>222</v>
      </c>
      <c r="L99" s="5" t="s">
        <v>223</v>
      </c>
      <c r="M99" s="5">
        <v>-1</v>
      </c>
      <c r="N99" s="8">
        <v>-47342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290</v>
      </c>
      <c r="F100" s="5" t="s">
        <v>291</v>
      </c>
      <c r="G100" s="5" t="s">
        <v>296</v>
      </c>
      <c r="H100" s="7">
        <v>44277</v>
      </c>
      <c r="I100" s="5">
        <v>56</v>
      </c>
      <c r="J100" s="5" t="s">
        <v>25</v>
      </c>
      <c r="K100" s="5" t="s">
        <v>66</v>
      </c>
      <c r="L100" s="5" t="s">
        <v>67</v>
      </c>
      <c r="M100" s="5">
        <v>-1</v>
      </c>
      <c r="N100" s="8">
        <v>-31292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13545</v>
      </c>
      <c r="F101" s="5" t="s">
        <v>297</v>
      </c>
      <c r="G101" s="5" t="s">
        <v>298</v>
      </c>
      <c r="H101" s="7">
        <v>44277</v>
      </c>
      <c r="I101" s="5">
        <v>56</v>
      </c>
      <c r="J101" s="5" t="s">
        <v>25</v>
      </c>
      <c r="K101" s="5" t="s">
        <v>299</v>
      </c>
      <c r="L101" s="5" t="s">
        <v>300</v>
      </c>
      <c r="M101" s="5">
        <v>1</v>
      </c>
      <c r="N101" s="8">
        <v>193176</v>
      </c>
      <c r="O101" s="5" t="s">
        <v>28</v>
      </c>
      <c r="P101" s="5" t="s">
        <v>29</v>
      </c>
      <c r="Q101" s="5" t="s">
        <v>50</v>
      </c>
      <c r="R101" s="5" t="s">
        <v>174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301</v>
      </c>
      <c r="F102" s="5" t="s">
        <v>302</v>
      </c>
      <c r="G102" s="5" t="s">
        <v>303</v>
      </c>
      <c r="H102" s="7">
        <v>44277</v>
      </c>
      <c r="I102" s="5">
        <v>56</v>
      </c>
      <c r="J102" s="5" t="s">
        <v>25</v>
      </c>
      <c r="K102" s="5" t="s">
        <v>299</v>
      </c>
      <c r="L102" s="5" t="s">
        <v>300</v>
      </c>
      <c r="M102" s="5">
        <v>2</v>
      </c>
      <c r="N102" s="8">
        <v>40320</v>
      </c>
      <c r="O102" s="5" t="s">
        <v>28</v>
      </c>
      <c r="P102" s="5" t="s">
        <v>29</v>
      </c>
      <c r="Q102" s="5" t="s">
        <v>50</v>
      </c>
      <c r="R102" s="5" t="s">
        <v>174</v>
      </c>
      <c r="S102" s="5" t="s">
        <v>38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304</v>
      </c>
      <c r="F103" s="5" t="s">
        <v>305</v>
      </c>
      <c r="G103" s="5" t="s">
        <v>306</v>
      </c>
      <c r="H103" s="7">
        <v>44277</v>
      </c>
      <c r="I103" s="5">
        <v>56</v>
      </c>
      <c r="J103" s="5" t="s">
        <v>25</v>
      </c>
      <c r="K103" s="5" t="s">
        <v>132</v>
      </c>
      <c r="L103" s="5" t="s">
        <v>133</v>
      </c>
      <c r="M103" s="5">
        <v>10</v>
      </c>
      <c r="N103" s="8">
        <v>119100</v>
      </c>
      <c r="O103" s="5" t="s">
        <v>28</v>
      </c>
      <c r="P103" s="5" t="s">
        <v>29</v>
      </c>
      <c r="Q103" s="5" t="s">
        <v>50</v>
      </c>
      <c r="R103" s="5" t="s">
        <v>31</v>
      </c>
      <c r="S103" s="5" t="s">
        <v>38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307</v>
      </c>
      <c r="F104" s="5" t="s">
        <v>308</v>
      </c>
      <c r="G104" s="5" t="s">
        <v>309</v>
      </c>
      <c r="H104" s="7">
        <v>44278</v>
      </c>
      <c r="I104" s="5">
        <v>56</v>
      </c>
      <c r="J104" s="5" t="s">
        <v>25</v>
      </c>
      <c r="K104" s="5" t="s">
        <v>222</v>
      </c>
      <c r="L104" s="5" t="s">
        <v>223</v>
      </c>
      <c r="M104" s="5">
        <v>2</v>
      </c>
      <c r="N104" s="8">
        <v>91886</v>
      </c>
      <c r="O104" s="5" t="s">
        <v>28</v>
      </c>
      <c r="P104" s="5" t="s">
        <v>29</v>
      </c>
      <c r="Q104" s="5" t="s">
        <v>50</v>
      </c>
      <c r="R104" s="5" t="s">
        <v>31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310</v>
      </c>
      <c r="F105" s="5" t="s">
        <v>311</v>
      </c>
      <c r="G105" s="5" t="s">
        <v>309</v>
      </c>
      <c r="H105" s="7">
        <v>44278</v>
      </c>
      <c r="I105" s="5">
        <v>56</v>
      </c>
      <c r="J105" s="5" t="s">
        <v>25</v>
      </c>
      <c r="K105" s="5" t="s">
        <v>222</v>
      </c>
      <c r="L105" s="5" t="s">
        <v>223</v>
      </c>
      <c r="M105" s="5">
        <v>1</v>
      </c>
      <c r="N105" s="8">
        <v>9193</v>
      </c>
      <c r="O105" s="5" t="s">
        <v>28</v>
      </c>
      <c r="P105" s="5" t="s">
        <v>29</v>
      </c>
      <c r="Q105" s="5" t="s">
        <v>50</v>
      </c>
      <c r="R105" s="5" t="s">
        <v>31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312</v>
      </c>
      <c r="F106" s="5" t="s">
        <v>313</v>
      </c>
      <c r="G106" s="5" t="s">
        <v>314</v>
      </c>
      <c r="H106" s="7">
        <v>44278</v>
      </c>
      <c r="I106" s="5">
        <v>56</v>
      </c>
      <c r="J106" s="5" t="s">
        <v>25</v>
      </c>
      <c r="K106" s="5" t="s">
        <v>222</v>
      </c>
      <c r="L106" s="5" t="s">
        <v>223</v>
      </c>
      <c r="M106" s="5">
        <v>1</v>
      </c>
      <c r="N106" s="8">
        <v>6300</v>
      </c>
      <c r="O106" s="5" t="s">
        <v>28</v>
      </c>
      <c r="P106" s="5" t="s">
        <v>29</v>
      </c>
      <c r="Q106" s="5" t="s">
        <v>50</v>
      </c>
      <c r="R106" s="5" t="s">
        <v>31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315</v>
      </c>
      <c r="F107" s="5" t="s">
        <v>316</v>
      </c>
      <c r="G107" s="5" t="s">
        <v>314</v>
      </c>
      <c r="H107" s="7">
        <v>44278</v>
      </c>
      <c r="I107" s="5">
        <v>56</v>
      </c>
      <c r="J107" s="5" t="s">
        <v>25</v>
      </c>
      <c r="K107" s="5" t="s">
        <v>222</v>
      </c>
      <c r="L107" s="5" t="s">
        <v>223</v>
      </c>
      <c r="M107" s="5">
        <v>1</v>
      </c>
      <c r="N107" s="8">
        <v>6758</v>
      </c>
      <c r="O107" s="5" t="s">
        <v>28</v>
      </c>
      <c r="P107" s="5" t="s">
        <v>29</v>
      </c>
      <c r="Q107" s="5" t="s">
        <v>50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317</v>
      </c>
      <c r="F108" s="5" t="s">
        <v>318</v>
      </c>
      <c r="G108" s="5" t="s">
        <v>314</v>
      </c>
      <c r="H108" s="7">
        <v>44278</v>
      </c>
      <c r="I108" s="5">
        <v>56</v>
      </c>
      <c r="J108" s="5" t="s">
        <v>25</v>
      </c>
      <c r="K108" s="5" t="s">
        <v>222</v>
      </c>
      <c r="L108" s="5" t="s">
        <v>223</v>
      </c>
      <c r="M108" s="5">
        <v>1</v>
      </c>
      <c r="N108" s="8">
        <v>19700</v>
      </c>
      <c r="O108" s="5" t="s">
        <v>28</v>
      </c>
      <c r="P108" s="5" t="s">
        <v>29</v>
      </c>
      <c r="Q108" s="5" t="s">
        <v>50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319</v>
      </c>
      <c r="F109" s="5" t="s">
        <v>320</v>
      </c>
      <c r="G109" s="5" t="s">
        <v>314</v>
      </c>
      <c r="H109" s="7">
        <v>44278</v>
      </c>
      <c r="I109" s="5">
        <v>56</v>
      </c>
      <c r="J109" s="5" t="s">
        <v>25</v>
      </c>
      <c r="K109" s="5" t="s">
        <v>222</v>
      </c>
      <c r="L109" s="5" t="s">
        <v>223</v>
      </c>
      <c r="M109" s="5">
        <v>1</v>
      </c>
      <c r="N109" s="8">
        <v>1679</v>
      </c>
      <c r="O109" s="5" t="s">
        <v>28</v>
      </c>
      <c r="P109" s="5" t="s">
        <v>29</v>
      </c>
      <c r="Q109" s="5" t="s">
        <v>50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321</v>
      </c>
      <c r="F110" s="5" t="s">
        <v>322</v>
      </c>
      <c r="G110" s="5" t="s">
        <v>314</v>
      </c>
      <c r="H110" s="7">
        <v>44278</v>
      </c>
      <c r="I110" s="5">
        <v>56</v>
      </c>
      <c r="J110" s="5" t="s">
        <v>25</v>
      </c>
      <c r="K110" s="5" t="s">
        <v>222</v>
      </c>
      <c r="L110" s="5" t="s">
        <v>223</v>
      </c>
      <c r="M110" s="5">
        <v>1</v>
      </c>
      <c r="N110" s="8">
        <v>1693</v>
      </c>
      <c r="O110" s="5" t="s">
        <v>28</v>
      </c>
      <c r="P110" s="5" t="s">
        <v>29</v>
      </c>
      <c r="Q110" s="5" t="s">
        <v>50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323</v>
      </c>
      <c r="F111" s="5" t="s">
        <v>324</v>
      </c>
      <c r="G111" s="5" t="s">
        <v>314</v>
      </c>
      <c r="H111" s="7">
        <v>44278</v>
      </c>
      <c r="I111" s="5">
        <v>56</v>
      </c>
      <c r="J111" s="5" t="s">
        <v>25</v>
      </c>
      <c r="K111" s="5" t="s">
        <v>222</v>
      </c>
      <c r="L111" s="5" t="s">
        <v>223</v>
      </c>
      <c r="M111" s="5">
        <v>1</v>
      </c>
      <c r="N111" s="8">
        <v>993</v>
      </c>
      <c r="O111" s="5" t="s">
        <v>28</v>
      </c>
      <c r="P111" s="5" t="s">
        <v>29</v>
      </c>
      <c r="Q111" s="5" t="s">
        <v>50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325</v>
      </c>
      <c r="F112" s="5" t="s">
        <v>326</v>
      </c>
      <c r="G112" s="5" t="s">
        <v>314</v>
      </c>
      <c r="H112" s="7">
        <v>44278</v>
      </c>
      <c r="I112" s="5">
        <v>56</v>
      </c>
      <c r="J112" s="5" t="s">
        <v>25</v>
      </c>
      <c r="K112" s="5" t="s">
        <v>222</v>
      </c>
      <c r="L112" s="5" t="s">
        <v>223</v>
      </c>
      <c r="M112" s="5">
        <v>1</v>
      </c>
      <c r="N112" s="8">
        <v>17500</v>
      </c>
      <c r="O112" s="5" t="s">
        <v>28</v>
      </c>
      <c r="P112" s="5" t="s">
        <v>29</v>
      </c>
      <c r="Q112" s="5" t="s">
        <v>50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327</v>
      </c>
      <c r="F113" s="5" t="s">
        <v>328</v>
      </c>
      <c r="G113" s="5" t="s">
        <v>314</v>
      </c>
      <c r="H113" s="7">
        <v>44278</v>
      </c>
      <c r="I113" s="5">
        <v>56</v>
      </c>
      <c r="J113" s="5" t="s">
        <v>25</v>
      </c>
      <c r="K113" s="5" t="s">
        <v>222</v>
      </c>
      <c r="L113" s="5" t="s">
        <v>223</v>
      </c>
      <c r="M113" s="5">
        <v>1</v>
      </c>
      <c r="N113" s="8">
        <v>25443</v>
      </c>
      <c r="O113" s="5" t="s">
        <v>28</v>
      </c>
      <c r="P113" s="5" t="s">
        <v>29</v>
      </c>
      <c r="Q113" s="5" t="s">
        <v>50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329</v>
      </c>
      <c r="F114" s="5" t="s">
        <v>330</v>
      </c>
      <c r="G114" s="5" t="s">
        <v>314</v>
      </c>
      <c r="H114" s="7">
        <v>44278</v>
      </c>
      <c r="I114" s="5">
        <v>56</v>
      </c>
      <c r="J114" s="5" t="s">
        <v>25</v>
      </c>
      <c r="K114" s="5" t="s">
        <v>222</v>
      </c>
      <c r="L114" s="5" t="s">
        <v>223</v>
      </c>
      <c r="M114" s="5">
        <v>1</v>
      </c>
      <c r="N114" s="8">
        <v>19793</v>
      </c>
      <c r="O114" s="5" t="s">
        <v>28</v>
      </c>
      <c r="P114" s="5" t="s">
        <v>29</v>
      </c>
      <c r="Q114" s="5" t="s">
        <v>50</v>
      </c>
      <c r="R114" s="5" t="s">
        <v>31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331</v>
      </c>
      <c r="F115" s="5" t="s">
        <v>332</v>
      </c>
      <c r="G115" s="5" t="s">
        <v>314</v>
      </c>
      <c r="H115" s="7">
        <v>44278</v>
      </c>
      <c r="I115" s="5">
        <v>56</v>
      </c>
      <c r="J115" s="5" t="s">
        <v>25</v>
      </c>
      <c r="K115" s="5" t="s">
        <v>222</v>
      </c>
      <c r="L115" s="5" t="s">
        <v>223</v>
      </c>
      <c r="M115" s="5">
        <v>1</v>
      </c>
      <c r="N115" s="8">
        <v>8057</v>
      </c>
      <c r="O115" s="5" t="s">
        <v>28</v>
      </c>
      <c r="P115" s="5" t="s">
        <v>29</v>
      </c>
      <c r="Q115" s="5" t="s">
        <v>50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333</v>
      </c>
      <c r="F116" s="5" t="s">
        <v>334</v>
      </c>
      <c r="G116" s="5" t="s">
        <v>335</v>
      </c>
      <c r="H116" s="7">
        <v>44279</v>
      </c>
      <c r="I116" s="5">
        <v>56</v>
      </c>
      <c r="J116" s="5" t="s">
        <v>25</v>
      </c>
      <c r="K116" s="5" t="s">
        <v>66</v>
      </c>
      <c r="L116" s="5" t="s">
        <v>67</v>
      </c>
      <c r="M116" s="5">
        <v>1</v>
      </c>
      <c r="N116" s="8">
        <v>3429</v>
      </c>
      <c r="O116" s="5" t="s">
        <v>28</v>
      </c>
      <c r="P116" s="5" t="s">
        <v>29</v>
      </c>
      <c r="Q116" s="5" t="s">
        <v>50</v>
      </c>
      <c r="R116" s="5" t="s">
        <v>31</v>
      </c>
      <c r="S116" s="5" t="s">
        <v>38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47531</v>
      </c>
      <c r="F117" s="5" t="s">
        <v>120</v>
      </c>
      <c r="G117" s="5" t="s">
        <v>336</v>
      </c>
      <c r="H117" s="7">
        <v>44279</v>
      </c>
      <c r="I117" s="5">
        <v>56</v>
      </c>
      <c r="J117" s="5" t="s">
        <v>25</v>
      </c>
      <c r="K117" s="5" t="s">
        <v>48</v>
      </c>
      <c r="L117" s="5" t="s">
        <v>49</v>
      </c>
      <c r="M117" s="5">
        <v>2</v>
      </c>
      <c r="N117" s="8">
        <v>285698</v>
      </c>
      <c r="O117" s="5" t="s">
        <v>38</v>
      </c>
      <c r="P117" s="5" t="s">
        <v>29</v>
      </c>
      <c r="Q117" s="5" t="s">
        <v>50</v>
      </c>
      <c r="R117" s="5" t="s">
        <v>31</v>
      </c>
      <c r="S117" s="5" t="s">
        <v>38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333</v>
      </c>
      <c r="F118" s="5" t="s">
        <v>334</v>
      </c>
      <c r="G118" s="5" t="s">
        <v>337</v>
      </c>
      <c r="H118" s="7">
        <v>44279</v>
      </c>
      <c r="I118" s="5">
        <v>56</v>
      </c>
      <c r="J118" s="5" t="s">
        <v>25</v>
      </c>
      <c r="K118" s="5" t="s">
        <v>66</v>
      </c>
      <c r="L118" s="5" t="s">
        <v>67</v>
      </c>
      <c r="M118" s="5">
        <v>2</v>
      </c>
      <c r="N118" s="8">
        <v>6858</v>
      </c>
      <c r="O118" s="5" t="s">
        <v>28</v>
      </c>
      <c r="P118" s="5" t="s">
        <v>29</v>
      </c>
      <c r="Q118" s="5" t="s">
        <v>50</v>
      </c>
      <c r="R118" s="5" t="s">
        <v>31</v>
      </c>
      <c r="S118" s="5" t="s">
        <v>38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338</v>
      </c>
      <c r="F119" s="5" t="s">
        <v>339</v>
      </c>
      <c r="G119" s="5" t="s">
        <v>340</v>
      </c>
      <c r="H119" s="7">
        <v>44280</v>
      </c>
      <c r="I119" s="5">
        <v>56</v>
      </c>
      <c r="J119" s="5" t="s">
        <v>25</v>
      </c>
      <c r="K119" s="5" t="s">
        <v>222</v>
      </c>
      <c r="L119" s="5" t="s">
        <v>223</v>
      </c>
      <c r="M119" s="5">
        <v>-1</v>
      </c>
      <c r="N119" s="8">
        <v>-68228</v>
      </c>
      <c r="O119" s="5" t="s">
        <v>28</v>
      </c>
      <c r="P119" s="5" t="s">
        <v>29</v>
      </c>
      <c r="Q119" s="5" t="s">
        <v>30</v>
      </c>
      <c r="R119" s="5" t="s">
        <v>31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341</v>
      </c>
      <c r="F120" s="5" t="s">
        <v>342</v>
      </c>
      <c r="G120" s="5" t="s">
        <v>340</v>
      </c>
      <c r="H120" s="7">
        <v>44280</v>
      </c>
      <c r="I120" s="5">
        <v>56</v>
      </c>
      <c r="J120" s="5" t="s">
        <v>25</v>
      </c>
      <c r="K120" s="5" t="s">
        <v>222</v>
      </c>
      <c r="L120" s="5" t="s">
        <v>223</v>
      </c>
      <c r="M120" s="5">
        <v>-1</v>
      </c>
      <c r="N120" s="8">
        <v>-15252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134</v>
      </c>
      <c r="F121" s="5" t="s">
        <v>135</v>
      </c>
      <c r="G121" s="5" t="s">
        <v>343</v>
      </c>
      <c r="H121" s="7">
        <v>44284</v>
      </c>
      <c r="I121" s="5">
        <v>56</v>
      </c>
      <c r="J121" s="5" t="s">
        <v>25</v>
      </c>
      <c r="K121" s="5" t="s">
        <v>66</v>
      </c>
      <c r="L121" s="5" t="s">
        <v>67</v>
      </c>
      <c r="M121" s="5">
        <v>14</v>
      </c>
      <c r="N121" s="8">
        <v>60900</v>
      </c>
      <c r="O121" s="5" t="s">
        <v>28</v>
      </c>
      <c r="P121" s="5" t="s">
        <v>29</v>
      </c>
      <c r="Q121" s="5" t="s">
        <v>50</v>
      </c>
      <c r="R121" s="5" t="s">
        <v>31</v>
      </c>
      <c r="S121" s="5" t="s">
        <v>38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139</v>
      </c>
      <c r="F122" s="5" t="s">
        <v>140</v>
      </c>
      <c r="G122" s="5" t="s">
        <v>343</v>
      </c>
      <c r="H122" s="7">
        <v>44284</v>
      </c>
      <c r="I122" s="5">
        <v>56</v>
      </c>
      <c r="J122" s="5" t="s">
        <v>25</v>
      </c>
      <c r="K122" s="5" t="s">
        <v>66</v>
      </c>
      <c r="L122" s="5" t="s">
        <v>67</v>
      </c>
      <c r="M122" s="5">
        <v>30</v>
      </c>
      <c r="N122" s="8">
        <v>130500</v>
      </c>
      <c r="O122" s="5" t="s">
        <v>28</v>
      </c>
      <c r="P122" s="5" t="s">
        <v>29</v>
      </c>
      <c r="Q122" s="5" t="s">
        <v>50</v>
      </c>
      <c r="R122" s="5" t="s">
        <v>31</v>
      </c>
      <c r="S122" s="5" t="s">
        <v>38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134</v>
      </c>
      <c r="F123" s="5" t="s">
        <v>135</v>
      </c>
      <c r="G123" s="5" t="s">
        <v>344</v>
      </c>
      <c r="H123" s="7">
        <v>44284</v>
      </c>
      <c r="I123" s="5">
        <v>56</v>
      </c>
      <c r="J123" s="5" t="s">
        <v>25</v>
      </c>
      <c r="K123" s="5" t="s">
        <v>66</v>
      </c>
      <c r="L123" s="5" t="s">
        <v>67</v>
      </c>
      <c r="M123" s="5">
        <v>14</v>
      </c>
      <c r="N123" s="8">
        <v>60900</v>
      </c>
      <c r="O123" s="5" t="s">
        <v>28</v>
      </c>
      <c r="P123" s="5" t="s">
        <v>29</v>
      </c>
      <c r="Q123" s="5" t="s">
        <v>50</v>
      </c>
      <c r="R123" s="5" t="s">
        <v>174</v>
      </c>
      <c r="S123" s="5" t="s">
        <v>38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345</v>
      </c>
      <c r="F124" s="5" t="s">
        <v>346</v>
      </c>
      <c r="G124" s="5" t="s">
        <v>347</v>
      </c>
      <c r="H124" s="7">
        <v>44285</v>
      </c>
      <c r="I124" s="5">
        <v>56</v>
      </c>
      <c r="J124" s="5" t="s">
        <v>25</v>
      </c>
      <c r="K124" s="5" t="s">
        <v>66</v>
      </c>
      <c r="L124" s="5" t="s">
        <v>67</v>
      </c>
      <c r="M124" s="5">
        <v>-10</v>
      </c>
      <c r="N124" s="8">
        <v>-120780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38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345</v>
      </c>
      <c r="F125" s="5" t="s">
        <v>346</v>
      </c>
      <c r="G125" s="5" t="s">
        <v>348</v>
      </c>
      <c r="H125" s="7">
        <v>44285</v>
      </c>
      <c r="I125" s="5">
        <v>56</v>
      </c>
      <c r="J125" s="5" t="s">
        <v>25</v>
      </c>
      <c r="K125" s="5" t="s">
        <v>66</v>
      </c>
      <c r="L125" s="5" t="s">
        <v>67</v>
      </c>
      <c r="M125" s="5">
        <v>-6</v>
      </c>
      <c r="N125" s="8">
        <v>-72468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38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349</v>
      </c>
      <c r="F126" s="5" t="s">
        <v>350</v>
      </c>
      <c r="G126" s="5" t="s">
        <v>351</v>
      </c>
      <c r="H126" s="7">
        <v>44285</v>
      </c>
      <c r="I126" s="5">
        <v>56</v>
      </c>
      <c r="J126" s="5" t="s">
        <v>25</v>
      </c>
      <c r="K126" s="5" t="s">
        <v>222</v>
      </c>
      <c r="L126" s="5" t="s">
        <v>223</v>
      </c>
      <c r="M126" s="5">
        <v>1</v>
      </c>
      <c r="N126" s="8">
        <v>96400</v>
      </c>
      <c r="O126" s="5" t="s">
        <v>28</v>
      </c>
      <c r="P126" s="5" t="s">
        <v>29</v>
      </c>
      <c r="Q126" s="5" t="s">
        <v>50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3719</v>
      </c>
      <c r="F127" s="5" t="s">
        <v>352</v>
      </c>
      <c r="G127" s="5" t="s">
        <v>353</v>
      </c>
      <c r="H127" s="7">
        <v>44286</v>
      </c>
      <c r="I127" s="5">
        <v>56</v>
      </c>
      <c r="J127" s="5" t="s">
        <v>25</v>
      </c>
      <c r="K127" s="5" t="s">
        <v>66</v>
      </c>
      <c r="L127" s="5" t="s">
        <v>67</v>
      </c>
      <c r="M127" s="5">
        <v>40</v>
      </c>
      <c r="N127" s="8">
        <v>4520</v>
      </c>
      <c r="O127" s="5" t="s">
        <v>28</v>
      </c>
      <c r="P127" s="5" t="s">
        <v>29</v>
      </c>
      <c r="Q127" s="5" t="s">
        <v>50</v>
      </c>
      <c r="R127" s="5" t="s">
        <v>31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354</v>
      </c>
      <c r="F128" s="5" t="s">
        <v>355</v>
      </c>
      <c r="G128" s="5" t="s">
        <v>353</v>
      </c>
      <c r="H128" s="7">
        <v>44286</v>
      </c>
      <c r="I128" s="5">
        <v>56</v>
      </c>
      <c r="J128" s="5" t="s">
        <v>25</v>
      </c>
      <c r="K128" s="5" t="s">
        <v>66</v>
      </c>
      <c r="L128" s="5" t="s">
        <v>67</v>
      </c>
      <c r="M128" s="5">
        <v>1</v>
      </c>
      <c r="N128" s="8">
        <v>174671</v>
      </c>
      <c r="O128" s="5" t="s">
        <v>28</v>
      </c>
      <c r="P128" s="5" t="s">
        <v>29</v>
      </c>
      <c r="Q128" s="5" t="s">
        <v>50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356</v>
      </c>
      <c r="F129" s="5" t="s">
        <v>357</v>
      </c>
      <c r="G129" s="5" t="s">
        <v>353</v>
      </c>
      <c r="H129" s="7">
        <v>44286</v>
      </c>
      <c r="I129" s="5">
        <v>56</v>
      </c>
      <c r="J129" s="5" t="s">
        <v>25</v>
      </c>
      <c r="K129" s="5" t="s">
        <v>66</v>
      </c>
      <c r="L129" s="5" t="s">
        <v>67</v>
      </c>
      <c r="M129" s="5">
        <v>4</v>
      </c>
      <c r="N129" s="8">
        <v>14000</v>
      </c>
      <c r="O129" s="5" t="s">
        <v>28</v>
      </c>
      <c r="P129" s="5" t="s">
        <v>29</v>
      </c>
      <c r="Q129" s="5" t="s">
        <v>50</v>
      </c>
      <c r="R129" s="5" t="s">
        <v>31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202</v>
      </c>
      <c r="F130" s="5" t="s">
        <v>203</v>
      </c>
      <c r="G130" s="5" t="s">
        <v>353</v>
      </c>
      <c r="H130" s="7">
        <v>44286</v>
      </c>
      <c r="I130" s="5">
        <v>56</v>
      </c>
      <c r="J130" s="5" t="s">
        <v>25</v>
      </c>
      <c r="K130" s="5" t="s">
        <v>66</v>
      </c>
      <c r="L130" s="5" t="s">
        <v>67</v>
      </c>
      <c r="M130" s="5">
        <v>12</v>
      </c>
      <c r="N130" s="8">
        <v>4944</v>
      </c>
      <c r="O130" s="5" t="s">
        <v>28</v>
      </c>
      <c r="P130" s="5" t="s">
        <v>29</v>
      </c>
      <c r="Q130" s="5" t="s">
        <v>50</v>
      </c>
      <c r="R130" s="5" t="s">
        <v>31</v>
      </c>
      <c r="S130" s="5" t="s">
        <v>38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358</v>
      </c>
      <c r="F131" s="5" t="s">
        <v>359</v>
      </c>
      <c r="G131" s="5" t="s">
        <v>353</v>
      </c>
      <c r="H131" s="7">
        <v>44286</v>
      </c>
      <c r="I131" s="5">
        <v>56</v>
      </c>
      <c r="J131" s="5" t="s">
        <v>25</v>
      </c>
      <c r="K131" s="5" t="s">
        <v>66</v>
      </c>
      <c r="L131" s="5" t="s">
        <v>67</v>
      </c>
      <c r="M131" s="5">
        <v>2</v>
      </c>
      <c r="N131" s="8">
        <v>9754</v>
      </c>
      <c r="O131" s="5" t="s">
        <v>28</v>
      </c>
      <c r="P131" s="5" t="s">
        <v>29</v>
      </c>
      <c r="Q131" s="5" t="s">
        <v>50</v>
      </c>
      <c r="R131" s="5" t="s">
        <v>31</v>
      </c>
      <c r="S131" s="5" t="s">
        <v>38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50662</v>
      </c>
      <c r="F132" s="5" t="s">
        <v>214</v>
      </c>
      <c r="G132" s="5" t="s">
        <v>360</v>
      </c>
      <c r="H132" s="7">
        <v>44287</v>
      </c>
      <c r="I132" s="5">
        <v>56</v>
      </c>
      <c r="J132" s="5" t="s">
        <v>25</v>
      </c>
      <c r="K132" s="5" t="s">
        <v>48</v>
      </c>
      <c r="L132" s="5" t="s">
        <v>49</v>
      </c>
      <c r="M132" s="5">
        <v>2</v>
      </c>
      <c r="N132" s="8">
        <v>278304</v>
      </c>
      <c r="O132" s="5" t="s">
        <v>38</v>
      </c>
      <c r="P132" s="5" t="s">
        <v>29</v>
      </c>
      <c r="Q132" s="5" t="s">
        <v>50</v>
      </c>
      <c r="R132" s="5" t="s">
        <v>31</v>
      </c>
      <c r="S132" s="5" t="s">
        <v>38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40884</v>
      </c>
      <c r="F133" s="5" t="s">
        <v>361</v>
      </c>
      <c r="G133" s="5" t="s">
        <v>360</v>
      </c>
      <c r="H133" s="7">
        <v>44287</v>
      </c>
      <c r="I133" s="5">
        <v>56</v>
      </c>
      <c r="J133" s="5" t="s">
        <v>25</v>
      </c>
      <c r="K133" s="5" t="s">
        <v>48</v>
      </c>
      <c r="L133" s="5" t="s">
        <v>49</v>
      </c>
      <c r="M133" s="5">
        <v>4</v>
      </c>
      <c r="N133" s="8">
        <v>557948</v>
      </c>
      <c r="O133" s="5" t="s">
        <v>38</v>
      </c>
      <c r="P133" s="5" t="s">
        <v>29</v>
      </c>
      <c r="Q133" s="5" t="s">
        <v>50</v>
      </c>
      <c r="R133" s="5" t="s">
        <v>31</v>
      </c>
      <c r="S133" s="5" t="s">
        <v>38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50662</v>
      </c>
      <c r="F134" s="5" t="s">
        <v>214</v>
      </c>
      <c r="G134" s="5" t="s">
        <v>362</v>
      </c>
      <c r="H134" s="7">
        <v>44287</v>
      </c>
      <c r="I134" s="5">
        <v>56</v>
      </c>
      <c r="J134" s="5" t="s">
        <v>25</v>
      </c>
      <c r="K134" s="5" t="s">
        <v>48</v>
      </c>
      <c r="L134" s="5" t="s">
        <v>49</v>
      </c>
      <c r="M134" s="5">
        <v>4</v>
      </c>
      <c r="N134" s="8">
        <v>556608</v>
      </c>
      <c r="O134" s="5" t="s">
        <v>38</v>
      </c>
      <c r="P134" s="5" t="s">
        <v>29</v>
      </c>
      <c r="Q134" s="5" t="s">
        <v>50</v>
      </c>
      <c r="R134" s="5" t="s">
        <v>31</v>
      </c>
      <c r="S134" s="5" t="s">
        <v>38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139</v>
      </c>
      <c r="F135" s="5" t="s">
        <v>140</v>
      </c>
      <c r="G135" s="5" t="s">
        <v>363</v>
      </c>
      <c r="H135" s="7">
        <v>44287</v>
      </c>
      <c r="I135" s="5">
        <v>56</v>
      </c>
      <c r="J135" s="5" t="s">
        <v>25</v>
      </c>
      <c r="K135" s="5" t="s">
        <v>66</v>
      </c>
      <c r="L135" s="5" t="s">
        <v>67</v>
      </c>
      <c r="M135" s="5">
        <v>25</v>
      </c>
      <c r="N135" s="8">
        <v>108750</v>
      </c>
      <c r="O135" s="5" t="s">
        <v>28</v>
      </c>
      <c r="P135" s="5" t="s">
        <v>29</v>
      </c>
      <c r="Q135" s="5" t="s">
        <v>50</v>
      </c>
      <c r="R135" s="5" t="s">
        <v>174</v>
      </c>
      <c r="S135" s="5" t="s">
        <v>38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239</v>
      </c>
      <c r="F136" s="5" t="s">
        <v>240</v>
      </c>
      <c r="G136" s="5" t="s">
        <v>363</v>
      </c>
      <c r="H136" s="7">
        <v>44287</v>
      </c>
      <c r="I136" s="5">
        <v>56</v>
      </c>
      <c r="J136" s="5" t="s">
        <v>25</v>
      </c>
      <c r="K136" s="5" t="s">
        <v>66</v>
      </c>
      <c r="L136" s="5" t="s">
        <v>67</v>
      </c>
      <c r="M136" s="5">
        <v>12</v>
      </c>
      <c r="N136" s="8">
        <v>21204</v>
      </c>
      <c r="O136" s="5" t="s">
        <v>28</v>
      </c>
      <c r="P136" s="5" t="s">
        <v>29</v>
      </c>
      <c r="Q136" s="5" t="s">
        <v>50</v>
      </c>
      <c r="R136" s="5" t="s">
        <v>174</v>
      </c>
      <c r="S136" s="5" t="s">
        <v>38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364</v>
      </c>
      <c r="F137" s="5" t="s">
        <v>365</v>
      </c>
      <c r="G137" s="5" t="s">
        <v>363</v>
      </c>
      <c r="H137" s="7">
        <v>44287</v>
      </c>
      <c r="I137" s="5">
        <v>56</v>
      </c>
      <c r="J137" s="5" t="s">
        <v>25</v>
      </c>
      <c r="K137" s="5" t="s">
        <v>66</v>
      </c>
      <c r="L137" s="5" t="s">
        <v>67</v>
      </c>
      <c r="M137" s="5">
        <v>1</v>
      </c>
      <c r="N137" s="8">
        <v>9721</v>
      </c>
      <c r="O137" s="5" t="s">
        <v>28</v>
      </c>
      <c r="P137" s="5" t="s">
        <v>29</v>
      </c>
      <c r="Q137" s="5" t="s">
        <v>50</v>
      </c>
      <c r="R137" s="5" t="s">
        <v>174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40036</v>
      </c>
      <c r="F138" s="5" t="s">
        <v>366</v>
      </c>
      <c r="G138" s="5" t="s">
        <v>367</v>
      </c>
      <c r="H138" s="7">
        <v>44291</v>
      </c>
      <c r="I138" s="5">
        <v>56</v>
      </c>
      <c r="J138" s="5" t="s">
        <v>25</v>
      </c>
      <c r="K138" s="5" t="s">
        <v>368</v>
      </c>
      <c r="L138" s="5" t="s">
        <v>369</v>
      </c>
      <c r="M138" s="5">
        <v>4</v>
      </c>
      <c r="N138" s="8">
        <v>537780</v>
      </c>
      <c r="O138" s="5" t="s">
        <v>38</v>
      </c>
      <c r="P138" s="5" t="s">
        <v>29</v>
      </c>
      <c r="Q138" s="5" t="s">
        <v>50</v>
      </c>
      <c r="R138" s="5" t="s">
        <v>174</v>
      </c>
      <c r="S138" s="5" t="s">
        <v>38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3125</v>
      </c>
      <c r="F139" s="5" t="s">
        <v>370</v>
      </c>
      <c r="G139" s="5" t="s">
        <v>371</v>
      </c>
      <c r="H139" s="7">
        <v>44291</v>
      </c>
      <c r="I139" s="5">
        <v>56</v>
      </c>
      <c r="J139" s="5" t="s">
        <v>25</v>
      </c>
      <c r="K139" s="5" t="s">
        <v>66</v>
      </c>
      <c r="L139" s="5" t="s">
        <v>67</v>
      </c>
      <c r="M139" s="5">
        <v>30</v>
      </c>
      <c r="N139" s="8">
        <v>4950</v>
      </c>
      <c r="O139" s="5" t="s">
        <v>28</v>
      </c>
      <c r="P139" s="5" t="s">
        <v>29</v>
      </c>
      <c r="Q139" s="5" t="s">
        <v>50</v>
      </c>
      <c r="R139" s="5" t="s">
        <v>174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372</v>
      </c>
      <c r="F140" s="5" t="s">
        <v>373</v>
      </c>
      <c r="G140" s="5" t="s">
        <v>371</v>
      </c>
      <c r="H140" s="7">
        <v>44291</v>
      </c>
      <c r="I140" s="5">
        <v>56</v>
      </c>
      <c r="J140" s="5" t="s">
        <v>25</v>
      </c>
      <c r="K140" s="5" t="s">
        <v>66</v>
      </c>
      <c r="L140" s="5" t="s">
        <v>67</v>
      </c>
      <c r="M140" s="5">
        <v>4</v>
      </c>
      <c r="N140" s="8">
        <v>2572</v>
      </c>
      <c r="O140" s="5" t="s">
        <v>28</v>
      </c>
      <c r="P140" s="5" t="s">
        <v>29</v>
      </c>
      <c r="Q140" s="5" t="s">
        <v>50</v>
      </c>
      <c r="R140" s="5" t="s">
        <v>174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374</v>
      </c>
      <c r="F141" s="5" t="s">
        <v>375</v>
      </c>
      <c r="G141" s="5" t="s">
        <v>376</v>
      </c>
      <c r="H141" s="7">
        <v>44291</v>
      </c>
      <c r="I141" s="5">
        <v>56</v>
      </c>
      <c r="J141" s="5" t="s">
        <v>25</v>
      </c>
      <c r="K141" s="5" t="s">
        <v>377</v>
      </c>
      <c r="L141" s="5" t="s">
        <v>378</v>
      </c>
      <c r="M141" s="5">
        <v>3</v>
      </c>
      <c r="N141" s="8">
        <v>415008</v>
      </c>
      <c r="O141" s="5" t="s">
        <v>38</v>
      </c>
      <c r="P141" s="5" t="s">
        <v>29</v>
      </c>
      <c r="Q141" s="5" t="s">
        <v>50</v>
      </c>
      <c r="R141" s="5" t="s">
        <v>31</v>
      </c>
      <c r="S141" s="5" t="s">
        <v>38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40913</v>
      </c>
      <c r="F142" s="5" t="s">
        <v>379</v>
      </c>
      <c r="G142" s="5" t="s">
        <v>380</v>
      </c>
      <c r="H142" s="7">
        <v>44292</v>
      </c>
      <c r="I142" s="5">
        <v>56</v>
      </c>
      <c r="J142" s="5" t="s">
        <v>25</v>
      </c>
      <c r="K142" s="5" t="s">
        <v>381</v>
      </c>
      <c r="L142" s="5" t="s">
        <v>382</v>
      </c>
      <c r="M142" s="5">
        <v>-2</v>
      </c>
      <c r="N142" s="8">
        <v>-49702</v>
      </c>
      <c r="O142" s="5" t="s">
        <v>38</v>
      </c>
      <c r="P142" s="5" t="s">
        <v>29</v>
      </c>
      <c r="Q142" s="5" t="s">
        <v>30</v>
      </c>
      <c r="R142" s="5" t="s">
        <v>31</v>
      </c>
      <c r="S142" s="5" t="s">
        <v>38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2308</v>
      </c>
      <c r="F143" s="5" t="s">
        <v>383</v>
      </c>
      <c r="G143" s="5" t="s">
        <v>384</v>
      </c>
      <c r="H143" s="7">
        <v>44292</v>
      </c>
      <c r="I143" s="5">
        <v>56</v>
      </c>
      <c r="J143" s="5" t="s">
        <v>25</v>
      </c>
      <c r="K143" s="5" t="s">
        <v>385</v>
      </c>
      <c r="L143" s="5" t="s">
        <v>386</v>
      </c>
      <c r="M143" s="5">
        <v>1</v>
      </c>
      <c r="N143" s="8">
        <v>588227</v>
      </c>
      <c r="O143" s="5" t="s">
        <v>28</v>
      </c>
      <c r="P143" s="5" t="s">
        <v>29</v>
      </c>
      <c r="Q143" s="5" t="s">
        <v>50</v>
      </c>
      <c r="R143" s="5" t="s">
        <v>174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40070</v>
      </c>
      <c r="F144" s="5" t="s">
        <v>387</v>
      </c>
      <c r="G144" s="5" t="s">
        <v>388</v>
      </c>
      <c r="H144" s="7">
        <v>44292</v>
      </c>
      <c r="I144" s="5">
        <v>56</v>
      </c>
      <c r="J144" s="5" t="s">
        <v>25</v>
      </c>
      <c r="K144" s="5" t="s">
        <v>368</v>
      </c>
      <c r="L144" s="5" t="s">
        <v>369</v>
      </c>
      <c r="M144" s="5">
        <v>4</v>
      </c>
      <c r="N144" s="8">
        <v>664844</v>
      </c>
      <c r="O144" s="5" t="s">
        <v>38</v>
      </c>
      <c r="P144" s="5" t="s">
        <v>29</v>
      </c>
      <c r="Q144" s="5" t="s">
        <v>50</v>
      </c>
      <c r="R144" s="5" t="s">
        <v>174</v>
      </c>
      <c r="S144" s="5" t="s">
        <v>38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10470</v>
      </c>
      <c r="F145" s="5" t="s">
        <v>389</v>
      </c>
      <c r="G145" s="5" t="s">
        <v>390</v>
      </c>
      <c r="H145" s="7">
        <v>44292</v>
      </c>
      <c r="I145" s="5">
        <v>56</v>
      </c>
      <c r="J145" s="5" t="s">
        <v>25</v>
      </c>
      <c r="K145" s="5" t="s">
        <v>66</v>
      </c>
      <c r="L145" s="5" t="s">
        <v>67</v>
      </c>
      <c r="M145" s="5">
        <v>6</v>
      </c>
      <c r="N145" s="8">
        <v>27666</v>
      </c>
      <c r="O145" s="5" t="s">
        <v>28</v>
      </c>
      <c r="P145" s="5" t="s">
        <v>29</v>
      </c>
      <c r="Q145" s="5" t="s">
        <v>50</v>
      </c>
      <c r="R145" s="5" t="s">
        <v>174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40434</v>
      </c>
      <c r="F146" s="5" t="s">
        <v>391</v>
      </c>
      <c r="G146" s="5" t="s">
        <v>392</v>
      </c>
      <c r="H146" s="7">
        <v>44292</v>
      </c>
      <c r="I146" s="5">
        <v>56</v>
      </c>
      <c r="J146" s="5" t="s">
        <v>25</v>
      </c>
      <c r="K146" s="5" t="s">
        <v>368</v>
      </c>
      <c r="L146" s="5" t="s">
        <v>369</v>
      </c>
      <c r="M146" s="5">
        <v>2</v>
      </c>
      <c r="N146" s="8">
        <v>193598</v>
      </c>
      <c r="O146" s="5" t="s">
        <v>38</v>
      </c>
      <c r="P146" s="5" t="s">
        <v>29</v>
      </c>
      <c r="Q146" s="5" t="s">
        <v>50</v>
      </c>
      <c r="R146" s="5" t="s">
        <v>174</v>
      </c>
      <c r="S146" s="5" t="s">
        <v>38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393</v>
      </c>
      <c r="F147" s="5" t="s">
        <v>394</v>
      </c>
      <c r="G147" s="5" t="s">
        <v>395</v>
      </c>
      <c r="H147" s="7">
        <v>44292</v>
      </c>
      <c r="I147" s="5">
        <v>56</v>
      </c>
      <c r="J147" s="5" t="s">
        <v>25</v>
      </c>
      <c r="K147" s="5" t="s">
        <v>66</v>
      </c>
      <c r="L147" s="5" t="s">
        <v>67</v>
      </c>
      <c r="M147" s="5">
        <v>1</v>
      </c>
      <c r="N147" s="8">
        <v>6457</v>
      </c>
      <c r="O147" s="5" t="s">
        <v>28</v>
      </c>
      <c r="P147" s="5" t="s">
        <v>29</v>
      </c>
      <c r="Q147" s="5" t="s">
        <v>50</v>
      </c>
      <c r="R147" s="5" t="s">
        <v>174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393</v>
      </c>
      <c r="F148" s="5" t="s">
        <v>394</v>
      </c>
      <c r="G148" s="5" t="s">
        <v>396</v>
      </c>
      <c r="H148" s="7">
        <v>44292</v>
      </c>
      <c r="I148" s="5">
        <v>56</v>
      </c>
      <c r="J148" s="5" t="s">
        <v>25</v>
      </c>
      <c r="K148" s="5" t="s">
        <v>66</v>
      </c>
      <c r="L148" s="5" t="s">
        <v>67</v>
      </c>
      <c r="M148" s="5">
        <v>5</v>
      </c>
      <c r="N148" s="8">
        <v>32285</v>
      </c>
      <c r="O148" s="5" t="s">
        <v>28</v>
      </c>
      <c r="P148" s="5" t="s">
        <v>29</v>
      </c>
      <c r="Q148" s="5" t="s">
        <v>50</v>
      </c>
      <c r="R148" s="5" t="s">
        <v>174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27263</v>
      </c>
      <c r="F149" s="5" t="s">
        <v>397</v>
      </c>
      <c r="G149" s="5" t="s">
        <v>398</v>
      </c>
      <c r="H149" s="7">
        <v>44292</v>
      </c>
      <c r="I149" s="5">
        <v>56</v>
      </c>
      <c r="J149" s="5" t="s">
        <v>25</v>
      </c>
      <c r="K149" s="5" t="s">
        <v>66</v>
      </c>
      <c r="L149" s="5" t="s">
        <v>67</v>
      </c>
      <c r="M149" s="5">
        <v>1</v>
      </c>
      <c r="N149" s="8">
        <v>9012</v>
      </c>
      <c r="O149" s="5" t="s">
        <v>28</v>
      </c>
      <c r="P149" s="5" t="s">
        <v>29</v>
      </c>
      <c r="Q149" s="5" t="s">
        <v>50</v>
      </c>
      <c r="R149" s="5" t="s">
        <v>174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27071</v>
      </c>
      <c r="F150" s="5" t="s">
        <v>399</v>
      </c>
      <c r="G150" s="5" t="s">
        <v>400</v>
      </c>
      <c r="H150" s="7">
        <v>44293</v>
      </c>
      <c r="I150" s="5">
        <v>56</v>
      </c>
      <c r="J150" s="5" t="s">
        <v>25</v>
      </c>
      <c r="K150" s="5" t="s">
        <v>66</v>
      </c>
      <c r="L150" s="5" t="s">
        <v>67</v>
      </c>
      <c r="M150" s="5">
        <v>1</v>
      </c>
      <c r="N150" s="8">
        <v>22914</v>
      </c>
      <c r="O150" s="5" t="s">
        <v>28</v>
      </c>
      <c r="P150" s="5" t="s">
        <v>29</v>
      </c>
      <c r="Q150" s="5" t="s">
        <v>50</v>
      </c>
      <c r="R150" s="5" t="s">
        <v>174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86323</v>
      </c>
      <c r="F151" s="5" t="s">
        <v>401</v>
      </c>
      <c r="G151" s="5" t="s">
        <v>400</v>
      </c>
      <c r="H151" s="7">
        <v>44293</v>
      </c>
      <c r="I151" s="5">
        <v>56</v>
      </c>
      <c r="J151" s="5" t="s">
        <v>25</v>
      </c>
      <c r="K151" s="5" t="s">
        <v>66</v>
      </c>
      <c r="L151" s="5" t="s">
        <v>67</v>
      </c>
      <c r="M151" s="5">
        <v>1</v>
      </c>
      <c r="N151" s="8">
        <v>12214</v>
      </c>
      <c r="O151" s="5" t="s">
        <v>28</v>
      </c>
      <c r="P151" s="5" t="s">
        <v>29</v>
      </c>
      <c r="Q151" s="5" t="s">
        <v>50</v>
      </c>
      <c r="R151" s="5" t="s">
        <v>174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402</v>
      </c>
      <c r="F152" s="5" t="s">
        <v>403</v>
      </c>
      <c r="G152" s="5" t="s">
        <v>400</v>
      </c>
      <c r="H152" s="7">
        <v>44293</v>
      </c>
      <c r="I152" s="5">
        <v>56</v>
      </c>
      <c r="J152" s="5" t="s">
        <v>25</v>
      </c>
      <c r="K152" s="5" t="s">
        <v>66</v>
      </c>
      <c r="L152" s="5" t="s">
        <v>67</v>
      </c>
      <c r="M152" s="5">
        <v>3</v>
      </c>
      <c r="N152" s="8">
        <v>5301</v>
      </c>
      <c r="O152" s="5" t="s">
        <v>28</v>
      </c>
      <c r="P152" s="5" t="s">
        <v>29</v>
      </c>
      <c r="Q152" s="5" t="s">
        <v>50</v>
      </c>
      <c r="R152" s="5" t="s">
        <v>174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404</v>
      </c>
      <c r="F153" s="5" t="s">
        <v>405</v>
      </c>
      <c r="G153" s="5" t="s">
        <v>406</v>
      </c>
      <c r="H153" s="7">
        <v>44293</v>
      </c>
      <c r="I153" s="5">
        <v>56</v>
      </c>
      <c r="J153" s="5" t="s">
        <v>25</v>
      </c>
      <c r="K153" s="5" t="s">
        <v>222</v>
      </c>
      <c r="L153" s="5" t="s">
        <v>223</v>
      </c>
      <c r="M153" s="5">
        <v>1</v>
      </c>
      <c r="N153" s="8">
        <v>30244</v>
      </c>
      <c r="O153" s="5" t="s">
        <v>28</v>
      </c>
      <c r="P153" s="5" t="s">
        <v>29</v>
      </c>
      <c r="Q153" s="5" t="s">
        <v>50</v>
      </c>
      <c r="R153" s="5" t="s">
        <v>31</v>
      </c>
      <c r="S153" s="5" t="s">
        <v>38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407</v>
      </c>
      <c r="F154" s="5" t="s">
        <v>408</v>
      </c>
      <c r="G154" s="5" t="s">
        <v>406</v>
      </c>
      <c r="H154" s="7">
        <v>44293</v>
      </c>
      <c r="I154" s="5">
        <v>56</v>
      </c>
      <c r="J154" s="5" t="s">
        <v>25</v>
      </c>
      <c r="K154" s="5" t="s">
        <v>222</v>
      </c>
      <c r="L154" s="5" t="s">
        <v>223</v>
      </c>
      <c r="M154" s="5">
        <v>1</v>
      </c>
      <c r="N154" s="8">
        <v>30244</v>
      </c>
      <c r="O154" s="5" t="s">
        <v>28</v>
      </c>
      <c r="P154" s="5" t="s">
        <v>29</v>
      </c>
      <c r="Q154" s="5" t="s">
        <v>50</v>
      </c>
      <c r="R154" s="5" t="s">
        <v>31</v>
      </c>
      <c r="S154" s="5" t="s">
        <v>38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409</v>
      </c>
      <c r="F155" s="5" t="s">
        <v>410</v>
      </c>
      <c r="G155" s="5" t="s">
        <v>406</v>
      </c>
      <c r="H155" s="7">
        <v>44293</v>
      </c>
      <c r="I155" s="5">
        <v>56</v>
      </c>
      <c r="J155" s="5" t="s">
        <v>25</v>
      </c>
      <c r="K155" s="5" t="s">
        <v>222</v>
      </c>
      <c r="L155" s="5" t="s">
        <v>223</v>
      </c>
      <c r="M155" s="5">
        <v>1</v>
      </c>
      <c r="N155" s="8">
        <v>10538</v>
      </c>
      <c r="O155" s="5" t="s">
        <v>28</v>
      </c>
      <c r="P155" s="5" t="s">
        <v>29</v>
      </c>
      <c r="Q155" s="5" t="s">
        <v>50</v>
      </c>
      <c r="R155" s="5" t="s">
        <v>31</v>
      </c>
      <c r="S155" s="5" t="s">
        <v>38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27071</v>
      </c>
      <c r="F156" s="5" t="s">
        <v>399</v>
      </c>
      <c r="G156" s="5" t="s">
        <v>411</v>
      </c>
      <c r="H156" s="7">
        <v>44294</v>
      </c>
      <c r="I156" s="5">
        <v>56</v>
      </c>
      <c r="J156" s="5" t="s">
        <v>25</v>
      </c>
      <c r="K156" s="5" t="s">
        <v>66</v>
      </c>
      <c r="L156" s="5" t="s">
        <v>67</v>
      </c>
      <c r="M156" s="5">
        <v>1</v>
      </c>
      <c r="N156" s="8">
        <v>22914</v>
      </c>
      <c r="O156" s="5" t="s">
        <v>28</v>
      </c>
      <c r="P156" s="5" t="s">
        <v>29</v>
      </c>
      <c r="Q156" s="5" t="s">
        <v>50</v>
      </c>
      <c r="R156" s="5" t="s">
        <v>174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139</v>
      </c>
      <c r="F157" s="5" t="s">
        <v>140</v>
      </c>
      <c r="G157" s="5" t="s">
        <v>411</v>
      </c>
      <c r="H157" s="7">
        <v>44294</v>
      </c>
      <c r="I157" s="5">
        <v>56</v>
      </c>
      <c r="J157" s="5" t="s">
        <v>25</v>
      </c>
      <c r="K157" s="5" t="s">
        <v>66</v>
      </c>
      <c r="L157" s="5" t="s">
        <v>67</v>
      </c>
      <c r="M157" s="5">
        <v>27</v>
      </c>
      <c r="N157" s="8">
        <v>117450</v>
      </c>
      <c r="O157" s="5" t="s">
        <v>28</v>
      </c>
      <c r="P157" s="5" t="s">
        <v>29</v>
      </c>
      <c r="Q157" s="5" t="s">
        <v>50</v>
      </c>
      <c r="R157" s="5" t="s">
        <v>174</v>
      </c>
      <c r="S157" s="5" t="s">
        <v>38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50657</v>
      </c>
      <c r="F158" s="5" t="s">
        <v>412</v>
      </c>
      <c r="G158" s="5" t="s">
        <v>413</v>
      </c>
      <c r="H158" s="7">
        <v>44294</v>
      </c>
      <c r="I158" s="5">
        <v>56</v>
      </c>
      <c r="J158" s="5" t="s">
        <v>25</v>
      </c>
      <c r="K158" s="5" t="s">
        <v>368</v>
      </c>
      <c r="L158" s="5" t="s">
        <v>369</v>
      </c>
      <c r="M158" s="5">
        <v>2</v>
      </c>
      <c r="N158" s="8">
        <v>266202</v>
      </c>
      <c r="O158" s="5" t="s">
        <v>38</v>
      </c>
      <c r="P158" s="5" t="s">
        <v>29</v>
      </c>
      <c r="Q158" s="5" t="s">
        <v>50</v>
      </c>
      <c r="R158" s="5" t="s">
        <v>174</v>
      </c>
      <c r="S158" s="5" t="s">
        <v>38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414</v>
      </c>
      <c r="F159" s="5" t="s">
        <v>415</v>
      </c>
      <c r="G159" s="5" t="s">
        <v>416</v>
      </c>
      <c r="H159" s="7">
        <v>44295</v>
      </c>
      <c r="I159" s="5">
        <v>56</v>
      </c>
      <c r="J159" s="5" t="s">
        <v>25</v>
      </c>
      <c r="K159" s="5" t="s">
        <v>66</v>
      </c>
      <c r="L159" s="5" t="s">
        <v>67</v>
      </c>
      <c r="M159" s="5">
        <v>14</v>
      </c>
      <c r="N159" s="8">
        <v>446166</v>
      </c>
      <c r="O159" s="5" t="s">
        <v>28</v>
      </c>
      <c r="P159" s="5" t="s">
        <v>29</v>
      </c>
      <c r="Q159" s="5" t="s">
        <v>50</v>
      </c>
      <c r="R159" s="5" t="s">
        <v>174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46616</v>
      </c>
      <c r="F160" s="5" t="s">
        <v>417</v>
      </c>
      <c r="G160" s="5" t="s">
        <v>418</v>
      </c>
      <c r="H160" s="7">
        <v>44295</v>
      </c>
      <c r="I160" s="5">
        <v>56</v>
      </c>
      <c r="J160" s="5" t="s">
        <v>25</v>
      </c>
      <c r="K160" s="5" t="s">
        <v>381</v>
      </c>
      <c r="L160" s="5" t="s">
        <v>382</v>
      </c>
      <c r="M160" s="5">
        <v>2</v>
      </c>
      <c r="N160" s="8">
        <v>73132</v>
      </c>
      <c r="O160" s="5" t="s">
        <v>38</v>
      </c>
      <c r="P160" s="5" t="s">
        <v>29</v>
      </c>
      <c r="Q160" s="5" t="s">
        <v>50</v>
      </c>
      <c r="R160" s="5" t="s">
        <v>174</v>
      </c>
      <c r="S160" s="5" t="s">
        <v>38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74091</v>
      </c>
      <c r="F161" s="5" t="s">
        <v>419</v>
      </c>
      <c r="G161" s="5" t="s">
        <v>420</v>
      </c>
      <c r="H161" s="7">
        <v>44295</v>
      </c>
      <c r="I161" s="5">
        <v>56</v>
      </c>
      <c r="J161" s="5" t="s">
        <v>25</v>
      </c>
      <c r="K161" s="5" t="s">
        <v>421</v>
      </c>
      <c r="L161" s="5" t="s">
        <v>422</v>
      </c>
      <c r="M161" s="5">
        <v>5</v>
      </c>
      <c r="N161" s="8">
        <v>11430</v>
      </c>
      <c r="O161" s="5" t="s">
        <v>28</v>
      </c>
      <c r="P161" s="5" t="s">
        <v>29</v>
      </c>
      <c r="Q161" s="5" t="s">
        <v>50</v>
      </c>
      <c r="R161" s="5" t="s">
        <v>174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74091</v>
      </c>
      <c r="F162" s="5" t="s">
        <v>419</v>
      </c>
      <c r="G162" s="5" t="s">
        <v>423</v>
      </c>
      <c r="H162" s="7">
        <v>44295</v>
      </c>
      <c r="I162" s="5">
        <v>56</v>
      </c>
      <c r="J162" s="5" t="s">
        <v>25</v>
      </c>
      <c r="K162" s="5" t="s">
        <v>421</v>
      </c>
      <c r="L162" s="5" t="s">
        <v>422</v>
      </c>
      <c r="M162" s="5">
        <v>10</v>
      </c>
      <c r="N162" s="8">
        <v>22860</v>
      </c>
      <c r="O162" s="5" t="s">
        <v>28</v>
      </c>
      <c r="P162" s="5" t="s">
        <v>29</v>
      </c>
      <c r="Q162" s="5" t="s">
        <v>50</v>
      </c>
      <c r="R162" s="5" t="s">
        <v>174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10764</v>
      </c>
      <c r="F163" s="5" t="s">
        <v>64</v>
      </c>
      <c r="G163" s="5" t="s">
        <v>424</v>
      </c>
      <c r="H163" s="7">
        <v>44295</v>
      </c>
      <c r="I163" s="5">
        <v>56</v>
      </c>
      <c r="J163" s="5" t="s">
        <v>25</v>
      </c>
      <c r="K163" s="5" t="s">
        <v>66</v>
      </c>
      <c r="L163" s="5" t="s">
        <v>67</v>
      </c>
      <c r="M163" s="5">
        <v>1</v>
      </c>
      <c r="N163" s="8">
        <v>10135</v>
      </c>
      <c r="O163" s="5" t="s">
        <v>28</v>
      </c>
      <c r="P163" s="5" t="s">
        <v>29</v>
      </c>
      <c r="Q163" s="5" t="s">
        <v>50</v>
      </c>
      <c r="R163" s="5" t="s">
        <v>174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239</v>
      </c>
      <c r="F164" s="5" t="s">
        <v>240</v>
      </c>
      <c r="G164" s="5" t="s">
        <v>424</v>
      </c>
      <c r="H164" s="7">
        <v>44295</v>
      </c>
      <c r="I164" s="5">
        <v>56</v>
      </c>
      <c r="J164" s="5" t="s">
        <v>25</v>
      </c>
      <c r="K164" s="5" t="s">
        <v>66</v>
      </c>
      <c r="L164" s="5" t="s">
        <v>67</v>
      </c>
      <c r="M164" s="5">
        <v>12</v>
      </c>
      <c r="N164" s="8">
        <v>21204</v>
      </c>
      <c r="O164" s="5" t="s">
        <v>28</v>
      </c>
      <c r="P164" s="5" t="s">
        <v>29</v>
      </c>
      <c r="Q164" s="5" t="s">
        <v>50</v>
      </c>
      <c r="R164" s="5" t="s">
        <v>174</v>
      </c>
      <c r="S164" s="5" t="s">
        <v>38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47588</v>
      </c>
      <c r="F165" s="5" t="s">
        <v>425</v>
      </c>
      <c r="G165" s="5" t="s">
        <v>426</v>
      </c>
      <c r="H165" s="7">
        <v>44295</v>
      </c>
      <c r="I165" s="5">
        <v>56</v>
      </c>
      <c r="J165" s="5" t="s">
        <v>25</v>
      </c>
      <c r="K165" s="5" t="s">
        <v>427</v>
      </c>
      <c r="L165" s="5" t="s">
        <v>428</v>
      </c>
      <c r="M165" s="5">
        <v>10</v>
      </c>
      <c r="N165" s="8">
        <v>1700770</v>
      </c>
      <c r="O165" s="5" t="s">
        <v>38</v>
      </c>
      <c r="P165" s="5" t="s">
        <v>29</v>
      </c>
      <c r="Q165" s="5" t="s">
        <v>50</v>
      </c>
      <c r="R165" s="5" t="s">
        <v>31</v>
      </c>
      <c r="S165" s="5" t="s">
        <v>38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40434</v>
      </c>
      <c r="F166" s="5" t="s">
        <v>391</v>
      </c>
      <c r="G166" s="5" t="s">
        <v>429</v>
      </c>
      <c r="H166" s="7">
        <v>44298</v>
      </c>
      <c r="I166" s="5">
        <v>56</v>
      </c>
      <c r="J166" s="5" t="s">
        <v>25</v>
      </c>
      <c r="K166" s="5" t="s">
        <v>368</v>
      </c>
      <c r="L166" s="5" t="s">
        <v>369</v>
      </c>
      <c r="M166" s="5">
        <v>8</v>
      </c>
      <c r="N166" s="8">
        <v>742120</v>
      </c>
      <c r="O166" s="5" t="s">
        <v>38</v>
      </c>
      <c r="P166" s="5" t="s">
        <v>29</v>
      </c>
      <c r="Q166" s="5" t="s">
        <v>50</v>
      </c>
      <c r="R166" s="5" t="s">
        <v>174</v>
      </c>
      <c r="S166" s="5" t="s">
        <v>38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2160</v>
      </c>
      <c r="F167" s="5" t="s">
        <v>430</v>
      </c>
      <c r="G167" s="5" t="s">
        <v>431</v>
      </c>
      <c r="H167" s="7">
        <v>44298</v>
      </c>
      <c r="I167" s="5">
        <v>56</v>
      </c>
      <c r="J167" s="5" t="s">
        <v>25</v>
      </c>
      <c r="K167" s="5" t="s">
        <v>432</v>
      </c>
      <c r="L167" s="5" t="s">
        <v>433</v>
      </c>
      <c r="M167" s="5">
        <v>4</v>
      </c>
      <c r="N167" s="8">
        <v>180032</v>
      </c>
      <c r="O167" s="5" t="s">
        <v>28</v>
      </c>
      <c r="P167" s="5" t="s">
        <v>29</v>
      </c>
      <c r="Q167" s="5" t="s">
        <v>50</v>
      </c>
      <c r="R167" s="5" t="s">
        <v>31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2308</v>
      </c>
      <c r="F168" s="5" t="s">
        <v>383</v>
      </c>
      <c r="G168" s="5" t="s">
        <v>434</v>
      </c>
      <c r="H168" s="7">
        <v>44298</v>
      </c>
      <c r="I168" s="5">
        <v>56</v>
      </c>
      <c r="J168" s="5" t="s">
        <v>25</v>
      </c>
      <c r="K168" s="5" t="s">
        <v>385</v>
      </c>
      <c r="L168" s="5" t="s">
        <v>386</v>
      </c>
      <c r="M168" s="5">
        <v>1</v>
      </c>
      <c r="N168" s="8">
        <v>588227</v>
      </c>
      <c r="O168" s="5" t="s">
        <v>28</v>
      </c>
      <c r="P168" s="5" t="s">
        <v>29</v>
      </c>
      <c r="Q168" s="5" t="s">
        <v>50</v>
      </c>
      <c r="R168" s="5" t="s">
        <v>174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435</v>
      </c>
      <c r="F169" s="5" t="s">
        <v>436</v>
      </c>
      <c r="G169" s="5" t="s">
        <v>437</v>
      </c>
      <c r="H169" s="7">
        <v>44298</v>
      </c>
      <c r="I169" s="5">
        <v>56</v>
      </c>
      <c r="J169" s="5" t="s">
        <v>25</v>
      </c>
      <c r="K169" s="5" t="s">
        <v>421</v>
      </c>
      <c r="L169" s="5" t="s">
        <v>422</v>
      </c>
      <c r="M169" s="5">
        <v>1</v>
      </c>
      <c r="N169" s="8">
        <v>59059</v>
      </c>
      <c r="O169" s="5" t="s">
        <v>28</v>
      </c>
      <c r="P169" s="5" t="s">
        <v>29</v>
      </c>
      <c r="Q169" s="5" t="s">
        <v>50</v>
      </c>
      <c r="R169" s="5" t="s">
        <v>174</v>
      </c>
      <c r="S169" s="5" t="s">
        <v>38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435</v>
      </c>
      <c r="F170" s="5" t="s">
        <v>436</v>
      </c>
      <c r="G170" s="5" t="s">
        <v>438</v>
      </c>
      <c r="H170" s="7">
        <v>44298</v>
      </c>
      <c r="I170" s="5">
        <v>56</v>
      </c>
      <c r="J170" s="5" t="s">
        <v>25</v>
      </c>
      <c r="K170" s="5" t="s">
        <v>421</v>
      </c>
      <c r="L170" s="5" t="s">
        <v>422</v>
      </c>
      <c r="M170" s="5">
        <v>1</v>
      </c>
      <c r="N170" s="8">
        <v>59059</v>
      </c>
      <c r="O170" s="5" t="s">
        <v>28</v>
      </c>
      <c r="P170" s="5" t="s">
        <v>29</v>
      </c>
      <c r="Q170" s="5" t="s">
        <v>50</v>
      </c>
      <c r="R170" s="5" t="s">
        <v>174</v>
      </c>
      <c r="S170" s="5" t="s">
        <v>38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27263</v>
      </c>
      <c r="F171" s="5" t="s">
        <v>397</v>
      </c>
      <c r="G171" s="5" t="s">
        <v>439</v>
      </c>
      <c r="H171" s="7">
        <v>44298</v>
      </c>
      <c r="I171" s="5">
        <v>56</v>
      </c>
      <c r="J171" s="5" t="s">
        <v>25</v>
      </c>
      <c r="K171" s="5" t="s">
        <v>66</v>
      </c>
      <c r="L171" s="5" t="s">
        <v>67</v>
      </c>
      <c r="M171" s="5">
        <v>1</v>
      </c>
      <c r="N171" s="8">
        <v>9012</v>
      </c>
      <c r="O171" s="5" t="s">
        <v>28</v>
      </c>
      <c r="P171" s="5" t="s">
        <v>29</v>
      </c>
      <c r="Q171" s="5" t="s">
        <v>50</v>
      </c>
      <c r="R171" s="5" t="s">
        <v>31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261</v>
      </c>
      <c r="F172" s="5" t="s">
        <v>262</v>
      </c>
      <c r="G172" s="5" t="s">
        <v>440</v>
      </c>
      <c r="H172" s="7">
        <v>44298</v>
      </c>
      <c r="I172" s="5">
        <v>56</v>
      </c>
      <c r="J172" s="5" t="s">
        <v>25</v>
      </c>
      <c r="K172" s="5" t="s">
        <v>66</v>
      </c>
      <c r="L172" s="5" t="s">
        <v>67</v>
      </c>
      <c r="M172" s="5">
        <v>27</v>
      </c>
      <c r="N172" s="8">
        <v>283500</v>
      </c>
      <c r="O172" s="5" t="s">
        <v>28</v>
      </c>
      <c r="P172" s="5" t="s">
        <v>29</v>
      </c>
      <c r="Q172" s="5" t="s">
        <v>50</v>
      </c>
      <c r="R172" s="5" t="s">
        <v>174</v>
      </c>
      <c r="S172" s="5" t="s">
        <v>38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441</v>
      </c>
      <c r="F173" s="5" t="s">
        <v>442</v>
      </c>
      <c r="G173" s="5" t="s">
        <v>440</v>
      </c>
      <c r="H173" s="7">
        <v>44298</v>
      </c>
      <c r="I173" s="5">
        <v>56</v>
      </c>
      <c r="J173" s="5" t="s">
        <v>25</v>
      </c>
      <c r="K173" s="5" t="s">
        <v>66</v>
      </c>
      <c r="L173" s="5" t="s">
        <v>67</v>
      </c>
      <c r="M173" s="5">
        <v>24</v>
      </c>
      <c r="N173" s="8">
        <v>160488</v>
      </c>
      <c r="O173" s="5" t="s">
        <v>28</v>
      </c>
      <c r="P173" s="5" t="s">
        <v>29</v>
      </c>
      <c r="Q173" s="5" t="s">
        <v>50</v>
      </c>
      <c r="R173" s="5" t="s">
        <v>174</v>
      </c>
      <c r="S173" s="5" t="s">
        <v>38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91</v>
      </c>
      <c r="F174" s="5" t="s">
        <v>443</v>
      </c>
      <c r="G174" s="5" t="s">
        <v>444</v>
      </c>
      <c r="H174" s="7">
        <v>44299</v>
      </c>
      <c r="I174" s="5">
        <v>56</v>
      </c>
      <c r="J174" s="5" t="s">
        <v>25</v>
      </c>
      <c r="K174" s="5" t="s">
        <v>432</v>
      </c>
      <c r="L174" s="5" t="s">
        <v>433</v>
      </c>
      <c r="M174" s="5">
        <v>1000</v>
      </c>
      <c r="N174" s="8">
        <v>412000</v>
      </c>
      <c r="O174" s="5" t="s">
        <v>213</v>
      </c>
      <c r="P174" s="5" t="s">
        <v>29</v>
      </c>
      <c r="Q174" s="5" t="s">
        <v>50</v>
      </c>
      <c r="R174" s="5" t="s">
        <v>31</v>
      </c>
      <c r="S174" s="5" t="s">
        <v>38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18038</v>
      </c>
      <c r="F175" s="5" t="s">
        <v>145</v>
      </c>
      <c r="G175" s="5" t="s">
        <v>445</v>
      </c>
      <c r="H175" s="7">
        <v>44299</v>
      </c>
      <c r="I175" s="5">
        <v>56</v>
      </c>
      <c r="J175" s="5" t="s">
        <v>25</v>
      </c>
      <c r="K175" s="5" t="s">
        <v>66</v>
      </c>
      <c r="L175" s="5" t="s">
        <v>67</v>
      </c>
      <c r="M175" s="5">
        <v>4</v>
      </c>
      <c r="N175" s="8">
        <v>12396</v>
      </c>
      <c r="O175" s="5" t="s">
        <v>28</v>
      </c>
      <c r="P175" s="5" t="s">
        <v>29</v>
      </c>
      <c r="Q175" s="5" t="s">
        <v>50</v>
      </c>
      <c r="R175" s="5" t="s">
        <v>174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45616</v>
      </c>
      <c r="F176" s="5" t="s">
        <v>446</v>
      </c>
      <c r="G176" s="5" t="s">
        <v>447</v>
      </c>
      <c r="H176" s="7">
        <v>44299</v>
      </c>
      <c r="I176" s="5">
        <v>56</v>
      </c>
      <c r="J176" s="5" t="s">
        <v>25</v>
      </c>
      <c r="K176" s="5" t="s">
        <v>448</v>
      </c>
      <c r="L176" s="5" t="s">
        <v>449</v>
      </c>
      <c r="M176" s="5">
        <v>4</v>
      </c>
      <c r="N176" s="8">
        <v>289044</v>
      </c>
      <c r="O176" s="5" t="s">
        <v>38</v>
      </c>
      <c r="P176" s="5" t="s">
        <v>29</v>
      </c>
      <c r="Q176" s="5" t="s">
        <v>50</v>
      </c>
      <c r="R176" s="5" t="s">
        <v>31</v>
      </c>
      <c r="S176" s="5" t="s">
        <v>38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450</v>
      </c>
      <c r="F177" s="5" t="s">
        <v>451</v>
      </c>
      <c r="G177" s="5" t="s">
        <v>452</v>
      </c>
      <c r="H177" s="7">
        <v>44299</v>
      </c>
      <c r="I177" s="5">
        <v>56</v>
      </c>
      <c r="J177" s="5" t="s">
        <v>25</v>
      </c>
      <c r="K177" s="5" t="s">
        <v>66</v>
      </c>
      <c r="L177" s="5" t="s">
        <v>67</v>
      </c>
      <c r="M177" s="5">
        <v>20</v>
      </c>
      <c r="N177" s="8">
        <v>87000</v>
      </c>
      <c r="O177" s="5" t="s">
        <v>28</v>
      </c>
      <c r="P177" s="5" t="s">
        <v>29</v>
      </c>
      <c r="Q177" s="5" t="s">
        <v>50</v>
      </c>
      <c r="R177" s="5" t="s">
        <v>174</v>
      </c>
      <c r="S177" s="5" t="s">
        <v>38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51174</v>
      </c>
      <c r="F178" s="5" t="s">
        <v>453</v>
      </c>
      <c r="G178" s="5" t="s">
        <v>454</v>
      </c>
      <c r="H178" s="7">
        <v>44299</v>
      </c>
      <c r="I178" s="5">
        <v>56</v>
      </c>
      <c r="J178" s="5" t="s">
        <v>25</v>
      </c>
      <c r="K178" s="5" t="s">
        <v>455</v>
      </c>
      <c r="L178" s="5" t="s">
        <v>456</v>
      </c>
      <c r="M178" s="5">
        <v>1</v>
      </c>
      <c r="N178" s="8">
        <v>127723</v>
      </c>
      <c r="O178" s="5" t="s">
        <v>38</v>
      </c>
      <c r="P178" s="5" t="s">
        <v>29</v>
      </c>
      <c r="Q178" s="5" t="s">
        <v>50</v>
      </c>
      <c r="R178" s="5" t="s">
        <v>31</v>
      </c>
      <c r="S178" s="5" t="s">
        <v>38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27263</v>
      </c>
      <c r="F179" s="5" t="s">
        <v>397</v>
      </c>
      <c r="G179" s="5" t="s">
        <v>457</v>
      </c>
      <c r="H179" s="7">
        <v>44299</v>
      </c>
      <c r="I179" s="5">
        <v>56</v>
      </c>
      <c r="J179" s="5" t="s">
        <v>25</v>
      </c>
      <c r="K179" s="5" t="s">
        <v>66</v>
      </c>
      <c r="L179" s="5" t="s">
        <v>67</v>
      </c>
      <c r="M179" s="5">
        <v>1</v>
      </c>
      <c r="N179" s="8">
        <v>9012</v>
      </c>
      <c r="O179" s="5" t="s">
        <v>28</v>
      </c>
      <c r="P179" s="5" t="s">
        <v>29</v>
      </c>
      <c r="Q179" s="5" t="s">
        <v>50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458</v>
      </c>
      <c r="F180" s="5" t="s">
        <v>459</v>
      </c>
      <c r="G180" s="5" t="s">
        <v>460</v>
      </c>
      <c r="H180" s="7">
        <v>44299</v>
      </c>
      <c r="I180" s="5">
        <v>56</v>
      </c>
      <c r="J180" s="5" t="s">
        <v>25</v>
      </c>
      <c r="K180" s="5" t="s">
        <v>66</v>
      </c>
      <c r="L180" s="5" t="s">
        <v>67</v>
      </c>
      <c r="M180" s="5">
        <v>1</v>
      </c>
      <c r="N180" s="8">
        <v>13221</v>
      </c>
      <c r="O180" s="5" t="s">
        <v>28</v>
      </c>
      <c r="P180" s="5" t="s">
        <v>29</v>
      </c>
      <c r="Q180" s="5" t="s">
        <v>50</v>
      </c>
      <c r="R180" s="5" t="s">
        <v>174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461</v>
      </c>
      <c r="F181" s="5" t="s">
        <v>462</v>
      </c>
      <c r="G181" s="5" t="s">
        <v>463</v>
      </c>
      <c r="H181" s="7">
        <v>44300</v>
      </c>
      <c r="I181" s="5">
        <v>56</v>
      </c>
      <c r="J181" s="5" t="s">
        <v>25</v>
      </c>
      <c r="K181" s="5" t="s">
        <v>222</v>
      </c>
      <c r="L181" s="5" t="s">
        <v>223</v>
      </c>
      <c r="M181" s="5">
        <v>1</v>
      </c>
      <c r="N181" s="8">
        <v>4078</v>
      </c>
      <c r="O181" s="5" t="s">
        <v>28</v>
      </c>
      <c r="P181" s="5" t="s">
        <v>29</v>
      </c>
      <c r="Q181" s="5" t="s">
        <v>50</v>
      </c>
      <c r="R181" s="5" t="s">
        <v>31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464</v>
      </c>
      <c r="F182" s="5" t="s">
        <v>465</v>
      </c>
      <c r="G182" s="5" t="s">
        <v>463</v>
      </c>
      <c r="H182" s="7">
        <v>44300</v>
      </c>
      <c r="I182" s="5">
        <v>56</v>
      </c>
      <c r="J182" s="5" t="s">
        <v>25</v>
      </c>
      <c r="K182" s="5" t="s">
        <v>222</v>
      </c>
      <c r="L182" s="5" t="s">
        <v>223</v>
      </c>
      <c r="M182" s="5">
        <v>1</v>
      </c>
      <c r="N182" s="8">
        <v>57107</v>
      </c>
      <c r="O182" s="5" t="s">
        <v>28</v>
      </c>
      <c r="P182" s="5" t="s">
        <v>29</v>
      </c>
      <c r="Q182" s="5" t="s">
        <v>50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466</v>
      </c>
      <c r="F183" s="5" t="s">
        <v>467</v>
      </c>
      <c r="G183" s="5" t="s">
        <v>463</v>
      </c>
      <c r="H183" s="7">
        <v>44300</v>
      </c>
      <c r="I183" s="5">
        <v>56</v>
      </c>
      <c r="J183" s="5" t="s">
        <v>25</v>
      </c>
      <c r="K183" s="5" t="s">
        <v>222</v>
      </c>
      <c r="L183" s="5" t="s">
        <v>223</v>
      </c>
      <c r="M183" s="5">
        <v>1</v>
      </c>
      <c r="N183" s="8">
        <v>5000</v>
      </c>
      <c r="O183" s="5" t="s">
        <v>28</v>
      </c>
      <c r="P183" s="5" t="s">
        <v>29</v>
      </c>
      <c r="Q183" s="5" t="s">
        <v>50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468</v>
      </c>
      <c r="F184" s="5" t="s">
        <v>469</v>
      </c>
      <c r="G184" s="5" t="s">
        <v>470</v>
      </c>
      <c r="H184" s="7">
        <v>44300</v>
      </c>
      <c r="I184" s="5">
        <v>56</v>
      </c>
      <c r="J184" s="5" t="s">
        <v>25</v>
      </c>
      <c r="K184" s="5" t="s">
        <v>222</v>
      </c>
      <c r="L184" s="5" t="s">
        <v>223</v>
      </c>
      <c r="M184" s="5">
        <v>1</v>
      </c>
      <c r="N184" s="8">
        <v>32200</v>
      </c>
      <c r="O184" s="5" t="s">
        <v>28</v>
      </c>
      <c r="P184" s="5" t="s">
        <v>29</v>
      </c>
      <c r="Q184" s="5" t="s">
        <v>50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325</v>
      </c>
      <c r="F185" s="5" t="s">
        <v>326</v>
      </c>
      <c r="G185" s="5" t="s">
        <v>470</v>
      </c>
      <c r="H185" s="7">
        <v>44300</v>
      </c>
      <c r="I185" s="5">
        <v>56</v>
      </c>
      <c r="J185" s="5" t="s">
        <v>25</v>
      </c>
      <c r="K185" s="5" t="s">
        <v>222</v>
      </c>
      <c r="L185" s="5" t="s">
        <v>223</v>
      </c>
      <c r="M185" s="5">
        <v>1</v>
      </c>
      <c r="N185" s="8">
        <v>17500</v>
      </c>
      <c r="O185" s="5" t="s">
        <v>28</v>
      </c>
      <c r="P185" s="5" t="s">
        <v>29</v>
      </c>
      <c r="Q185" s="5" t="s">
        <v>50</v>
      </c>
      <c r="R185" s="5" t="s">
        <v>31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40950</v>
      </c>
      <c r="F186" s="5" t="s">
        <v>471</v>
      </c>
      <c r="G186" s="5" t="s">
        <v>472</v>
      </c>
      <c r="H186" s="7">
        <v>44300</v>
      </c>
      <c r="I186" s="5">
        <v>56</v>
      </c>
      <c r="J186" s="5" t="s">
        <v>25</v>
      </c>
      <c r="K186" s="5" t="s">
        <v>132</v>
      </c>
      <c r="L186" s="5" t="s">
        <v>133</v>
      </c>
      <c r="M186" s="5">
        <v>2</v>
      </c>
      <c r="N186" s="8">
        <v>99142</v>
      </c>
      <c r="O186" s="5" t="s">
        <v>38</v>
      </c>
      <c r="P186" s="5" t="s">
        <v>29</v>
      </c>
      <c r="Q186" s="5" t="s">
        <v>50</v>
      </c>
      <c r="R186" s="5" t="s">
        <v>31</v>
      </c>
      <c r="S186" s="5" t="s">
        <v>38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27263</v>
      </c>
      <c r="F187" s="5" t="s">
        <v>397</v>
      </c>
      <c r="G187" s="5" t="s">
        <v>473</v>
      </c>
      <c r="H187" s="7">
        <v>44300</v>
      </c>
      <c r="I187" s="5">
        <v>56</v>
      </c>
      <c r="J187" s="5" t="s">
        <v>25</v>
      </c>
      <c r="K187" s="5" t="s">
        <v>66</v>
      </c>
      <c r="L187" s="5" t="s">
        <v>67</v>
      </c>
      <c r="M187" s="5">
        <v>1</v>
      </c>
      <c r="N187" s="8">
        <v>9012</v>
      </c>
      <c r="O187" s="5" t="s">
        <v>28</v>
      </c>
      <c r="P187" s="5" t="s">
        <v>29</v>
      </c>
      <c r="Q187" s="5" t="s">
        <v>50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474</v>
      </c>
      <c r="F188" s="5" t="s">
        <v>475</v>
      </c>
      <c r="G188" s="5" t="s">
        <v>476</v>
      </c>
      <c r="H188" s="7">
        <v>44300</v>
      </c>
      <c r="I188" s="5">
        <v>56</v>
      </c>
      <c r="J188" s="5" t="s">
        <v>25</v>
      </c>
      <c r="K188" s="5" t="s">
        <v>66</v>
      </c>
      <c r="L188" s="5" t="s">
        <v>67</v>
      </c>
      <c r="M188" s="5">
        <v>18</v>
      </c>
      <c r="N188" s="8">
        <v>47718</v>
      </c>
      <c r="O188" s="5" t="s">
        <v>28</v>
      </c>
      <c r="P188" s="5" t="s">
        <v>29</v>
      </c>
      <c r="Q188" s="5" t="s">
        <v>50</v>
      </c>
      <c r="R188" s="5" t="s">
        <v>174</v>
      </c>
      <c r="S188" s="5" t="s">
        <v>38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3719</v>
      </c>
      <c r="F189" s="5" t="s">
        <v>352</v>
      </c>
      <c r="G189" s="5" t="s">
        <v>476</v>
      </c>
      <c r="H189" s="7">
        <v>44300</v>
      </c>
      <c r="I189" s="5">
        <v>56</v>
      </c>
      <c r="J189" s="5" t="s">
        <v>25</v>
      </c>
      <c r="K189" s="5" t="s">
        <v>66</v>
      </c>
      <c r="L189" s="5" t="s">
        <v>67</v>
      </c>
      <c r="M189" s="5">
        <v>30</v>
      </c>
      <c r="N189" s="8">
        <v>3390</v>
      </c>
      <c r="O189" s="5" t="s">
        <v>28</v>
      </c>
      <c r="P189" s="5" t="s">
        <v>29</v>
      </c>
      <c r="Q189" s="5" t="s">
        <v>50</v>
      </c>
      <c r="R189" s="5" t="s">
        <v>174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477</v>
      </c>
      <c r="F190" s="5" t="s">
        <v>478</v>
      </c>
      <c r="G190" s="5" t="s">
        <v>479</v>
      </c>
      <c r="H190" s="7">
        <v>44300</v>
      </c>
      <c r="I190" s="5">
        <v>56</v>
      </c>
      <c r="J190" s="5" t="s">
        <v>25</v>
      </c>
      <c r="K190" s="5" t="s">
        <v>132</v>
      </c>
      <c r="L190" s="5" t="s">
        <v>133</v>
      </c>
      <c r="M190" s="5">
        <v>15</v>
      </c>
      <c r="N190" s="8">
        <v>8145</v>
      </c>
      <c r="O190" s="5" t="s">
        <v>28</v>
      </c>
      <c r="P190" s="5" t="s">
        <v>29</v>
      </c>
      <c r="Q190" s="5" t="s">
        <v>50</v>
      </c>
      <c r="R190" s="5" t="s">
        <v>31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45622</v>
      </c>
      <c r="F191" s="5" t="s">
        <v>480</v>
      </c>
      <c r="G191" s="5" t="s">
        <v>481</v>
      </c>
      <c r="H191" s="7">
        <v>44300</v>
      </c>
      <c r="I191" s="5">
        <v>56</v>
      </c>
      <c r="J191" s="5" t="s">
        <v>25</v>
      </c>
      <c r="K191" s="5" t="s">
        <v>132</v>
      </c>
      <c r="L191" s="5" t="s">
        <v>133</v>
      </c>
      <c r="M191" s="5">
        <v>2</v>
      </c>
      <c r="N191" s="8">
        <v>417462</v>
      </c>
      <c r="O191" s="5" t="s">
        <v>38</v>
      </c>
      <c r="P191" s="5" t="s">
        <v>29</v>
      </c>
      <c r="Q191" s="5" t="s">
        <v>50</v>
      </c>
      <c r="R191" s="5" t="s">
        <v>31</v>
      </c>
      <c r="S191" s="5" t="s">
        <v>38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68</v>
      </c>
      <c r="F192" s="5" t="s">
        <v>482</v>
      </c>
      <c r="G192" s="5" t="s">
        <v>483</v>
      </c>
      <c r="H192" s="7">
        <v>44301</v>
      </c>
      <c r="I192" s="5">
        <v>56</v>
      </c>
      <c r="J192" s="5" t="s">
        <v>25</v>
      </c>
      <c r="K192" s="5" t="s">
        <v>432</v>
      </c>
      <c r="L192" s="5" t="s">
        <v>433</v>
      </c>
      <c r="M192" s="5">
        <v>2</v>
      </c>
      <c r="N192" s="8">
        <v>632454</v>
      </c>
      <c r="O192" s="5" t="s">
        <v>213</v>
      </c>
      <c r="P192" s="5" t="s">
        <v>29</v>
      </c>
      <c r="Q192" s="5" t="s">
        <v>50</v>
      </c>
      <c r="R192" s="5" t="s">
        <v>31</v>
      </c>
      <c r="S192" s="5" t="s">
        <v>38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484</v>
      </c>
      <c r="F193" s="5" t="s">
        <v>485</v>
      </c>
      <c r="G193" s="5" t="s">
        <v>486</v>
      </c>
      <c r="H193" s="7">
        <v>44301</v>
      </c>
      <c r="I193" s="5">
        <v>56</v>
      </c>
      <c r="J193" s="5" t="s">
        <v>25</v>
      </c>
      <c r="K193" s="5" t="s">
        <v>222</v>
      </c>
      <c r="L193" s="5" t="s">
        <v>223</v>
      </c>
      <c r="M193" s="5">
        <v>2</v>
      </c>
      <c r="N193" s="8">
        <v>43008</v>
      </c>
      <c r="O193" s="5" t="s">
        <v>28</v>
      </c>
      <c r="P193" s="5" t="s">
        <v>29</v>
      </c>
      <c r="Q193" s="5" t="s">
        <v>50</v>
      </c>
      <c r="R193" s="5" t="s">
        <v>31</v>
      </c>
      <c r="S193" s="5" t="s">
        <v>38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1335</v>
      </c>
      <c r="F194" s="5" t="s">
        <v>197</v>
      </c>
      <c r="G194" s="5" t="s">
        <v>487</v>
      </c>
      <c r="H194" s="7">
        <v>44301</v>
      </c>
      <c r="I194" s="5">
        <v>56</v>
      </c>
      <c r="J194" s="5" t="s">
        <v>25</v>
      </c>
      <c r="K194" s="5" t="s">
        <v>66</v>
      </c>
      <c r="L194" s="5" t="s">
        <v>67</v>
      </c>
      <c r="M194" s="5">
        <v>1</v>
      </c>
      <c r="N194" s="8">
        <v>57680</v>
      </c>
      <c r="O194" s="5" t="s">
        <v>28</v>
      </c>
      <c r="P194" s="5" t="s">
        <v>29</v>
      </c>
      <c r="Q194" s="5" t="s">
        <v>50</v>
      </c>
      <c r="R194" s="5" t="s">
        <v>174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68002</v>
      </c>
      <c r="F195" s="5" t="s">
        <v>488</v>
      </c>
      <c r="G195" s="5" t="s">
        <v>487</v>
      </c>
      <c r="H195" s="7">
        <v>44301</v>
      </c>
      <c r="I195" s="5">
        <v>56</v>
      </c>
      <c r="J195" s="5" t="s">
        <v>25</v>
      </c>
      <c r="K195" s="5" t="s">
        <v>66</v>
      </c>
      <c r="L195" s="5" t="s">
        <v>67</v>
      </c>
      <c r="M195" s="5">
        <v>6</v>
      </c>
      <c r="N195" s="8">
        <v>3780</v>
      </c>
      <c r="O195" s="5" t="s">
        <v>28</v>
      </c>
      <c r="P195" s="5" t="s">
        <v>29</v>
      </c>
      <c r="Q195" s="5" t="s">
        <v>50</v>
      </c>
      <c r="R195" s="5" t="s">
        <v>174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450</v>
      </c>
      <c r="F196" s="5" t="s">
        <v>451</v>
      </c>
      <c r="G196" s="5" t="s">
        <v>487</v>
      </c>
      <c r="H196" s="7">
        <v>44301</v>
      </c>
      <c r="I196" s="5">
        <v>56</v>
      </c>
      <c r="J196" s="5" t="s">
        <v>25</v>
      </c>
      <c r="K196" s="5" t="s">
        <v>66</v>
      </c>
      <c r="L196" s="5" t="s">
        <v>67</v>
      </c>
      <c r="M196" s="5">
        <v>38</v>
      </c>
      <c r="N196" s="8">
        <v>165300</v>
      </c>
      <c r="O196" s="5" t="s">
        <v>28</v>
      </c>
      <c r="P196" s="5" t="s">
        <v>29</v>
      </c>
      <c r="Q196" s="5" t="s">
        <v>50</v>
      </c>
      <c r="R196" s="5" t="s">
        <v>174</v>
      </c>
      <c r="S196" s="5" t="s">
        <v>38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139</v>
      </c>
      <c r="F197" s="5" t="s">
        <v>140</v>
      </c>
      <c r="G197" s="5" t="s">
        <v>487</v>
      </c>
      <c r="H197" s="7">
        <v>44301</v>
      </c>
      <c r="I197" s="5">
        <v>56</v>
      </c>
      <c r="J197" s="5" t="s">
        <v>25</v>
      </c>
      <c r="K197" s="5" t="s">
        <v>66</v>
      </c>
      <c r="L197" s="5" t="s">
        <v>67</v>
      </c>
      <c r="M197" s="5">
        <v>25</v>
      </c>
      <c r="N197" s="8">
        <v>108750</v>
      </c>
      <c r="O197" s="5" t="s">
        <v>28</v>
      </c>
      <c r="P197" s="5" t="s">
        <v>29</v>
      </c>
      <c r="Q197" s="5" t="s">
        <v>50</v>
      </c>
      <c r="R197" s="5" t="s">
        <v>174</v>
      </c>
      <c r="S197" s="5" t="s">
        <v>38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489</v>
      </c>
      <c r="F198" s="5" t="s">
        <v>490</v>
      </c>
      <c r="G198" s="5" t="s">
        <v>487</v>
      </c>
      <c r="H198" s="7">
        <v>44301</v>
      </c>
      <c r="I198" s="5">
        <v>56</v>
      </c>
      <c r="J198" s="5" t="s">
        <v>25</v>
      </c>
      <c r="K198" s="5" t="s">
        <v>66</v>
      </c>
      <c r="L198" s="5" t="s">
        <v>67</v>
      </c>
      <c r="M198" s="5">
        <v>4</v>
      </c>
      <c r="N198" s="8">
        <v>1768</v>
      </c>
      <c r="O198" s="5" t="s">
        <v>28</v>
      </c>
      <c r="P198" s="5" t="s">
        <v>29</v>
      </c>
      <c r="Q198" s="5" t="s">
        <v>50</v>
      </c>
      <c r="R198" s="5" t="s">
        <v>174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356</v>
      </c>
      <c r="F199" s="5" t="s">
        <v>357</v>
      </c>
      <c r="G199" s="5" t="s">
        <v>487</v>
      </c>
      <c r="H199" s="7">
        <v>44301</v>
      </c>
      <c r="I199" s="5">
        <v>56</v>
      </c>
      <c r="J199" s="5" t="s">
        <v>25</v>
      </c>
      <c r="K199" s="5" t="s">
        <v>66</v>
      </c>
      <c r="L199" s="5" t="s">
        <v>67</v>
      </c>
      <c r="M199" s="5">
        <v>16</v>
      </c>
      <c r="N199" s="8">
        <v>56000</v>
      </c>
      <c r="O199" s="5" t="s">
        <v>28</v>
      </c>
      <c r="P199" s="5" t="s">
        <v>29</v>
      </c>
      <c r="Q199" s="5" t="s">
        <v>50</v>
      </c>
      <c r="R199" s="5" t="s">
        <v>174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372</v>
      </c>
      <c r="F200" s="5" t="s">
        <v>373</v>
      </c>
      <c r="G200" s="5" t="s">
        <v>487</v>
      </c>
      <c r="H200" s="7">
        <v>44301</v>
      </c>
      <c r="I200" s="5">
        <v>56</v>
      </c>
      <c r="J200" s="5" t="s">
        <v>25</v>
      </c>
      <c r="K200" s="5" t="s">
        <v>66</v>
      </c>
      <c r="L200" s="5" t="s">
        <v>67</v>
      </c>
      <c r="M200" s="5">
        <v>4</v>
      </c>
      <c r="N200" s="8">
        <v>2572</v>
      </c>
      <c r="O200" s="5" t="s">
        <v>28</v>
      </c>
      <c r="P200" s="5" t="s">
        <v>29</v>
      </c>
      <c r="Q200" s="5" t="s">
        <v>50</v>
      </c>
      <c r="R200" s="5" t="s">
        <v>174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47652</v>
      </c>
      <c r="F201" s="5" t="s">
        <v>491</v>
      </c>
      <c r="G201" s="5" t="s">
        <v>492</v>
      </c>
      <c r="H201" s="7">
        <v>44302</v>
      </c>
      <c r="I201" s="5">
        <v>56</v>
      </c>
      <c r="J201" s="5" t="s">
        <v>25</v>
      </c>
      <c r="K201" s="5" t="s">
        <v>493</v>
      </c>
      <c r="L201" s="5" t="s">
        <v>494</v>
      </c>
      <c r="M201" s="5">
        <v>-4</v>
      </c>
      <c r="N201" s="8">
        <v>-171408</v>
      </c>
      <c r="O201" s="5" t="s">
        <v>38</v>
      </c>
      <c r="P201" s="5" t="s">
        <v>29</v>
      </c>
      <c r="Q201" s="5" t="s">
        <v>30</v>
      </c>
      <c r="R201" s="5" t="s">
        <v>31</v>
      </c>
      <c r="S201" s="5" t="s">
        <v>38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80117</v>
      </c>
      <c r="F202" s="5" t="s">
        <v>495</v>
      </c>
      <c r="G202" s="5" t="s">
        <v>496</v>
      </c>
      <c r="H202" s="7">
        <v>44302</v>
      </c>
      <c r="I202" s="5">
        <v>56</v>
      </c>
      <c r="J202" s="5" t="s">
        <v>25</v>
      </c>
      <c r="K202" s="5" t="s">
        <v>247</v>
      </c>
      <c r="L202" s="5" t="s">
        <v>248</v>
      </c>
      <c r="M202" s="5">
        <v>1</v>
      </c>
      <c r="N202" s="8">
        <v>97972</v>
      </c>
      <c r="O202" s="5" t="s">
        <v>28</v>
      </c>
      <c r="P202" s="5" t="s">
        <v>29</v>
      </c>
      <c r="Q202" s="5" t="s">
        <v>50</v>
      </c>
      <c r="R202" s="5" t="s">
        <v>174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10040</v>
      </c>
      <c r="F203" s="5" t="s">
        <v>497</v>
      </c>
      <c r="G203" s="5" t="s">
        <v>498</v>
      </c>
      <c r="H203" s="7">
        <v>44302</v>
      </c>
      <c r="I203" s="5">
        <v>56</v>
      </c>
      <c r="J203" s="5" t="s">
        <v>25</v>
      </c>
      <c r="K203" s="5" t="s">
        <v>66</v>
      </c>
      <c r="L203" s="5" t="s">
        <v>67</v>
      </c>
      <c r="M203" s="5">
        <v>4</v>
      </c>
      <c r="N203" s="8">
        <v>8912</v>
      </c>
      <c r="O203" s="5" t="s">
        <v>28</v>
      </c>
      <c r="P203" s="5" t="s">
        <v>29</v>
      </c>
      <c r="Q203" s="5" t="s">
        <v>50</v>
      </c>
      <c r="R203" s="5" t="s">
        <v>174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62124</v>
      </c>
      <c r="F204" s="5" t="s">
        <v>499</v>
      </c>
      <c r="G204" s="5" t="s">
        <v>498</v>
      </c>
      <c r="H204" s="7">
        <v>44302</v>
      </c>
      <c r="I204" s="5">
        <v>56</v>
      </c>
      <c r="J204" s="5" t="s">
        <v>25</v>
      </c>
      <c r="K204" s="5" t="s">
        <v>66</v>
      </c>
      <c r="L204" s="5" t="s">
        <v>67</v>
      </c>
      <c r="M204" s="5">
        <v>2</v>
      </c>
      <c r="N204" s="8">
        <v>105144</v>
      </c>
      <c r="O204" s="5" t="s">
        <v>28</v>
      </c>
      <c r="P204" s="5" t="s">
        <v>29</v>
      </c>
      <c r="Q204" s="5" t="s">
        <v>50</v>
      </c>
      <c r="R204" s="5" t="s">
        <v>174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57</v>
      </c>
      <c r="F205" s="5" t="s">
        <v>500</v>
      </c>
      <c r="G205" s="5" t="s">
        <v>501</v>
      </c>
      <c r="H205" s="7">
        <v>44302</v>
      </c>
      <c r="I205" s="5">
        <v>56</v>
      </c>
      <c r="J205" s="5" t="s">
        <v>25</v>
      </c>
      <c r="K205" s="5" t="s">
        <v>502</v>
      </c>
      <c r="L205" s="5" t="s">
        <v>503</v>
      </c>
      <c r="M205" s="5">
        <v>2</v>
      </c>
      <c r="N205" s="8">
        <v>64522</v>
      </c>
      <c r="O205" s="5" t="s">
        <v>213</v>
      </c>
      <c r="P205" s="5" t="s">
        <v>29</v>
      </c>
      <c r="Q205" s="5" t="s">
        <v>50</v>
      </c>
      <c r="R205" s="5" t="s">
        <v>31</v>
      </c>
      <c r="S205" s="5" t="s">
        <v>38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59</v>
      </c>
      <c r="F206" s="5" t="s">
        <v>504</v>
      </c>
      <c r="G206" s="5" t="s">
        <v>501</v>
      </c>
      <c r="H206" s="7">
        <v>44302</v>
      </c>
      <c r="I206" s="5">
        <v>56</v>
      </c>
      <c r="J206" s="5" t="s">
        <v>25</v>
      </c>
      <c r="K206" s="5" t="s">
        <v>502</v>
      </c>
      <c r="L206" s="5" t="s">
        <v>503</v>
      </c>
      <c r="M206" s="5">
        <v>3</v>
      </c>
      <c r="N206" s="8">
        <v>77421</v>
      </c>
      <c r="O206" s="5" t="s">
        <v>213</v>
      </c>
      <c r="P206" s="5" t="s">
        <v>29</v>
      </c>
      <c r="Q206" s="5" t="s">
        <v>50</v>
      </c>
      <c r="R206" s="5" t="s">
        <v>31</v>
      </c>
      <c r="S206" s="5" t="s">
        <v>38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78</v>
      </c>
      <c r="F207" s="5" t="s">
        <v>79</v>
      </c>
      <c r="G207" s="5" t="s">
        <v>501</v>
      </c>
      <c r="H207" s="7">
        <v>44302</v>
      </c>
      <c r="I207" s="5">
        <v>56</v>
      </c>
      <c r="J207" s="5" t="s">
        <v>25</v>
      </c>
      <c r="K207" s="5" t="s">
        <v>502</v>
      </c>
      <c r="L207" s="5" t="s">
        <v>503</v>
      </c>
      <c r="M207" s="5">
        <v>2</v>
      </c>
      <c r="N207" s="8">
        <v>131748</v>
      </c>
      <c r="O207" s="5" t="s">
        <v>28</v>
      </c>
      <c r="P207" s="5" t="s">
        <v>29</v>
      </c>
      <c r="Q207" s="5" t="s">
        <v>50</v>
      </c>
      <c r="R207" s="5" t="s">
        <v>31</v>
      </c>
      <c r="S207" s="5" t="s">
        <v>38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4289</v>
      </c>
      <c r="F208" s="5" t="s">
        <v>211</v>
      </c>
      <c r="G208" s="5" t="s">
        <v>501</v>
      </c>
      <c r="H208" s="7">
        <v>44302</v>
      </c>
      <c r="I208" s="5">
        <v>56</v>
      </c>
      <c r="J208" s="5" t="s">
        <v>25</v>
      </c>
      <c r="K208" s="5" t="s">
        <v>502</v>
      </c>
      <c r="L208" s="5" t="s">
        <v>503</v>
      </c>
      <c r="M208" s="5">
        <v>1</v>
      </c>
      <c r="N208" s="8">
        <v>40328</v>
      </c>
      <c r="O208" s="5" t="s">
        <v>213</v>
      </c>
      <c r="P208" s="5" t="s">
        <v>29</v>
      </c>
      <c r="Q208" s="5" t="s">
        <v>50</v>
      </c>
      <c r="R208" s="5" t="s">
        <v>31</v>
      </c>
      <c r="S208" s="5" t="s">
        <v>38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25567</v>
      </c>
      <c r="F209" s="5" t="s">
        <v>505</v>
      </c>
      <c r="G209" s="5" t="s">
        <v>506</v>
      </c>
      <c r="H209" s="7">
        <v>44302</v>
      </c>
      <c r="I209" s="5">
        <v>56</v>
      </c>
      <c r="J209" s="5" t="s">
        <v>25</v>
      </c>
      <c r="K209" s="5" t="s">
        <v>502</v>
      </c>
      <c r="L209" s="5" t="s">
        <v>503</v>
      </c>
      <c r="M209" s="5">
        <v>2</v>
      </c>
      <c r="N209" s="8">
        <v>26874</v>
      </c>
      <c r="O209" s="5" t="s">
        <v>249</v>
      </c>
      <c r="P209" s="5" t="s">
        <v>29</v>
      </c>
      <c r="Q209" s="5" t="s">
        <v>50</v>
      </c>
      <c r="R209" s="5" t="s">
        <v>31</v>
      </c>
      <c r="S209" s="5" t="s">
        <v>249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507</v>
      </c>
      <c r="F210" s="5" t="s">
        <v>508</v>
      </c>
      <c r="G210" s="5" t="s">
        <v>509</v>
      </c>
      <c r="H210" s="7">
        <v>44302</v>
      </c>
      <c r="I210" s="5">
        <v>56</v>
      </c>
      <c r="J210" s="5" t="s">
        <v>25</v>
      </c>
      <c r="K210" s="5" t="s">
        <v>66</v>
      </c>
      <c r="L210" s="5" t="s">
        <v>67</v>
      </c>
      <c r="M210" s="5">
        <v>16</v>
      </c>
      <c r="N210" s="8">
        <v>352000</v>
      </c>
      <c r="O210" s="5" t="s">
        <v>28</v>
      </c>
      <c r="P210" s="5" t="s">
        <v>29</v>
      </c>
      <c r="Q210" s="5" t="s">
        <v>50</v>
      </c>
      <c r="R210" s="5" t="s">
        <v>174</v>
      </c>
      <c r="S210" s="5" t="s">
        <v>38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25567</v>
      </c>
      <c r="F211" s="5" t="s">
        <v>505</v>
      </c>
      <c r="G211" s="5" t="s">
        <v>510</v>
      </c>
      <c r="H211" s="7">
        <v>44305</v>
      </c>
      <c r="I211" s="5">
        <v>56</v>
      </c>
      <c r="J211" s="5" t="s">
        <v>25</v>
      </c>
      <c r="K211" s="5" t="s">
        <v>502</v>
      </c>
      <c r="L211" s="5" t="s">
        <v>503</v>
      </c>
      <c r="M211" s="5">
        <v>-2</v>
      </c>
      <c r="N211" s="8">
        <v>-26874</v>
      </c>
      <c r="O211" s="5" t="s">
        <v>249</v>
      </c>
      <c r="P211" s="5" t="s">
        <v>29</v>
      </c>
      <c r="Q211" s="5" t="s">
        <v>30</v>
      </c>
      <c r="R211" s="5" t="s">
        <v>31</v>
      </c>
      <c r="S211" s="5" t="s">
        <v>249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50665</v>
      </c>
      <c r="F212" s="5" t="s">
        <v>511</v>
      </c>
      <c r="G212" s="5" t="s">
        <v>512</v>
      </c>
      <c r="H212" s="7">
        <v>44305</v>
      </c>
      <c r="I212" s="5">
        <v>56</v>
      </c>
      <c r="J212" s="5" t="s">
        <v>25</v>
      </c>
      <c r="K212" s="5" t="s">
        <v>48</v>
      </c>
      <c r="L212" s="5" t="s">
        <v>49</v>
      </c>
      <c r="M212" s="5">
        <v>-2</v>
      </c>
      <c r="N212" s="8">
        <v>-316960</v>
      </c>
      <c r="O212" s="5" t="s">
        <v>38</v>
      </c>
      <c r="P212" s="5" t="s">
        <v>29</v>
      </c>
      <c r="Q212" s="5" t="s">
        <v>30</v>
      </c>
      <c r="R212" s="5" t="s">
        <v>31</v>
      </c>
      <c r="S212" s="5" t="s">
        <v>38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47413</v>
      </c>
      <c r="F213" s="5" t="s">
        <v>513</v>
      </c>
      <c r="G213" s="5" t="s">
        <v>514</v>
      </c>
      <c r="H213" s="7">
        <v>44305</v>
      </c>
      <c r="I213" s="5">
        <v>56</v>
      </c>
      <c r="J213" s="5" t="s">
        <v>25</v>
      </c>
      <c r="K213" s="5" t="s">
        <v>515</v>
      </c>
      <c r="L213" s="5" t="s">
        <v>516</v>
      </c>
      <c r="M213" s="5">
        <v>12</v>
      </c>
      <c r="N213" s="8">
        <v>2931636</v>
      </c>
      <c r="O213" s="5" t="s">
        <v>38</v>
      </c>
      <c r="P213" s="5" t="s">
        <v>29</v>
      </c>
      <c r="Q213" s="5" t="s">
        <v>50</v>
      </c>
      <c r="R213" s="5" t="s">
        <v>31</v>
      </c>
      <c r="S213" s="5" t="s">
        <v>38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40036</v>
      </c>
      <c r="F214" s="5" t="s">
        <v>366</v>
      </c>
      <c r="G214" s="5" t="s">
        <v>517</v>
      </c>
      <c r="H214" s="7">
        <v>44306</v>
      </c>
      <c r="I214" s="5">
        <v>56</v>
      </c>
      <c r="J214" s="5" t="s">
        <v>25</v>
      </c>
      <c r="K214" s="5" t="s">
        <v>368</v>
      </c>
      <c r="L214" s="5" t="s">
        <v>369</v>
      </c>
      <c r="M214" s="5">
        <v>4</v>
      </c>
      <c r="N214" s="8">
        <v>537780</v>
      </c>
      <c r="O214" s="5" t="s">
        <v>38</v>
      </c>
      <c r="P214" s="5" t="s">
        <v>29</v>
      </c>
      <c r="Q214" s="5" t="s">
        <v>50</v>
      </c>
      <c r="R214" s="5" t="s">
        <v>174</v>
      </c>
      <c r="S214" s="5" t="s">
        <v>38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134</v>
      </c>
      <c r="F215" s="5" t="s">
        <v>135</v>
      </c>
      <c r="G215" s="5" t="s">
        <v>518</v>
      </c>
      <c r="H215" s="7">
        <v>44306</v>
      </c>
      <c r="I215" s="5">
        <v>56</v>
      </c>
      <c r="J215" s="5" t="s">
        <v>25</v>
      </c>
      <c r="K215" s="5" t="s">
        <v>519</v>
      </c>
      <c r="L215" s="5" t="s">
        <v>520</v>
      </c>
      <c r="M215" s="5">
        <v>10</v>
      </c>
      <c r="N215" s="8">
        <v>58740</v>
      </c>
      <c r="O215" s="5" t="s">
        <v>28</v>
      </c>
      <c r="P215" s="5" t="s">
        <v>29</v>
      </c>
      <c r="Q215" s="5" t="s">
        <v>50</v>
      </c>
      <c r="R215" s="5" t="s">
        <v>31</v>
      </c>
      <c r="S215" s="5" t="s">
        <v>38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450</v>
      </c>
      <c r="F216" s="5" t="s">
        <v>451</v>
      </c>
      <c r="G216" s="5" t="s">
        <v>518</v>
      </c>
      <c r="H216" s="7">
        <v>44306</v>
      </c>
      <c r="I216" s="5">
        <v>56</v>
      </c>
      <c r="J216" s="5" t="s">
        <v>25</v>
      </c>
      <c r="K216" s="5" t="s">
        <v>519</v>
      </c>
      <c r="L216" s="5" t="s">
        <v>520</v>
      </c>
      <c r="M216" s="5">
        <v>10</v>
      </c>
      <c r="N216" s="8">
        <v>58740</v>
      </c>
      <c r="O216" s="5" t="s">
        <v>28</v>
      </c>
      <c r="P216" s="5" t="s">
        <v>29</v>
      </c>
      <c r="Q216" s="5" t="s">
        <v>50</v>
      </c>
      <c r="R216" s="5" t="s">
        <v>31</v>
      </c>
      <c r="S216" s="5" t="s">
        <v>38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139</v>
      </c>
      <c r="F217" s="5" t="s">
        <v>140</v>
      </c>
      <c r="G217" s="5" t="s">
        <v>518</v>
      </c>
      <c r="H217" s="7">
        <v>44306</v>
      </c>
      <c r="I217" s="5">
        <v>56</v>
      </c>
      <c r="J217" s="5" t="s">
        <v>25</v>
      </c>
      <c r="K217" s="5" t="s">
        <v>519</v>
      </c>
      <c r="L217" s="5" t="s">
        <v>520</v>
      </c>
      <c r="M217" s="5">
        <v>10</v>
      </c>
      <c r="N217" s="8">
        <v>58740</v>
      </c>
      <c r="O217" s="5" t="s">
        <v>28</v>
      </c>
      <c r="P217" s="5" t="s">
        <v>29</v>
      </c>
      <c r="Q217" s="5" t="s">
        <v>50</v>
      </c>
      <c r="R217" s="5" t="s">
        <v>31</v>
      </c>
      <c r="S217" s="5" t="s">
        <v>38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521</v>
      </c>
      <c r="F218" s="5" t="s">
        <v>522</v>
      </c>
      <c r="G218" s="5" t="s">
        <v>523</v>
      </c>
      <c r="H218" s="7">
        <v>44306</v>
      </c>
      <c r="I218" s="5">
        <v>56</v>
      </c>
      <c r="J218" s="5" t="s">
        <v>25</v>
      </c>
      <c r="K218" s="5" t="s">
        <v>519</v>
      </c>
      <c r="L218" s="5" t="s">
        <v>520</v>
      </c>
      <c r="M218" s="5">
        <v>3</v>
      </c>
      <c r="N218" s="8">
        <v>128547</v>
      </c>
      <c r="O218" s="5" t="s">
        <v>28</v>
      </c>
      <c r="P218" s="5" t="s">
        <v>29</v>
      </c>
      <c r="Q218" s="5" t="s">
        <v>50</v>
      </c>
      <c r="R218" s="5" t="s">
        <v>31</v>
      </c>
      <c r="S218" s="5" t="s">
        <v>38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51470</v>
      </c>
      <c r="F219" s="5" t="s">
        <v>524</v>
      </c>
      <c r="G219" s="5" t="s">
        <v>525</v>
      </c>
      <c r="H219" s="7">
        <v>44307</v>
      </c>
      <c r="I219" s="5">
        <v>56</v>
      </c>
      <c r="J219" s="5" t="s">
        <v>25</v>
      </c>
      <c r="K219" s="5" t="s">
        <v>368</v>
      </c>
      <c r="L219" s="5" t="s">
        <v>369</v>
      </c>
      <c r="M219" s="5">
        <v>2</v>
      </c>
      <c r="N219" s="8">
        <v>540488</v>
      </c>
      <c r="O219" s="5" t="s">
        <v>38</v>
      </c>
      <c r="P219" s="5" t="s">
        <v>29</v>
      </c>
      <c r="Q219" s="5" t="s">
        <v>50</v>
      </c>
      <c r="R219" s="5" t="s">
        <v>174</v>
      </c>
      <c r="S219" s="5" t="s">
        <v>38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333</v>
      </c>
      <c r="F220" s="5" t="s">
        <v>334</v>
      </c>
      <c r="G220" s="5" t="s">
        <v>526</v>
      </c>
      <c r="H220" s="7">
        <v>44307</v>
      </c>
      <c r="I220" s="5">
        <v>56</v>
      </c>
      <c r="J220" s="5" t="s">
        <v>25</v>
      </c>
      <c r="K220" s="5" t="s">
        <v>66</v>
      </c>
      <c r="L220" s="5" t="s">
        <v>67</v>
      </c>
      <c r="M220" s="5">
        <v>4</v>
      </c>
      <c r="N220" s="8">
        <v>13716</v>
      </c>
      <c r="O220" s="5" t="s">
        <v>28</v>
      </c>
      <c r="P220" s="5" t="s">
        <v>29</v>
      </c>
      <c r="Q220" s="5" t="s">
        <v>50</v>
      </c>
      <c r="R220" s="5" t="s">
        <v>174</v>
      </c>
      <c r="S220" s="5" t="s">
        <v>38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527</v>
      </c>
      <c r="F221" s="5" t="s">
        <v>528</v>
      </c>
      <c r="G221" s="5" t="s">
        <v>529</v>
      </c>
      <c r="H221" s="7">
        <v>44307</v>
      </c>
      <c r="I221" s="5">
        <v>56</v>
      </c>
      <c r="J221" s="5" t="s">
        <v>25</v>
      </c>
      <c r="K221" s="5" t="s">
        <v>530</v>
      </c>
      <c r="L221" s="5" t="s">
        <v>531</v>
      </c>
      <c r="M221" s="5">
        <v>1</v>
      </c>
      <c r="N221" s="8">
        <v>107341</v>
      </c>
      <c r="O221" s="5" t="s">
        <v>28</v>
      </c>
      <c r="P221" s="5" t="s">
        <v>29</v>
      </c>
      <c r="Q221" s="5" t="s">
        <v>50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532</v>
      </c>
      <c r="F222" s="5" t="s">
        <v>533</v>
      </c>
      <c r="G222" s="5" t="s">
        <v>529</v>
      </c>
      <c r="H222" s="7">
        <v>44307</v>
      </c>
      <c r="I222" s="5">
        <v>56</v>
      </c>
      <c r="J222" s="5" t="s">
        <v>25</v>
      </c>
      <c r="K222" s="5" t="s">
        <v>530</v>
      </c>
      <c r="L222" s="5" t="s">
        <v>531</v>
      </c>
      <c r="M222" s="5">
        <v>2</v>
      </c>
      <c r="N222" s="8">
        <v>53420</v>
      </c>
      <c r="O222" s="5" t="s">
        <v>28</v>
      </c>
      <c r="P222" s="5" t="s">
        <v>29</v>
      </c>
      <c r="Q222" s="5" t="s">
        <v>50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534</v>
      </c>
      <c r="F223" s="5" t="s">
        <v>535</v>
      </c>
      <c r="G223" s="5" t="s">
        <v>529</v>
      </c>
      <c r="H223" s="7">
        <v>44307</v>
      </c>
      <c r="I223" s="5">
        <v>56</v>
      </c>
      <c r="J223" s="5" t="s">
        <v>25</v>
      </c>
      <c r="K223" s="5" t="s">
        <v>530</v>
      </c>
      <c r="L223" s="5" t="s">
        <v>531</v>
      </c>
      <c r="M223" s="5">
        <v>1</v>
      </c>
      <c r="N223" s="8">
        <v>71866</v>
      </c>
      <c r="O223" s="5" t="s">
        <v>28</v>
      </c>
      <c r="P223" s="5" t="s">
        <v>29</v>
      </c>
      <c r="Q223" s="5" t="s">
        <v>50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536</v>
      </c>
      <c r="F224" s="5" t="s">
        <v>537</v>
      </c>
      <c r="G224" s="5" t="s">
        <v>529</v>
      </c>
      <c r="H224" s="7">
        <v>44307</v>
      </c>
      <c r="I224" s="5">
        <v>56</v>
      </c>
      <c r="J224" s="5" t="s">
        <v>25</v>
      </c>
      <c r="K224" s="5" t="s">
        <v>530</v>
      </c>
      <c r="L224" s="5" t="s">
        <v>531</v>
      </c>
      <c r="M224" s="5">
        <v>2</v>
      </c>
      <c r="N224" s="8">
        <v>30884</v>
      </c>
      <c r="O224" s="5" t="s">
        <v>28</v>
      </c>
      <c r="P224" s="5" t="s">
        <v>29</v>
      </c>
      <c r="Q224" s="5" t="s">
        <v>50</v>
      </c>
      <c r="R224" s="5" t="s">
        <v>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47590</v>
      </c>
      <c r="F225" s="5" t="s">
        <v>538</v>
      </c>
      <c r="G225" s="5" t="s">
        <v>539</v>
      </c>
      <c r="H225" s="7">
        <v>44307</v>
      </c>
      <c r="I225" s="5">
        <v>56</v>
      </c>
      <c r="J225" s="5" t="s">
        <v>25</v>
      </c>
      <c r="K225" s="5" t="s">
        <v>540</v>
      </c>
      <c r="L225" s="5" t="s">
        <v>541</v>
      </c>
      <c r="M225" s="5">
        <v>2</v>
      </c>
      <c r="N225" s="8">
        <v>185530</v>
      </c>
      <c r="O225" s="5" t="s">
        <v>38</v>
      </c>
      <c r="P225" s="5" t="s">
        <v>29</v>
      </c>
      <c r="Q225" s="5" t="s">
        <v>50</v>
      </c>
      <c r="R225" s="5" t="s">
        <v>31</v>
      </c>
      <c r="S225" s="5" t="s">
        <v>38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47590</v>
      </c>
      <c r="F226" s="5" t="s">
        <v>538</v>
      </c>
      <c r="G226" s="5" t="s">
        <v>542</v>
      </c>
      <c r="H226" s="7">
        <v>44307</v>
      </c>
      <c r="I226" s="5">
        <v>56</v>
      </c>
      <c r="J226" s="5" t="s">
        <v>25</v>
      </c>
      <c r="K226" s="5" t="s">
        <v>540</v>
      </c>
      <c r="L226" s="5" t="s">
        <v>541</v>
      </c>
      <c r="M226" s="5">
        <v>2</v>
      </c>
      <c r="N226" s="8">
        <v>185530</v>
      </c>
      <c r="O226" s="5" t="s">
        <v>38</v>
      </c>
      <c r="P226" s="5" t="s">
        <v>29</v>
      </c>
      <c r="Q226" s="5" t="s">
        <v>50</v>
      </c>
      <c r="R226" s="5" t="s">
        <v>31</v>
      </c>
      <c r="S226" s="5" t="s">
        <v>38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47588</v>
      </c>
      <c r="F227" s="5" t="s">
        <v>425</v>
      </c>
      <c r="G227" s="5" t="s">
        <v>543</v>
      </c>
      <c r="H227" s="7">
        <v>44307</v>
      </c>
      <c r="I227" s="5">
        <v>56</v>
      </c>
      <c r="J227" s="5" t="s">
        <v>25</v>
      </c>
      <c r="K227" s="5" t="s">
        <v>427</v>
      </c>
      <c r="L227" s="5" t="s">
        <v>428</v>
      </c>
      <c r="M227" s="5">
        <v>12</v>
      </c>
      <c r="N227" s="8">
        <v>2040924</v>
      </c>
      <c r="O227" s="5" t="s">
        <v>38</v>
      </c>
      <c r="P227" s="5" t="s">
        <v>29</v>
      </c>
      <c r="Q227" s="5" t="s">
        <v>50</v>
      </c>
      <c r="R227" s="5" t="s">
        <v>31</v>
      </c>
      <c r="S227" s="5" t="s">
        <v>38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544</v>
      </c>
      <c r="F228" s="5" t="s">
        <v>545</v>
      </c>
      <c r="G228" s="5" t="s">
        <v>546</v>
      </c>
      <c r="H228" s="7">
        <v>44307</v>
      </c>
      <c r="I228" s="5">
        <v>56</v>
      </c>
      <c r="J228" s="5" t="s">
        <v>25</v>
      </c>
      <c r="K228" s="5" t="s">
        <v>66</v>
      </c>
      <c r="L228" s="5" t="s">
        <v>67</v>
      </c>
      <c r="M228" s="5">
        <v>12</v>
      </c>
      <c r="N228" s="8">
        <v>141708</v>
      </c>
      <c r="O228" s="5" t="s">
        <v>28</v>
      </c>
      <c r="P228" s="5" t="s">
        <v>29</v>
      </c>
      <c r="Q228" s="5" t="s">
        <v>50</v>
      </c>
      <c r="R228" s="5" t="s">
        <v>174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27071</v>
      </c>
      <c r="F229" s="5" t="s">
        <v>399</v>
      </c>
      <c r="G229" s="5" t="s">
        <v>546</v>
      </c>
      <c r="H229" s="7">
        <v>44307</v>
      </c>
      <c r="I229" s="5">
        <v>56</v>
      </c>
      <c r="J229" s="5" t="s">
        <v>25</v>
      </c>
      <c r="K229" s="5" t="s">
        <v>66</v>
      </c>
      <c r="L229" s="5" t="s">
        <v>67</v>
      </c>
      <c r="M229" s="5">
        <v>1</v>
      </c>
      <c r="N229" s="8">
        <v>22914</v>
      </c>
      <c r="O229" s="5" t="s">
        <v>28</v>
      </c>
      <c r="P229" s="5" t="s">
        <v>29</v>
      </c>
      <c r="Q229" s="5" t="s">
        <v>50</v>
      </c>
      <c r="R229" s="5" t="s">
        <v>174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134</v>
      </c>
      <c r="F230" s="5" t="s">
        <v>135</v>
      </c>
      <c r="G230" s="5" t="s">
        <v>546</v>
      </c>
      <c r="H230" s="7">
        <v>44307</v>
      </c>
      <c r="I230" s="5">
        <v>56</v>
      </c>
      <c r="J230" s="5" t="s">
        <v>25</v>
      </c>
      <c r="K230" s="5" t="s">
        <v>66</v>
      </c>
      <c r="L230" s="5" t="s">
        <v>67</v>
      </c>
      <c r="M230" s="5">
        <v>38</v>
      </c>
      <c r="N230" s="8">
        <v>165300</v>
      </c>
      <c r="O230" s="5" t="s">
        <v>28</v>
      </c>
      <c r="P230" s="5" t="s">
        <v>29</v>
      </c>
      <c r="Q230" s="5" t="s">
        <v>50</v>
      </c>
      <c r="R230" s="5" t="s">
        <v>174</v>
      </c>
      <c r="S230" s="5" t="s">
        <v>38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186</v>
      </c>
      <c r="F231" s="5" t="s">
        <v>187</v>
      </c>
      <c r="G231" s="5" t="s">
        <v>546</v>
      </c>
      <c r="H231" s="7">
        <v>44307</v>
      </c>
      <c r="I231" s="5">
        <v>56</v>
      </c>
      <c r="J231" s="5" t="s">
        <v>25</v>
      </c>
      <c r="K231" s="5" t="s">
        <v>66</v>
      </c>
      <c r="L231" s="5" t="s">
        <v>67</v>
      </c>
      <c r="M231" s="5">
        <v>4</v>
      </c>
      <c r="N231" s="8">
        <v>29164</v>
      </c>
      <c r="O231" s="5" t="s">
        <v>28</v>
      </c>
      <c r="P231" s="5" t="s">
        <v>29</v>
      </c>
      <c r="Q231" s="5" t="s">
        <v>50</v>
      </c>
      <c r="R231" s="5" t="s">
        <v>174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178</v>
      </c>
      <c r="F232" s="5" t="s">
        <v>179</v>
      </c>
      <c r="G232" s="5" t="s">
        <v>546</v>
      </c>
      <c r="H232" s="7">
        <v>44307</v>
      </c>
      <c r="I232" s="5">
        <v>56</v>
      </c>
      <c r="J232" s="5" t="s">
        <v>25</v>
      </c>
      <c r="K232" s="5" t="s">
        <v>66</v>
      </c>
      <c r="L232" s="5" t="s">
        <v>67</v>
      </c>
      <c r="M232" s="5">
        <v>14</v>
      </c>
      <c r="N232" s="8">
        <v>6272</v>
      </c>
      <c r="O232" s="5" t="s">
        <v>28</v>
      </c>
      <c r="P232" s="5" t="s">
        <v>29</v>
      </c>
      <c r="Q232" s="5" t="s">
        <v>50</v>
      </c>
      <c r="R232" s="5" t="s">
        <v>174</v>
      </c>
      <c r="S232" s="5" t="s">
        <v>38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547</v>
      </c>
      <c r="F233" s="5" t="s">
        <v>548</v>
      </c>
      <c r="G233" s="5" t="s">
        <v>549</v>
      </c>
      <c r="H233" s="7">
        <v>44307</v>
      </c>
      <c r="I233" s="5">
        <v>56</v>
      </c>
      <c r="J233" s="5" t="s">
        <v>25</v>
      </c>
      <c r="K233" s="5" t="s">
        <v>222</v>
      </c>
      <c r="L233" s="5" t="s">
        <v>223</v>
      </c>
      <c r="M233" s="5">
        <v>1</v>
      </c>
      <c r="N233" s="8">
        <v>110000</v>
      </c>
      <c r="O233" s="5" t="s">
        <v>28</v>
      </c>
      <c r="P233" s="5" t="s">
        <v>29</v>
      </c>
      <c r="Q233" s="5" t="s">
        <v>50</v>
      </c>
      <c r="R233" s="5" t="s">
        <v>31</v>
      </c>
      <c r="S233" s="5" t="s">
        <v>38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73</v>
      </c>
      <c r="F234" s="5" t="s">
        <v>550</v>
      </c>
      <c r="G234" s="5" t="s">
        <v>551</v>
      </c>
      <c r="H234" s="7">
        <v>44307</v>
      </c>
      <c r="I234" s="5">
        <v>56</v>
      </c>
      <c r="J234" s="5" t="s">
        <v>25</v>
      </c>
      <c r="K234" s="5" t="s">
        <v>502</v>
      </c>
      <c r="L234" s="5" t="s">
        <v>503</v>
      </c>
      <c r="M234" s="5">
        <v>1</v>
      </c>
      <c r="N234" s="8">
        <v>13437</v>
      </c>
      <c r="O234" s="5" t="s">
        <v>213</v>
      </c>
      <c r="P234" s="5" t="s">
        <v>29</v>
      </c>
      <c r="Q234" s="5" t="s">
        <v>50</v>
      </c>
      <c r="R234" s="5" t="s">
        <v>31</v>
      </c>
      <c r="S234" s="5" t="s">
        <v>38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40036</v>
      </c>
      <c r="F235" s="5" t="s">
        <v>366</v>
      </c>
      <c r="G235" s="5" t="s">
        <v>552</v>
      </c>
      <c r="H235" s="7">
        <v>44308</v>
      </c>
      <c r="I235" s="5">
        <v>56</v>
      </c>
      <c r="J235" s="5" t="s">
        <v>25</v>
      </c>
      <c r="K235" s="5" t="s">
        <v>66</v>
      </c>
      <c r="L235" s="5" t="s">
        <v>67</v>
      </c>
      <c r="M235" s="5">
        <v>-4</v>
      </c>
      <c r="N235" s="8">
        <v>-537780</v>
      </c>
      <c r="O235" s="5" t="s">
        <v>38</v>
      </c>
      <c r="P235" s="5" t="s">
        <v>29</v>
      </c>
      <c r="Q235" s="5" t="s">
        <v>30</v>
      </c>
      <c r="R235" s="5" t="s">
        <v>31</v>
      </c>
      <c r="S235" s="5" t="s">
        <v>38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40070</v>
      </c>
      <c r="F236" s="5" t="s">
        <v>387</v>
      </c>
      <c r="G236" s="5" t="s">
        <v>553</v>
      </c>
      <c r="H236" s="7">
        <v>44308</v>
      </c>
      <c r="I236" s="5">
        <v>56</v>
      </c>
      <c r="J236" s="5" t="s">
        <v>25</v>
      </c>
      <c r="K236" s="5" t="s">
        <v>368</v>
      </c>
      <c r="L236" s="5" t="s">
        <v>369</v>
      </c>
      <c r="M236" s="5">
        <v>4</v>
      </c>
      <c r="N236" s="8">
        <v>722656</v>
      </c>
      <c r="O236" s="5" t="s">
        <v>38</v>
      </c>
      <c r="P236" s="5" t="s">
        <v>29</v>
      </c>
      <c r="Q236" s="5" t="s">
        <v>50</v>
      </c>
      <c r="R236" s="5" t="s">
        <v>174</v>
      </c>
      <c r="S236" s="5" t="s">
        <v>38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40036</v>
      </c>
      <c r="F237" s="5" t="s">
        <v>366</v>
      </c>
      <c r="G237" s="5" t="s">
        <v>554</v>
      </c>
      <c r="H237" s="7">
        <v>44308</v>
      </c>
      <c r="I237" s="5">
        <v>56</v>
      </c>
      <c r="J237" s="5" t="s">
        <v>25</v>
      </c>
      <c r="K237" s="5" t="s">
        <v>368</v>
      </c>
      <c r="L237" s="5" t="s">
        <v>369</v>
      </c>
      <c r="M237" s="5">
        <v>4</v>
      </c>
      <c r="N237" s="8">
        <v>537780</v>
      </c>
      <c r="O237" s="5" t="s">
        <v>38</v>
      </c>
      <c r="P237" s="5" t="s">
        <v>29</v>
      </c>
      <c r="Q237" s="5" t="s">
        <v>50</v>
      </c>
      <c r="R237" s="5" t="s">
        <v>174</v>
      </c>
      <c r="S237" s="5" t="s">
        <v>38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47531</v>
      </c>
      <c r="F238" s="5" t="s">
        <v>120</v>
      </c>
      <c r="G238" s="5" t="s">
        <v>555</v>
      </c>
      <c r="H238" s="7">
        <v>44308</v>
      </c>
      <c r="I238" s="5">
        <v>56</v>
      </c>
      <c r="J238" s="5" t="s">
        <v>25</v>
      </c>
      <c r="K238" s="5" t="s">
        <v>48</v>
      </c>
      <c r="L238" s="5" t="s">
        <v>49</v>
      </c>
      <c r="M238" s="5">
        <v>8</v>
      </c>
      <c r="N238" s="8">
        <v>1142792</v>
      </c>
      <c r="O238" s="5" t="s">
        <v>38</v>
      </c>
      <c r="P238" s="5" t="s">
        <v>29</v>
      </c>
      <c r="Q238" s="5" t="s">
        <v>50</v>
      </c>
      <c r="R238" s="5" t="s">
        <v>31</v>
      </c>
      <c r="S238" s="5" t="s">
        <v>38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556</v>
      </c>
      <c r="F239" s="5" t="s">
        <v>415</v>
      </c>
      <c r="G239" s="5" t="s">
        <v>557</v>
      </c>
      <c r="H239" s="7">
        <v>44309</v>
      </c>
      <c r="I239" s="5">
        <v>56</v>
      </c>
      <c r="J239" s="5" t="s">
        <v>25</v>
      </c>
      <c r="K239" s="5" t="s">
        <v>66</v>
      </c>
      <c r="L239" s="5" t="s">
        <v>67</v>
      </c>
      <c r="M239" s="5">
        <v>12</v>
      </c>
      <c r="N239" s="8">
        <v>620088</v>
      </c>
      <c r="O239" s="5" t="s">
        <v>28</v>
      </c>
      <c r="P239" s="5" t="s">
        <v>29</v>
      </c>
      <c r="Q239" s="5" t="s">
        <v>50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3042</v>
      </c>
      <c r="F240" s="5" t="s">
        <v>558</v>
      </c>
      <c r="G240" s="5" t="s">
        <v>559</v>
      </c>
      <c r="H240" s="7">
        <v>44309</v>
      </c>
      <c r="I240" s="5">
        <v>56</v>
      </c>
      <c r="J240" s="5" t="s">
        <v>25</v>
      </c>
      <c r="K240" s="5" t="s">
        <v>66</v>
      </c>
      <c r="L240" s="5" t="s">
        <v>67</v>
      </c>
      <c r="M240" s="5">
        <v>10</v>
      </c>
      <c r="N240" s="8">
        <v>12960</v>
      </c>
      <c r="O240" s="5" t="s">
        <v>28</v>
      </c>
      <c r="P240" s="5" t="s">
        <v>29</v>
      </c>
      <c r="Q240" s="5" t="s">
        <v>50</v>
      </c>
      <c r="R240" s="5" t="s">
        <v>174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3719</v>
      </c>
      <c r="F241" s="5" t="s">
        <v>352</v>
      </c>
      <c r="G241" s="5" t="s">
        <v>559</v>
      </c>
      <c r="H241" s="7">
        <v>44309</v>
      </c>
      <c r="I241" s="5">
        <v>56</v>
      </c>
      <c r="J241" s="5" t="s">
        <v>25</v>
      </c>
      <c r="K241" s="5" t="s">
        <v>66</v>
      </c>
      <c r="L241" s="5" t="s">
        <v>67</v>
      </c>
      <c r="M241" s="5">
        <v>40</v>
      </c>
      <c r="N241" s="8">
        <v>4520</v>
      </c>
      <c r="O241" s="5" t="s">
        <v>28</v>
      </c>
      <c r="P241" s="5" t="s">
        <v>29</v>
      </c>
      <c r="Q241" s="5" t="s">
        <v>50</v>
      </c>
      <c r="R241" s="5" t="s">
        <v>174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18038</v>
      </c>
      <c r="F242" s="5" t="s">
        <v>145</v>
      </c>
      <c r="G242" s="5" t="s">
        <v>559</v>
      </c>
      <c r="H242" s="7">
        <v>44309</v>
      </c>
      <c r="I242" s="5">
        <v>56</v>
      </c>
      <c r="J242" s="5" t="s">
        <v>25</v>
      </c>
      <c r="K242" s="5" t="s">
        <v>66</v>
      </c>
      <c r="L242" s="5" t="s">
        <v>67</v>
      </c>
      <c r="M242" s="5">
        <v>4</v>
      </c>
      <c r="N242" s="8">
        <v>12396</v>
      </c>
      <c r="O242" s="5" t="s">
        <v>28</v>
      </c>
      <c r="P242" s="5" t="s">
        <v>29</v>
      </c>
      <c r="Q242" s="5" t="s">
        <v>50</v>
      </c>
      <c r="R242" s="5" t="s">
        <v>174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560</v>
      </c>
      <c r="F243" s="5" t="s">
        <v>561</v>
      </c>
      <c r="G243" s="5" t="s">
        <v>559</v>
      </c>
      <c r="H243" s="7">
        <v>44309</v>
      </c>
      <c r="I243" s="5">
        <v>56</v>
      </c>
      <c r="J243" s="5" t="s">
        <v>25</v>
      </c>
      <c r="K243" s="5" t="s">
        <v>66</v>
      </c>
      <c r="L243" s="5" t="s">
        <v>67</v>
      </c>
      <c r="M243" s="5">
        <v>12</v>
      </c>
      <c r="N243" s="8">
        <v>58272</v>
      </c>
      <c r="O243" s="5" t="s">
        <v>28</v>
      </c>
      <c r="P243" s="5" t="s">
        <v>29</v>
      </c>
      <c r="Q243" s="5" t="s">
        <v>50</v>
      </c>
      <c r="R243" s="5" t="s">
        <v>174</v>
      </c>
      <c r="S243" s="5" t="s">
        <v>38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139</v>
      </c>
      <c r="F244" s="5" t="s">
        <v>140</v>
      </c>
      <c r="G244" s="5" t="s">
        <v>562</v>
      </c>
      <c r="H244" s="7">
        <v>44309</v>
      </c>
      <c r="I244" s="5">
        <v>56</v>
      </c>
      <c r="J244" s="5" t="s">
        <v>25</v>
      </c>
      <c r="K244" s="5" t="s">
        <v>66</v>
      </c>
      <c r="L244" s="5" t="s">
        <v>67</v>
      </c>
      <c r="M244" s="5">
        <v>23</v>
      </c>
      <c r="N244" s="8">
        <v>100050</v>
      </c>
      <c r="O244" s="5" t="s">
        <v>28</v>
      </c>
      <c r="P244" s="5" t="s">
        <v>29</v>
      </c>
      <c r="Q244" s="5" t="s">
        <v>50</v>
      </c>
      <c r="R244" s="5" t="s">
        <v>174</v>
      </c>
      <c r="S244" s="5" t="s">
        <v>38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563</v>
      </c>
      <c r="F245" s="5" t="s">
        <v>564</v>
      </c>
      <c r="G245" s="5" t="s">
        <v>562</v>
      </c>
      <c r="H245" s="7">
        <v>44309</v>
      </c>
      <c r="I245" s="5">
        <v>56</v>
      </c>
      <c r="J245" s="5" t="s">
        <v>25</v>
      </c>
      <c r="K245" s="5" t="s">
        <v>66</v>
      </c>
      <c r="L245" s="5" t="s">
        <v>67</v>
      </c>
      <c r="M245" s="5">
        <v>11</v>
      </c>
      <c r="N245" s="8">
        <v>77638</v>
      </c>
      <c r="O245" s="5" t="s">
        <v>28</v>
      </c>
      <c r="P245" s="5" t="s">
        <v>29</v>
      </c>
      <c r="Q245" s="5" t="s">
        <v>50</v>
      </c>
      <c r="R245" s="5" t="s">
        <v>174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3009</v>
      </c>
      <c r="F246" s="5" t="s">
        <v>565</v>
      </c>
      <c r="G246" s="5" t="s">
        <v>566</v>
      </c>
      <c r="H246" s="7">
        <v>44309</v>
      </c>
      <c r="I246" s="5">
        <v>56</v>
      </c>
      <c r="J246" s="5" t="s">
        <v>25</v>
      </c>
      <c r="K246" s="5" t="s">
        <v>66</v>
      </c>
      <c r="L246" s="5" t="s">
        <v>67</v>
      </c>
      <c r="M246" s="5">
        <v>10</v>
      </c>
      <c r="N246" s="8">
        <v>8420</v>
      </c>
      <c r="O246" s="5" t="s">
        <v>28</v>
      </c>
      <c r="P246" s="5" t="s">
        <v>29</v>
      </c>
      <c r="Q246" s="5" t="s">
        <v>50</v>
      </c>
      <c r="R246" s="5" t="s">
        <v>174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51412</v>
      </c>
      <c r="F247" s="5" t="s">
        <v>567</v>
      </c>
      <c r="G247" s="5" t="s">
        <v>568</v>
      </c>
      <c r="H247" s="7">
        <v>44309</v>
      </c>
      <c r="I247" s="5">
        <v>56</v>
      </c>
      <c r="J247" s="5" t="s">
        <v>25</v>
      </c>
      <c r="K247" s="5" t="s">
        <v>569</v>
      </c>
      <c r="L247" s="5" t="s">
        <v>570</v>
      </c>
      <c r="M247" s="5">
        <v>20</v>
      </c>
      <c r="N247" s="8">
        <v>4638500</v>
      </c>
      <c r="O247" s="5" t="s">
        <v>38</v>
      </c>
      <c r="P247" s="5" t="s">
        <v>29</v>
      </c>
      <c r="Q247" s="5" t="s">
        <v>50</v>
      </c>
      <c r="R247" s="5" t="s">
        <v>31</v>
      </c>
      <c r="S247" s="5" t="s">
        <v>38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50934</v>
      </c>
      <c r="F248" s="5" t="s">
        <v>571</v>
      </c>
      <c r="G248" s="5" t="s">
        <v>572</v>
      </c>
      <c r="H248" s="7">
        <v>44310</v>
      </c>
      <c r="I248" s="5">
        <v>56</v>
      </c>
      <c r="J248" s="5" t="s">
        <v>25</v>
      </c>
      <c r="K248" s="5" t="s">
        <v>573</v>
      </c>
      <c r="L248" s="5" t="s">
        <v>574</v>
      </c>
      <c r="M248" s="5">
        <v>2</v>
      </c>
      <c r="N248" s="8">
        <v>324690</v>
      </c>
      <c r="O248" s="5" t="s">
        <v>38</v>
      </c>
      <c r="P248" s="5" t="s">
        <v>29</v>
      </c>
      <c r="Q248" s="5" t="s">
        <v>50</v>
      </c>
      <c r="R248" s="5" t="s">
        <v>31</v>
      </c>
      <c r="S248" s="5" t="s">
        <v>38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50524</v>
      </c>
      <c r="F249" s="5" t="s">
        <v>275</v>
      </c>
      <c r="G249" s="5" t="s">
        <v>575</v>
      </c>
      <c r="H249" s="7">
        <v>44312</v>
      </c>
      <c r="I249" s="5">
        <v>56</v>
      </c>
      <c r="J249" s="5" t="s">
        <v>25</v>
      </c>
      <c r="K249" s="5" t="s">
        <v>66</v>
      </c>
      <c r="L249" s="5" t="s">
        <v>67</v>
      </c>
      <c r="M249" s="5">
        <v>10</v>
      </c>
      <c r="N249" s="8">
        <v>2360</v>
      </c>
      <c r="O249" s="5" t="s">
        <v>28</v>
      </c>
      <c r="P249" s="5" t="s">
        <v>29</v>
      </c>
      <c r="Q249" s="5" t="s">
        <v>50</v>
      </c>
      <c r="R249" s="5" t="s">
        <v>174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3125</v>
      </c>
      <c r="F250" s="5" t="s">
        <v>370</v>
      </c>
      <c r="G250" s="5" t="s">
        <v>576</v>
      </c>
      <c r="H250" s="7">
        <v>44312</v>
      </c>
      <c r="I250" s="5">
        <v>56</v>
      </c>
      <c r="J250" s="5" t="s">
        <v>25</v>
      </c>
      <c r="K250" s="5" t="s">
        <v>66</v>
      </c>
      <c r="L250" s="5" t="s">
        <v>67</v>
      </c>
      <c r="M250" s="5">
        <v>60</v>
      </c>
      <c r="N250" s="8">
        <v>9900</v>
      </c>
      <c r="O250" s="5" t="s">
        <v>28</v>
      </c>
      <c r="P250" s="5" t="s">
        <v>29</v>
      </c>
      <c r="Q250" s="5" t="s">
        <v>50</v>
      </c>
      <c r="R250" s="5" t="s">
        <v>174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3220</v>
      </c>
      <c r="F251" s="5" t="s">
        <v>577</v>
      </c>
      <c r="G251" s="5" t="s">
        <v>576</v>
      </c>
      <c r="H251" s="7">
        <v>44312</v>
      </c>
      <c r="I251" s="5">
        <v>56</v>
      </c>
      <c r="J251" s="5" t="s">
        <v>25</v>
      </c>
      <c r="K251" s="5" t="s">
        <v>66</v>
      </c>
      <c r="L251" s="5" t="s">
        <v>67</v>
      </c>
      <c r="M251" s="5">
        <v>20</v>
      </c>
      <c r="N251" s="8">
        <v>2120</v>
      </c>
      <c r="O251" s="5" t="s">
        <v>28</v>
      </c>
      <c r="P251" s="5" t="s">
        <v>29</v>
      </c>
      <c r="Q251" s="5" t="s">
        <v>50</v>
      </c>
      <c r="R251" s="5" t="s">
        <v>174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3863</v>
      </c>
      <c r="F252" s="5" t="s">
        <v>578</v>
      </c>
      <c r="G252" s="5" t="s">
        <v>576</v>
      </c>
      <c r="H252" s="7">
        <v>44312</v>
      </c>
      <c r="I252" s="5">
        <v>56</v>
      </c>
      <c r="J252" s="5" t="s">
        <v>25</v>
      </c>
      <c r="K252" s="5" t="s">
        <v>66</v>
      </c>
      <c r="L252" s="5" t="s">
        <v>67</v>
      </c>
      <c r="M252" s="5">
        <v>3</v>
      </c>
      <c r="N252" s="8">
        <v>177</v>
      </c>
      <c r="O252" s="5" t="s">
        <v>28</v>
      </c>
      <c r="P252" s="5" t="s">
        <v>29</v>
      </c>
      <c r="Q252" s="5" t="s">
        <v>50</v>
      </c>
      <c r="R252" s="5" t="s">
        <v>174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356</v>
      </c>
      <c r="F253" s="5" t="s">
        <v>357</v>
      </c>
      <c r="G253" s="5" t="s">
        <v>576</v>
      </c>
      <c r="H253" s="7">
        <v>44312</v>
      </c>
      <c r="I253" s="5">
        <v>56</v>
      </c>
      <c r="J253" s="5" t="s">
        <v>25</v>
      </c>
      <c r="K253" s="5" t="s">
        <v>66</v>
      </c>
      <c r="L253" s="5" t="s">
        <v>67</v>
      </c>
      <c r="M253" s="5">
        <v>12</v>
      </c>
      <c r="N253" s="8">
        <v>42000</v>
      </c>
      <c r="O253" s="5" t="s">
        <v>28</v>
      </c>
      <c r="P253" s="5" t="s">
        <v>29</v>
      </c>
      <c r="Q253" s="5" t="s">
        <v>50</v>
      </c>
      <c r="R253" s="5" t="s">
        <v>174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579</v>
      </c>
      <c r="F254" s="5" t="s">
        <v>580</v>
      </c>
      <c r="G254" s="5" t="s">
        <v>581</v>
      </c>
      <c r="H254" s="7">
        <v>44312</v>
      </c>
      <c r="I254" s="5">
        <v>56</v>
      </c>
      <c r="J254" s="5" t="s">
        <v>25</v>
      </c>
      <c r="K254" s="5" t="s">
        <v>66</v>
      </c>
      <c r="L254" s="5" t="s">
        <v>67</v>
      </c>
      <c r="M254" s="5">
        <v>1</v>
      </c>
      <c r="N254" s="8">
        <v>164729</v>
      </c>
      <c r="O254" s="5" t="s">
        <v>28</v>
      </c>
      <c r="P254" s="5" t="s">
        <v>29</v>
      </c>
      <c r="Q254" s="5" t="s">
        <v>50</v>
      </c>
      <c r="R254" s="5" t="s">
        <v>174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356</v>
      </c>
      <c r="F255" s="5" t="s">
        <v>357</v>
      </c>
      <c r="G255" s="5" t="s">
        <v>582</v>
      </c>
      <c r="H255" s="7">
        <v>44313</v>
      </c>
      <c r="I255" s="5">
        <v>56</v>
      </c>
      <c r="J255" s="5" t="s">
        <v>25</v>
      </c>
      <c r="K255" s="5" t="s">
        <v>66</v>
      </c>
      <c r="L255" s="5" t="s">
        <v>67</v>
      </c>
      <c r="M255" s="5">
        <v>6</v>
      </c>
      <c r="N255" s="8">
        <v>21000</v>
      </c>
      <c r="O255" s="5" t="s">
        <v>28</v>
      </c>
      <c r="P255" s="5" t="s">
        <v>29</v>
      </c>
      <c r="Q255" s="5" t="s">
        <v>50</v>
      </c>
      <c r="R255" s="5" t="s">
        <v>174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243</v>
      </c>
      <c r="F256" s="5" t="s">
        <v>244</v>
      </c>
      <c r="G256" s="5" t="s">
        <v>583</v>
      </c>
      <c r="H256" s="7">
        <v>44313</v>
      </c>
      <c r="I256" s="5">
        <v>56</v>
      </c>
      <c r="J256" s="5" t="s">
        <v>25</v>
      </c>
      <c r="K256" s="5" t="s">
        <v>66</v>
      </c>
      <c r="L256" s="5" t="s">
        <v>67</v>
      </c>
      <c r="M256" s="5">
        <v>7</v>
      </c>
      <c r="N256" s="8">
        <v>268919</v>
      </c>
      <c r="O256" s="5" t="s">
        <v>28</v>
      </c>
      <c r="P256" s="5" t="s">
        <v>29</v>
      </c>
      <c r="Q256" s="5" t="s">
        <v>50</v>
      </c>
      <c r="R256" s="5" t="s">
        <v>174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3009</v>
      </c>
      <c r="F257" s="5" t="s">
        <v>565</v>
      </c>
      <c r="G257" s="5" t="s">
        <v>584</v>
      </c>
      <c r="H257" s="7">
        <v>44313</v>
      </c>
      <c r="I257" s="5">
        <v>56</v>
      </c>
      <c r="J257" s="5" t="s">
        <v>25</v>
      </c>
      <c r="K257" s="5" t="s">
        <v>66</v>
      </c>
      <c r="L257" s="5" t="s">
        <v>67</v>
      </c>
      <c r="M257" s="5">
        <v>10</v>
      </c>
      <c r="N257" s="8">
        <v>8420</v>
      </c>
      <c r="O257" s="5" t="s">
        <v>28</v>
      </c>
      <c r="P257" s="5" t="s">
        <v>29</v>
      </c>
      <c r="Q257" s="5" t="s">
        <v>50</v>
      </c>
      <c r="R257" s="5" t="s">
        <v>174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261</v>
      </c>
      <c r="F258" s="5" t="s">
        <v>262</v>
      </c>
      <c r="G258" s="5" t="s">
        <v>584</v>
      </c>
      <c r="H258" s="7">
        <v>44313</v>
      </c>
      <c r="I258" s="5">
        <v>56</v>
      </c>
      <c r="J258" s="5" t="s">
        <v>25</v>
      </c>
      <c r="K258" s="5" t="s">
        <v>66</v>
      </c>
      <c r="L258" s="5" t="s">
        <v>67</v>
      </c>
      <c r="M258" s="5">
        <v>28</v>
      </c>
      <c r="N258" s="8">
        <v>294000</v>
      </c>
      <c r="O258" s="5" t="s">
        <v>28</v>
      </c>
      <c r="P258" s="5" t="s">
        <v>29</v>
      </c>
      <c r="Q258" s="5" t="s">
        <v>50</v>
      </c>
      <c r="R258" s="5" t="s">
        <v>174</v>
      </c>
      <c r="S258" s="5" t="s">
        <v>38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239</v>
      </c>
      <c r="F259" s="5" t="s">
        <v>240</v>
      </c>
      <c r="G259" s="5" t="s">
        <v>584</v>
      </c>
      <c r="H259" s="7">
        <v>44313</v>
      </c>
      <c r="I259" s="5">
        <v>56</v>
      </c>
      <c r="J259" s="5" t="s">
        <v>25</v>
      </c>
      <c r="K259" s="5" t="s">
        <v>66</v>
      </c>
      <c r="L259" s="5" t="s">
        <v>67</v>
      </c>
      <c r="M259" s="5">
        <v>11</v>
      </c>
      <c r="N259" s="8">
        <v>19437</v>
      </c>
      <c r="O259" s="5" t="s">
        <v>28</v>
      </c>
      <c r="P259" s="5" t="s">
        <v>29</v>
      </c>
      <c r="Q259" s="5" t="s">
        <v>50</v>
      </c>
      <c r="R259" s="5" t="s">
        <v>174</v>
      </c>
      <c r="S259" s="5" t="s">
        <v>38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585</v>
      </c>
      <c r="F260" s="5" t="s">
        <v>586</v>
      </c>
      <c r="G260" s="5" t="s">
        <v>584</v>
      </c>
      <c r="H260" s="7">
        <v>44313</v>
      </c>
      <c r="I260" s="5">
        <v>56</v>
      </c>
      <c r="J260" s="5" t="s">
        <v>25</v>
      </c>
      <c r="K260" s="5" t="s">
        <v>66</v>
      </c>
      <c r="L260" s="5" t="s">
        <v>67</v>
      </c>
      <c r="M260" s="5">
        <v>1</v>
      </c>
      <c r="N260" s="8">
        <v>3030</v>
      </c>
      <c r="O260" s="5" t="s">
        <v>28</v>
      </c>
      <c r="P260" s="5" t="s">
        <v>29</v>
      </c>
      <c r="Q260" s="5" t="s">
        <v>50</v>
      </c>
      <c r="R260" s="5" t="s">
        <v>174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579</v>
      </c>
      <c r="F261" s="5" t="s">
        <v>580</v>
      </c>
      <c r="G261" s="5" t="s">
        <v>584</v>
      </c>
      <c r="H261" s="7">
        <v>44313</v>
      </c>
      <c r="I261" s="5">
        <v>56</v>
      </c>
      <c r="J261" s="5" t="s">
        <v>25</v>
      </c>
      <c r="K261" s="5" t="s">
        <v>66</v>
      </c>
      <c r="L261" s="5" t="s">
        <v>67</v>
      </c>
      <c r="M261" s="5">
        <v>1</v>
      </c>
      <c r="N261" s="8">
        <v>164729</v>
      </c>
      <c r="O261" s="5" t="s">
        <v>28</v>
      </c>
      <c r="P261" s="5" t="s">
        <v>29</v>
      </c>
      <c r="Q261" s="5" t="s">
        <v>50</v>
      </c>
      <c r="R261" s="5" t="s">
        <v>174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202</v>
      </c>
      <c r="F262" s="5" t="s">
        <v>203</v>
      </c>
      <c r="G262" s="5" t="s">
        <v>587</v>
      </c>
      <c r="H262" s="7">
        <v>44314</v>
      </c>
      <c r="I262" s="5">
        <v>56</v>
      </c>
      <c r="J262" s="5" t="s">
        <v>25</v>
      </c>
      <c r="K262" s="5" t="s">
        <v>66</v>
      </c>
      <c r="L262" s="5" t="s">
        <v>67</v>
      </c>
      <c r="M262" s="5">
        <v>-12</v>
      </c>
      <c r="N262" s="8">
        <v>-4944</v>
      </c>
      <c r="O262" s="5" t="s">
        <v>28</v>
      </c>
      <c r="P262" s="5" t="s">
        <v>29</v>
      </c>
      <c r="Q262" s="5" t="s">
        <v>30</v>
      </c>
      <c r="R262" s="5" t="s">
        <v>31</v>
      </c>
      <c r="S262" s="5" t="s">
        <v>38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178</v>
      </c>
      <c r="F263" s="5" t="s">
        <v>179</v>
      </c>
      <c r="G263" s="5" t="s">
        <v>588</v>
      </c>
      <c r="H263" s="7">
        <v>44314</v>
      </c>
      <c r="I263" s="5">
        <v>56</v>
      </c>
      <c r="J263" s="5" t="s">
        <v>25</v>
      </c>
      <c r="K263" s="5" t="s">
        <v>66</v>
      </c>
      <c r="L263" s="5" t="s">
        <v>67</v>
      </c>
      <c r="M263" s="5">
        <v>-14</v>
      </c>
      <c r="N263" s="8">
        <v>-6272</v>
      </c>
      <c r="O263" s="5" t="s">
        <v>28</v>
      </c>
      <c r="P263" s="5" t="s">
        <v>29</v>
      </c>
      <c r="Q263" s="5" t="s">
        <v>30</v>
      </c>
      <c r="R263" s="5" t="s">
        <v>174</v>
      </c>
      <c r="S263" s="5" t="s">
        <v>38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27263</v>
      </c>
      <c r="F264" s="5" t="s">
        <v>397</v>
      </c>
      <c r="G264" s="5" t="s">
        <v>589</v>
      </c>
      <c r="H264" s="7">
        <v>44314</v>
      </c>
      <c r="I264" s="5">
        <v>56</v>
      </c>
      <c r="J264" s="5" t="s">
        <v>25</v>
      </c>
      <c r="K264" s="5" t="s">
        <v>66</v>
      </c>
      <c r="L264" s="5" t="s">
        <v>67</v>
      </c>
      <c r="M264" s="5">
        <v>-1</v>
      </c>
      <c r="N264" s="8">
        <v>-9012</v>
      </c>
      <c r="O264" s="5" t="s">
        <v>28</v>
      </c>
      <c r="P264" s="5" t="s">
        <v>29</v>
      </c>
      <c r="Q264" s="5" t="s">
        <v>30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590</v>
      </c>
      <c r="F265" s="5" t="s">
        <v>591</v>
      </c>
      <c r="G265" s="5" t="s">
        <v>592</v>
      </c>
      <c r="H265" s="7">
        <v>44314</v>
      </c>
      <c r="I265" s="5">
        <v>56</v>
      </c>
      <c r="J265" s="5" t="s">
        <v>25</v>
      </c>
      <c r="K265" s="5" t="s">
        <v>132</v>
      </c>
      <c r="L265" s="5" t="s">
        <v>133</v>
      </c>
      <c r="M265" s="5">
        <v>10</v>
      </c>
      <c r="N265" s="8">
        <v>80170</v>
      </c>
      <c r="O265" s="5" t="s">
        <v>249</v>
      </c>
      <c r="P265" s="5" t="s">
        <v>29</v>
      </c>
      <c r="Q265" s="5" t="s">
        <v>50</v>
      </c>
      <c r="R265" s="5" t="s">
        <v>31</v>
      </c>
      <c r="S265" s="5" t="s">
        <v>249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593</v>
      </c>
      <c r="F266" s="5" t="s">
        <v>594</v>
      </c>
      <c r="G266" s="5" t="s">
        <v>595</v>
      </c>
      <c r="H266" s="7">
        <v>44314</v>
      </c>
      <c r="I266" s="5">
        <v>56</v>
      </c>
      <c r="J266" s="5" t="s">
        <v>25</v>
      </c>
      <c r="K266" s="5" t="s">
        <v>596</v>
      </c>
      <c r="L266" s="5" t="s">
        <v>597</v>
      </c>
      <c r="M266" s="5">
        <v>1</v>
      </c>
      <c r="N266" s="8">
        <v>226815</v>
      </c>
      <c r="O266" s="5" t="s">
        <v>28</v>
      </c>
      <c r="P266" s="5" t="s">
        <v>29</v>
      </c>
      <c r="Q266" s="5" t="s">
        <v>50</v>
      </c>
      <c r="R266" s="5" t="s">
        <v>31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50876</v>
      </c>
      <c r="F267" s="5" t="s">
        <v>598</v>
      </c>
      <c r="G267" s="5" t="s">
        <v>599</v>
      </c>
      <c r="H267" s="7">
        <v>44314</v>
      </c>
      <c r="I267" s="5">
        <v>56</v>
      </c>
      <c r="J267" s="5" t="s">
        <v>25</v>
      </c>
      <c r="K267" s="5" t="s">
        <v>600</v>
      </c>
      <c r="L267" s="5" t="s">
        <v>601</v>
      </c>
      <c r="M267" s="5">
        <v>7</v>
      </c>
      <c r="N267" s="8">
        <v>173957</v>
      </c>
      <c r="O267" s="5" t="s">
        <v>38</v>
      </c>
      <c r="P267" s="5" t="s">
        <v>29</v>
      </c>
      <c r="Q267" s="5" t="s">
        <v>50</v>
      </c>
      <c r="R267" s="5" t="s">
        <v>174</v>
      </c>
      <c r="S267" s="5" t="s">
        <v>38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3719</v>
      </c>
      <c r="F268" s="5" t="s">
        <v>352</v>
      </c>
      <c r="G268" s="5" t="s">
        <v>602</v>
      </c>
      <c r="H268" s="7">
        <v>44314</v>
      </c>
      <c r="I268" s="5">
        <v>56</v>
      </c>
      <c r="J268" s="5" t="s">
        <v>25</v>
      </c>
      <c r="K268" s="5" t="s">
        <v>66</v>
      </c>
      <c r="L268" s="5" t="s">
        <v>67</v>
      </c>
      <c r="M268" s="5">
        <v>20</v>
      </c>
      <c r="N268" s="8">
        <v>2260</v>
      </c>
      <c r="O268" s="5" t="s">
        <v>28</v>
      </c>
      <c r="P268" s="5" t="s">
        <v>29</v>
      </c>
      <c r="Q268" s="5" t="s">
        <v>50</v>
      </c>
      <c r="R268" s="5" t="s">
        <v>31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27263</v>
      </c>
      <c r="F269" s="5" t="s">
        <v>397</v>
      </c>
      <c r="G269" s="5" t="s">
        <v>602</v>
      </c>
      <c r="H269" s="7">
        <v>44314</v>
      </c>
      <c r="I269" s="5">
        <v>56</v>
      </c>
      <c r="J269" s="5" t="s">
        <v>25</v>
      </c>
      <c r="K269" s="5" t="s">
        <v>66</v>
      </c>
      <c r="L269" s="5" t="s">
        <v>67</v>
      </c>
      <c r="M269" s="5">
        <v>1</v>
      </c>
      <c r="N269" s="8">
        <v>9012</v>
      </c>
      <c r="O269" s="5" t="s">
        <v>28</v>
      </c>
      <c r="P269" s="5" t="s">
        <v>29</v>
      </c>
      <c r="Q269" s="5" t="s">
        <v>50</v>
      </c>
      <c r="R269" s="5" t="s">
        <v>31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603</v>
      </c>
      <c r="F270" s="5" t="s">
        <v>604</v>
      </c>
      <c r="G270" s="5" t="s">
        <v>602</v>
      </c>
      <c r="H270" s="7">
        <v>44314</v>
      </c>
      <c r="I270" s="5">
        <v>56</v>
      </c>
      <c r="J270" s="5" t="s">
        <v>25</v>
      </c>
      <c r="K270" s="5" t="s">
        <v>66</v>
      </c>
      <c r="L270" s="5" t="s">
        <v>67</v>
      </c>
      <c r="M270" s="5">
        <v>2</v>
      </c>
      <c r="N270" s="8">
        <v>119906</v>
      </c>
      <c r="O270" s="5" t="s">
        <v>28</v>
      </c>
      <c r="P270" s="5" t="s">
        <v>29</v>
      </c>
      <c r="Q270" s="5" t="s">
        <v>50</v>
      </c>
      <c r="R270" s="5" t="s">
        <v>31</v>
      </c>
      <c r="S270" s="5" t="s">
        <v>38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605</v>
      </c>
      <c r="F271" s="5" t="s">
        <v>606</v>
      </c>
      <c r="G271" s="5" t="s">
        <v>602</v>
      </c>
      <c r="H271" s="7">
        <v>44314</v>
      </c>
      <c r="I271" s="5">
        <v>56</v>
      </c>
      <c r="J271" s="5" t="s">
        <v>25</v>
      </c>
      <c r="K271" s="5" t="s">
        <v>66</v>
      </c>
      <c r="L271" s="5" t="s">
        <v>67</v>
      </c>
      <c r="M271" s="5">
        <v>3</v>
      </c>
      <c r="N271" s="8">
        <v>86274</v>
      </c>
      <c r="O271" s="5" t="s">
        <v>28</v>
      </c>
      <c r="P271" s="5" t="s">
        <v>29</v>
      </c>
      <c r="Q271" s="5" t="s">
        <v>50</v>
      </c>
      <c r="R271" s="5" t="s">
        <v>31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607</v>
      </c>
      <c r="F272" s="5" t="s">
        <v>608</v>
      </c>
      <c r="G272" s="5" t="s">
        <v>609</v>
      </c>
      <c r="H272" s="7">
        <v>44314</v>
      </c>
      <c r="I272" s="5">
        <v>56</v>
      </c>
      <c r="J272" s="5" t="s">
        <v>25</v>
      </c>
      <c r="K272" s="5" t="s">
        <v>66</v>
      </c>
      <c r="L272" s="5" t="s">
        <v>67</v>
      </c>
      <c r="M272" s="5">
        <v>1</v>
      </c>
      <c r="N272" s="8">
        <v>1200000</v>
      </c>
      <c r="O272" s="5" t="s">
        <v>28</v>
      </c>
      <c r="P272" s="5" t="s">
        <v>29</v>
      </c>
      <c r="Q272" s="5" t="s">
        <v>50</v>
      </c>
      <c r="R272" s="5" t="s">
        <v>174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47531</v>
      </c>
      <c r="F273" s="5" t="s">
        <v>120</v>
      </c>
      <c r="G273" s="5" t="s">
        <v>610</v>
      </c>
      <c r="H273" s="7">
        <v>44315</v>
      </c>
      <c r="I273" s="5">
        <v>56</v>
      </c>
      <c r="J273" s="5" t="s">
        <v>25</v>
      </c>
      <c r="K273" s="5" t="s">
        <v>48</v>
      </c>
      <c r="L273" s="5" t="s">
        <v>49</v>
      </c>
      <c r="M273" s="5">
        <v>4</v>
      </c>
      <c r="N273" s="8">
        <v>571396</v>
      </c>
      <c r="O273" s="5" t="s">
        <v>38</v>
      </c>
      <c r="P273" s="5" t="s">
        <v>29</v>
      </c>
      <c r="Q273" s="5" t="s">
        <v>50</v>
      </c>
      <c r="R273" s="5" t="s">
        <v>31</v>
      </c>
      <c r="S273" s="5" t="s">
        <v>38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374</v>
      </c>
      <c r="F274" s="5" t="s">
        <v>375</v>
      </c>
      <c r="G274" s="5" t="s">
        <v>611</v>
      </c>
      <c r="H274" s="7">
        <v>44315</v>
      </c>
      <c r="I274" s="5">
        <v>56</v>
      </c>
      <c r="J274" s="5" t="s">
        <v>25</v>
      </c>
      <c r="K274" s="5" t="s">
        <v>368</v>
      </c>
      <c r="L274" s="5" t="s">
        <v>369</v>
      </c>
      <c r="M274" s="5">
        <v>1</v>
      </c>
      <c r="N274" s="8">
        <v>142849</v>
      </c>
      <c r="O274" s="5" t="s">
        <v>38</v>
      </c>
      <c r="P274" s="5" t="s">
        <v>29</v>
      </c>
      <c r="Q274" s="5" t="s">
        <v>50</v>
      </c>
      <c r="R274" s="5" t="s">
        <v>31</v>
      </c>
      <c r="S274" s="5" t="s">
        <v>38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224</v>
      </c>
      <c r="F275" s="5" t="s">
        <v>225</v>
      </c>
      <c r="G275" s="5" t="s">
        <v>612</v>
      </c>
      <c r="H275" s="7">
        <v>44315</v>
      </c>
      <c r="I275" s="5">
        <v>56</v>
      </c>
      <c r="J275" s="5" t="s">
        <v>25</v>
      </c>
      <c r="K275" s="5" t="s">
        <v>66</v>
      </c>
      <c r="L275" s="5" t="s">
        <v>67</v>
      </c>
      <c r="M275" s="5">
        <v>60</v>
      </c>
      <c r="N275" s="8">
        <v>54420</v>
      </c>
      <c r="O275" s="5" t="s">
        <v>28</v>
      </c>
      <c r="P275" s="5" t="s">
        <v>29</v>
      </c>
      <c r="Q275" s="5" t="s">
        <v>50</v>
      </c>
      <c r="R275" s="5" t="s">
        <v>31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63020</v>
      </c>
      <c r="F276" s="5" t="s">
        <v>613</v>
      </c>
      <c r="G276" s="5" t="s">
        <v>614</v>
      </c>
      <c r="H276" s="7">
        <v>44315</v>
      </c>
      <c r="I276" s="5">
        <v>56</v>
      </c>
      <c r="J276" s="5" t="s">
        <v>25</v>
      </c>
      <c r="K276" s="5" t="s">
        <v>66</v>
      </c>
      <c r="L276" s="5" t="s">
        <v>67</v>
      </c>
      <c r="M276" s="5">
        <v>5</v>
      </c>
      <c r="N276" s="8">
        <v>10500</v>
      </c>
      <c r="O276" s="5" t="s">
        <v>28</v>
      </c>
      <c r="P276" s="5" t="s">
        <v>29</v>
      </c>
      <c r="Q276" s="5" t="s">
        <v>50</v>
      </c>
      <c r="R276" s="5" t="s">
        <v>31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27071</v>
      </c>
      <c r="F277" s="5" t="s">
        <v>399</v>
      </c>
      <c r="G277" s="5" t="s">
        <v>615</v>
      </c>
      <c r="H277" s="7">
        <v>44315</v>
      </c>
      <c r="I277" s="5">
        <v>56</v>
      </c>
      <c r="J277" s="5" t="s">
        <v>25</v>
      </c>
      <c r="K277" s="5" t="s">
        <v>66</v>
      </c>
      <c r="L277" s="5" t="s">
        <v>67</v>
      </c>
      <c r="M277" s="5">
        <v>1</v>
      </c>
      <c r="N277" s="8">
        <v>22914</v>
      </c>
      <c r="O277" s="5" t="s">
        <v>28</v>
      </c>
      <c r="P277" s="5" t="s">
        <v>29</v>
      </c>
      <c r="Q277" s="5" t="s">
        <v>50</v>
      </c>
      <c r="R277" s="5" t="s">
        <v>31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450</v>
      </c>
      <c r="F278" s="5" t="s">
        <v>451</v>
      </c>
      <c r="G278" s="5" t="s">
        <v>615</v>
      </c>
      <c r="H278" s="7">
        <v>44315</v>
      </c>
      <c r="I278" s="5">
        <v>56</v>
      </c>
      <c r="J278" s="5" t="s">
        <v>25</v>
      </c>
      <c r="K278" s="5" t="s">
        <v>66</v>
      </c>
      <c r="L278" s="5" t="s">
        <v>67</v>
      </c>
      <c r="M278" s="5">
        <v>39</v>
      </c>
      <c r="N278" s="8">
        <v>169650</v>
      </c>
      <c r="O278" s="5" t="s">
        <v>28</v>
      </c>
      <c r="P278" s="5" t="s">
        <v>29</v>
      </c>
      <c r="Q278" s="5" t="s">
        <v>50</v>
      </c>
      <c r="R278" s="5" t="s">
        <v>31</v>
      </c>
      <c r="S278" s="5" t="s">
        <v>38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139</v>
      </c>
      <c r="F279" s="5" t="s">
        <v>140</v>
      </c>
      <c r="G279" s="5" t="s">
        <v>615</v>
      </c>
      <c r="H279" s="7">
        <v>44315</v>
      </c>
      <c r="I279" s="5">
        <v>56</v>
      </c>
      <c r="J279" s="5" t="s">
        <v>25</v>
      </c>
      <c r="K279" s="5" t="s">
        <v>66</v>
      </c>
      <c r="L279" s="5" t="s">
        <v>67</v>
      </c>
      <c r="M279" s="5">
        <v>30</v>
      </c>
      <c r="N279" s="8">
        <v>130500</v>
      </c>
      <c r="O279" s="5" t="s">
        <v>28</v>
      </c>
      <c r="P279" s="5" t="s">
        <v>29</v>
      </c>
      <c r="Q279" s="5" t="s">
        <v>50</v>
      </c>
      <c r="R279" s="5" t="s">
        <v>31</v>
      </c>
      <c r="S279" s="5" t="s">
        <v>38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616</v>
      </c>
      <c r="F280" s="5" t="s">
        <v>617</v>
      </c>
      <c r="G280" s="5" t="s">
        <v>615</v>
      </c>
      <c r="H280" s="7">
        <v>44315</v>
      </c>
      <c r="I280" s="5">
        <v>56</v>
      </c>
      <c r="J280" s="5" t="s">
        <v>25</v>
      </c>
      <c r="K280" s="5" t="s">
        <v>66</v>
      </c>
      <c r="L280" s="5" t="s">
        <v>67</v>
      </c>
      <c r="M280" s="5">
        <v>12</v>
      </c>
      <c r="N280" s="8">
        <v>36828</v>
      </c>
      <c r="O280" s="5" t="s">
        <v>28</v>
      </c>
      <c r="P280" s="5" t="s">
        <v>29</v>
      </c>
      <c r="Q280" s="5" t="s">
        <v>50</v>
      </c>
      <c r="R280" s="5" t="s">
        <v>31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224</v>
      </c>
      <c r="F281" s="5" t="s">
        <v>225</v>
      </c>
      <c r="G281" s="5" t="s">
        <v>615</v>
      </c>
      <c r="H281" s="7">
        <v>44315</v>
      </c>
      <c r="I281" s="5">
        <v>56</v>
      </c>
      <c r="J281" s="5" t="s">
        <v>25</v>
      </c>
      <c r="K281" s="5" t="s">
        <v>66</v>
      </c>
      <c r="L281" s="5" t="s">
        <v>67</v>
      </c>
      <c r="M281" s="5">
        <v>60</v>
      </c>
      <c r="N281" s="8">
        <v>54420</v>
      </c>
      <c r="O281" s="5" t="s">
        <v>28</v>
      </c>
      <c r="P281" s="5" t="s">
        <v>29</v>
      </c>
      <c r="Q281" s="5" t="s">
        <v>50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40434</v>
      </c>
      <c r="F282" s="5" t="s">
        <v>391</v>
      </c>
      <c r="G282" s="5" t="s">
        <v>618</v>
      </c>
      <c r="H282" s="7">
        <v>44315</v>
      </c>
      <c r="I282" s="5">
        <v>56</v>
      </c>
      <c r="J282" s="5" t="s">
        <v>25</v>
      </c>
      <c r="K282" s="5" t="s">
        <v>368</v>
      </c>
      <c r="L282" s="5" t="s">
        <v>369</v>
      </c>
      <c r="M282" s="5">
        <v>2</v>
      </c>
      <c r="N282" s="8">
        <v>201664</v>
      </c>
      <c r="O282" s="5" t="s">
        <v>38</v>
      </c>
      <c r="P282" s="5" t="s">
        <v>29</v>
      </c>
      <c r="Q282" s="5" t="s">
        <v>50</v>
      </c>
      <c r="R282" s="5" t="s">
        <v>31</v>
      </c>
      <c r="S282" s="5" t="s">
        <v>38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4243</v>
      </c>
      <c r="F283" s="5" t="s">
        <v>619</v>
      </c>
      <c r="G283" s="5" t="s">
        <v>620</v>
      </c>
      <c r="H283" s="7">
        <v>44315</v>
      </c>
      <c r="I283" s="5">
        <v>56</v>
      </c>
      <c r="J283" s="5" t="s">
        <v>25</v>
      </c>
      <c r="K283" s="5" t="s">
        <v>432</v>
      </c>
      <c r="L283" s="5" t="s">
        <v>433</v>
      </c>
      <c r="M283" s="5">
        <v>1</v>
      </c>
      <c r="N283" s="8">
        <v>316227</v>
      </c>
      <c r="O283" s="5" t="s">
        <v>213</v>
      </c>
      <c r="P283" s="5" t="s">
        <v>29</v>
      </c>
      <c r="Q283" s="5" t="s">
        <v>50</v>
      </c>
      <c r="R283" s="5" t="s">
        <v>31</v>
      </c>
      <c r="S283" s="5" t="s">
        <v>38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404</v>
      </c>
      <c r="F284" s="5" t="s">
        <v>405</v>
      </c>
      <c r="G284" s="5" t="s">
        <v>621</v>
      </c>
      <c r="H284" s="7">
        <v>44315</v>
      </c>
      <c r="I284" s="5">
        <v>56</v>
      </c>
      <c r="J284" s="5" t="s">
        <v>25</v>
      </c>
      <c r="K284" s="5" t="s">
        <v>299</v>
      </c>
      <c r="L284" s="5" t="s">
        <v>300</v>
      </c>
      <c r="M284" s="5">
        <v>1</v>
      </c>
      <c r="N284" s="8">
        <v>30244</v>
      </c>
      <c r="O284" s="5" t="s">
        <v>28</v>
      </c>
      <c r="P284" s="5" t="s">
        <v>29</v>
      </c>
      <c r="Q284" s="5" t="s">
        <v>50</v>
      </c>
      <c r="R284" s="5" t="s">
        <v>31</v>
      </c>
      <c r="S284" s="5" t="s">
        <v>38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407</v>
      </c>
      <c r="F285" s="5" t="s">
        <v>408</v>
      </c>
      <c r="G285" s="5" t="s">
        <v>621</v>
      </c>
      <c r="H285" s="7">
        <v>44315</v>
      </c>
      <c r="I285" s="5">
        <v>56</v>
      </c>
      <c r="J285" s="5" t="s">
        <v>25</v>
      </c>
      <c r="K285" s="5" t="s">
        <v>299</v>
      </c>
      <c r="L285" s="5" t="s">
        <v>300</v>
      </c>
      <c r="M285" s="5">
        <v>1</v>
      </c>
      <c r="N285" s="8">
        <v>30244</v>
      </c>
      <c r="O285" s="5" t="s">
        <v>28</v>
      </c>
      <c r="P285" s="5" t="s">
        <v>29</v>
      </c>
      <c r="Q285" s="5" t="s">
        <v>50</v>
      </c>
      <c r="R285" s="5" t="s">
        <v>31</v>
      </c>
      <c r="S285" s="5" t="s">
        <v>38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224</v>
      </c>
      <c r="F286" s="5" t="s">
        <v>225</v>
      </c>
      <c r="G286" s="5" t="s">
        <v>622</v>
      </c>
      <c r="H286" s="7">
        <v>44316</v>
      </c>
      <c r="I286" s="5">
        <v>56</v>
      </c>
      <c r="J286" s="5" t="s">
        <v>25</v>
      </c>
      <c r="K286" s="5" t="s">
        <v>66</v>
      </c>
      <c r="L286" s="5" t="s">
        <v>67</v>
      </c>
      <c r="M286" s="5">
        <v>-60</v>
      </c>
      <c r="N286" s="8">
        <v>-54420</v>
      </c>
      <c r="O286" s="5" t="s">
        <v>28</v>
      </c>
      <c r="P286" s="5" t="s">
        <v>29</v>
      </c>
      <c r="Q286" s="5" t="s">
        <v>30</v>
      </c>
      <c r="R286" s="5" t="s">
        <v>31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532</v>
      </c>
      <c r="F287" s="5" t="s">
        <v>533</v>
      </c>
      <c r="G287" s="5" t="s">
        <v>623</v>
      </c>
      <c r="H287" s="7">
        <v>44316</v>
      </c>
      <c r="I287" s="5">
        <v>56</v>
      </c>
      <c r="J287" s="5" t="s">
        <v>25</v>
      </c>
      <c r="K287" s="5" t="s">
        <v>530</v>
      </c>
      <c r="L287" s="5" t="s">
        <v>531</v>
      </c>
      <c r="M287" s="5">
        <v>2</v>
      </c>
      <c r="N287" s="8">
        <v>53420</v>
      </c>
      <c r="O287" s="5" t="s">
        <v>28</v>
      </c>
      <c r="P287" s="5" t="s">
        <v>29</v>
      </c>
      <c r="Q287" s="5" t="s">
        <v>50</v>
      </c>
      <c r="R287" s="5" t="s">
        <v>174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3041</v>
      </c>
      <c r="F288" s="5" t="s">
        <v>624</v>
      </c>
      <c r="G288" s="5" t="s">
        <v>625</v>
      </c>
      <c r="H288" s="7">
        <v>44316</v>
      </c>
      <c r="I288" s="5">
        <v>56</v>
      </c>
      <c r="J288" s="5" t="s">
        <v>25</v>
      </c>
      <c r="K288" s="5" t="s">
        <v>66</v>
      </c>
      <c r="L288" s="5" t="s">
        <v>67</v>
      </c>
      <c r="M288" s="5">
        <v>10</v>
      </c>
      <c r="N288" s="8">
        <v>15060</v>
      </c>
      <c r="O288" s="5" t="s">
        <v>28</v>
      </c>
      <c r="P288" s="5" t="s">
        <v>29</v>
      </c>
      <c r="Q288" s="5" t="s">
        <v>50</v>
      </c>
      <c r="R288" s="5" t="s">
        <v>31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312</v>
      </c>
      <c r="F289" s="5" t="s">
        <v>313</v>
      </c>
      <c r="G289" s="5" t="s">
        <v>626</v>
      </c>
      <c r="H289" s="7">
        <v>44316</v>
      </c>
      <c r="I289" s="5">
        <v>56</v>
      </c>
      <c r="J289" s="5" t="s">
        <v>25</v>
      </c>
      <c r="K289" s="5" t="s">
        <v>66</v>
      </c>
      <c r="L289" s="5" t="s">
        <v>67</v>
      </c>
      <c r="M289" s="5">
        <v>1</v>
      </c>
      <c r="N289" s="8">
        <v>3535</v>
      </c>
      <c r="O289" s="5" t="s">
        <v>28</v>
      </c>
      <c r="P289" s="5" t="s">
        <v>29</v>
      </c>
      <c r="Q289" s="5" t="s">
        <v>50</v>
      </c>
      <c r="R289" s="5" t="s">
        <v>31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315</v>
      </c>
      <c r="F290" s="5" t="s">
        <v>316</v>
      </c>
      <c r="G290" s="5" t="s">
        <v>626</v>
      </c>
      <c r="H290" s="7">
        <v>44316</v>
      </c>
      <c r="I290" s="5">
        <v>56</v>
      </c>
      <c r="J290" s="5" t="s">
        <v>25</v>
      </c>
      <c r="K290" s="5" t="s">
        <v>66</v>
      </c>
      <c r="L290" s="5" t="s">
        <v>67</v>
      </c>
      <c r="M290" s="5">
        <v>1</v>
      </c>
      <c r="N290" s="8">
        <v>3787</v>
      </c>
      <c r="O290" s="5" t="s">
        <v>28</v>
      </c>
      <c r="P290" s="5" t="s">
        <v>29</v>
      </c>
      <c r="Q290" s="5" t="s">
        <v>50</v>
      </c>
      <c r="R290" s="5" t="s">
        <v>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627</v>
      </c>
      <c r="F291" s="5" t="s">
        <v>628</v>
      </c>
      <c r="G291" s="5" t="s">
        <v>626</v>
      </c>
      <c r="H291" s="7">
        <v>44316</v>
      </c>
      <c r="I291" s="5">
        <v>56</v>
      </c>
      <c r="J291" s="5" t="s">
        <v>25</v>
      </c>
      <c r="K291" s="5" t="s">
        <v>66</v>
      </c>
      <c r="L291" s="5" t="s">
        <v>67</v>
      </c>
      <c r="M291" s="5">
        <v>1</v>
      </c>
      <c r="N291" s="8">
        <v>7659</v>
      </c>
      <c r="O291" s="5" t="s">
        <v>28</v>
      </c>
      <c r="P291" s="5" t="s">
        <v>29</v>
      </c>
      <c r="Q291" s="5" t="s">
        <v>50</v>
      </c>
      <c r="R291" s="5" t="s">
        <v>31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629</v>
      </c>
      <c r="F292" s="5" t="s">
        <v>630</v>
      </c>
      <c r="G292" s="5" t="s">
        <v>626</v>
      </c>
      <c r="H292" s="7">
        <v>44316</v>
      </c>
      <c r="I292" s="5">
        <v>56</v>
      </c>
      <c r="J292" s="5" t="s">
        <v>25</v>
      </c>
      <c r="K292" s="5" t="s">
        <v>66</v>
      </c>
      <c r="L292" s="5" t="s">
        <v>67</v>
      </c>
      <c r="M292" s="5">
        <v>1</v>
      </c>
      <c r="N292" s="8">
        <v>7659</v>
      </c>
      <c r="O292" s="5" t="s">
        <v>28</v>
      </c>
      <c r="P292" s="5" t="s">
        <v>29</v>
      </c>
      <c r="Q292" s="5" t="s">
        <v>50</v>
      </c>
      <c r="R292" s="5" t="s">
        <v>31</v>
      </c>
      <c r="S292" s="5" t="s">
        <v>28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319</v>
      </c>
      <c r="F293" s="5" t="s">
        <v>320</v>
      </c>
      <c r="G293" s="5" t="s">
        <v>626</v>
      </c>
      <c r="H293" s="7">
        <v>44316</v>
      </c>
      <c r="I293" s="5">
        <v>56</v>
      </c>
      <c r="J293" s="5" t="s">
        <v>25</v>
      </c>
      <c r="K293" s="5" t="s">
        <v>66</v>
      </c>
      <c r="L293" s="5" t="s">
        <v>67</v>
      </c>
      <c r="M293" s="5">
        <v>1</v>
      </c>
      <c r="N293" s="8">
        <v>927</v>
      </c>
      <c r="O293" s="5" t="s">
        <v>28</v>
      </c>
      <c r="P293" s="5" t="s">
        <v>29</v>
      </c>
      <c r="Q293" s="5" t="s">
        <v>50</v>
      </c>
      <c r="R293" s="5" t="s">
        <v>31</v>
      </c>
      <c r="S293" s="5" t="s">
        <v>28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331</v>
      </c>
      <c r="F294" s="5" t="s">
        <v>332</v>
      </c>
      <c r="G294" s="5" t="s">
        <v>626</v>
      </c>
      <c r="H294" s="7">
        <v>44316</v>
      </c>
      <c r="I294" s="5">
        <v>56</v>
      </c>
      <c r="J294" s="5" t="s">
        <v>25</v>
      </c>
      <c r="K294" s="5" t="s">
        <v>66</v>
      </c>
      <c r="L294" s="5" t="s">
        <v>67</v>
      </c>
      <c r="M294" s="5">
        <v>1</v>
      </c>
      <c r="N294" s="8">
        <v>6952</v>
      </c>
      <c r="O294" s="5" t="s">
        <v>28</v>
      </c>
      <c r="P294" s="5" t="s">
        <v>29</v>
      </c>
      <c r="Q294" s="5" t="s">
        <v>50</v>
      </c>
      <c r="R294" s="5" t="s">
        <v>31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329</v>
      </c>
      <c r="F295" s="5" t="s">
        <v>330</v>
      </c>
      <c r="G295" s="5" t="s">
        <v>626</v>
      </c>
      <c r="H295" s="7">
        <v>44316</v>
      </c>
      <c r="I295" s="5">
        <v>56</v>
      </c>
      <c r="J295" s="5" t="s">
        <v>25</v>
      </c>
      <c r="K295" s="5" t="s">
        <v>66</v>
      </c>
      <c r="L295" s="5" t="s">
        <v>67</v>
      </c>
      <c r="M295" s="5">
        <v>1</v>
      </c>
      <c r="N295" s="8">
        <v>14140</v>
      </c>
      <c r="O295" s="5" t="s">
        <v>28</v>
      </c>
      <c r="P295" s="5" t="s">
        <v>29</v>
      </c>
      <c r="Q295" s="5" t="s">
        <v>50</v>
      </c>
      <c r="R295" s="5" t="s">
        <v>31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631</v>
      </c>
      <c r="F296" s="5" t="s">
        <v>632</v>
      </c>
      <c r="G296" s="5" t="s">
        <v>626</v>
      </c>
      <c r="H296" s="7">
        <v>44316</v>
      </c>
      <c r="I296" s="5">
        <v>56</v>
      </c>
      <c r="J296" s="5" t="s">
        <v>25</v>
      </c>
      <c r="K296" s="5" t="s">
        <v>66</v>
      </c>
      <c r="L296" s="5" t="s">
        <v>67</v>
      </c>
      <c r="M296" s="5">
        <v>1</v>
      </c>
      <c r="N296" s="8">
        <v>8332</v>
      </c>
      <c r="O296" s="5" t="s">
        <v>28</v>
      </c>
      <c r="P296" s="5" t="s">
        <v>29</v>
      </c>
      <c r="Q296" s="5" t="s">
        <v>50</v>
      </c>
      <c r="R296" s="5" t="s">
        <v>31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468</v>
      </c>
      <c r="F297" s="5" t="s">
        <v>469</v>
      </c>
      <c r="G297" s="5" t="s">
        <v>633</v>
      </c>
      <c r="H297" s="7">
        <v>44316</v>
      </c>
      <c r="I297" s="5">
        <v>56</v>
      </c>
      <c r="J297" s="5" t="s">
        <v>25</v>
      </c>
      <c r="K297" s="5" t="s">
        <v>66</v>
      </c>
      <c r="L297" s="5" t="s">
        <v>67</v>
      </c>
      <c r="M297" s="5">
        <v>1</v>
      </c>
      <c r="N297" s="8">
        <v>23987</v>
      </c>
      <c r="O297" s="5" t="s">
        <v>28</v>
      </c>
      <c r="P297" s="5" t="s">
        <v>29</v>
      </c>
      <c r="Q297" s="5" t="s">
        <v>50</v>
      </c>
      <c r="R297" s="5" t="s">
        <v>31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224</v>
      </c>
      <c r="F298" s="5" t="s">
        <v>225</v>
      </c>
      <c r="G298" s="5" t="s">
        <v>634</v>
      </c>
      <c r="H298" s="7">
        <v>44316</v>
      </c>
      <c r="I298" s="5">
        <v>56</v>
      </c>
      <c r="J298" s="5" t="s">
        <v>25</v>
      </c>
      <c r="K298" s="5" t="s">
        <v>66</v>
      </c>
      <c r="L298" s="5" t="s">
        <v>67</v>
      </c>
      <c r="M298" s="5">
        <v>30</v>
      </c>
      <c r="N298" s="8">
        <v>27210</v>
      </c>
      <c r="O298" s="5" t="s">
        <v>28</v>
      </c>
      <c r="P298" s="5" t="s">
        <v>29</v>
      </c>
      <c r="Q298" s="5" t="s">
        <v>50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527</v>
      </c>
      <c r="F299" s="5" t="s">
        <v>528</v>
      </c>
      <c r="G299" s="5" t="s">
        <v>635</v>
      </c>
      <c r="H299" s="7">
        <v>44316</v>
      </c>
      <c r="I299" s="5">
        <v>56</v>
      </c>
      <c r="J299" s="5" t="s">
        <v>25</v>
      </c>
      <c r="K299" s="5" t="s">
        <v>530</v>
      </c>
      <c r="L299" s="5" t="s">
        <v>531</v>
      </c>
      <c r="M299" s="5">
        <v>2</v>
      </c>
      <c r="N299" s="8">
        <v>214682</v>
      </c>
      <c r="O299" s="5" t="s">
        <v>28</v>
      </c>
      <c r="P299" s="5" t="s">
        <v>29</v>
      </c>
      <c r="Q299" s="5" t="s">
        <v>50</v>
      </c>
      <c r="R299" s="5" t="s">
        <v>31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25506</v>
      </c>
      <c r="F300" s="5" t="s">
        <v>636</v>
      </c>
      <c r="G300" s="5" t="s">
        <v>637</v>
      </c>
      <c r="H300" s="7">
        <v>44333</v>
      </c>
      <c r="I300" s="5">
        <v>56</v>
      </c>
      <c r="J300" s="5" t="s">
        <v>25</v>
      </c>
      <c r="K300" s="5" t="s">
        <v>638</v>
      </c>
      <c r="L300" s="5" t="s">
        <v>639</v>
      </c>
      <c r="M300" s="5">
        <v>1</v>
      </c>
      <c r="N300" s="8">
        <v>3353</v>
      </c>
      <c r="O300" s="5" t="s">
        <v>249</v>
      </c>
      <c r="P300" s="5" t="s">
        <v>640</v>
      </c>
      <c r="Q300" s="5" t="s">
        <v>641</v>
      </c>
      <c r="R300" s="5" t="s">
        <v>174</v>
      </c>
      <c r="S300" s="5" t="s">
        <v>249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603</v>
      </c>
      <c r="F301" s="5" t="s">
        <v>604</v>
      </c>
      <c r="G301" s="5" t="s">
        <v>642</v>
      </c>
      <c r="H301" s="7">
        <v>44322</v>
      </c>
      <c r="I301" s="5">
        <v>56</v>
      </c>
      <c r="J301" s="5" t="s">
        <v>25</v>
      </c>
      <c r="K301" s="5" t="s">
        <v>66</v>
      </c>
      <c r="L301" s="5" t="s">
        <v>67</v>
      </c>
      <c r="M301" s="5">
        <v>-2</v>
      </c>
      <c r="N301" s="8">
        <v>-119906</v>
      </c>
      <c r="O301" s="5" t="s">
        <v>28</v>
      </c>
      <c r="P301" s="5" t="s">
        <v>640</v>
      </c>
      <c r="Q301" s="5" t="s">
        <v>30</v>
      </c>
      <c r="R301" s="5" t="s">
        <v>31</v>
      </c>
      <c r="S301" s="5" t="s">
        <v>38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3009</v>
      </c>
      <c r="F302" s="5" t="s">
        <v>565</v>
      </c>
      <c r="G302" s="5" t="s">
        <v>643</v>
      </c>
      <c r="H302" s="7">
        <v>44323</v>
      </c>
      <c r="I302" s="5">
        <v>56</v>
      </c>
      <c r="J302" s="5" t="s">
        <v>25</v>
      </c>
      <c r="K302" s="5" t="s">
        <v>66</v>
      </c>
      <c r="L302" s="5" t="s">
        <v>67</v>
      </c>
      <c r="M302" s="5">
        <v>-10</v>
      </c>
      <c r="N302" s="8">
        <v>-8420</v>
      </c>
      <c r="O302" s="5" t="s">
        <v>28</v>
      </c>
      <c r="P302" s="5" t="s">
        <v>640</v>
      </c>
      <c r="Q302" s="5" t="s">
        <v>30</v>
      </c>
      <c r="R302" s="5" t="s">
        <v>174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3009</v>
      </c>
      <c r="F303" s="5" t="s">
        <v>565</v>
      </c>
      <c r="G303" s="5" t="s">
        <v>644</v>
      </c>
      <c r="H303" s="7">
        <v>44323</v>
      </c>
      <c r="I303" s="5">
        <v>56</v>
      </c>
      <c r="J303" s="5" t="s">
        <v>25</v>
      </c>
      <c r="K303" s="5" t="s">
        <v>66</v>
      </c>
      <c r="L303" s="5" t="s">
        <v>67</v>
      </c>
      <c r="M303" s="5">
        <v>-10</v>
      </c>
      <c r="N303" s="8">
        <v>-8420</v>
      </c>
      <c r="O303" s="5" t="s">
        <v>28</v>
      </c>
      <c r="P303" s="5" t="s">
        <v>640</v>
      </c>
      <c r="Q303" s="5" t="s">
        <v>30</v>
      </c>
      <c r="R303" s="5" t="s">
        <v>174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3009</v>
      </c>
      <c r="F304" s="5" t="s">
        <v>565</v>
      </c>
      <c r="G304" s="5" t="s">
        <v>645</v>
      </c>
      <c r="H304" s="7">
        <v>44323</v>
      </c>
      <c r="I304" s="5">
        <v>56</v>
      </c>
      <c r="J304" s="5" t="s">
        <v>25</v>
      </c>
      <c r="K304" s="5" t="s">
        <v>66</v>
      </c>
      <c r="L304" s="5" t="s">
        <v>67</v>
      </c>
      <c r="M304" s="5">
        <v>-4</v>
      </c>
      <c r="N304" s="8">
        <v>-3368</v>
      </c>
      <c r="O304" s="5" t="s">
        <v>28</v>
      </c>
      <c r="P304" s="5" t="s">
        <v>640</v>
      </c>
      <c r="Q304" s="5" t="s">
        <v>30</v>
      </c>
      <c r="R304" s="5" t="s">
        <v>31</v>
      </c>
      <c r="S304" s="5" t="s">
        <v>28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10470</v>
      </c>
      <c r="F305" s="5" t="s">
        <v>389</v>
      </c>
      <c r="G305" s="5" t="s">
        <v>646</v>
      </c>
      <c r="H305" s="7">
        <v>44323</v>
      </c>
      <c r="I305" s="5">
        <v>56</v>
      </c>
      <c r="J305" s="5" t="s">
        <v>25</v>
      </c>
      <c r="K305" s="5" t="s">
        <v>66</v>
      </c>
      <c r="L305" s="5" t="s">
        <v>67</v>
      </c>
      <c r="M305" s="5">
        <v>-6</v>
      </c>
      <c r="N305" s="8">
        <v>-27666</v>
      </c>
      <c r="O305" s="5" t="s">
        <v>28</v>
      </c>
      <c r="P305" s="5" t="s">
        <v>640</v>
      </c>
      <c r="Q305" s="5" t="s">
        <v>30</v>
      </c>
      <c r="R305" s="5" t="s">
        <v>174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532</v>
      </c>
      <c r="F306" s="5" t="s">
        <v>533</v>
      </c>
      <c r="G306" s="5" t="s">
        <v>647</v>
      </c>
      <c r="H306" s="7">
        <v>44326</v>
      </c>
      <c r="I306" s="5">
        <v>56</v>
      </c>
      <c r="J306" s="5" t="s">
        <v>25</v>
      </c>
      <c r="K306" s="5" t="s">
        <v>530</v>
      </c>
      <c r="L306" s="5" t="s">
        <v>531</v>
      </c>
      <c r="M306" s="5">
        <v>-2</v>
      </c>
      <c r="N306" s="8">
        <v>-53420</v>
      </c>
      <c r="O306" s="5" t="s">
        <v>28</v>
      </c>
      <c r="P306" s="5" t="s">
        <v>640</v>
      </c>
      <c r="Q306" s="5" t="s">
        <v>30</v>
      </c>
      <c r="R306" s="5" t="s">
        <v>174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134</v>
      </c>
      <c r="F307" s="5" t="s">
        <v>135</v>
      </c>
      <c r="G307" s="5" t="s">
        <v>648</v>
      </c>
      <c r="H307" s="7">
        <v>44342</v>
      </c>
      <c r="I307" s="5">
        <v>56</v>
      </c>
      <c r="J307" s="5" t="s">
        <v>25</v>
      </c>
      <c r="K307" s="5" t="s">
        <v>66</v>
      </c>
      <c r="L307" s="5" t="s">
        <v>67</v>
      </c>
      <c r="M307" s="5">
        <v>-14</v>
      </c>
      <c r="N307" s="8">
        <v>-60900</v>
      </c>
      <c r="O307" s="5" t="s">
        <v>28</v>
      </c>
      <c r="P307" s="5" t="s">
        <v>640</v>
      </c>
      <c r="Q307" s="5" t="s">
        <v>30</v>
      </c>
      <c r="R307" s="5" t="s">
        <v>174</v>
      </c>
      <c r="S307" s="5" t="s">
        <v>38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40070</v>
      </c>
      <c r="F308" s="5" t="s">
        <v>387</v>
      </c>
      <c r="G308" s="5" t="s">
        <v>649</v>
      </c>
      <c r="H308" s="7">
        <v>44319</v>
      </c>
      <c r="I308" s="5">
        <v>56</v>
      </c>
      <c r="J308" s="5" t="s">
        <v>25</v>
      </c>
      <c r="K308" s="5" t="s">
        <v>368</v>
      </c>
      <c r="L308" s="5" t="s">
        <v>369</v>
      </c>
      <c r="M308" s="5">
        <v>4</v>
      </c>
      <c r="N308" s="8">
        <v>693748</v>
      </c>
      <c r="O308" s="5" t="s">
        <v>38</v>
      </c>
      <c r="P308" s="5" t="s">
        <v>640</v>
      </c>
      <c r="Q308" s="5" t="s">
        <v>50</v>
      </c>
      <c r="R308" s="5" t="s">
        <v>31</v>
      </c>
      <c r="S308" s="5" t="s">
        <v>38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46715</v>
      </c>
      <c r="F309" s="5" t="s">
        <v>650</v>
      </c>
      <c r="G309" s="5" t="s">
        <v>651</v>
      </c>
      <c r="H309" s="7">
        <v>44319</v>
      </c>
      <c r="I309" s="5">
        <v>56</v>
      </c>
      <c r="J309" s="5" t="s">
        <v>25</v>
      </c>
      <c r="K309" s="5" t="s">
        <v>427</v>
      </c>
      <c r="L309" s="5" t="s">
        <v>428</v>
      </c>
      <c r="M309" s="5">
        <v>12</v>
      </c>
      <c r="N309" s="8">
        <v>1855368</v>
      </c>
      <c r="O309" s="5" t="s">
        <v>38</v>
      </c>
      <c r="P309" s="5" t="s">
        <v>640</v>
      </c>
      <c r="Q309" s="5" t="s">
        <v>50</v>
      </c>
      <c r="R309" s="5" t="s">
        <v>31</v>
      </c>
      <c r="S309" s="5" t="s">
        <v>38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47588</v>
      </c>
      <c r="F310" s="5" t="s">
        <v>425</v>
      </c>
      <c r="G310" s="5" t="s">
        <v>651</v>
      </c>
      <c r="H310" s="7">
        <v>44319</v>
      </c>
      <c r="I310" s="5">
        <v>56</v>
      </c>
      <c r="J310" s="5" t="s">
        <v>25</v>
      </c>
      <c r="K310" s="5" t="s">
        <v>427</v>
      </c>
      <c r="L310" s="5" t="s">
        <v>428</v>
      </c>
      <c r="M310" s="5">
        <v>12</v>
      </c>
      <c r="N310" s="8">
        <v>2040924</v>
      </c>
      <c r="O310" s="5" t="s">
        <v>38</v>
      </c>
      <c r="P310" s="5" t="s">
        <v>640</v>
      </c>
      <c r="Q310" s="5" t="s">
        <v>50</v>
      </c>
      <c r="R310" s="5" t="s">
        <v>31</v>
      </c>
      <c r="S310" s="5" t="s">
        <v>38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 t="s">
        <v>652</v>
      </c>
      <c r="F311" s="5" t="s">
        <v>653</v>
      </c>
      <c r="G311" s="5" t="s">
        <v>654</v>
      </c>
      <c r="H311" s="7">
        <v>44319</v>
      </c>
      <c r="I311" s="5">
        <v>56</v>
      </c>
      <c r="J311" s="5" t="s">
        <v>25</v>
      </c>
      <c r="K311" s="5" t="s">
        <v>368</v>
      </c>
      <c r="L311" s="5" t="s">
        <v>369</v>
      </c>
      <c r="M311" s="5">
        <v>1</v>
      </c>
      <c r="N311" s="8">
        <v>45370</v>
      </c>
      <c r="O311" s="5" t="s">
        <v>38</v>
      </c>
      <c r="P311" s="5" t="s">
        <v>640</v>
      </c>
      <c r="Q311" s="5" t="s">
        <v>50</v>
      </c>
      <c r="R311" s="5" t="s">
        <v>31</v>
      </c>
      <c r="S311" s="5" t="s">
        <v>38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51356</v>
      </c>
      <c r="F312" s="5" t="s">
        <v>655</v>
      </c>
      <c r="G312" s="5" t="s">
        <v>656</v>
      </c>
      <c r="H312" s="7">
        <v>44319</v>
      </c>
      <c r="I312" s="5">
        <v>56</v>
      </c>
      <c r="J312" s="5" t="s">
        <v>25</v>
      </c>
      <c r="K312" s="5" t="s">
        <v>381</v>
      </c>
      <c r="L312" s="5" t="s">
        <v>382</v>
      </c>
      <c r="M312" s="5">
        <v>1</v>
      </c>
      <c r="N312" s="8">
        <v>90851</v>
      </c>
      <c r="O312" s="5" t="s">
        <v>38</v>
      </c>
      <c r="P312" s="5" t="s">
        <v>640</v>
      </c>
      <c r="Q312" s="5" t="s">
        <v>50</v>
      </c>
      <c r="R312" s="5" t="s">
        <v>31</v>
      </c>
      <c r="S312" s="5" t="s">
        <v>38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372</v>
      </c>
      <c r="F313" s="5" t="s">
        <v>373</v>
      </c>
      <c r="G313" s="5" t="s">
        <v>657</v>
      </c>
      <c r="H313" s="7">
        <v>44319</v>
      </c>
      <c r="I313" s="5">
        <v>56</v>
      </c>
      <c r="J313" s="5" t="s">
        <v>25</v>
      </c>
      <c r="K313" s="5" t="s">
        <v>66</v>
      </c>
      <c r="L313" s="5" t="s">
        <v>67</v>
      </c>
      <c r="M313" s="5">
        <v>20</v>
      </c>
      <c r="N313" s="8">
        <v>12860</v>
      </c>
      <c r="O313" s="5" t="s">
        <v>28</v>
      </c>
      <c r="P313" s="5" t="s">
        <v>640</v>
      </c>
      <c r="Q313" s="5" t="s">
        <v>50</v>
      </c>
      <c r="R313" s="5" t="s">
        <v>31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358</v>
      </c>
      <c r="F314" s="5" t="s">
        <v>359</v>
      </c>
      <c r="G314" s="5" t="s">
        <v>658</v>
      </c>
      <c r="H314" s="7">
        <v>44319</v>
      </c>
      <c r="I314" s="5">
        <v>56</v>
      </c>
      <c r="J314" s="5" t="s">
        <v>25</v>
      </c>
      <c r="K314" s="5" t="s">
        <v>66</v>
      </c>
      <c r="L314" s="5" t="s">
        <v>67</v>
      </c>
      <c r="M314" s="5">
        <v>5</v>
      </c>
      <c r="N314" s="8">
        <v>24385</v>
      </c>
      <c r="O314" s="5" t="s">
        <v>28</v>
      </c>
      <c r="P314" s="5" t="s">
        <v>640</v>
      </c>
      <c r="Q314" s="5" t="s">
        <v>50</v>
      </c>
      <c r="R314" s="5" t="s">
        <v>31</v>
      </c>
      <c r="S314" s="5" t="s">
        <v>38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358</v>
      </c>
      <c r="F315" s="5" t="s">
        <v>359</v>
      </c>
      <c r="G315" s="5" t="s">
        <v>659</v>
      </c>
      <c r="H315" s="7">
        <v>44319</v>
      </c>
      <c r="I315" s="5">
        <v>56</v>
      </c>
      <c r="J315" s="5" t="s">
        <v>25</v>
      </c>
      <c r="K315" s="5" t="s">
        <v>66</v>
      </c>
      <c r="L315" s="5" t="s">
        <v>67</v>
      </c>
      <c r="M315" s="5">
        <v>3</v>
      </c>
      <c r="N315" s="8">
        <v>14631</v>
      </c>
      <c r="O315" s="5" t="s">
        <v>28</v>
      </c>
      <c r="P315" s="5" t="s">
        <v>640</v>
      </c>
      <c r="Q315" s="5" t="s">
        <v>50</v>
      </c>
      <c r="R315" s="5" t="s">
        <v>31</v>
      </c>
      <c r="S315" s="5" t="s">
        <v>38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50657</v>
      </c>
      <c r="F316" s="5" t="s">
        <v>412</v>
      </c>
      <c r="G316" s="5" t="s">
        <v>660</v>
      </c>
      <c r="H316" s="7">
        <v>44320</v>
      </c>
      <c r="I316" s="5">
        <v>56</v>
      </c>
      <c r="J316" s="5" t="s">
        <v>25</v>
      </c>
      <c r="K316" s="5" t="s">
        <v>368</v>
      </c>
      <c r="L316" s="5" t="s">
        <v>369</v>
      </c>
      <c r="M316" s="5">
        <v>6</v>
      </c>
      <c r="N316" s="8">
        <v>798606</v>
      </c>
      <c r="O316" s="5" t="s">
        <v>38</v>
      </c>
      <c r="P316" s="5" t="s">
        <v>640</v>
      </c>
      <c r="Q316" s="5" t="s">
        <v>50</v>
      </c>
      <c r="R316" s="5" t="s">
        <v>31</v>
      </c>
      <c r="S316" s="5" t="s">
        <v>38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27531</v>
      </c>
      <c r="F317" s="5" t="s">
        <v>661</v>
      </c>
      <c r="G317" s="5" t="s">
        <v>662</v>
      </c>
      <c r="H317" s="7">
        <v>44320</v>
      </c>
      <c r="I317" s="5">
        <v>56</v>
      </c>
      <c r="J317" s="5" t="s">
        <v>25</v>
      </c>
      <c r="K317" s="5" t="s">
        <v>66</v>
      </c>
      <c r="L317" s="5" t="s">
        <v>67</v>
      </c>
      <c r="M317" s="5">
        <v>10</v>
      </c>
      <c r="N317" s="8">
        <v>148080</v>
      </c>
      <c r="O317" s="5" t="s">
        <v>28</v>
      </c>
      <c r="P317" s="5" t="s">
        <v>640</v>
      </c>
      <c r="Q317" s="5" t="s">
        <v>50</v>
      </c>
      <c r="R317" s="5" t="s">
        <v>31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607</v>
      </c>
      <c r="F318" s="5" t="s">
        <v>608</v>
      </c>
      <c r="G318" s="5" t="s">
        <v>663</v>
      </c>
      <c r="H318" s="7">
        <v>44320</v>
      </c>
      <c r="I318" s="5">
        <v>56</v>
      </c>
      <c r="J318" s="5" t="s">
        <v>25</v>
      </c>
      <c r="K318" s="5" t="s">
        <v>66</v>
      </c>
      <c r="L318" s="5" t="s">
        <v>67</v>
      </c>
      <c r="M318" s="5">
        <v>1</v>
      </c>
      <c r="N318" s="8">
        <v>1200000</v>
      </c>
      <c r="O318" s="5" t="s">
        <v>28</v>
      </c>
      <c r="P318" s="5" t="s">
        <v>640</v>
      </c>
      <c r="Q318" s="5" t="s">
        <v>50</v>
      </c>
      <c r="R318" s="5" t="s">
        <v>31</v>
      </c>
      <c r="S318" s="5" t="s">
        <v>28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25406</v>
      </c>
      <c r="F319" s="5" t="s">
        <v>664</v>
      </c>
      <c r="G319" s="5" t="s">
        <v>665</v>
      </c>
      <c r="H319" s="7">
        <v>44320</v>
      </c>
      <c r="I319" s="5">
        <v>56</v>
      </c>
      <c r="J319" s="5" t="s">
        <v>25</v>
      </c>
      <c r="K319" s="5" t="s">
        <v>222</v>
      </c>
      <c r="L319" s="5" t="s">
        <v>223</v>
      </c>
      <c r="M319" s="5">
        <v>1</v>
      </c>
      <c r="N319" s="8">
        <v>38072</v>
      </c>
      <c r="O319" s="5" t="s">
        <v>28</v>
      </c>
      <c r="P319" s="5" t="s">
        <v>640</v>
      </c>
      <c r="Q319" s="5" t="s">
        <v>50</v>
      </c>
      <c r="R319" s="5" t="s">
        <v>31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25426</v>
      </c>
      <c r="F320" s="5" t="s">
        <v>666</v>
      </c>
      <c r="G320" s="5" t="s">
        <v>665</v>
      </c>
      <c r="H320" s="7">
        <v>44320</v>
      </c>
      <c r="I320" s="5">
        <v>56</v>
      </c>
      <c r="J320" s="5" t="s">
        <v>25</v>
      </c>
      <c r="K320" s="5" t="s">
        <v>222</v>
      </c>
      <c r="L320" s="5" t="s">
        <v>223</v>
      </c>
      <c r="M320" s="5">
        <v>1</v>
      </c>
      <c r="N320" s="8">
        <v>36686</v>
      </c>
      <c r="O320" s="5" t="s">
        <v>28</v>
      </c>
      <c r="P320" s="5" t="s">
        <v>640</v>
      </c>
      <c r="Q320" s="5" t="s">
        <v>50</v>
      </c>
      <c r="R320" s="5" t="s">
        <v>31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25429</v>
      </c>
      <c r="F321" s="5" t="s">
        <v>667</v>
      </c>
      <c r="G321" s="5" t="s">
        <v>665</v>
      </c>
      <c r="H321" s="7">
        <v>44320</v>
      </c>
      <c r="I321" s="5">
        <v>56</v>
      </c>
      <c r="J321" s="5" t="s">
        <v>25</v>
      </c>
      <c r="K321" s="5" t="s">
        <v>222</v>
      </c>
      <c r="L321" s="5" t="s">
        <v>223</v>
      </c>
      <c r="M321" s="5">
        <v>1</v>
      </c>
      <c r="N321" s="8">
        <v>8850</v>
      </c>
      <c r="O321" s="5" t="s">
        <v>28</v>
      </c>
      <c r="P321" s="5" t="s">
        <v>640</v>
      </c>
      <c r="Q321" s="5" t="s">
        <v>50</v>
      </c>
      <c r="R321" s="5" t="s">
        <v>31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33310</v>
      </c>
      <c r="F322" s="5" t="s">
        <v>668</v>
      </c>
      <c r="G322" s="5" t="s">
        <v>665</v>
      </c>
      <c r="H322" s="7">
        <v>44320</v>
      </c>
      <c r="I322" s="5">
        <v>56</v>
      </c>
      <c r="J322" s="5" t="s">
        <v>25</v>
      </c>
      <c r="K322" s="5" t="s">
        <v>222</v>
      </c>
      <c r="L322" s="5" t="s">
        <v>223</v>
      </c>
      <c r="M322" s="5">
        <v>1</v>
      </c>
      <c r="N322" s="8">
        <v>34422</v>
      </c>
      <c r="O322" s="5" t="s">
        <v>28</v>
      </c>
      <c r="P322" s="5" t="s">
        <v>640</v>
      </c>
      <c r="Q322" s="5" t="s">
        <v>50</v>
      </c>
      <c r="R322" s="5" t="s">
        <v>31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534</v>
      </c>
      <c r="F323" s="5" t="s">
        <v>535</v>
      </c>
      <c r="G323" s="5" t="s">
        <v>669</v>
      </c>
      <c r="H323" s="7">
        <v>44321</v>
      </c>
      <c r="I323" s="5">
        <v>56</v>
      </c>
      <c r="J323" s="5" t="s">
        <v>25</v>
      </c>
      <c r="K323" s="5" t="s">
        <v>530</v>
      </c>
      <c r="L323" s="5" t="s">
        <v>531</v>
      </c>
      <c r="M323" s="5">
        <v>1</v>
      </c>
      <c r="N323" s="8">
        <v>71866</v>
      </c>
      <c r="O323" s="5" t="s">
        <v>28</v>
      </c>
      <c r="P323" s="5" t="s">
        <v>640</v>
      </c>
      <c r="Q323" s="5" t="s">
        <v>50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536</v>
      </c>
      <c r="F324" s="5" t="s">
        <v>537</v>
      </c>
      <c r="G324" s="5" t="s">
        <v>669</v>
      </c>
      <c r="H324" s="7">
        <v>44321</v>
      </c>
      <c r="I324" s="5">
        <v>56</v>
      </c>
      <c r="J324" s="5" t="s">
        <v>25</v>
      </c>
      <c r="K324" s="5" t="s">
        <v>530</v>
      </c>
      <c r="L324" s="5" t="s">
        <v>531</v>
      </c>
      <c r="M324" s="5">
        <v>2</v>
      </c>
      <c r="N324" s="8">
        <v>50528</v>
      </c>
      <c r="O324" s="5" t="s">
        <v>28</v>
      </c>
      <c r="P324" s="5" t="s">
        <v>640</v>
      </c>
      <c r="Q324" s="5" t="s">
        <v>50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670</v>
      </c>
      <c r="F325" s="5" t="s">
        <v>671</v>
      </c>
      <c r="G325" s="5" t="s">
        <v>672</v>
      </c>
      <c r="H325" s="7">
        <v>44321</v>
      </c>
      <c r="I325" s="5">
        <v>56</v>
      </c>
      <c r="J325" s="5" t="s">
        <v>25</v>
      </c>
      <c r="K325" s="5" t="s">
        <v>421</v>
      </c>
      <c r="L325" s="5" t="s">
        <v>422</v>
      </c>
      <c r="M325" s="5">
        <v>2</v>
      </c>
      <c r="N325" s="8">
        <v>317014</v>
      </c>
      <c r="O325" s="5" t="s">
        <v>28</v>
      </c>
      <c r="P325" s="5" t="s">
        <v>640</v>
      </c>
      <c r="Q325" s="5" t="s">
        <v>50</v>
      </c>
      <c r="R325" s="5" t="s">
        <v>31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673</v>
      </c>
      <c r="F326" s="5" t="s">
        <v>674</v>
      </c>
      <c r="G326" s="5" t="s">
        <v>675</v>
      </c>
      <c r="H326" s="7">
        <v>44322</v>
      </c>
      <c r="I326" s="5">
        <v>56</v>
      </c>
      <c r="J326" s="5" t="s">
        <v>25</v>
      </c>
      <c r="K326" s="5" t="s">
        <v>132</v>
      </c>
      <c r="L326" s="5" t="s">
        <v>133</v>
      </c>
      <c r="M326" s="5">
        <v>2</v>
      </c>
      <c r="N326" s="8">
        <v>8328</v>
      </c>
      <c r="O326" s="5" t="s">
        <v>28</v>
      </c>
      <c r="P326" s="5" t="s">
        <v>640</v>
      </c>
      <c r="Q326" s="5" t="s">
        <v>50</v>
      </c>
      <c r="R326" s="5" t="s">
        <v>31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676</v>
      </c>
      <c r="F327" s="5" t="s">
        <v>677</v>
      </c>
      <c r="G327" s="5" t="s">
        <v>678</v>
      </c>
      <c r="H327" s="7">
        <v>44322</v>
      </c>
      <c r="I327" s="5">
        <v>56</v>
      </c>
      <c r="J327" s="5" t="s">
        <v>25</v>
      </c>
      <c r="K327" s="5" t="s">
        <v>132</v>
      </c>
      <c r="L327" s="5" t="s">
        <v>133</v>
      </c>
      <c r="M327" s="5">
        <v>1</v>
      </c>
      <c r="N327" s="8">
        <v>5293</v>
      </c>
      <c r="O327" s="5" t="s">
        <v>28</v>
      </c>
      <c r="P327" s="5" t="s">
        <v>640</v>
      </c>
      <c r="Q327" s="5" t="s">
        <v>50</v>
      </c>
      <c r="R327" s="5" t="s">
        <v>31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676</v>
      </c>
      <c r="F328" s="5" t="s">
        <v>677</v>
      </c>
      <c r="G328" s="5" t="s">
        <v>679</v>
      </c>
      <c r="H328" s="7">
        <v>44322</v>
      </c>
      <c r="I328" s="5">
        <v>56</v>
      </c>
      <c r="J328" s="5" t="s">
        <v>25</v>
      </c>
      <c r="K328" s="5" t="s">
        <v>132</v>
      </c>
      <c r="L328" s="5" t="s">
        <v>133</v>
      </c>
      <c r="M328" s="5">
        <v>1</v>
      </c>
      <c r="N328" s="8">
        <v>5293</v>
      </c>
      <c r="O328" s="5" t="s">
        <v>28</v>
      </c>
      <c r="P328" s="5" t="s">
        <v>640</v>
      </c>
      <c r="Q328" s="5" t="s">
        <v>50</v>
      </c>
      <c r="R328" s="5" t="s">
        <v>31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62111</v>
      </c>
      <c r="F329" s="5" t="s">
        <v>680</v>
      </c>
      <c r="G329" s="5" t="s">
        <v>681</v>
      </c>
      <c r="H329" s="7">
        <v>44322</v>
      </c>
      <c r="I329" s="5">
        <v>56</v>
      </c>
      <c r="J329" s="5" t="s">
        <v>25</v>
      </c>
      <c r="K329" s="5" t="s">
        <v>299</v>
      </c>
      <c r="L329" s="5" t="s">
        <v>300</v>
      </c>
      <c r="M329" s="5">
        <v>1</v>
      </c>
      <c r="N329" s="8">
        <v>19832</v>
      </c>
      <c r="O329" s="5" t="s">
        <v>28</v>
      </c>
      <c r="P329" s="5" t="s">
        <v>640</v>
      </c>
      <c r="Q329" s="5" t="s">
        <v>50</v>
      </c>
      <c r="R329" s="5" t="s">
        <v>31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47588</v>
      </c>
      <c r="F330" s="5" t="s">
        <v>425</v>
      </c>
      <c r="G330" s="5" t="s">
        <v>682</v>
      </c>
      <c r="H330" s="7">
        <v>44322</v>
      </c>
      <c r="I330" s="5">
        <v>56</v>
      </c>
      <c r="J330" s="5" t="s">
        <v>25</v>
      </c>
      <c r="K330" s="5" t="s">
        <v>427</v>
      </c>
      <c r="L330" s="5" t="s">
        <v>428</v>
      </c>
      <c r="M330" s="5">
        <v>16</v>
      </c>
      <c r="N330" s="8">
        <v>2721232</v>
      </c>
      <c r="O330" s="5" t="s">
        <v>38</v>
      </c>
      <c r="P330" s="5" t="s">
        <v>640</v>
      </c>
      <c r="Q330" s="5" t="s">
        <v>50</v>
      </c>
      <c r="R330" s="5" t="s">
        <v>31</v>
      </c>
      <c r="S330" s="5" t="s">
        <v>38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47628</v>
      </c>
      <c r="F331" s="5" t="s">
        <v>683</v>
      </c>
      <c r="G331" s="5" t="s">
        <v>684</v>
      </c>
      <c r="H331" s="7">
        <v>44322</v>
      </c>
      <c r="I331" s="5">
        <v>56</v>
      </c>
      <c r="J331" s="5" t="s">
        <v>25</v>
      </c>
      <c r="K331" s="5" t="s">
        <v>600</v>
      </c>
      <c r="L331" s="5" t="s">
        <v>601</v>
      </c>
      <c r="M331" s="5">
        <v>3</v>
      </c>
      <c r="N331" s="8">
        <v>59124</v>
      </c>
      <c r="O331" s="5" t="s">
        <v>38</v>
      </c>
      <c r="P331" s="5" t="s">
        <v>640</v>
      </c>
      <c r="Q331" s="5" t="s">
        <v>50</v>
      </c>
      <c r="R331" s="5" t="s">
        <v>174</v>
      </c>
      <c r="S331" s="5" t="s">
        <v>38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148</v>
      </c>
      <c r="F332" s="5" t="s">
        <v>149</v>
      </c>
      <c r="G332" s="5" t="s">
        <v>685</v>
      </c>
      <c r="H332" s="7">
        <v>44322</v>
      </c>
      <c r="I332" s="5">
        <v>56</v>
      </c>
      <c r="J332" s="5" t="s">
        <v>25</v>
      </c>
      <c r="K332" s="5" t="s">
        <v>66</v>
      </c>
      <c r="L332" s="5" t="s">
        <v>67</v>
      </c>
      <c r="M332" s="5">
        <v>1</v>
      </c>
      <c r="N332" s="8">
        <v>15150</v>
      </c>
      <c r="O332" s="5" t="s">
        <v>28</v>
      </c>
      <c r="P332" s="5" t="s">
        <v>640</v>
      </c>
      <c r="Q332" s="5" t="s">
        <v>50</v>
      </c>
      <c r="R332" s="5" t="s">
        <v>31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47190</v>
      </c>
      <c r="F333" s="5" t="s">
        <v>686</v>
      </c>
      <c r="G333" s="5" t="s">
        <v>687</v>
      </c>
      <c r="H333" s="7">
        <v>44322</v>
      </c>
      <c r="I333" s="5">
        <v>56</v>
      </c>
      <c r="J333" s="5" t="s">
        <v>25</v>
      </c>
      <c r="K333" s="5" t="s">
        <v>493</v>
      </c>
      <c r="L333" s="5" t="s">
        <v>494</v>
      </c>
      <c r="M333" s="5">
        <v>8</v>
      </c>
      <c r="N333" s="8">
        <v>403320</v>
      </c>
      <c r="O333" s="5" t="s">
        <v>38</v>
      </c>
      <c r="P333" s="5" t="s">
        <v>640</v>
      </c>
      <c r="Q333" s="5" t="s">
        <v>50</v>
      </c>
      <c r="R333" s="5" t="s">
        <v>174</v>
      </c>
      <c r="S333" s="5" t="s">
        <v>38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47560</v>
      </c>
      <c r="F334" s="5" t="s">
        <v>688</v>
      </c>
      <c r="G334" s="5" t="s">
        <v>687</v>
      </c>
      <c r="H334" s="7">
        <v>44322</v>
      </c>
      <c r="I334" s="5">
        <v>56</v>
      </c>
      <c r="J334" s="5" t="s">
        <v>25</v>
      </c>
      <c r="K334" s="5" t="s">
        <v>493</v>
      </c>
      <c r="L334" s="5" t="s">
        <v>494</v>
      </c>
      <c r="M334" s="5">
        <v>8</v>
      </c>
      <c r="N334" s="8">
        <v>470584</v>
      </c>
      <c r="O334" s="5" t="s">
        <v>38</v>
      </c>
      <c r="P334" s="5" t="s">
        <v>640</v>
      </c>
      <c r="Q334" s="5" t="s">
        <v>50</v>
      </c>
      <c r="R334" s="5" t="s">
        <v>174</v>
      </c>
      <c r="S334" s="5" t="s">
        <v>38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676</v>
      </c>
      <c r="F335" s="5" t="s">
        <v>677</v>
      </c>
      <c r="G335" s="5" t="s">
        <v>689</v>
      </c>
      <c r="H335" s="7">
        <v>44322</v>
      </c>
      <c r="I335" s="5">
        <v>56</v>
      </c>
      <c r="J335" s="5" t="s">
        <v>25</v>
      </c>
      <c r="K335" s="5" t="s">
        <v>132</v>
      </c>
      <c r="L335" s="5" t="s">
        <v>133</v>
      </c>
      <c r="M335" s="5">
        <v>1</v>
      </c>
      <c r="N335" s="8">
        <v>5293</v>
      </c>
      <c r="O335" s="5" t="s">
        <v>28</v>
      </c>
      <c r="P335" s="5" t="s">
        <v>640</v>
      </c>
      <c r="Q335" s="5" t="s">
        <v>50</v>
      </c>
      <c r="R335" s="5" t="s">
        <v>31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3452</v>
      </c>
      <c r="F336" s="5" t="s">
        <v>690</v>
      </c>
      <c r="G336" s="5" t="s">
        <v>691</v>
      </c>
      <c r="H336" s="7">
        <v>44322</v>
      </c>
      <c r="I336" s="5">
        <v>56</v>
      </c>
      <c r="J336" s="5" t="s">
        <v>25</v>
      </c>
      <c r="K336" s="5" t="s">
        <v>66</v>
      </c>
      <c r="L336" s="5" t="s">
        <v>67</v>
      </c>
      <c r="M336" s="5">
        <v>100</v>
      </c>
      <c r="N336" s="8">
        <v>4400</v>
      </c>
      <c r="O336" s="5" t="s">
        <v>28</v>
      </c>
      <c r="P336" s="5" t="s">
        <v>640</v>
      </c>
      <c r="Q336" s="5" t="s">
        <v>50</v>
      </c>
      <c r="R336" s="5" t="s">
        <v>31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560</v>
      </c>
      <c r="F337" s="5" t="s">
        <v>561</v>
      </c>
      <c r="G337" s="5" t="s">
        <v>691</v>
      </c>
      <c r="H337" s="7">
        <v>44322</v>
      </c>
      <c r="I337" s="5">
        <v>56</v>
      </c>
      <c r="J337" s="5" t="s">
        <v>25</v>
      </c>
      <c r="K337" s="5" t="s">
        <v>66</v>
      </c>
      <c r="L337" s="5" t="s">
        <v>67</v>
      </c>
      <c r="M337" s="5">
        <v>14</v>
      </c>
      <c r="N337" s="8">
        <v>67984</v>
      </c>
      <c r="O337" s="5" t="s">
        <v>28</v>
      </c>
      <c r="P337" s="5" t="s">
        <v>640</v>
      </c>
      <c r="Q337" s="5" t="s">
        <v>50</v>
      </c>
      <c r="R337" s="5" t="s">
        <v>31</v>
      </c>
      <c r="S337" s="5" t="s">
        <v>38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616</v>
      </c>
      <c r="F338" s="5" t="s">
        <v>617</v>
      </c>
      <c r="G338" s="5" t="s">
        <v>691</v>
      </c>
      <c r="H338" s="7">
        <v>44322</v>
      </c>
      <c r="I338" s="5">
        <v>56</v>
      </c>
      <c r="J338" s="5" t="s">
        <v>25</v>
      </c>
      <c r="K338" s="5" t="s">
        <v>66</v>
      </c>
      <c r="L338" s="5" t="s">
        <v>67</v>
      </c>
      <c r="M338" s="5">
        <v>12</v>
      </c>
      <c r="N338" s="8">
        <v>36828</v>
      </c>
      <c r="O338" s="5" t="s">
        <v>28</v>
      </c>
      <c r="P338" s="5" t="s">
        <v>640</v>
      </c>
      <c r="Q338" s="5" t="s">
        <v>50</v>
      </c>
      <c r="R338" s="5" t="s">
        <v>31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40070</v>
      </c>
      <c r="F339" s="5" t="s">
        <v>387</v>
      </c>
      <c r="G339" s="5" t="s">
        <v>692</v>
      </c>
      <c r="H339" s="7">
        <v>44323</v>
      </c>
      <c r="I339" s="5">
        <v>56</v>
      </c>
      <c r="J339" s="5" t="s">
        <v>25</v>
      </c>
      <c r="K339" s="5" t="s">
        <v>368</v>
      </c>
      <c r="L339" s="5" t="s">
        <v>369</v>
      </c>
      <c r="M339" s="5">
        <v>4</v>
      </c>
      <c r="N339" s="8">
        <v>693748</v>
      </c>
      <c r="O339" s="5" t="s">
        <v>38</v>
      </c>
      <c r="P339" s="5" t="s">
        <v>640</v>
      </c>
      <c r="Q339" s="5" t="s">
        <v>50</v>
      </c>
      <c r="R339" s="5" t="s">
        <v>31</v>
      </c>
      <c r="S339" s="5" t="s">
        <v>38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47588</v>
      </c>
      <c r="F340" s="5" t="s">
        <v>425</v>
      </c>
      <c r="G340" s="5" t="s">
        <v>693</v>
      </c>
      <c r="H340" s="7">
        <v>44323</v>
      </c>
      <c r="I340" s="5">
        <v>56</v>
      </c>
      <c r="J340" s="5" t="s">
        <v>25</v>
      </c>
      <c r="K340" s="5" t="s">
        <v>427</v>
      </c>
      <c r="L340" s="5" t="s">
        <v>428</v>
      </c>
      <c r="M340" s="5">
        <v>12</v>
      </c>
      <c r="N340" s="8">
        <v>2040924</v>
      </c>
      <c r="O340" s="5" t="s">
        <v>38</v>
      </c>
      <c r="P340" s="5" t="s">
        <v>640</v>
      </c>
      <c r="Q340" s="5" t="s">
        <v>50</v>
      </c>
      <c r="R340" s="5" t="s">
        <v>31</v>
      </c>
      <c r="S340" s="5" t="s">
        <v>38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46715</v>
      </c>
      <c r="F341" s="5" t="s">
        <v>650</v>
      </c>
      <c r="G341" s="5" t="s">
        <v>694</v>
      </c>
      <c r="H341" s="7">
        <v>44323</v>
      </c>
      <c r="I341" s="5">
        <v>56</v>
      </c>
      <c r="J341" s="5" t="s">
        <v>25</v>
      </c>
      <c r="K341" s="5" t="s">
        <v>427</v>
      </c>
      <c r="L341" s="5" t="s">
        <v>428</v>
      </c>
      <c r="M341" s="5">
        <v>12</v>
      </c>
      <c r="N341" s="8">
        <v>1855368</v>
      </c>
      <c r="O341" s="5" t="s">
        <v>38</v>
      </c>
      <c r="P341" s="5" t="s">
        <v>640</v>
      </c>
      <c r="Q341" s="5" t="s">
        <v>50</v>
      </c>
      <c r="R341" s="5" t="s">
        <v>31</v>
      </c>
      <c r="S341" s="5" t="s">
        <v>38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695</v>
      </c>
      <c r="F342" s="5" t="s">
        <v>696</v>
      </c>
      <c r="G342" s="5" t="s">
        <v>697</v>
      </c>
      <c r="H342" s="7">
        <v>44326</v>
      </c>
      <c r="I342" s="5">
        <v>56</v>
      </c>
      <c r="J342" s="5" t="s">
        <v>25</v>
      </c>
      <c r="K342" s="5" t="s">
        <v>132</v>
      </c>
      <c r="L342" s="5" t="s">
        <v>133</v>
      </c>
      <c r="M342" s="5">
        <v>10</v>
      </c>
      <c r="N342" s="8">
        <v>131210</v>
      </c>
      <c r="O342" s="5" t="s">
        <v>28</v>
      </c>
      <c r="P342" s="5" t="s">
        <v>640</v>
      </c>
      <c r="Q342" s="5" t="s">
        <v>50</v>
      </c>
      <c r="R342" s="5" t="s">
        <v>31</v>
      </c>
      <c r="S342" s="5" t="s">
        <v>38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13627</v>
      </c>
      <c r="F343" s="5" t="s">
        <v>698</v>
      </c>
      <c r="G343" s="5" t="s">
        <v>699</v>
      </c>
      <c r="H343" s="7">
        <v>44326</v>
      </c>
      <c r="I343" s="5">
        <v>56</v>
      </c>
      <c r="J343" s="5" t="s">
        <v>25</v>
      </c>
      <c r="K343" s="5" t="s">
        <v>700</v>
      </c>
      <c r="L343" s="5" t="s">
        <v>701</v>
      </c>
      <c r="M343" s="5">
        <v>1</v>
      </c>
      <c r="N343" s="8">
        <v>59042</v>
      </c>
      <c r="O343" s="5" t="s">
        <v>28</v>
      </c>
      <c r="P343" s="5" t="s">
        <v>640</v>
      </c>
      <c r="Q343" s="5" t="s">
        <v>50</v>
      </c>
      <c r="R343" s="5" t="s">
        <v>31</v>
      </c>
      <c r="S343" s="5" t="s">
        <v>28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356</v>
      </c>
      <c r="F344" s="5" t="s">
        <v>357</v>
      </c>
      <c r="G344" s="5" t="s">
        <v>702</v>
      </c>
      <c r="H344" s="7">
        <v>44326</v>
      </c>
      <c r="I344" s="5">
        <v>56</v>
      </c>
      <c r="J344" s="5" t="s">
        <v>25</v>
      </c>
      <c r="K344" s="5" t="s">
        <v>66</v>
      </c>
      <c r="L344" s="5" t="s">
        <v>67</v>
      </c>
      <c r="M344" s="5">
        <v>8</v>
      </c>
      <c r="N344" s="8">
        <v>28000</v>
      </c>
      <c r="O344" s="5" t="s">
        <v>28</v>
      </c>
      <c r="P344" s="5" t="s">
        <v>640</v>
      </c>
      <c r="Q344" s="5" t="s">
        <v>50</v>
      </c>
      <c r="R344" s="5" t="s">
        <v>31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139</v>
      </c>
      <c r="F345" s="5" t="s">
        <v>140</v>
      </c>
      <c r="G345" s="5" t="s">
        <v>703</v>
      </c>
      <c r="H345" s="7">
        <v>44326</v>
      </c>
      <c r="I345" s="5">
        <v>56</v>
      </c>
      <c r="J345" s="5" t="s">
        <v>25</v>
      </c>
      <c r="K345" s="5" t="s">
        <v>66</v>
      </c>
      <c r="L345" s="5" t="s">
        <v>67</v>
      </c>
      <c r="M345" s="5">
        <v>29</v>
      </c>
      <c r="N345" s="8">
        <v>126150</v>
      </c>
      <c r="O345" s="5" t="s">
        <v>28</v>
      </c>
      <c r="P345" s="5" t="s">
        <v>640</v>
      </c>
      <c r="Q345" s="5" t="s">
        <v>50</v>
      </c>
      <c r="R345" s="5" t="s">
        <v>31</v>
      </c>
      <c r="S345" s="5" t="s">
        <v>38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186</v>
      </c>
      <c r="F346" s="5" t="s">
        <v>187</v>
      </c>
      <c r="G346" s="5" t="s">
        <v>703</v>
      </c>
      <c r="H346" s="7">
        <v>44326</v>
      </c>
      <c r="I346" s="5">
        <v>56</v>
      </c>
      <c r="J346" s="5" t="s">
        <v>25</v>
      </c>
      <c r="K346" s="5" t="s">
        <v>66</v>
      </c>
      <c r="L346" s="5" t="s">
        <v>67</v>
      </c>
      <c r="M346" s="5">
        <v>3</v>
      </c>
      <c r="N346" s="8">
        <v>21873</v>
      </c>
      <c r="O346" s="5" t="s">
        <v>28</v>
      </c>
      <c r="P346" s="5" t="s">
        <v>640</v>
      </c>
      <c r="Q346" s="5" t="s">
        <v>50</v>
      </c>
      <c r="R346" s="5" t="s">
        <v>31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178</v>
      </c>
      <c r="F347" s="5" t="s">
        <v>179</v>
      </c>
      <c r="G347" s="5" t="s">
        <v>703</v>
      </c>
      <c r="H347" s="7">
        <v>44326</v>
      </c>
      <c r="I347" s="5">
        <v>56</v>
      </c>
      <c r="J347" s="5" t="s">
        <v>25</v>
      </c>
      <c r="K347" s="5" t="s">
        <v>66</v>
      </c>
      <c r="L347" s="5" t="s">
        <v>67</v>
      </c>
      <c r="M347" s="5">
        <v>14</v>
      </c>
      <c r="N347" s="8">
        <v>6272</v>
      </c>
      <c r="O347" s="5" t="s">
        <v>28</v>
      </c>
      <c r="P347" s="5" t="s">
        <v>640</v>
      </c>
      <c r="Q347" s="5" t="s">
        <v>50</v>
      </c>
      <c r="R347" s="5" t="s">
        <v>31</v>
      </c>
      <c r="S347" s="5" t="s">
        <v>38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27263</v>
      </c>
      <c r="F348" s="5" t="s">
        <v>397</v>
      </c>
      <c r="G348" s="5" t="s">
        <v>704</v>
      </c>
      <c r="H348" s="7">
        <v>44326</v>
      </c>
      <c r="I348" s="5">
        <v>56</v>
      </c>
      <c r="J348" s="5" t="s">
        <v>25</v>
      </c>
      <c r="K348" s="5" t="s">
        <v>66</v>
      </c>
      <c r="L348" s="5" t="s">
        <v>67</v>
      </c>
      <c r="M348" s="5">
        <v>1</v>
      </c>
      <c r="N348" s="8">
        <v>9012</v>
      </c>
      <c r="O348" s="5" t="s">
        <v>28</v>
      </c>
      <c r="P348" s="5" t="s">
        <v>640</v>
      </c>
      <c r="Q348" s="5" t="s">
        <v>50</v>
      </c>
      <c r="R348" s="5" t="s">
        <v>31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407</v>
      </c>
      <c r="F349" s="5" t="s">
        <v>408</v>
      </c>
      <c r="G349" s="5" t="s">
        <v>704</v>
      </c>
      <c r="H349" s="7">
        <v>44326</v>
      </c>
      <c r="I349" s="5">
        <v>56</v>
      </c>
      <c r="J349" s="5" t="s">
        <v>25</v>
      </c>
      <c r="K349" s="5" t="s">
        <v>66</v>
      </c>
      <c r="L349" s="5" t="s">
        <v>67</v>
      </c>
      <c r="M349" s="5">
        <v>2</v>
      </c>
      <c r="N349" s="8">
        <v>50668</v>
      </c>
      <c r="O349" s="5" t="s">
        <v>28</v>
      </c>
      <c r="P349" s="5" t="s">
        <v>640</v>
      </c>
      <c r="Q349" s="5" t="s">
        <v>50</v>
      </c>
      <c r="R349" s="5" t="s">
        <v>31</v>
      </c>
      <c r="S349" s="5" t="s">
        <v>38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 t="s">
        <v>474</v>
      </c>
      <c r="F350" s="5" t="s">
        <v>475</v>
      </c>
      <c r="G350" s="5" t="s">
        <v>704</v>
      </c>
      <c r="H350" s="7">
        <v>44326</v>
      </c>
      <c r="I350" s="5">
        <v>56</v>
      </c>
      <c r="J350" s="5" t="s">
        <v>25</v>
      </c>
      <c r="K350" s="5" t="s">
        <v>66</v>
      </c>
      <c r="L350" s="5" t="s">
        <v>67</v>
      </c>
      <c r="M350" s="5">
        <v>19</v>
      </c>
      <c r="N350" s="8">
        <v>50369</v>
      </c>
      <c r="O350" s="5" t="s">
        <v>28</v>
      </c>
      <c r="P350" s="5" t="s">
        <v>640</v>
      </c>
      <c r="Q350" s="5" t="s">
        <v>50</v>
      </c>
      <c r="R350" s="5" t="s">
        <v>31</v>
      </c>
      <c r="S350" s="5" t="s">
        <v>38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458</v>
      </c>
      <c r="F351" s="5" t="s">
        <v>459</v>
      </c>
      <c r="G351" s="5" t="s">
        <v>704</v>
      </c>
      <c r="H351" s="7">
        <v>44326</v>
      </c>
      <c r="I351" s="5">
        <v>56</v>
      </c>
      <c r="J351" s="5" t="s">
        <v>25</v>
      </c>
      <c r="K351" s="5" t="s">
        <v>66</v>
      </c>
      <c r="L351" s="5" t="s">
        <v>67</v>
      </c>
      <c r="M351" s="5">
        <v>1</v>
      </c>
      <c r="N351" s="8">
        <v>13221</v>
      </c>
      <c r="O351" s="5" t="s">
        <v>28</v>
      </c>
      <c r="P351" s="5" t="s">
        <v>640</v>
      </c>
      <c r="Q351" s="5" t="s">
        <v>50</v>
      </c>
      <c r="R351" s="5" t="s">
        <v>31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3042</v>
      </c>
      <c r="F352" s="5" t="s">
        <v>558</v>
      </c>
      <c r="G352" s="5" t="s">
        <v>705</v>
      </c>
      <c r="H352" s="7">
        <v>44326</v>
      </c>
      <c r="I352" s="5">
        <v>56</v>
      </c>
      <c r="J352" s="5" t="s">
        <v>25</v>
      </c>
      <c r="K352" s="5" t="s">
        <v>66</v>
      </c>
      <c r="L352" s="5" t="s">
        <v>67</v>
      </c>
      <c r="M352" s="5">
        <v>20</v>
      </c>
      <c r="N352" s="8">
        <v>25920</v>
      </c>
      <c r="O352" s="5" t="s">
        <v>28</v>
      </c>
      <c r="P352" s="5" t="s">
        <v>640</v>
      </c>
      <c r="Q352" s="5" t="s">
        <v>50</v>
      </c>
      <c r="R352" s="5" t="s">
        <v>31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27144</v>
      </c>
      <c r="F353" s="5" t="s">
        <v>706</v>
      </c>
      <c r="G353" s="5" t="s">
        <v>705</v>
      </c>
      <c r="H353" s="7">
        <v>44326</v>
      </c>
      <c r="I353" s="5">
        <v>56</v>
      </c>
      <c r="J353" s="5" t="s">
        <v>25</v>
      </c>
      <c r="K353" s="5" t="s">
        <v>66</v>
      </c>
      <c r="L353" s="5" t="s">
        <v>67</v>
      </c>
      <c r="M353" s="5">
        <v>11</v>
      </c>
      <c r="N353" s="8">
        <v>8679</v>
      </c>
      <c r="O353" s="5" t="s">
        <v>28</v>
      </c>
      <c r="P353" s="5" t="s">
        <v>640</v>
      </c>
      <c r="Q353" s="5" t="s">
        <v>50</v>
      </c>
      <c r="R353" s="5" t="s">
        <v>31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10762</v>
      </c>
      <c r="F354" s="5" t="s">
        <v>545</v>
      </c>
      <c r="G354" s="5" t="s">
        <v>707</v>
      </c>
      <c r="H354" s="7">
        <v>44326</v>
      </c>
      <c r="I354" s="5">
        <v>56</v>
      </c>
      <c r="J354" s="5" t="s">
        <v>25</v>
      </c>
      <c r="K354" s="5" t="s">
        <v>66</v>
      </c>
      <c r="L354" s="5" t="s">
        <v>67</v>
      </c>
      <c r="M354" s="5">
        <v>2</v>
      </c>
      <c r="N354" s="8">
        <v>28806</v>
      </c>
      <c r="O354" s="5" t="s">
        <v>28</v>
      </c>
      <c r="P354" s="5" t="s">
        <v>640</v>
      </c>
      <c r="Q354" s="5" t="s">
        <v>50</v>
      </c>
      <c r="R354" s="5" t="s">
        <v>31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27263</v>
      </c>
      <c r="F355" s="5" t="s">
        <v>397</v>
      </c>
      <c r="G355" s="5" t="s">
        <v>707</v>
      </c>
      <c r="H355" s="7">
        <v>44326</v>
      </c>
      <c r="I355" s="5">
        <v>56</v>
      </c>
      <c r="J355" s="5" t="s">
        <v>25</v>
      </c>
      <c r="K355" s="5" t="s">
        <v>66</v>
      </c>
      <c r="L355" s="5" t="s">
        <v>67</v>
      </c>
      <c r="M355" s="5">
        <v>1</v>
      </c>
      <c r="N355" s="8">
        <v>9012</v>
      </c>
      <c r="O355" s="5" t="s">
        <v>28</v>
      </c>
      <c r="P355" s="5" t="s">
        <v>640</v>
      </c>
      <c r="Q355" s="5" t="s">
        <v>50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261</v>
      </c>
      <c r="F356" s="5" t="s">
        <v>262</v>
      </c>
      <c r="G356" s="5" t="s">
        <v>707</v>
      </c>
      <c r="H356" s="7">
        <v>44326</v>
      </c>
      <c r="I356" s="5">
        <v>56</v>
      </c>
      <c r="J356" s="5" t="s">
        <v>25</v>
      </c>
      <c r="K356" s="5" t="s">
        <v>66</v>
      </c>
      <c r="L356" s="5" t="s">
        <v>67</v>
      </c>
      <c r="M356" s="5">
        <v>36</v>
      </c>
      <c r="N356" s="8">
        <v>378000</v>
      </c>
      <c r="O356" s="5" t="s">
        <v>28</v>
      </c>
      <c r="P356" s="5" t="s">
        <v>640</v>
      </c>
      <c r="Q356" s="5" t="s">
        <v>50</v>
      </c>
      <c r="R356" s="5" t="s">
        <v>31</v>
      </c>
      <c r="S356" s="5" t="s">
        <v>38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239</v>
      </c>
      <c r="F357" s="5" t="s">
        <v>240</v>
      </c>
      <c r="G357" s="5" t="s">
        <v>707</v>
      </c>
      <c r="H357" s="7">
        <v>44326</v>
      </c>
      <c r="I357" s="5">
        <v>56</v>
      </c>
      <c r="J357" s="5" t="s">
        <v>25</v>
      </c>
      <c r="K357" s="5" t="s">
        <v>66</v>
      </c>
      <c r="L357" s="5" t="s">
        <v>67</v>
      </c>
      <c r="M357" s="5">
        <v>12</v>
      </c>
      <c r="N357" s="8">
        <v>21204</v>
      </c>
      <c r="O357" s="5" t="s">
        <v>28</v>
      </c>
      <c r="P357" s="5" t="s">
        <v>640</v>
      </c>
      <c r="Q357" s="5" t="s">
        <v>50</v>
      </c>
      <c r="R357" s="5" t="s">
        <v>31</v>
      </c>
      <c r="S357" s="5" t="s">
        <v>38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708</v>
      </c>
      <c r="F358" s="5" t="s">
        <v>709</v>
      </c>
      <c r="G358" s="5" t="s">
        <v>710</v>
      </c>
      <c r="H358" s="7">
        <v>44327</v>
      </c>
      <c r="I358" s="5">
        <v>56</v>
      </c>
      <c r="J358" s="5" t="s">
        <v>25</v>
      </c>
      <c r="K358" s="5" t="s">
        <v>385</v>
      </c>
      <c r="L358" s="5" t="s">
        <v>386</v>
      </c>
      <c r="M358" s="5">
        <v>1</v>
      </c>
      <c r="N358" s="8">
        <v>28410</v>
      </c>
      <c r="O358" s="5" t="s">
        <v>28</v>
      </c>
      <c r="P358" s="5" t="s">
        <v>640</v>
      </c>
      <c r="Q358" s="5" t="s">
        <v>50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711</v>
      </c>
      <c r="F359" s="5" t="s">
        <v>712</v>
      </c>
      <c r="G359" s="5" t="s">
        <v>710</v>
      </c>
      <c r="H359" s="7">
        <v>44327</v>
      </c>
      <c r="I359" s="5">
        <v>56</v>
      </c>
      <c r="J359" s="5" t="s">
        <v>25</v>
      </c>
      <c r="K359" s="5" t="s">
        <v>385</v>
      </c>
      <c r="L359" s="5" t="s">
        <v>386</v>
      </c>
      <c r="M359" s="5">
        <v>1</v>
      </c>
      <c r="N359" s="8">
        <v>18615</v>
      </c>
      <c r="O359" s="5" t="s">
        <v>28</v>
      </c>
      <c r="P359" s="5" t="s">
        <v>640</v>
      </c>
      <c r="Q359" s="5" t="s">
        <v>50</v>
      </c>
      <c r="R359" s="5" t="s">
        <v>31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10037</v>
      </c>
      <c r="F360" s="5" t="s">
        <v>713</v>
      </c>
      <c r="G360" s="5" t="s">
        <v>714</v>
      </c>
      <c r="H360" s="7">
        <v>44327</v>
      </c>
      <c r="I360" s="5">
        <v>56</v>
      </c>
      <c r="J360" s="5" t="s">
        <v>25</v>
      </c>
      <c r="K360" s="5" t="s">
        <v>247</v>
      </c>
      <c r="L360" s="5" t="s">
        <v>248</v>
      </c>
      <c r="M360" s="5">
        <v>1</v>
      </c>
      <c r="N360" s="8">
        <v>4622</v>
      </c>
      <c r="O360" s="5" t="s">
        <v>28</v>
      </c>
      <c r="P360" s="5" t="s">
        <v>640</v>
      </c>
      <c r="Q360" s="5" t="s">
        <v>50</v>
      </c>
      <c r="R360" s="5" t="s">
        <v>174</v>
      </c>
      <c r="S360" s="5" t="s">
        <v>28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27123</v>
      </c>
      <c r="F361" s="5" t="s">
        <v>399</v>
      </c>
      <c r="G361" s="5" t="s">
        <v>714</v>
      </c>
      <c r="H361" s="7">
        <v>44327</v>
      </c>
      <c r="I361" s="5">
        <v>56</v>
      </c>
      <c r="J361" s="5" t="s">
        <v>25</v>
      </c>
      <c r="K361" s="5" t="s">
        <v>247</v>
      </c>
      <c r="L361" s="5" t="s">
        <v>248</v>
      </c>
      <c r="M361" s="5">
        <v>1</v>
      </c>
      <c r="N361" s="8">
        <v>16874</v>
      </c>
      <c r="O361" s="5" t="s">
        <v>28</v>
      </c>
      <c r="P361" s="5" t="s">
        <v>640</v>
      </c>
      <c r="Q361" s="5" t="s">
        <v>50</v>
      </c>
      <c r="R361" s="5" t="s">
        <v>174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80060</v>
      </c>
      <c r="F362" s="5" t="s">
        <v>715</v>
      </c>
      <c r="G362" s="5" t="s">
        <v>714</v>
      </c>
      <c r="H362" s="7">
        <v>44327</v>
      </c>
      <c r="I362" s="5">
        <v>56</v>
      </c>
      <c r="J362" s="5" t="s">
        <v>25</v>
      </c>
      <c r="K362" s="5" t="s">
        <v>247</v>
      </c>
      <c r="L362" s="5" t="s">
        <v>248</v>
      </c>
      <c r="M362" s="5">
        <v>1</v>
      </c>
      <c r="N362" s="8">
        <v>7269</v>
      </c>
      <c r="O362" s="5" t="s">
        <v>28</v>
      </c>
      <c r="P362" s="5" t="s">
        <v>640</v>
      </c>
      <c r="Q362" s="5" t="s">
        <v>50</v>
      </c>
      <c r="R362" s="5" t="s">
        <v>174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716</v>
      </c>
      <c r="F363" s="5" t="s">
        <v>717</v>
      </c>
      <c r="G363" s="5" t="s">
        <v>714</v>
      </c>
      <c r="H363" s="7">
        <v>44327</v>
      </c>
      <c r="I363" s="5">
        <v>56</v>
      </c>
      <c r="J363" s="5" t="s">
        <v>25</v>
      </c>
      <c r="K363" s="5" t="s">
        <v>247</v>
      </c>
      <c r="L363" s="5" t="s">
        <v>248</v>
      </c>
      <c r="M363" s="5">
        <v>1</v>
      </c>
      <c r="N363" s="8">
        <v>15076</v>
      </c>
      <c r="O363" s="5" t="s">
        <v>28</v>
      </c>
      <c r="P363" s="5" t="s">
        <v>640</v>
      </c>
      <c r="Q363" s="5" t="s">
        <v>50</v>
      </c>
      <c r="R363" s="5" t="s">
        <v>174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521</v>
      </c>
      <c r="F364" s="5" t="s">
        <v>522</v>
      </c>
      <c r="G364" s="5" t="s">
        <v>718</v>
      </c>
      <c r="H364" s="7">
        <v>44327</v>
      </c>
      <c r="I364" s="5">
        <v>56</v>
      </c>
      <c r="J364" s="5" t="s">
        <v>25</v>
      </c>
      <c r="K364" s="5" t="s">
        <v>385</v>
      </c>
      <c r="L364" s="5" t="s">
        <v>386</v>
      </c>
      <c r="M364" s="5">
        <v>2</v>
      </c>
      <c r="N364" s="8">
        <v>89478</v>
      </c>
      <c r="O364" s="5" t="s">
        <v>28</v>
      </c>
      <c r="P364" s="5" t="s">
        <v>640</v>
      </c>
      <c r="Q364" s="5" t="s">
        <v>50</v>
      </c>
      <c r="R364" s="5" t="s">
        <v>31</v>
      </c>
      <c r="S364" s="5" t="s">
        <v>38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4276</v>
      </c>
      <c r="F365" s="5" t="s">
        <v>719</v>
      </c>
      <c r="G365" s="5" t="s">
        <v>720</v>
      </c>
      <c r="H365" s="7">
        <v>44327</v>
      </c>
      <c r="I365" s="5">
        <v>7</v>
      </c>
      <c r="J365" s="5" t="s">
        <v>721</v>
      </c>
      <c r="K365" s="5" t="s">
        <v>432</v>
      </c>
      <c r="L365" s="5" t="s">
        <v>433</v>
      </c>
      <c r="M365" s="5">
        <v>1</v>
      </c>
      <c r="N365" s="8">
        <v>36966</v>
      </c>
      <c r="O365" s="5" t="s">
        <v>213</v>
      </c>
      <c r="P365" s="5" t="s">
        <v>640</v>
      </c>
      <c r="Q365" s="5" t="s">
        <v>50</v>
      </c>
      <c r="R365" s="5" t="s">
        <v>31</v>
      </c>
      <c r="S365" s="5" t="s">
        <v>38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33305</v>
      </c>
      <c r="F366" s="5" t="s">
        <v>722</v>
      </c>
      <c r="G366" s="5" t="s">
        <v>723</v>
      </c>
      <c r="H366" s="7">
        <v>44328</v>
      </c>
      <c r="I366" s="5">
        <v>56</v>
      </c>
      <c r="J366" s="5" t="s">
        <v>25</v>
      </c>
      <c r="K366" s="5" t="s">
        <v>385</v>
      </c>
      <c r="L366" s="5" t="s">
        <v>386</v>
      </c>
      <c r="M366" s="5">
        <v>1</v>
      </c>
      <c r="N366" s="8">
        <v>11919</v>
      </c>
      <c r="O366" s="5" t="s">
        <v>28</v>
      </c>
      <c r="P366" s="5" t="s">
        <v>640</v>
      </c>
      <c r="Q366" s="5" t="s">
        <v>50</v>
      </c>
      <c r="R366" s="5" t="s">
        <v>31</v>
      </c>
      <c r="S366" s="5" t="s">
        <v>28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708</v>
      </c>
      <c r="F367" s="5" t="s">
        <v>709</v>
      </c>
      <c r="G367" s="5" t="s">
        <v>724</v>
      </c>
      <c r="H367" s="7">
        <v>44328</v>
      </c>
      <c r="I367" s="5">
        <v>56</v>
      </c>
      <c r="J367" s="5" t="s">
        <v>25</v>
      </c>
      <c r="K367" s="5" t="s">
        <v>385</v>
      </c>
      <c r="L367" s="5" t="s">
        <v>386</v>
      </c>
      <c r="M367" s="5">
        <v>3</v>
      </c>
      <c r="N367" s="8">
        <v>85230</v>
      </c>
      <c r="O367" s="5" t="s">
        <v>28</v>
      </c>
      <c r="P367" s="5" t="s">
        <v>640</v>
      </c>
      <c r="Q367" s="5" t="s">
        <v>50</v>
      </c>
      <c r="R367" s="5" t="s">
        <v>31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711</v>
      </c>
      <c r="F368" s="5" t="s">
        <v>712</v>
      </c>
      <c r="G368" s="5" t="s">
        <v>724</v>
      </c>
      <c r="H368" s="7">
        <v>44328</v>
      </c>
      <c r="I368" s="5">
        <v>56</v>
      </c>
      <c r="J368" s="5" t="s">
        <v>25</v>
      </c>
      <c r="K368" s="5" t="s">
        <v>385</v>
      </c>
      <c r="L368" s="5" t="s">
        <v>386</v>
      </c>
      <c r="M368" s="5">
        <v>3</v>
      </c>
      <c r="N368" s="8">
        <v>55845</v>
      </c>
      <c r="O368" s="5" t="s">
        <v>28</v>
      </c>
      <c r="P368" s="5" t="s">
        <v>640</v>
      </c>
      <c r="Q368" s="5" t="s">
        <v>50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725</v>
      </c>
      <c r="F369" s="5" t="s">
        <v>726</v>
      </c>
      <c r="G369" s="5" t="s">
        <v>727</v>
      </c>
      <c r="H369" s="7">
        <v>44328</v>
      </c>
      <c r="I369" s="5">
        <v>7</v>
      </c>
      <c r="J369" s="5" t="s">
        <v>721</v>
      </c>
      <c r="K369" s="5" t="s">
        <v>87</v>
      </c>
      <c r="L369" s="5" t="s">
        <v>88</v>
      </c>
      <c r="M369" s="5">
        <v>1</v>
      </c>
      <c r="N369" s="8">
        <v>74135</v>
      </c>
      <c r="O369" s="5" t="s">
        <v>28</v>
      </c>
      <c r="P369" s="5" t="s">
        <v>640</v>
      </c>
      <c r="Q369" s="5" t="s">
        <v>50</v>
      </c>
      <c r="R369" s="5" t="s">
        <v>174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13627</v>
      </c>
      <c r="F370" s="5" t="s">
        <v>698</v>
      </c>
      <c r="G370" s="5" t="s">
        <v>728</v>
      </c>
      <c r="H370" s="7">
        <v>44328</v>
      </c>
      <c r="I370" s="5">
        <v>56</v>
      </c>
      <c r="J370" s="5" t="s">
        <v>25</v>
      </c>
      <c r="K370" s="5" t="s">
        <v>700</v>
      </c>
      <c r="L370" s="5" t="s">
        <v>701</v>
      </c>
      <c r="M370" s="5">
        <v>1</v>
      </c>
      <c r="N370" s="8">
        <v>59042</v>
      </c>
      <c r="O370" s="5" t="s">
        <v>28</v>
      </c>
      <c r="P370" s="5" t="s">
        <v>640</v>
      </c>
      <c r="Q370" s="5" t="s">
        <v>50</v>
      </c>
      <c r="R370" s="5" t="s">
        <v>31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729</v>
      </c>
      <c r="F371" s="5" t="s">
        <v>730</v>
      </c>
      <c r="G371" s="5" t="s">
        <v>731</v>
      </c>
      <c r="H371" s="7">
        <v>44328</v>
      </c>
      <c r="I371" s="5">
        <v>56</v>
      </c>
      <c r="J371" s="5" t="s">
        <v>25</v>
      </c>
      <c r="K371" s="5" t="s">
        <v>700</v>
      </c>
      <c r="L371" s="5" t="s">
        <v>701</v>
      </c>
      <c r="M371" s="5">
        <v>1</v>
      </c>
      <c r="N371" s="8">
        <v>126042</v>
      </c>
      <c r="O371" s="5" t="s">
        <v>28</v>
      </c>
      <c r="P371" s="5" t="s">
        <v>640</v>
      </c>
      <c r="Q371" s="5" t="s">
        <v>50</v>
      </c>
      <c r="R371" s="5" t="s">
        <v>31</v>
      </c>
      <c r="S371" s="5" t="s">
        <v>38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186</v>
      </c>
      <c r="F372" s="5" t="s">
        <v>187</v>
      </c>
      <c r="G372" s="5" t="s">
        <v>732</v>
      </c>
      <c r="H372" s="7">
        <v>44328</v>
      </c>
      <c r="I372" s="5">
        <v>56</v>
      </c>
      <c r="J372" s="5" t="s">
        <v>25</v>
      </c>
      <c r="K372" s="5" t="s">
        <v>385</v>
      </c>
      <c r="L372" s="5" t="s">
        <v>386</v>
      </c>
      <c r="M372" s="5">
        <v>3</v>
      </c>
      <c r="N372" s="8">
        <v>28578</v>
      </c>
      <c r="O372" s="5" t="s">
        <v>28</v>
      </c>
      <c r="P372" s="5" t="s">
        <v>640</v>
      </c>
      <c r="Q372" s="5" t="s">
        <v>50</v>
      </c>
      <c r="R372" s="5" t="s">
        <v>31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733</v>
      </c>
      <c r="F373" s="5" t="s">
        <v>734</v>
      </c>
      <c r="G373" s="5" t="s">
        <v>735</v>
      </c>
      <c r="H373" s="7">
        <v>44328</v>
      </c>
      <c r="I373" s="5">
        <v>56</v>
      </c>
      <c r="J373" s="5" t="s">
        <v>25</v>
      </c>
      <c r="K373" s="5" t="s">
        <v>736</v>
      </c>
      <c r="L373" s="5" t="s">
        <v>737</v>
      </c>
      <c r="M373" s="5">
        <v>2</v>
      </c>
      <c r="N373" s="8">
        <v>77300</v>
      </c>
      <c r="O373" s="5" t="s">
        <v>28</v>
      </c>
      <c r="P373" s="5" t="s">
        <v>640</v>
      </c>
      <c r="Q373" s="5" t="s">
        <v>50</v>
      </c>
      <c r="R373" s="5" t="s">
        <v>31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86323</v>
      </c>
      <c r="F374" s="5" t="s">
        <v>401</v>
      </c>
      <c r="G374" s="5" t="s">
        <v>738</v>
      </c>
      <c r="H374" s="7">
        <v>44328</v>
      </c>
      <c r="I374" s="5">
        <v>56</v>
      </c>
      <c r="J374" s="5" t="s">
        <v>25</v>
      </c>
      <c r="K374" s="5" t="s">
        <v>66</v>
      </c>
      <c r="L374" s="5" t="s">
        <v>67</v>
      </c>
      <c r="M374" s="5">
        <v>1</v>
      </c>
      <c r="N374" s="8">
        <v>12214</v>
      </c>
      <c r="O374" s="5" t="s">
        <v>28</v>
      </c>
      <c r="P374" s="5" t="s">
        <v>640</v>
      </c>
      <c r="Q374" s="5" t="s">
        <v>50</v>
      </c>
      <c r="R374" s="5" t="s">
        <v>31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134</v>
      </c>
      <c r="F375" s="5" t="s">
        <v>135</v>
      </c>
      <c r="G375" s="5" t="s">
        <v>738</v>
      </c>
      <c r="H375" s="7">
        <v>44328</v>
      </c>
      <c r="I375" s="5">
        <v>56</v>
      </c>
      <c r="J375" s="5" t="s">
        <v>25</v>
      </c>
      <c r="K375" s="5" t="s">
        <v>66</v>
      </c>
      <c r="L375" s="5" t="s">
        <v>67</v>
      </c>
      <c r="M375" s="5">
        <v>10</v>
      </c>
      <c r="N375" s="8">
        <v>43500</v>
      </c>
      <c r="O375" s="5" t="s">
        <v>28</v>
      </c>
      <c r="P375" s="5" t="s">
        <v>640</v>
      </c>
      <c r="Q375" s="5" t="s">
        <v>50</v>
      </c>
      <c r="R375" s="5" t="s">
        <v>31</v>
      </c>
      <c r="S375" s="5" t="s">
        <v>38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739</v>
      </c>
      <c r="F376" s="5" t="s">
        <v>740</v>
      </c>
      <c r="G376" s="5" t="s">
        <v>738</v>
      </c>
      <c r="H376" s="7">
        <v>44328</v>
      </c>
      <c r="I376" s="5">
        <v>56</v>
      </c>
      <c r="J376" s="5" t="s">
        <v>25</v>
      </c>
      <c r="K376" s="5" t="s">
        <v>66</v>
      </c>
      <c r="L376" s="5" t="s">
        <v>67</v>
      </c>
      <c r="M376" s="5">
        <v>7</v>
      </c>
      <c r="N376" s="8">
        <v>18172</v>
      </c>
      <c r="O376" s="5" t="s">
        <v>28</v>
      </c>
      <c r="P376" s="5" t="s">
        <v>640</v>
      </c>
      <c r="Q376" s="5" t="s">
        <v>50</v>
      </c>
      <c r="R376" s="5" t="s">
        <v>31</v>
      </c>
      <c r="S376" s="5" t="s">
        <v>38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450</v>
      </c>
      <c r="F377" s="5" t="s">
        <v>451</v>
      </c>
      <c r="G377" s="5" t="s">
        <v>741</v>
      </c>
      <c r="H377" s="7">
        <v>44328</v>
      </c>
      <c r="I377" s="5">
        <v>56</v>
      </c>
      <c r="J377" s="5" t="s">
        <v>25</v>
      </c>
      <c r="K377" s="5" t="s">
        <v>66</v>
      </c>
      <c r="L377" s="5" t="s">
        <v>67</v>
      </c>
      <c r="M377" s="5">
        <v>37</v>
      </c>
      <c r="N377" s="8">
        <v>160950</v>
      </c>
      <c r="O377" s="5" t="s">
        <v>28</v>
      </c>
      <c r="P377" s="5" t="s">
        <v>640</v>
      </c>
      <c r="Q377" s="5" t="s">
        <v>50</v>
      </c>
      <c r="R377" s="5" t="s">
        <v>31</v>
      </c>
      <c r="S377" s="5" t="s">
        <v>38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742</v>
      </c>
      <c r="F378" s="5" t="s">
        <v>743</v>
      </c>
      <c r="G378" s="5" t="s">
        <v>741</v>
      </c>
      <c r="H378" s="7">
        <v>44328</v>
      </c>
      <c r="I378" s="5">
        <v>56</v>
      </c>
      <c r="J378" s="5" t="s">
        <v>25</v>
      </c>
      <c r="K378" s="5" t="s">
        <v>66</v>
      </c>
      <c r="L378" s="5" t="s">
        <v>67</v>
      </c>
      <c r="M378" s="5">
        <v>1</v>
      </c>
      <c r="N378" s="8">
        <v>8236</v>
      </c>
      <c r="O378" s="5" t="s">
        <v>28</v>
      </c>
      <c r="P378" s="5" t="s">
        <v>640</v>
      </c>
      <c r="Q378" s="5" t="s">
        <v>50</v>
      </c>
      <c r="R378" s="5" t="s">
        <v>31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10759</v>
      </c>
      <c r="F379" s="5" t="s">
        <v>744</v>
      </c>
      <c r="G379" s="5" t="s">
        <v>745</v>
      </c>
      <c r="H379" s="7">
        <v>44328</v>
      </c>
      <c r="I379" s="5">
        <v>56</v>
      </c>
      <c r="J379" s="5" t="s">
        <v>25</v>
      </c>
      <c r="K379" s="5" t="s">
        <v>66</v>
      </c>
      <c r="L379" s="5" t="s">
        <v>67</v>
      </c>
      <c r="M379" s="5">
        <v>22</v>
      </c>
      <c r="N379" s="8">
        <v>149600</v>
      </c>
      <c r="O379" s="5" t="s">
        <v>28</v>
      </c>
      <c r="P379" s="5" t="s">
        <v>640</v>
      </c>
      <c r="Q379" s="5" t="s">
        <v>50</v>
      </c>
      <c r="R379" s="5" t="s">
        <v>31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739</v>
      </c>
      <c r="F380" s="5" t="s">
        <v>740</v>
      </c>
      <c r="G380" s="5" t="s">
        <v>745</v>
      </c>
      <c r="H380" s="7">
        <v>44328</v>
      </c>
      <c r="I380" s="5">
        <v>56</v>
      </c>
      <c r="J380" s="5" t="s">
        <v>25</v>
      </c>
      <c r="K380" s="5" t="s">
        <v>66</v>
      </c>
      <c r="L380" s="5" t="s">
        <v>67</v>
      </c>
      <c r="M380" s="5">
        <v>7</v>
      </c>
      <c r="N380" s="8">
        <v>18172</v>
      </c>
      <c r="O380" s="5" t="s">
        <v>28</v>
      </c>
      <c r="P380" s="5" t="s">
        <v>640</v>
      </c>
      <c r="Q380" s="5" t="s">
        <v>50</v>
      </c>
      <c r="R380" s="5" t="s">
        <v>31</v>
      </c>
      <c r="S380" s="5" t="s">
        <v>38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86323</v>
      </c>
      <c r="F381" s="5" t="s">
        <v>401</v>
      </c>
      <c r="G381" s="5" t="s">
        <v>746</v>
      </c>
      <c r="H381" s="7">
        <v>44329</v>
      </c>
      <c r="I381" s="5">
        <v>56</v>
      </c>
      <c r="J381" s="5" t="s">
        <v>25</v>
      </c>
      <c r="K381" s="5" t="s">
        <v>66</v>
      </c>
      <c r="L381" s="5" t="s">
        <v>67</v>
      </c>
      <c r="M381" s="5">
        <v>1</v>
      </c>
      <c r="N381" s="8">
        <v>12214</v>
      </c>
      <c r="O381" s="5" t="s">
        <v>28</v>
      </c>
      <c r="P381" s="5" t="s">
        <v>640</v>
      </c>
      <c r="Q381" s="5" t="s">
        <v>50</v>
      </c>
      <c r="R381" s="5" t="s">
        <v>31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544</v>
      </c>
      <c r="F382" s="5" t="s">
        <v>545</v>
      </c>
      <c r="G382" s="5" t="s">
        <v>746</v>
      </c>
      <c r="H382" s="7">
        <v>44329</v>
      </c>
      <c r="I382" s="5">
        <v>56</v>
      </c>
      <c r="J382" s="5" t="s">
        <v>25</v>
      </c>
      <c r="K382" s="5" t="s">
        <v>66</v>
      </c>
      <c r="L382" s="5" t="s">
        <v>67</v>
      </c>
      <c r="M382" s="5">
        <v>4</v>
      </c>
      <c r="N382" s="8">
        <v>47236</v>
      </c>
      <c r="O382" s="5" t="s">
        <v>28</v>
      </c>
      <c r="P382" s="5" t="s">
        <v>640</v>
      </c>
      <c r="Q382" s="5" t="s">
        <v>50</v>
      </c>
      <c r="R382" s="5" t="s">
        <v>31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747</v>
      </c>
      <c r="F383" s="5" t="s">
        <v>748</v>
      </c>
      <c r="G383" s="5" t="s">
        <v>749</v>
      </c>
      <c r="H383" s="7">
        <v>44330</v>
      </c>
      <c r="I383" s="5">
        <v>56</v>
      </c>
      <c r="J383" s="5" t="s">
        <v>25</v>
      </c>
      <c r="K383" s="5" t="s">
        <v>385</v>
      </c>
      <c r="L383" s="5" t="s">
        <v>386</v>
      </c>
      <c r="M383" s="5">
        <v>4</v>
      </c>
      <c r="N383" s="8">
        <v>104200</v>
      </c>
      <c r="O383" s="5" t="s">
        <v>28</v>
      </c>
      <c r="P383" s="5" t="s">
        <v>640</v>
      </c>
      <c r="Q383" s="5" t="s">
        <v>50</v>
      </c>
      <c r="R383" s="5" t="s">
        <v>31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3042</v>
      </c>
      <c r="F384" s="5" t="s">
        <v>558</v>
      </c>
      <c r="G384" s="5" t="s">
        <v>750</v>
      </c>
      <c r="H384" s="7">
        <v>44330</v>
      </c>
      <c r="I384" s="5">
        <v>56</v>
      </c>
      <c r="J384" s="5" t="s">
        <v>25</v>
      </c>
      <c r="K384" s="5" t="s">
        <v>66</v>
      </c>
      <c r="L384" s="5" t="s">
        <v>67</v>
      </c>
      <c r="M384" s="5">
        <v>20</v>
      </c>
      <c r="N384" s="8">
        <v>25920</v>
      </c>
      <c r="O384" s="5" t="s">
        <v>28</v>
      </c>
      <c r="P384" s="5" t="s">
        <v>640</v>
      </c>
      <c r="Q384" s="5" t="s">
        <v>50</v>
      </c>
      <c r="R384" s="5" t="s">
        <v>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27144</v>
      </c>
      <c r="F385" s="5" t="s">
        <v>706</v>
      </c>
      <c r="G385" s="5" t="s">
        <v>750</v>
      </c>
      <c r="H385" s="7">
        <v>44330</v>
      </c>
      <c r="I385" s="5">
        <v>56</v>
      </c>
      <c r="J385" s="5" t="s">
        <v>25</v>
      </c>
      <c r="K385" s="5" t="s">
        <v>66</v>
      </c>
      <c r="L385" s="5" t="s">
        <v>67</v>
      </c>
      <c r="M385" s="5">
        <v>11</v>
      </c>
      <c r="N385" s="8">
        <v>8679</v>
      </c>
      <c r="O385" s="5" t="s">
        <v>28</v>
      </c>
      <c r="P385" s="5" t="s">
        <v>640</v>
      </c>
      <c r="Q385" s="5" t="s">
        <v>50</v>
      </c>
      <c r="R385" s="5" t="s">
        <v>31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358</v>
      </c>
      <c r="F386" s="5" t="s">
        <v>359</v>
      </c>
      <c r="G386" s="5" t="s">
        <v>751</v>
      </c>
      <c r="H386" s="7">
        <v>44330</v>
      </c>
      <c r="I386" s="5">
        <v>56</v>
      </c>
      <c r="J386" s="5" t="s">
        <v>25</v>
      </c>
      <c r="K386" s="5" t="s">
        <v>66</v>
      </c>
      <c r="L386" s="5" t="s">
        <v>67</v>
      </c>
      <c r="M386" s="5">
        <v>1</v>
      </c>
      <c r="N386" s="8">
        <v>4877</v>
      </c>
      <c r="O386" s="5" t="s">
        <v>28</v>
      </c>
      <c r="P386" s="5" t="s">
        <v>640</v>
      </c>
      <c r="Q386" s="5" t="s">
        <v>50</v>
      </c>
      <c r="R386" s="5" t="s">
        <v>31</v>
      </c>
      <c r="S386" s="5" t="s">
        <v>38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239</v>
      </c>
      <c r="F387" s="5" t="s">
        <v>240</v>
      </c>
      <c r="G387" s="5" t="s">
        <v>751</v>
      </c>
      <c r="H387" s="7">
        <v>44330</v>
      </c>
      <c r="I387" s="5">
        <v>56</v>
      </c>
      <c r="J387" s="5" t="s">
        <v>25</v>
      </c>
      <c r="K387" s="5" t="s">
        <v>66</v>
      </c>
      <c r="L387" s="5" t="s">
        <v>67</v>
      </c>
      <c r="M387" s="5">
        <v>7</v>
      </c>
      <c r="N387" s="8">
        <v>12369</v>
      </c>
      <c r="O387" s="5" t="s">
        <v>28</v>
      </c>
      <c r="P387" s="5" t="s">
        <v>640</v>
      </c>
      <c r="Q387" s="5" t="s">
        <v>50</v>
      </c>
      <c r="R387" s="5" t="s">
        <v>31</v>
      </c>
      <c r="S387" s="5" t="s">
        <v>38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139</v>
      </c>
      <c r="F388" s="5" t="s">
        <v>140</v>
      </c>
      <c r="G388" s="5" t="s">
        <v>751</v>
      </c>
      <c r="H388" s="7">
        <v>44330</v>
      </c>
      <c r="I388" s="5">
        <v>56</v>
      </c>
      <c r="J388" s="5" t="s">
        <v>25</v>
      </c>
      <c r="K388" s="5" t="s">
        <v>66</v>
      </c>
      <c r="L388" s="5" t="s">
        <v>67</v>
      </c>
      <c r="M388" s="5">
        <v>4</v>
      </c>
      <c r="N388" s="8">
        <v>17400</v>
      </c>
      <c r="O388" s="5" t="s">
        <v>28</v>
      </c>
      <c r="P388" s="5" t="s">
        <v>640</v>
      </c>
      <c r="Q388" s="5" t="s">
        <v>50</v>
      </c>
      <c r="R388" s="5" t="s">
        <v>31</v>
      </c>
      <c r="S388" s="5" t="s">
        <v>38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752</v>
      </c>
      <c r="F389" s="5" t="s">
        <v>753</v>
      </c>
      <c r="G389" s="5" t="s">
        <v>751</v>
      </c>
      <c r="H389" s="7">
        <v>44330</v>
      </c>
      <c r="I389" s="5">
        <v>56</v>
      </c>
      <c r="J389" s="5" t="s">
        <v>25</v>
      </c>
      <c r="K389" s="5" t="s">
        <v>66</v>
      </c>
      <c r="L389" s="5" t="s">
        <v>67</v>
      </c>
      <c r="M389" s="5">
        <v>1</v>
      </c>
      <c r="N389" s="8">
        <v>2816</v>
      </c>
      <c r="O389" s="5" t="s">
        <v>28</v>
      </c>
      <c r="P389" s="5" t="s">
        <v>640</v>
      </c>
      <c r="Q389" s="5" t="s">
        <v>50</v>
      </c>
      <c r="R389" s="5" t="s">
        <v>31</v>
      </c>
      <c r="S389" s="5" t="s">
        <v>38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51135</v>
      </c>
      <c r="F390" s="5" t="s">
        <v>754</v>
      </c>
      <c r="G390" s="5" t="s">
        <v>755</v>
      </c>
      <c r="H390" s="7">
        <v>44330</v>
      </c>
      <c r="I390" s="5">
        <v>56</v>
      </c>
      <c r="J390" s="5" t="s">
        <v>25</v>
      </c>
      <c r="K390" s="5" t="s">
        <v>756</v>
      </c>
      <c r="L390" s="5" t="s">
        <v>757</v>
      </c>
      <c r="M390" s="5">
        <v>1</v>
      </c>
      <c r="N390" s="8">
        <v>270244</v>
      </c>
      <c r="O390" s="5" t="s">
        <v>38</v>
      </c>
      <c r="P390" s="5" t="s">
        <v>640</v>
      </c>
      <c r="Q390" s="5" t="s">
        <v>50</v>
      </c>
      <c r="R390" s="5" t="s">
        <v>31</v>
      </c>
      <c r="S390" s="5" t="s">
        <v>38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752</v>
      </c>
      <c r="F391" s="5" t="s">
        <v>753</v>
      </c>
      <c r="G391" s="5" t="s">
        <v>758</v>
      </c>
      <c r="H391" s="7">
        <v>44330</v>
      </c>
      <c r="I391" s="5">
        <v>56</v>
      </c>
      <c r="J391" s="5" t="s">
        <v>25</v>
      </c>
      <c r="K391" s="5" t="s">
        <v>66</v>
      </c>
      <c r="L391" s="5" t="s">
        <v>67</v>
      </c>
      <c r="M391" s="5">
        <v>2</v>
      </c>
      <c r="N391" s="8">
        <v>5632</v>
      </c>
      <c r="O391" s="5" t="s">
        <v>28</v>
      </c>
      <c r="P391" s="5" t="s">
        <v>640</v>
      </c>
      <c r="Q391" s="5" t="s">
        <v>50</v>
      </c>
      <c r="R391" s="5" t="s">
        <v>31</v>
      </c>
      <c r="S391" s="5" t="s">
        <v>38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239</v>
      </c>
      <c r="F392" s="5" t="s">
        <v>240</v>
      </c>
      <c r="G392" s="5" t="s">
        <v>758</v>
      </c>
      <c r="H392" s="7">
        <v>44330</v>
      </c>
      <c r="I392" s="5">
        <v>56</v>
      </c>
      <c r="J392" s="5" t="s">
        <v>25</v>
      </c>
      <c r="K392" s="5" t="s">
        <v>66</v>
      </c>
      <c r="L392" s="5" t="s">
        <v>67</v>
      </c>
      <c r="M392" s="5">
        <v>4</v>
      </c>
      <c r="N392" s="8">
        <v>7068</v>
      </c>
      <c r="O392" s="5" t="s">
        <v>28</v>
      </c>
      <c r="P392" s="5" t="s">
        <v>640</v>
      </c>
      <c r="Q392" s="5" t="s">
        <v>50</v>
      </c>
      <c r="R392" s="5" t="s">
        <v>31</v>
      </c>
      <c r="S392" s="5" t="s">
        <v>38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489</v>
      </c>
      <c r="F393" s="5" t="s">
        <v>490</v>
      </c>
      <c r="G393" s="5" t="s">
        <v>758</v>
      </c>
      <c r="H393" s="7">
        <v>44330</v>
      </c>
      <c r="I393" s="5">
        <v>56</v>
      </c>
      <c r="J393" s="5" t="s">
        <v>25</v>
      </c>
      <c r="K393" s="5" t="s">
        <v>66</v>
      </c>
      <c r="L393" s="5" t="s">
        <v>67</v>
      </c>
      <c r="M393" s="5">
        <v>4</v>
      </c>
      <c r="N393" s="8">
        <v>1768</v>
      </c>
      <c r="O393" s="5" t="s">
        <v>28</v>
      </c>
      <c r="P393" s="5" t="s">
        <v>640</v>
      </c>
      <c r="Q393" s="5" t="s">
        <v>50</v>
      </c>
      <c r="R393" s="5" t="s">
        <v>31</v>
      </c>
      <c r="S393" s="5" t="s">
        <v>28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51464</v>
      </c>
      <c r="F394" s="5" t="s">
        <v>759</v>
      </c>
      <c r="G394" s="5" t="s">
        <v>760</v>
      </c>
      <c r="H394" s="7">
        <v>44333</v>
      </c>
      <c r="I394" s="5">
        <v>56</v>
      </c>
      <c r="J394" s="5" t="s">
        <v>25</v>
      </c>
      <c r="K394" s="5" t="s">
        <v>761</v>
      </c>
      <c r="L394" s="5" t="s">
        <v>762</v>
      </c>
      <c r="M394" s="5">
        <v>2</v>
      </c>
      <c r="N394" s="8">
        <v>551748</v>
      </c>
      <c r="O394" s="5" t="s">
        <v>38</v>
      </c>
      <c r="P394" s="5" t="s">
        <v>640</v>
      </c>
      <c r="Q394" s="5" t="s">
        <v>50</v>
      </c>
      <c r="R394" s="5" t="s">
        <v>31</v>
      </c>
      <c r="S394" s="5" t="s">
        <v>38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763</v>
      </c>
      <c r="F395" s="5" t="s">
        <v>41</v>
      </c>
      <c r="G395" s="5" t="s">
        <v>764</v>
      </c>
      <c r="H395" s="7">
        <v>44333</v>
      </c>
      <c r="I395" s="5">
        <v>56</v>
      </c>
      <c r="J395" s="5" t="s">
        <v>25</v>
      </c>
      <c r="K395" s="5" t="s">
        <v>765</v>
      </c>
      <c r="L395" s="5" t="s">
        <v>766</v>
      </c>
      <c r="M395" s="5">
        <v>1</v>
      </c>
      <c r="N395" s="8">
        <v>63857</v>
      </c>
      <c r="O395" s="5" t="s">
        <v>28</v>
      </c>
      <c r="P395" s="5" t="s">
        <v>640</v>
      </c>
      <c r="Q395" s="5" t="s">
        <v>50</v>
      </c>
      <c r="R395" s="5" t="s">
        <v>174</v>
      </c>
      <c r="S395" s="5" t="s">
        <v>38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3200</v>
      </c>
      <c r="F396" s="5" t="s">
        <v>767</v>
      </c>
      <c r="G396" s="5" t="s">
        <v>768</v>
      </c>
      <c r="H396" s="7">
        <v>44333</v>
      </c>
      <c r="I396" s="5">
        <v>56</v>
      </c>
      <c r="J396" s="5" t="s">
        <v>25</v>
      </c>
      <c r="K396" s="5" t="s">
        <v>769</v>
      </c>
      <c r="L396" s="5" t="s">
        <v>770</v>
      </c>
      <c r="M396" s="5">
        <v>1</v>
      </c>
      <c r="N396" s="8">
        <v>38647</v>
      </c>
      <c r="O396" s="5" t="s">
        <v>213</v>
      </c>
      <c r="P396" s="5" t="s">
        <v>640</v>
      </c>
      <c r="Q396" s="5" t="s">
        <v>50</v>
      </c>
      <c r="R396" s="5" t="s">
        <v>174</v>
      </c>
      <c r="S396" s="5" t="s">
        <v>38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771</v>
      </c>
      <c r="F397" s="5" t="s">
        <v>772</v>
      </c>
      <c r="G397" s="5" t="s">
        <v>773</v>
      </c>
      <c r="H397" s="7">
        <v>44333</v>
      </c>
      <c r="I397" s="5">
        <v>56</v>
      </c>
      <c r="J397" s="5" t="s">
        <v>25</v>
      </c>
      <c r="K397" s="5" t="s">
        <v>774</v>
      </c>
      <c r="L397" s="5" t="s">
        <v>775</v>
      </c>
      <c r="M397" s="5">
        <v>1</v>
      </c>
      <c r="N397" s="8">
        <v>138647</v>
      </c>
      <c r="O397" s="5" t="s">
        <v>38</v>
      </c>
      <c r="P397" s="5" t="s">
        <v>640</v>
      </c>
      <c r="Q397" s="5" t="s">
        <v>50</v>
      </c>
      <c r="R397" s="5" t="s">
        <v>174</v>
      </c>
      <c r="S397" s="5" t="s">
        <v>38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40036</v>
      </c>
      <c r="F398" s="5" t="s">
        <v>366</v>
      </c>
      <c r="G398" s="5" t="s">
        <v>776</v>
      </c>
      <c r="H398" s="7">
        <v>44333</v>
      </c>
      <c r="I398" s="5">
        <v>56</v>
      </c>
      <c r="J398" s="5" t="s">
        <v>25</v>
      </c>
      <c r="K398" s="5" t="s">
        <v>596</v>
      </c>
      <c r="L398" s="5" t="s">
        <v>597</v>
      </c>
      <c r="M398" s="5">
        <v>4</v>
      </c>
      <c r="N398" s="8">
        <v>537780</v>
      </c>
      <c r="O398" s="5" t="s">
        <v>38</v>
      </c>
      <c r="P398" s="5" t="s">
        <v>640</v>
      </c>
      <c r="Q398" s="5" t="s">
        <v>50</v>
      </c>
      <c r="R398" s="5" t="s">
        <v>31</v>
      </c>
      <c r="S398" s="5" t="s">
        <v>38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4289</v>
      </c>
      <c r="F399" s="5" t="s">
        <v>211</v>
      </c>
      <c r="G399" s="5" t="s">
        <v>777</v>
      </c>
      <c r="H399" s="7">
        <v>44333</v>
      </c>
      <c r="I399" s="5">
        <v>56</v>
      </c>
      <c r="J399" s="5" t="s">
        <v>25</v>
      </c>
      <c r="K399" s="5" t="s">
        <v>778</v>
      </c>
      <c r="L399" s="5" t="s">
        <v>779</v>
      </c>
      <c r="M399" s="5">
        <v>1</v>
      </c>
      <c r="N399" s="8">
        <v>40328</v>
      </c>
      <c r="O399" s="5" t="s">
        <v>213</v>
      </c>
      <c r="P399" s="5" t="s">
        <v>640</v>
      </c>
      <c r="Q399" s="5" t="s">
        <v>50</v>
      </c>
      <c r="R399" s="5" t="s">
        <v>174</v>
      </c>
      <c r="S399" s="5" t="s">
        <v>38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45616</v>
      </c>
      <c r="F400" s="5" t="s">
        <v>446</v>
      </c>
      <c r="G400" s="5" t="s">
        <v>780</v>
      </c>
      <c r="H400" s="7">
        <v>44333</v>
      </c>
      <c r="I400" s="5">
        <v>56</v>
      </c>
      <c r="J400" s="5" t="s">
        <v>25</v>
      </c>
      <c r="K400" s="5" t="s">
        <v>781</v>
      </c>
      <c r="L400" s="5" t="s">
        <v>782</v>
      </c>
      <c r="M400" s="5">
        <v>4</v>
      </c>
      <c r="N400" s="8">
        <v>289044</v>
      </c>
      <c r="O400" s="5" t="s">
        <v>38</v>
      </c>
      <c r="P400" s="5" t="s">
        <v>640</v>
      </c>
      <c r="Q400" s="5" t="s">
        <v>50</v>
      </c>
      <c r="R400" s="5" t="s">
        <v>174</v>
      </c>
      <c r="S400" s="5" t="s">
        <v>38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25455</v>
      </c>
      <c r="F401" s="5" t="s">
        <v>783</v>
      </c>
      <c r="G401" s="5" t="s">
        <v>780</v>
      </c>
      <c r="H401" s="7">
        <v>44333</v>
      </c>
      <c r="I401" s="5">
        <v>56</v>
      </c>
      <c r="J401" s="5" t="s">
        <v>25</v>
      </c>
      <c r="K401" s="5" t="s">
        <v>781</v>
      </c>
      <c r="L401" s="5" t="s">
        <v>782</v>
      </c>
      <c r="M401" s="5">
        <v>1</v>
      </c>
      <c r="N401" s="8">
        <v>2798</v>
      </c>
      <c r="O401" s="5" t="s">
        <v>249</v>
      </c>
      <c r="P401" s="5" t="s">
        <v>640</v>
      </c>
      <c r="Q401" s="5" t="s">
        <v>50</v>
      </c>
      <c r="R401" s="5" t="s">
        <v>174</v>
      </c>
      <c r="S401" s="5" t="s">
        <v>249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4298</v>
      </c>
      <c r="F402" s="5" t="s">
        <v>784</v>
      </c>
      <c r="G402" s="5" t="s">
        <v>785</v>
      </c>
      <c r="H402" s="7">
        <v>44333</v>
      </c>
      <c r="I402" s="5">
        <v>56</v>
      </c>
      <c r="J402" s="5" t="s">
        <v>25</v>
      </c>
      <c r="K402" s="5" t="s">
        <v>786</v>
      </c>
      <c r="L402" s="5" t="s">
        <v>787</v>
      </c>
      <c r="M402" s="5">
        <v>2</v>
      </c>
      <c r="N402" s="8">
        <v>80656</v>
      </c>
      <c r="O402" s="5" t="s">
        <v>213</v>
      </c>
      <c r="P402" s="5" t="s">
        <v>640</v>
      </c>
      <c r="Q402" s="5" t="s">
        <v>50</v>
      </c>
      <c r="R402" s="5" t="s">
        <v>174</v>
      </c>
      <c r="S402" s="5" t="s">
        <v>38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3572</v>
      </c>
      <c r="F403" s="5" t="s">
        <v>788</v>
      </c>
      <c r="G403" s="5" t="s">
        <v>785</v>
      </c>
      <c r="H403" s="7">
        <v>44333</v>
      </c>
      <c r="I403" s="5">
        <v>56</v>
      </c>
      <c r="J403" s="5" t="s">
        <v>25</v>
      </c>
      <c r="K403" s="5" t="s">
        <v>786</v>
      </c>
      <c r="L403" s="5" t="s">
        <v>787</v>
      </c>
      <c r="M403" s="5">
        <v>4</v>
      </c>
      <c r="N403" s="8">
        <v>77416</v>
      </c>
      <c r="O403" s="5" t="s">
        <v>213</v>
      </c>
      <c r="P403" s="5" t="s">
        <v>640</v>
      </c>
      <c r="Q403" s="5" t="s">
        <v>50</v>
      </c>
      <c r="R403" s="5" t="s">
        <v>174</v>
      </c>
      <c r="S403" s="5" t="s">
        <v>38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45616</v>
      </c>
      <c r="F404" s="5" t="s">
        <v>446</v>
      </c>
      <c r="G404" s="5" t="s">
        <v>789</v>
      </c>
      <c r="H404" s="7">
        <v>44333</v>
      </c>
      <c r="I404" s="5">
        <v>56</v>
      </c>
      <c r="J404" s="5" t="s">
        <v>25</v>
      </c>
      <c r="K404" s="5" t="s">
        <v>790</v>
      </c>
      <c r="L404" s="5" t="s">
        <v>791</v>
      </c>
      <c r="M404" s="5">
        <v>2</v>
      </c>
      <c r="N404" s="8">
        <v>144522</v>
      </c>
      <c r="O404" s="5" t="s">
        <v>38</v>
      </c>
      <c r="P404" s="5" t="s">
        <v>640</v>
      </c>
      <c r="Q404" s="5" t="s">
        <v>50</v>
      </c>
      <c r="R404" s="5" t="s">
        <v>174</v>
      </c>
      <c r="S404" s="5" t="s">
        <v>38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4276</v>
      </c>
      <c r="F405" s="5" t="s">
        <v>719</v>
      </c>
      <c r="G405" s="5" t="s">
        <v>792</v>
      </c>
      <c r="H405" s="7">
        <v>44333</v>
      </c>
      <c r="I405" s="5">
        <v>56</v>
      </c>
      <c r="J405" s="5" t="s">
        <v>25</v>
      </c>
      <c r="K405" s="5" t="s">
        <v>793</v>
      </c>
      <c r="L405" s="5" t="s">
        <v>794</v>
      </c>
      <c r="M405" s="5">
        <v>1</v>
      </c>
      <c r="N405" s="8">
        <v>36966</v>
      </c>
      <c r="O405" s="5" t="s">
        <v>213</v>
      </c>
      <c r="P405" s="5" t="s">
        <v>640</v>
      </c>
      <c r="Q405" s="5" t="s">
        <v>50</v>
      </c>
      <c r="R405" s="5" t="s">
        <v>174</v>
      </c>
      <c r="S405" s="5" t="s">
        <v>38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78</v>
      </c>
      <c r="F406" s="5" t="s">
        <v>79</v>
      </c>
      <c r="G406" s="5" t="s">
        <v>795</v>
      </c>
      <c r="H406" s="7">
        <v>44333</v>
      </c>
      <c r="I406" s="5">
        <v>56</v>
      </c>
      <c r="J406" s="5" t="s">
        <v>25</v>
      </c>
      <c r="K406" s="5" t="s">
        <v>796</v>
      </c>
      <c r="L406" s="5" t="s">
        <v>797</v>
      </c>
      <c r="M406" s="5">
        <v>1</v>
      </c>
      <c r="N406" s="8">
        <v>67218</v>
      </c>
      <c r="O406" s="5" t="s">
        <v>28</v>
      </c>
      <c r="P406" s="5" t="s">
        <v>640</v>
      </c>
      <c r="Q406" s="5" t="s">
        <v>50</v>
      </c>
      <c r="R406" s="5" t="s">
        <v>174</v>
      </c>
      <c r="S406" s="5" t="s">
        <v>38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57</v>
      </c>
      <c r="F407" s="5" t="s">
        <v>500</v>
      </c>
      <c r="G407" s="5" t="s">
        <v>798</v>
      </c>
      <c r="H407" s="7">
        <v>44333</v>
      </c>
      <c r="I407" s="5">
        <v>56</v>
      </c>
      <c r="J407" s="5" t="s">
        <v>25</v>
      </c>
      <c r="K407" s="5" t="s">
        <v>799</v>
      </c>
      <c r="L407" s="5" t="s">
        <v>800</v>
      </c>
      <c r="M407" s="5">
        <v>1</v>
      </c>
      <c r="N407" s="8">
        <v>33605</v>
      </c>
      <c r="O407" s="5" t="s">
        <v>213</v>
      </c>
      <c r="P407" s="5" t="s">
        <v>640</v>
      </c>
      <c r="Q407" s="5" t="s">
        <v>50</v>
      </c>
      <c r="R407" s="5" t="s">
        <v>174</v>
      </c>
      <c r="S407" s="5" t="s">
        <v>38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234</v>
      </c>
      <c r="F408" s="5" t="s">
        <v>235</v>
      </c>
      <c r="G408" s="5" t="s">
        <v>801</v>
      </c>
      <c r="H408" s="7">
        <v>44333</v>
      </c>
      <c r="I408" s="5">
        <v>56</v>
      </c>
      <c r="J408" s="5" t="s">
        <v>25</v>
      </c>
      <c r="K408" s="5" t="s">
        <v>802</v>
      </c>
      <c r="L408" s="5" t="s">
        <v>803</v>
      </c>
      <c r="M408" s="5">
        <v>1</v>
      </c>
      <c r="N408" s="8">
        <v>13034</v>
      </c>
      <c r="O408" s="5" t="s">
        <v>28</v>
      </c>
      <c r="P408" s="5" t="s">
        <v>640</v>
      </c>
      <c r="Q408" s="5" t="s">
        <v>50</v>
      </c>
      <c r="R408" s="5" t="s">
        <v>174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47142</v>
      </c>
      <c r="F409" s="5" t="s">
        <v>804</v>
      </c>
      <c r="G409" s="5" t="s">
        <v>805</v>
      </c>
      <c r="H409" s="7">
        <v>44333</v>
      </c>
      <c r="I409" s="5">
        <v>56</v>
      </c>
      <c r="J409" s="5" t="s">
        <v>25</v>
      </c>
      <c r="K409" s="5" t="s">
        <v>600</v>
      </c>
      <c r="L409" s="5" t="s">
        <v>601</v>
      </c>
      <c r="M409" s="5">
        <v>4</v>
      </c>
      <c r="N409" s="8">
        <v>210264</v>
      </c>
      <c r="O409" s="5" t="s">
        <v>38</v>
      </c>
      <c r="P409" s="5" t="s">
        <v>640</v>
      </c>
      <c r="Q409" s="5" t="s">
        <v>50</v>
      </c>
      <c r="R409" s="5" t="s">
        <v>174</v>
      </c>
      <c r="S409" s="5" t="s">
        <v>38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47280</v>
      </c>
      <c r="F410" s="5" t="s">
        <v>806</v>
      </c>
      <c r="G410" s="5" t="s">
        <v>805</v>
      </c>
      <c r="H410" s="7">
        <v>44333</v>
      </c>
      <c r="I410" s="5">
        <v>56</v>
      </c>
      <c r="J410" s="5" t="s">
        <v>25</v>
      </c>
      <c r="K410" s="5" t="s">
        <v>600</v>
      </c>
      <c r="L410" s="5" t="s">
        <v>601</v>
      </c>
      <c r="M410" s="5">
        <v>8</v>
      </c>
      <c r="N410" s="8">
        <v>246816</v>
      </c>
      <c r="O410" s="5" t="s">
        <v>38</v>
      </c>
      <c r="P410" s="5" t="s">
        <v>640</v>
      </c>
      <c r="Q410" s="5" t="s">
        <v>50</v>
      </c>
      <c r="R410" s="5" t="s">
        <v>174</v>
      </c>
      <c r="S410" s="5" t="s">
        <v>38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51193</v>
      </c>
      <c r="F411" s="5" t="s">
        <v>807</v>
      </c>
      <c r="G411" s="5" t="s">
        <v>805</v>
      </c>
      <c r="H411" s="7">
        <v>44333</v>
      </c>
      <c r="I411" s="5">
        <v>56</v>
      </c>
      <c r="J411" s="5" t="s">
        <v>25</v>
      </c>
      <c r="K411" s="5" t="s">
        <v>600</v>
      </c>
      <c r="L411" s="5" t="s">
        <v>601</v>
      </c>
      <c r="M411" s="5">
        <v>6</v>
      </c>
      <c r="N411" s="8">
        <v>171390</v>
      </c>
      <c r="O411" s="5" t="s">
        <v>38</v>
      </c>
      <c r="P411" s="5" t="s">
        <v>640</v>
      </c>
      <c r="Q411" s="5" t="s">
        <v>50</v>
      </c>
      <c r="R411" s="5" t="s">
        <v>174</v>
      </c>
      <c r="S411" s="5" t="s">
        <v>38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51038</v>
      </c>
      <c r="F412" s="5" t="s">
        <v>808</v>
      </c>
      <c r="G412" s="5" t="s">
        <v>809</v>
      </c>
      <c r="H412" s="7">
        <v>44333</v>
      </c>
      <c r="I412" s="5">
        <v>56</v>
      </c>
      <c r="J412" s="5" t="s">
        <v>25</v>
      </c>
      <c r="K412" s="5" t="s">
        <v>810</v>
      </c>
      <c r="L412" s="5" t="s">
        <v>811</v>
      </c>
      <c r="M412" s="5">
        <v>1</v>
      </c>
      <c r="N412" s="8">
        <v>4345</v>
      </c>
      <c r="O412" s="5" t="s">
        <v>28</v>
      </c>
      <c r="P412" s="5" t="s">
        <v>640</v>
      </c>
      <c r="Q412" s="5" t="s">
        <v>50</v>
      </c>
      <c r="R412" s="5" t="s">
        <v>174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4248</v>
      </c>
      <c r="F413" s="5" t="s">
        <v>812</v>
      </c>
      <c r="G413" s="5" t="s">
        <v>813</v>
      </c>
      <c r="H413" s="7">
        <v>44333</v>
      </c>
      <c r="I413" s="5">
        <v>56</v>
      </c>
      <c r="J413" s="5" t="s">
        <v>25</v>
      </c>
      <c r="K413" s="5" t="s">
        <v>814</v>
      </c>
      <c r="L413" s="5" t="s">
        <v>815</v>
      </c>
      <c r="M413" s="5">
        <v>2</v>
      </c>
      <c r="N413" s="8">
        <v>714742</v>
      </c>
      <c r="O413" s="5" t="s">
        <v>213</v>
      </c>
      <c r="P413" s="5" t="s">
        <v>640</v>
      </c>
      <c r="Q413" s="5" t="s">
        <v>50</v>
      </c>
      <c r="R413" s="5" t="s">
        <v>174</v>
      </c>
      <c r="S413" s="5" t="s">
        <v>38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816</v>
      </c>
      <c r="F414" s="5" t="s">
        <v>817</v>
      </c>
      <c r="G414" s="5" t="s">
        <v>813</v>
      </c>
      <c r="H414" s="7">
        <v>44333</v>
      </c>
      <c r="I414" s="5">
        <v>56</v>
      </c>
      <c r="J414" s="5" t="s">
        <v>25</v>
      </c>
      <c r="K414" s="5" t="s">
        <v>814</v>
      </c>
      <c r="L414" s="5" t="s">
        <v>815</v>
      </c>
      <c r="M414" s="5">
        <v>5</v>
      </c>
      <c r="N414" s="8">
        <v>29300</v>
      </c>
      <c r="O414" s="5" t="s">
        <v>28</v>
      </c>
      <c r="P414" s="5" t="s">
        <v>640</v>
      </c>
      <c r="Q414" s="5" t="s">
        <v>50</v>
      </c>
      <c r="R414" s="5" t="s">
        <v>174</v>
      </c>
      <c r="S414" s="5" t="s">
        <v>38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358</v>
      </c>
      <c r="F415" s="5" t="s">
        <v>359</v>
      </c>
      <c r="G415" s="5" t="s">
        <v>818</v>
      </c>
      <c r="H415" s="7">
        <v>44334</v>
      </c>
      <c r="I415" s="5">
        <v>56</v>
      </c>
      <c r="J415" s="5" t="s">
        <v>25</v>
      </c>
      <c r="K415" s="5" t="s">
        <v>66</v>
      </c>
      <c r="L415" s="5" t="s">
        <v>67</v>
      </c>
      <c r="M415" s="5">
        <v>1</v>
      </c>
      <c r="N415" s="8">
        <v>4877</v>
      </c>
      <c r="O415" s="5" t="s">
        <v>28</v>
      </c>
      <c r="P415" s="5" t="s">
        <v>640</v>
      </c>
      <c r="Q415" s="5" t="s">
        <v>50</v>
      </c>
      <c r="R415" s="5" t="s">
        <v>31</v>
      </c>
      <c r="S415" s="5" t="s">
        <v>38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139</v>
      </c>
      <c r="F416" s="5" t="s">
        <v>140</v>
      </c>
      <c r="G416" s="5" t="s">
        <v>818</v>
      </c>
      <c r="H416" s="7">
        <v>44334</v>
      </c>
      <c r="I416" s="5">
        <v>56</v>
      </c>
      <c r="J416" s="5" t="s">
        <v>25</v>
      </c>
      <c r="K416" s="5" t="s">
        <v>66</v>
      </c>
      <c r="L416" s="5" t="s">
        <v>67</v>
      </c>
      <c r="M416" s="5">
        <v>18</v>
      </c>
      <c r="N416" s="8">
        <v>78300</v>
      </c>
      <c r="O416" s="5" t="s">
        <v>28</v>
      </c>
      <c r="P416" s="5" t="s">
        <v>640</v>
      </c>
      <c r="Q416" s="5" t="s">
        <v>50</v>
      </c>
      <c r="R416" s="5" t="s">
        <v>31</v>
      </c>
      <c r="S416" s="5" t="s">
        <v>38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544</v>
      </c>
      <c r="F417" s="5" t="s">
        <v>545</v>
      </c>
      <c r="G417" s="5" t="s">
        <v>819</v>
      </c>
      <c r="H417" s="7">
        <v>44334</v>
      </c>
      <c r="I417" s="5">
        <v>56</v>
      </c>
      <c r="J417" s="5" t="s">
        <v>25</v>
      </c>
      <c r="K417" s="5" t="s">
        <v>66</v>
      </c>
      <c r="L417" s="5" t="s">
        <v>67</v>
      </c>
      <c r="M417" s="5">
        <v>8</v>
      </c>
      <c r="N417" s="8">
        <v>94472</v>
      </c>
      <c r="O417" s="5" t="s">
        <v>28</v>
      </c>
      <c r="P417" s="5" t="s">
        <v>640</v>
      </c>
      <c r="Q417" s="5" t="s">
        <v>50</v>
      </c>
      <c r="R417" s="5" t="s">
        <v>31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47538</v>
      </c>
      <c r="F418" s="5" t="s">
        <v>820</v>
      </c>
      <c r="G418" s="5" t="s">
        <v>821</v>
      </c>
      <c r="H418" s="7">
        <v>44334</v>
      </c>
      <c r="I418" s="5">
        <v>56</v>
      </c>
      <c r="J418" s="5" t="s">
        <v>25</v>
      </c>
      <c r="K418" s="5" t="s">
        <v>368</v>
      </c>
      <c r="L418" s="5" t="s">
        <v>369</v>
      </c>
      <c r="M418" s="5">
        <v>2</v>
      </c>
      <c r="N418" s="8">
        <v>508218</v>
      </c>
      <c r="O418" s="5" t="s">
        <v>38</v>
      </c>
      <c r="P418" s="5" t="s">
        <v>640</v>
      </c>
      <c r="Q418" s="5" t="s">
        <v>50</v>
      </c>
      <c r="R418" s="5" t="s">
        <v>31</v>
      </c>
      <c r="S418" s="5" t="s">
        <v>38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51174</v>
      </c>
      <c r="F419" s="5" t="s">
        <v>453</v>
      </c>
      <c r="G419" s="5" t="s">
        <v>822</v>
      </c>
      <c r="H419" s="7">
        <v>44334</v>
      </c>
      <c r="I419" s="5">
        <v>56</v>
      </c>
      <c r="J419" s="5" t="s">
        <v>25</v>
      </c>
      <c r="K419" s="5" t="s">
        <v>368</v>
      </c>
      <c r="L419" s="5" t="s">
        <v>369</v>
      </c>
      <c r="M419" s="5">
        <v>5</v>
      </c>
      <c r="N419" s="8">
        <v>677605</v>
      </c>
      <c r="O419" s="5" t="s">
        <v>38</v>
      </c>
      <c r="P419" s="5" t="s">
        <v>640</v>
      </c>
      <c r="Q419" s="5" t="s">
        <v>50</v>
      </c>
      <c r="R419" s="5" t="s">
        <v>31</v>
      </c>
      <c r="S419" s="5" t="s">
        <v>38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507</v>
      </c>
      <c r="F420" s="5" t="s">
        <v>508</v>
      </c>
      <c r="G420" s="5" t="s">
        <v>823</v>
      </c>
      <c r="H420" s="7">
        <v>44334</v>
      </c>
      <c r="I420" s="5">
        <v>56</v>
      </c>
      <c r="J420" s="5" t="s">
        <v>25</v>
      </c>
      <c r="K420" s="5" t="s">
        <v>66</v>
      </c>
      <c r="L420" s="5" t="s">
        <v>67</v>
      </c>
      <c r="M420" s="5">
        <v>16</v>
      </c>
      <c r="N420" s="8">
        <v>352000</v>
      </c>
      <c r="O420" s="5" t="s">
        <v>28</v>
      </c>
      <c r="P420" s="5" t="s">
        <v>640</v>
      </c>
      <c r="Q420" s="5" t="s">
        <v>50</v>
      </c>
      <c r="R420" s="5" t="s">
        <v>31</v>
      </c>
      <c r="S420" s="5" t="s">
        <v>38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261</v>
      </c>
      <c r="F421" s="5" t="s">
        <v>262</v>
      </c>
      <c r="G421" s="5" t="s">
        <v>824</v>
      </c>
      <c r="H421" s="7">
        <v>44334</v>
      </c>
      <c r="I421" s="5">
        <v>56</v>
      </c>
      <c r="J421" s="5" t="s">
        <v>25</v>
      </c>
      <c r="K421" s="5" t="s">
        <v>66</v>
      </c>
      <c r="L421" s="5" t="s">
        <v>67</v>
      </c>
      <c r="M421" s="5">
        <v>27</v>
      </c>
      <c r="N421" s="8">
        <v>283500</v>
      </c>
      <c r="O421" s="5" t="s">
        <v>28</v>
      </c>
      <c r="P421" s="5" t="s">
        <v>640</v>
      </c>
      <c r="Q421" s="5" t="s">
        <v>50</v>
      </c>
      <c r="R421" s="5" t="s">
        <v>31</v>
      </c>
      <c r="S421" s="5" t="s">
        <v>38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2308</v>
      </c>
      <c r="F422" s="5" t="s">
        <v>383</v>
      </c>
      <c r="G422" s="5" t="s">
        <v>825</v>
      </c>
      <c r="H422" s="7">
        <v>44335</v>
      </c>
      <c r="I422" s="5">
        <v>56</v>
      </c>
      <c r="J422" s="5" t="s">
        <v>25</v>
      </c>
      <c r="K422" s="5" t="s">
        <v>385</v>
      </c>
      <c r="L422" s="5" t="s">
        <v>386</v>
      </c>
      <c r="M422" s="5">
        <v>1</v>
      </c>
      <c r="N422" s="8">
        <v>588227</v>
      </c>
      <c r="O422" s="5" t="s">
        <v>28</v>
      </c>
      <c r="P422" s="5" t="s">
        <v>640</v>
      </c>
      <c r="Q422" s="5" t="s">
        <v>50</v>
      </c>
      <c r="R422" s="5" t="s">
        <v>31</v>
      </c>
      <c r="S422" s="5" t="s">
        <v>28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25330</v>
      </c>
      <c r="F423" s="5" t="s">
        <v>826</v>
      </c>
      <c r="G423" s="5" t="s">
        <v>827</v>
      </c>
      <c r="H423" s="7">
        <v>44335</v>
      </c>
      <c r="I423" s="5">
        <v>56</v>
      </c>
      <c r="J423" s="5" t="s">
        <v>25</v>
      </c>
      <c r="K423" s="5" t="s">
        <v>222</v>
      </c>
      <c r="L423" s="5" t="s">
        <v>223</v>
      </c>
      <c r="M423" s="5">
        <v>1</v>
      </c>
      <c r="N423" s="8">
        <v>114307</v>
      </c>
      <c r="O423" s="5" t="s">
        <v>28</v>
      </c>
      <c r="P423" s="5" t="s">
        <v>640</v>
      </c>
      <c r="Q423" s="5" t="s">
        <v>50</v>
      </c>
      <c r="R423" s="5" t="s">
        <v>31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60348</v>
      </c>
      <c r="F424" s="5" t="s">
        <v>828</v>
      </c>
      <c r="G424" s="5" t="s">
        <v>829</v>
      </c>
      <c r="H424" s="7">
        <v>44335</v>
      </c>
      <c r="I424" s="5">
        <v>56</v>
      </c>
      <c r="J424" s="5" t="s">
        <v>25</v>
      </c>
      <c r="K424" s="5" t="s">
        <v>222</v>
      </c>
      <c r="L424" s="5" t="s">
        <v>223</v>
      </c>
      <c r="M424" s="5">
        <v>1</v>
      </c>
      <c r="N424" s="8">
        <v>30086</v>
      </c>
      <c r="O424" s="5" t="s">
        <v>28</v>
      </c>
      <c r="P424" s="5" t="s">
        <v>640</v>
      </c>
      <c r="Q424" s="5" t="s">
        <v>50</v>
      </c>
      <c r="R424" s="5" t="s">
        <v>31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33227</v>
      </c>
      <c r="F425" s="5" t="s">
        <v>830</v>
      </c>
      <c r="G425" s="5" t="s">
        <v>831</v>
      </c>
      <c r="H425" s="7">
        <v>44335</v>
      </c>
      <c r="I425" s="5">
        <v>56</v>
      </c>
      <c r="J425" s="5" t="s">
        <v>25</v>
      </c>
      <c r="K425" s="5" t="s">
        <v>222</v>
      </c>
      <c r="L425" s="5" t="s">
        <v>223</v>
      </c>
      <c r="M425" s="5">
        <v>1</v>
      </c>
      <c r="N425" s="8">
        <v>12622</v>
      </c>
      <c r="O425" s="5" t="s">
        <v>28</v>
      </c>
      <c r="P425" s="5" t="s">
        <v>640</v>
      </c>
      <c r="Q425" s="5" t="s">
        <v>50</v>
      </c>
      <c r="R425" s="5" t="s">
        <v>31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725</v>
      </c>
      <c r="F426" s="5" t="s">
        <v>726</v>
      </c>
      <c r="G426" s="5" t="s">
        <v>832</v>
      </c>
      <c r="H426" s="7">
        <v>44335</v>
      </c>
      <c r="I426" s="5">
        <v>56</v>
      </c>
      <c r="J426" s="5" t="s">
        <v>25</v>
      </c>
      <c r="K426" s="5" t="s">
        <v>222</v>
      </c>
      <c r="L426" s="5" t="s">
        <v>223</v>
      </c>
      <c r="M426" s="5">
        <v>1</v>
      </c>
      <c r="N426" s="8">
        <v>78496</v>
      </c>
      <c r="O426" s="5" t="s">
        <v>28</v>
      </c>
      <c r="P426" s="5" t="s">
        <v>640</v>
      </c>
      <c r="Q426" s="5" t="s">
        <v>50</v>
      </c>
      <c r="R426" s="5" t="s">
        <v>31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60778</v>
      </c>
      <c r="F427" s="5" t="s">
        <v>833</v>
      </c>
      <c r="G427" s="5" t="s">
        <v>834</v>
      </c>
      <c r="H427" s="7">
        <v>44335</v>
      </c>
      <c r="I427" s="5">
        <v>56</v>
      </c>
      <c r="J427" s="5" t="s">
        <v>25</v>
      </c>
      <c r="K427" s="5" t="s">
        <v>222</v>
      </c>
      <c r="L427" s="5" t="s">
        <v>223</v>
      </c>
      <c r="M427" s="5">
        <v>1</v>
      </c>
      <c r="N427" s="8">
        <v>21229</v>
      </c>
      <c r="O427" s="5" t="s">
        <v>28</v>
      </c>
      <c r="P427" s="5" t="s">
        <v>640</v>
      </c>
      <c r="Q427" s="5" t="s">
        <v>50</v>
      </c>
      <c r="R427" s="5" t="s">
        <v>31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25388</v>
      </c>
      <c r="F428" s="5" t="s">
        <v>835</v>
      </c>
      <c r="G428" s="5" t="s">
        <v>836</v>
      </c>
      <c r="H428" s="7">
        <v>44335</v>
      </c>
      <c r="I428" s="5">
        <v>56</v>
      </c>
      <c r="J428" s="5" t="s">
        <v>25</v>
      </c>
      <c r="K428" s="5" t="s">
        <v>222</v>
      </c>
      <c r="L428" s="5" t="s">
        <v>223</v>
      </c>
      <c r="M428" s="5">
        <v>1</v>
      </c>
      <c r="N428" s="8">
        <v>6118</v>
      </c>
      <c r="O428" s="5" t="s">
        <v>28</v>
      </c>
      <c r="P428" s="5" t="s">
        <v>640</v>
      </c>
      <c r="Q428" s="5" t="s">
        <v>50</v>
      </c>
      <c r="R428" s="5" t="s">
        <v>31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25389</v>
      </c>
      <c r="F429" s="5" t="s">
        <v>837</v>
      </c>
      <c r="G429" s="5" t="s">
        <v>836</v>
      </c>
      <c r="H429" s="7">
        <v>44335</v>
      </c>
      <c r="I429" s="5">
        <v>56</v>
      </c>
      <c r="J429" s="5" t="s">
        <v>25</v>
      </c>
      <c r="K429" s="5" t="s">
        <v>222</v>
      </c>
      <c r="L429" s="5" t="s">
        <v>223</v>
      </c>
      <c r="M429" s="5">
        <v>1</v>
      </c>
      <c r="N429" s="8">
        <v>6042</v>
      </c>
      <c r="O429" s="5" t="s">
        <v>28</v>
      </c>
      <c r="P429" s="5" t="s">
        <v>640</v>
      </c>
      <c r="Q429" s="5" t="s">
        <v>50</v>
      </c>
      <c r="R429" s="5" t="s">
        <v>31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25426</v>
      </c>
      <c r="F430" s="5" t="s">
        <v>666</v>
      </c>
      <c r="G430" s="5" t="s">
        <v>836</v>
      </c>
      <c r="H430" s="7">
        <v>44335</v>
      </c>
      <c r="I430" s="5">
        <v>56</v>
      </c>
      <c r="J430" s="5" t="s">
        <v>25</v>
      </c>
      <c r="K430" s="5" t="s">
        <v>222</v>
      </c>
      <c r="L430" s="5" t="s">
        <v>223</v>
      </c>
      <c r="M430" s="5">
        <v>1</v>
      </c>
      <c r="N430" s="8">
        <v>36686</v>
      </c>
      <c r="O430" s="5" t="s">
        <v>28</v>
      </c>
      <c r="P430" s="5" t="s">
        <v>640</v>
      </c>
      <c r="Q430" s="5" t="s">
        <v>50</v>
      </c>
      <c r="R430" s="5" t="s">
        <v>31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25427</v>
      </c>
      <c r="F431" s="5" t="s">
        <v>838</v>
      </c>
      <c r="G431" s="5" t="s">
        <v>836</v>
      </c>
      <c r="H431" s="7">
        <v>44335</v>
      </c>
      <c r="I431" s="5">
        <v>56</v>
      </c>
      <c r="J431" s="5" t="s">
        <v>25</v>
      </c>
      <c r="K431" s="5" t="s">
        <v>222</v>
      </c>
      <c r="L431" s="5" t="s">
        <v>223</v>
      </c>
      <c r="M431" s="5">
        <v>1</v>
      </c>
      <c r="N431" s="8">
        <v>37664</v>
      </c>
      <c r="O431" s="5" t="s">
        <v>28</v>
      </c>
      <c r="P431" s="5" t="s">
        <v>640</v>
      </c>
      <c r="Q431" s="5" t="s">
        <v>50</v>
      </c>
      <c r="R431" s="5" t="s">
        <v>31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>
        <v>33277</v>
      </c>
      <c r="F432" s="5" t="s">
        <v>839</v>
      </c>
      <c r="G432" s="5" t="s">
        <v>836</v>
      </c>
      <c r="H432" s="7">
        <v>44335</v>
      </c>
      <c r="I432" s="5">
        <v>56</v>
      </c>
      <c r="J432" s="5" t="s">
        <v>25</v>
      </c>
      <c r="K432" s="5" t="s">
        <v>222</v>
      </c>
      <c r="L432" s="5" t="s">
        <v>223</v>
      </c>
      <c r="M432" s="5">
        <v>1</v>
      </c>
      <c r="N432" s="8">
        <v>29500</v>
      </c>
      <c r="O432" s="5" t="s">
        <v>28</v>
      </c>
      <c r="P432" s="5" t="s">
        <v>640</v>
      </c>
      <c r="Q432" s="5" t="s">
        <v>50</v>
      </c>
      <c r="R432" s="5" t="s">
        <v>31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33309</v>
      </c>
      <c r="F433" s="5" t="s">
        <v>840</v>
      </c>
      <c r="G433" s="5" t="s">
        <v>836</v>
      </c>
      <c r="H433" s="7">
        <v>44335</v>
      </c>
      <c r="I433" s="5">
        <v>56</v>
      </c>
      <c r="J433" s="5" t="s">
        <v>25</v>
      </c>
      <c r="K433" s="5" t="s">
        <v>222</v>
      </c>
      <c r="L433" s="5" t="s">
        <v>223</v>
      </c>
      <c r="M433" s="5">
        <v>1</v>
      </c>
      <c r="N433" s="8">
        <v>60965</v>
      </c>
      <c r="O433" s="5" t="s">
        <v>28</v>
      </c>
      <c r="P433" s="5" t="s">
        <v>640</v>
      </c>
      <c r="Q433" s="5" t="s">
        <v>50</v>
      </c>
      <c r="R433" s="5" t="s">
        <v>31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25266</v>
      </c>
      <c r="F434" s="5" t="s">
        <v>841</v>
      </c>
      <c r="G434" s="5" t="s">
        <v>842</v>
      </c>
      <c r="H434" s="7">
        <v>44335</v>
      </c>
      <c r="I434" s="5">
        <v>56</v>
      </c>
      <c r="J434" s="5" t="s">
        <v>25</v>
      </c>
      <c r="K434" s="5" t="s">
        <v>222</v>
      </c>
      <c r="L434" s="5" t="s">
        <v>223</v>
      </c>
      <c r="M434" s="5">
        <v>1</v>
      </c>
      <c r="N434" s="8">
        <v>11864</v>
      </c>
      <c r="O434" s="5" t="s">
        <v>28</v>
      </c>
      <c r="P434" s="5" t="s">
        <v>640</v>
      </c>
      <c r="Q434" s="5" t="s">
        <v>50</v>
      </c>
      <c r="R434" s="5" t="s">
        <v>31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25326</v>
      </c>
      <c r="F435" s="5" t="s">
        <v>843</v>
      </c>
      <c r="G435" s="5" t="s">
        <v>842</v>
      </c>
      <c r="H435" s="7">
        <v>44335</v>
      </c>
      <c r="I435" s="5">
        <v>56</v>
      </c>
      <c r="J435" s="5" t="s">
        <v>25</v>
      </c>
      <c r="K435" s="5" t="s">
        <v>222</v>
      </c>
      <c r="L435" s="5" t="s">
        <v>223</v>
      </c>
      <c r="M435" s="5">
        <v>1</v>
      </c>
      <c r="N435" s="8">
        <v>82007</v>
      </c>
      <c r="O435" s="5" t="s">
        <v>28</v>
      </c>
      <c r="P435" s="5" t="s">
        <v>640</v>
      </c>
      <c r="Q435" s="5" t="s">
        <v>50</v>
      </c>
      <c r="R435" s="5" t="s">
        <v>31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25381</v>
      </c>
      <c r="F436" s="5" t="s">
        <v>844</v>
      </c>
      <c r="G436" s="5" t="s">
        <v>842</v>
      </c>
      <c r="H436" s="7">
        <v>44335</v>
      </c>
      <c r="I436" s="5">
        <v>56</v>
      </c>
      <c r="J436" s="5" t="s">
        <v>25</v>
      </c>
      <c r="K436" s="5" t="s">
        <v>222</v>
      </c>
      <c r="L436" s="5" t="s">
        <v>223</v>
      </c>
      <c r="M436" s="5">
        <v>1</v>
      </c>
      <c r="N436" s="8">
        <v>43914</v>
      </c>
      <c r="O436" s="5" t="s">
        <v>28</v>
      </c>
      <c r="P436" s="5" t="s">
        <v>640</v>
      </c>
      <c r="Q436" s="5" t="s">
        <v>50</v>
      </c>
      <c r="R436" s="5" t="s">
        <v>31</v>
      </c>
      <c r="S436" s="5" t="s">
        <v>28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>
        <v>33153</v>
      </c>
      <c r="F437" s="5" t="s">
        <v>845</v>
      </c>
      <c r="G437" s="5" t="s">
        <v>842</v>
      </c>
      <c r="H437" s="7">
        <v>44335</v>
      </c>
      <c r="I437" s="5">
        <v>56</v>
      </c>
      <c r="J437" s="5" t="s">
        <v>25</v>
      </c>
      <c r="K437" s="5" t="s">
        <v>222</v>
      </c>
      <c r="L437" s="5" t="s">
        <v>223</v>
      </c>
      <c r="M437" s="5">
        <v>1</v>
      </c>
      <c r="N437" s="8">
        <v>12600</v>
      </c>
      <c r="O437" s="5" t="s">
        <v>28</v>
      </c>
      <c r="P437" s="5" t="s">
        <v>640</v>
      </c>
      <c r="Q437" s="5" t="s">
        <v>50</v>
      </c>
      <c r="R437" s="5" t="s">
        <v>31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48086</v>
      </c>
      <c r="F438" s="5" t="s">
        <v>846</v>
      </c>
      <c r="G438" s="5" t="s">
        <v>842</v>
      </c>
      <c r="H438" s="7">
        <v>44335</v>
      </c>
      <c r="I438" s="5">
        <v>56</v>
      </c>
      <c r="J438" s="5" t="s">
        <v>25</v>
      </c>
      <c r="K438" s="5" t="s">
        <v>222</v>
      </c>
      <c r="L438" s="5" t="s">
        <v>223</v>
      </c>
      <c r="M438" s="5">
        <v>1</v>
      </c>
      <c r="N438" s="8">
        <v>37142</v>
      </c>
      <c r="O438" s="5" t="s">
        <v>28</v>
      </c>
      <c r="P438" s="5" t="s">
        <v>640</v>
      </c>
      <c r="Q438" s="5" t="s">
        <v>50</v>
      </c>
      <c r="R438" s="5" t="s">
        <v>31</v>
      </c>
      <c r="S438" s="5" t="s">
        <v>28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60514</v>
      </c>
      <c r="F439" s="5" t="s">
        <v>847</v>
      </c>
      <c r="G439" s="5" t="s">
        <v>842</v>
      </c>
      <c r="H439" s="7">
        <v>44335</v>
      </c>
      <c r="I439" s="5">
        <v>56</v>
      </c>
      <c r="J439" s="5" t="s">
        <v>25</v>
      </c>
      <c r="K439" s="5" t="s">
        <v>222</v>
      </c>
      <c r="L439" s="5" t="s">
        <v>223</v>
      </c>
      <c r="M439" s="5">
        <v>1</v>
      </c>
      <c r="N439" s="8">
        <v>6722</v>
      </c>
      <c r="O439" s="5" t="s">
        <v>28</v>
      </c>
      <c r="P439" s="5" t="s">
        <v>640</v>
      </c>
      <c r="Q439" s="5" t="s">
        <v>50</v>
      </c>
      <c r="R439" s="5" t="s">
        <v>31</v>
      </c>
      <c r="S439" s="5" t="s">
        <v>28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99088</v>
      </c>
      <c r="F440" s="5" t="s">
        <v>257</v>
      </c>
      <c r="G440" s="5" t="s">
        <v>842</v>
      </c>
      <c r="H440" s="7">
        <v>44335</v>
      </c>
      <c r="I440" s="5">
        <v>56</v>
      </c>
      <c r="J440" s="5" t="s">
        <v>25</v>
      </c>
      <c r="K440" s="5" t="s">
        <v>222</v>
      </c>
      <c r="L440" s="5" t="s">
        <v>223</v>
      </c>
      <c r="M440" s="5">
        <v>1</v>
      </c>
      <c r="N440" s="8">
        <v>44750</v>
      </c>
      <c r="O440" s="5" t="s">
        <v>28</v>
      </c>
      <c r="P440" s="5" t="s">
        <v>640</v>
      </c>
      <c r="Q440" s="5" t="s">
        <v>50</v>
      </c>
      <c r="R440" s="5" t="s">
        <v>31</v>
      </c>
      <c r="S440" s="5" t="s">
        <v>28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27144</v>
      </c>
      <c r="F441" s="5" t="s">
        <v>706</v>
      </c>
      <c r="G441" s="5" t="s">
        <v>848</v>
      </c>
      <c r="H441" s="7">
        <v>44335</v>
      </c>
      <c r="I441" s="5">
        <v>56</v>
      </c>
      <c r="J441" s="5" t="s">
        <v>25</v>
      </c>
      <c r="K441" s="5" t="s">
        <v>66</v>
      </c>
      <c r="L441" s="5" t="s">
        <v>67</v>
      </c>
      <c r="M441" s="5">
        <v>11</v>
      </c>
      <c r="N441" s="8">
        <v>8679</v>
      </c>
      <c r="O441" s="5" t="s">
        <v>28</v>
      </c>
      <c r="P441" s="5" t="s">
        <v>640</v>
      </c>
      <c r="Q441" s="5" t="s">
        <v>50</v>
      </c>
      <c r="R441" s="5" t="s">
        <v>31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186</v>
      </c>
      <c r="F442" s="5" t="s">
        <v>187</v>
      </c>
      <c r="G442" s="5" t="s">
        <v>848</v>
      </c>
      <c r="H442" s="7">
        <v>44335</v>
      </c>
      <c r="I442" s="5">
        <v>56</v>
      </c>
      <c r="J442" s="5" t="s">
        <v>25</v>
      </c>
      <c r="K442" s="5" t="s">
        <v>66</v>
      </c>
      <c r="L442" s="5" t="s">
        <v>67</v>
      </c>
      <c r="M442" s="5">
        <v>4</v>
      </c>
      <c r="N442" s="8">
        <v>29164</v>
      </c>
      <c r="O442" s="5" t="s">
        <v>28</v>
      </c>
      <c r="P442" s="5" t="s">
        <v>640</v>
      </c>
      <c r="Q442" s="5" t="s">
        <v>50</v>
      </c>
      <c r="R442" s="5" t="s">
        <v>31</v>
      </c>
      <c r="S442" s="5" t="s">
        <v>28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>
        <v>27263</v>
      </c>
      <c r="F443" s="5" t="s">
        <v>397</v>
      </c>
      <c r="G443" s="5" t="s">
        <v>848</v>
      </c>
      <c r="H443" s="7">
        <v>44335</v>
      </c>
      <c r="I443" s="5">
        <v>56</v>
      </c>
      <c r="J443" s="5" t="s">
        <v>25</v>
      </c>
      <c r="K443" s="5" t="s">
        <v>66</v>
      </c>
      <c r="L443" s="5" t="s">
        <v>67</v>
      </c>
      <c r="M443" s="5">
        <v>1</v>
      </c>
      <c r="N443" s="8">
        <v>9012</v>
      </c>
      <c r="O443" s="5" t="s">
        <v>28</v>
      </c>
      <c r="P443" s="5" t="s">
        <v>640</v>
      </c>
      <c r="Q443" s="5" t="s">
        <v>50</v>
      </c>
      <c r="R443" s="5" t="s">
        <v>31</v>
      </c>
      <c r="S443" s="5" t="s">
        <v>28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3039</v>
      </c>
      <c r="F444" s="5" t="s">
        <v>849</v>
      </c>
      <c r="G444" s="5" t="s">
        <v>850</v>
      </c>
      <c r="H444" s="7">
        <v>44335</v>
      </c>
      <c r="I444" s="5">
        <v>56</v>
      </c>
      <c r="J444" s="5" t="s">
        <v>25</v>
      </c>
      <c r="K444" s="5" t="s">
        <v>66</v>
      </c>
      <c r="L444" s="5" t="s">
        <v>67</v>
      </c>
      <c r="M444" s="5">
        <v>400</v>
      </c>
      <c r="N444" s="8">
        <v>47200</v>
      </c>
      <c r="O444" s="5" t="s">
        <v>28</v>
      </c>
      <c r="P444" s="5" t="s">
        <v>640</v>
      </c>
      <c r="Q444" s="5" t="s">
        <v>50</v>
      </c>
      <c r="R444" s="5" t="s">
        <v>31</v>
      </c>
      <c r="S444" s="5" t="s">
        <v>28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3719</v>
      </c>
      <c r="F445" s="5" t="s">
        <v>352</v>
      </c>
      <c r="G445" s="5" t="s">
        <v>850</v>
      </c>
      <c r="H445" s="7">
        <v>44335</v>
      </c>
      <c r="I445" s="5">
        <v>56</v>
      </c>
      <c r="J445" s="5" t="s">
        <v>25</v>
      </c>
      <c r="K445" s="5" t="s">
        <v>66</v>
      </c>
      <c r="L445" s="5" t="s">
        <v>67</v>
      </c>
      <c r="M445" s="5">
        <v>20</v>
      </c>
      <c r="N445" s="8">
        <v>2260</v>
      </c>
      <c r="O445" s="5" t="s">
        <v>28</v>
      </c>
      <c r="P445" s="5" t="s">
        <v>640</v>
      </c>
      <c r="Q445" s="5" t="s">
        <v>50</v>
      </c>
      <c r="R445" s="5" t="s">
        <v>31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>
        <v>3572</v>
      </c>
      <c r="F446" s="5" t="s">
        <v>788</v>
      </c>
      <c r="G446" s="5" t="s">
        <v>851</v>
      </c>
      <c r="H446" s="7">
        <v>44335</v>
      </c>
      <c r="I446" s="5">
        <v>56</v>
      </c>
      <c r="J446" s="5" t="s">
        <v>25</v>
      </c>
      <c r="K446" s="5" t="s">
        <v>596</v>
      </c>
      <c r="L446" s="5" t="s">
        <v>597</v>
      </c>
      <c r="M446" s="5">
        <v>10</v>
      </c>
      <c r="N446" s="8">
        <v>201600</v>
      </c>
      <c r="O446" s="5" t="s">
        <v>213</v>
      </c>
      <c r="P446" s="5" t="s">
        <v>640</v>
      </c>
      <c r="Q446" s="5" t="s">
        <v>50</v>
      </c>
      <c r="R446" s="5" t="s">
        <v>31</v>
      </c>
      <c r="S446" s="5" t="s">
        <v>38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852</v>
      </c>
      <c r="F447" s="5" t="s">
        <v>853</v>
      </c>
      <c r="G447" s="5" t="s">
        <v>851</v>
      </c>
      <c r="H447" s="7">
        <v>44335</v>
      </c>
      <c r="I447" s="5">
        <v>56</v>
      </c>
      <c r="J447" s="5" t="s">
        <v>25</v>
      </c>
      <c r="K447" s="5" t="s">
        <v>596</v>
      </c>
      <c r="L447" s="5" t="s">
        <v>597</v>
      </c>
      <c r="M447" s="5">
        <v>3</v>
      </c>
      <c r="N447" s="8">
        <v>170886</v>
      </c>
      <c r="O447" s="5" t="s">
        <v>28</v>
      </c>
      <c r="P447" s="5" t="s">
        <v>640</v>
      </c>
      <c r="Q447" s="5" t="s">
        <v>50</v>
      </c>
      <c r="R447" s="5" t="s">
        <v>31</v>
      </c>
      <c r="S447" s="5" t="s">
        <v>28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854</v>
      </c>
      <c r="F448" s="5" t="s">
        <v>855</v>
      </c>
      <c r="G448" s="5" t="s">
        <v>851</v>
      </c>
      <c r="H448" s="7">
        <v>44335</v>
      </c>
      <c r="I448" s="5">
        <v>56</v>
      </c>
      <c r="J448" s="5" t="s">
        <v>25</v>
      </c>
      <c r="K448" s="5" t="s">
        <v>596</v>
      </c>
      <c r="L448" s="5" t="s">
        <v>597</v>
      </c>
      <c r="M448" s="5">
        <v>3</v>
      </c>
      <c r="N448" s="8">
        <v>170886</v>
      </c>
      <c r="O448" s="5" t="s">
        <v>28</v>
      </c>
      <c r="P448" s="5" t="s">
        <v>640</v>
      </c>
      <c r="Q448" s="5" t="s">
        <v>50</v>
      </c>
      <c r="R448" s="5" t="s">
        <v>31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435</v>
      </c>
      <c r="F449" s="5" t="s">
        <v>436</v>
      </c>
      <c r="G449" s="5" t="s">
        <v>856</v>
      </c>
      <c r="H449" s="7">
        <v>44336</v>
      </c>
      <c r="I449" s="5">
        <v>56</v>
      </c>
      <c r="J449" s="5" t="s">
        <v>25</v>
      </c>
      <c r="K449" s="5" t="s">
        <v>421</v>
      </c>
      <c r="L449" s="5" t="s">
        <v>422</v>
      </c>
      <c r="M449" s="5">
        <v>1</v>
      </c>
      <c r="N449" s="8">
        <v>61426</v>
      </c>
      <c r="O449" s="5" t="s">
        <v>28</v>
      </c>
      <c r="P449" s="5" t="s">
        <v>640</v>
      </c>
      <c r="Q449" s="5" t="s">
        <v>50</v>
      </c>
      <c r="R449" s="5" t="s">
        <v>31</v>
      </c>
      <c r="S449" s="5" t="s">
        <v>38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670</v>
      </c>
      <c r="F450" s="5" t="s">
        <v>671</v>
      </c>
      <c r="G450" s="5" t="s">
        <v>857</v>
      </c>
      <c r="H450" s="7">
        <v>44336</v>
      </c>
      <c r="I450" s="5">
        <v>56</v>
      </c>
      <c r="J450" s="5" t="s">
        <v>25</v>
      </c>
      <c r="K450" s="5" t="s">
        <v>421</v>
      </c>
      <c r="L450" s="5" t="s">
        <v>422</v>
      </c>
      <c r="M450" s="5">
        <v>1</v>
      </c>
      <c r="N450" s="8">
        <v>158507</v>
      </c>
      <c r="O450" s="5" t="s">
        <v>28</v>
      </c>
      <c r="P450" s="5" t="s">
        <v>640</v>
      </c>
      <c r="Q450" s="5" t="s">
        <v>50</v>
      </c>
      <c r="R450" s="5" t="s">
        <v>31</v>
      </c>
      <c r="S450" s="5" t="s">
        <v>28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45616</v>
      </c>
      <c r="F451" s="5" t="s">
        <v>446</v>
      </c>
      <c r="G451" s="5" t="s">
        <v>858</v>
      </c>
      <c r="H451" s="7">
        <v>44336</v>
      </c>
      <c r="I451" s="5">
        <v>56</v>
      </c>
      <c r="J451" s="5" t="s">
        <v>25</v>
      </c>
      <c r="K451" s="5" t="s">
        <v>859</v>
      </c>
      <c r="L451" s="5" t="s">
        <v>860</v>
      </c>
      <c r="M451" s="5">
        <v>4</v>
      </c>
      <c r="N451" s="8">
        <v>289044</v>
      </c>
      <c r="O451" s="5" t="s">
        <v>38</v>
      </c>
      <c r="P451" s="5" t="s">
        <v>640</v>
      </c>
      <c r="Q451" s="5" t="s">
        <v>50</v>
      </c>
      <c r="R451" s="5" t="s">
        <v>174</v>
      </c>
      <c r="S451" s="5" t="s">
        <v>38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40049</v>
      </c>
      <c r="F452" s="5" t="s">
        <v>861</v>
      </c>
      <c r="G452" s="5" t="s">
        <v>862</v>
      </c>
      <c r="H452" s="7">
        <v>44336</v>
      </c>
      <c r="I452" s="5">
        <v>56</v>
      </c>
      <c r="J452" s="5" t="s">
        <v>25</v>
      </c>
      <c r="K452" s="5" t="s">
        <v>863</v>
      </c>
      <c r="L452" s="5" t="s">
        <v>864</v>
      </c>
      <c r="M452" s="5">
        <v>2</v>
      </c>
      <c r="N452" s="8">
        <v>354942</v>
      </c>
      <c r="O452" s="5" t="s">
        <v>38</v>
      </c>
      <c r="P452" s="5" t="s">
        <v>640</v>
      </c>
      <c r="Q452" s="5" t="s">
        <v>50</v>
      </c>
      <c r="R452" s="5" t="s">
        <v>174</v>
      </c>
      <c r="S452" s="5" t="s">
        <v>38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40662</v>
      </c>
      <c r="F453" s="5" t="s">
        <v>865</v>
      </c>
      <c r="G453" s="5" t="s">
        <v>862</v>
      </c>
      <c r="H453" s="7">
        <v>44336</v>
      </c>
      <c r="I453" s="5">
        <v>56</v>
      </c>
      <c r="J453" s="5" t="s">
        <v>25</v>
      </c>
      <c r="K453" s="5" t="s">
        <v>863</v>
      </c>
      <c r="L453" s="5" t="s">
        <v>864</v>
      </c>
      <c r="M453" s="5">
        <v>2</v>
      </c>
      <c r="N453" s="8">
        <v>338808</v>
      </c>
      <c r="O453" s="5" t="s">
        <v>38</v>
      </c>
      <c r="P453" s="5" t="s">
        <v>640</v>
      </c>
      <c r="Q453" s="5" t="s">
        <v>50</v>
      </c>
      <c r="R453" s="5" t="s">
        <v>174</v>
      </c>
      <c r="S453" s="5" t="s">
        <v>38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>
        <v>40884</v>
      </c>
      <c r="F454" s="5" t="s">
        <v>361</v>
      </c>
      <c r="G454" s="5" t="s">
        <v>866</v>
      </c>
      <c r="H454" s="7">
        <v>44340</v>
      </c>
      <c r="I454" s="5">
        <v>56</v>
      </c>
      <c r="J454" s="5" t="s">
        <v>25</v>
      </c>
      <c r="K454" s="5" t="s">
        <v>48</v>
      </c>
      <c r="L454" s="5" t="s">
        <v>49</v>
      </c>
      <c r="M454" s="5">
        <v>4</v>
      </c>
      <c r="N454" s="8">
        <v>629212</v>
      </c>
      <c r="O454" s="5" t="s">
        <v>38</v>
      </c>
      <c r="P454" s="5" t="s">
        <v>640</v>
      </c>
      <c r="Q454" s="5" t="s">
        <v>50</v>
      </c>
      <c r="R454" s="5" t="s">
        <v>31</v>
      </c>
      <c r="S454" s="5" t="s">
        <v>38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867</v>
      </c>
      <c r="F455" s="5" t="s">
        <v>415</v>
      </c>
      <c r="G455" s="5" t="s">
        <v>868</v>
      </c>
      <c r="H455" s="7">
        <v>44340</v>
      </c>
      <c r="I455" s="5">
        <v>56</v>
      </c>
      <c r="J455" s="5" t="s">
        <v>25</v>
      </c>
      <c r="K455" s="5" t="s">
        <v>66</v>
      </c>
      <c r="L455" s="5" t="s">
        <v>67</v>
      </c>
      <c r="M455" s="5">
        <v>12</v>
      </c>
      <c r="N455" s="8">
        <v>604968</v>
      </c>
      <c r="O455" s="5" t="s">
        <v>28</v>
      </c>
      <c r="P455" s="5" t="s">
        <v>640</v>
      </c>
      <c r="Q455" s="5" t="s">
        <v>50</v>
      </c>
      <c r="R455" s="5" t="s">
        <v>31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22054</v>
      </c>
      <c r="F456" s="5" t="s">
        <v>869</v>
      </c>
      <c r="G456" s="5" t="s">
        <v>870</v>
      </c>
      <c r="H456" s="7">
        <v>44340</v>
      </c>
      <c r="I456" s="5">
        <v>56</v>
      </c>
      <c r="J456" s="5" t="s">
        <v>25</v>
      </c>
      <c r="K456" s="5" t="s">
        <v>299</v>
      </c>
      <c r="L456" s="5" t="s">
        <v>300</v>
      </c>
      <c r="M456" s="5">
        <v>2</v>
      </c>
      <c r="N456" s="8">
        <v>1882</v>
      </c>
      <c r="O456" s="5" t="s">
        <v>28</v>
      </c>
      <c r="P456" s="5" t="s">
        <v>640</v>
      </c>
      <c r="Q456" s="5" t="s">
        <v>50</v>
      </c>
      <c r="R456" s="5" t="s">
        <v>31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81193</v>
      </c>
      <c r="F457" s="5" t="s">
        <v>871</v>
      </c>
      <c r="G457" s="5" t="s">
        <v>870</v>
      </c>
      <c r="H457" s="7">
        <v>44340</v>
      </c>
      <c r="I457" s="5">
        <v>56</v>
      </c>
      <c r="J457" s="5" t="s">
        <v>25</v>
      </c>
      <c r="K457" s="5" t="s">
        <v>299</v>
      </c>
      <c r="L457" s="5" t="s">
        <v>300</v>
      </c>
      <c r="M457" s="5">
        <v>2</v>
      </c>
      <c r="N457" s="8">
        <v>17126</v>
      </c>
      <c r="O457" s="5" t="s">
        <v>28</v>
      </c>
      <c r="P457" s="5" t="s">
        <v>640</v>
      </c>
      <c r="Q457" s="5" t="s">
        <v>50</v>
      </c>
      <c r="R457" s="5" t="s">
        <v>31</v>
      </c>
      <c r="S457" s="5" t="s">
        <v>28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 t="s">
        <v>178</v>
      </c>
      <c r="F458" s="5" t="s">
        <v>179</v>
      </c>
      <c r="G458" s="5" t="s">
        <v>872</v>
      </c>
      <c r="H458" s="7">
        <v>44340</v>
      </c>
      <c r="I458" s="5">
        <v>56</v>
      </c>
      <c r="J458" s="5" t="s">
        <v>25</v>
      </c>
      <c r="K458" s="5" t="s">
        <v>66</v>
      </c>
      <c r="L458" s="5" t="s">
        <v>67</v>
      </c>
      <c r="M458" s="5">
        <v>12</v>
      </c>
      <c r="N458" s="8">
        <v>5376</v>
      </c>
      <c r="O458" s="5" t="s">
        <v>28</v>
      </c>
      <c r="P458" s="5" t="s">
        <v>640</v>
      </c>
      <c r="Q458" s="5" t="s">
        <v>50</v>
      </c>
      <c r="R458" s="5" t="s">
        <v>31</v>
      </c>
      <c r="S458" s="5" t="s">
        <v>38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873</v>
      </c>
      <c r="F459" s="5" t="s">
        <v>874</v>
      </c>
      <c r="G459" s="5" t="s">
        <v>872</v>
      </c>
      <c r="H459" s="7">
        <v>44340</v>
      </c>
      <c r="I459" s="5">
        <v>56</v>
      </c>
      <c r="J459" s="5" t="s">
        <v>25</v>
      </c>
      <c r="K459" s="5" t="s">
        <v>66</v>
      </c>
      <c r="L459" s="5" t="s">
        <v>67</v>
      </c>
      <c r="M459" s="5">
        <v>1</v>
      </c>
      <c r="N459" s="8">
        <v>69437</v>
      </c>
      <c r="O459" s="5" t="s">
        <v>28</v>
      </c>
      <c r="P459" s="5" t="s">
        <v>640</v>
      </c>
      <c r="Q459" s="5" t="s">
        <v>50</v>
      </c>
      <c r="R459" s="5" t="s">
        <v>31</v>
      </c>
      <c r="S459" s="5" t="s">
        <v>28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875</v>
      </c>
      <c r="F460" s="5" t="s">
        <v>415</v>
      </c>
      <c r="G460" s="5" t="s">
        <v>872</v>
      </c>
      <c r="H460" s="7">
        <v>44340</v>
      </c>
      <c r="I460" s="5">
        <v>56</v>
      </c>
      <c r="J460" s="5" t="s">
        <v>25</v>
      </c>
      <c r="K460" s="5" t="s">
        <v>66</v>
      </c>
      <c r="L460" s="5" t="s">
        <v>67</v>
      </c>
      <c r="M460" s="5">
        <v>12</v>
      </c>
      <c r="N460" s="8">
        <v>382428</v>
      </c>
      <c r="O460" s="5" t="s">
        <v>28</v>
      </c>
      <c r="P460" s="5" t="s">
        <v>640</v>
      </c>
      <c r="Q460" s="5" t="s">
        <v>50</v>
      </c>
      <c r="R460" s="5" t="s">
        <v>31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164</v>
      </c>
      <c r="F461" s="5" t="s">
        <v>165</v>
      </c>
      <c r="G461" s="5" t="s">
        <v>876</v>
      </c>
      <c r="H461" s="7">
        <v>44340</v>
      </c>
      <c r="I461" s="5">
        <v>56</v>
      </c>
      <c r="J461" s="5" t="s">
        <v>25</v>
      </c>
      <c r="K461" s="5" t="s">
        <v>66</v>
      </c>
      <c r="L461" s="5" t="s">
        <v>67</v>
      </c>
      <c r="M461" s="5">
        <v>1</v>
      </c>
      <c r="N461" s="8">
        <v>12054</v>
      </c>
      <c r="O461" s="5" t="s">
        <v>28</v>
      </c>
      <c r="P461" s="5" t="s">
        <v>640</v>
      </c>
      <c r="Q461" s="5" t="s">
        <v>50</v>
      </c>
      <c r="R461" s="5" t="s">
        <v>31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47588</v>
      </c>
      <c r="F462" s="5" t="s">
        <v>425</v>
      </c>
      <c r="G462" s="5" t="s">
        <v>877</v>
      </c>
      <c r="H462" s="7">
        <v>44340</v>
      </c>
      <c r="I462" s="5">
        <v>56</v>
      </c>
      <c r="J462" s="5" t="s">
        <v>25</v>
      </c>
      <c r="K462" s="5" t="s">
        <v>427</v>
      </c>
      <c r="L462" s="5" t="s">
        <v>428</v>
      </c>
      <c r="M462" s="5">
        <v>14</v>
      </c>
      <c r="N462" s="8">
        <v>2381078</v>
      </c>
      <c r="O462" s="5" t="s">
        <v>38</v>
      </c>
      <c r="P462" s="5" t="s">
        <v>640</v>
      </c>
      <c r="Q462" s="5" t="s">
        <v>50</v>
      </c>
      <c r="R462" s="5" t="s">
        <v>31</v>
      </c>
      <c r="S462" s="5" t="s">
        <v>38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 t="s">
        <v>878</v>
      </c>
      <c r="F463" s="5" t="s">
        <v>879</v>
      </c>
      <c r="G463" s="5" t="s">
        <v>880</v>
      </c>
      <c r="H463" s="7">
        <v>44341</v>
      </c>
      <c r="I463" s="5">
        <v>56</v>
      </c>
      <c r="J463" s="5" t="s">
        <v>25</v>
      </c>
      <c r="K463" s="5" t="s">
        <v>66</v>
      </c>
      <c r="L463" s="5" t="s">
        <v>67</v>
      </c>
      <c r="M463" s="5">
        <v>1</v>
      </c>
      <c r="N463" s="8">
        <v>255235</v>
      </c>
      <c r="O463" s="5" t="s">
        <v>28</v>
      </c>
      <c r="P463" s="5" t="s">
        <v>640</v>
      </c>
      <c r="Q463" s="5" t="s">
        <v>50</v>
      </c>
      <c r="R463" s="5" t="s">
        <v>31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81362</v>
      </c>
      <c r="F464" s="5" t="s">
        <v>881</v>
      </c>
      <c r="G464" s="5" t="s">
        <v>882</v>
      </c>
      <c r="H464" s="7">
        <v>44341</v>
      </c>
      <c r="I464" s="5">
        <v>56</v>
      </c>
      <c r="J464" s="5" t="s">
        <v>25</v>
      </c>
      <c r="K464" s="5" t="s">
        <v>66</v>
      </c>
      <c r="L464" s="5" t="s">
        <v>67</v>
      </c>
      <c r="M464" s="5">
        <v>10</v>
      </c>
      <c r="N464" s="8">
        <v>62940</v>
      </c>
      <c r="O464" s="5" t="s">
        <v>28</v>
      </c>
      <c r="P464" s="5" t="s">
        <v>640</v>
      </c>
      <c r="Q464" s="5" t="s">
        <v>50</v>
      </c>
      <c r="R464" s="5" t="s">
        <v>31</v>
      </c>
      <c r="S464" s="5" t="s">
        <v>28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164</v>
      </c>
      <c r="F465" s="5" t="s">
        <v>165</v>
      </c>
      <c r="G465" s="5" t="s">
        <v>883</v>
      </c>
      <c r="H465" s="7">
        <v>44341</v>
      </c>
      <c r="I465" s="5">
        <v>56</v>
      </c>
      <c r="J465" s="5" t="s">
        <v>25</v>
      </c>
      <c r="K465" s="5" t="s">
        <v>66</v>
      </c>
      <c r="L465" s="5" t="s">
        <v>67</v>
      </c>
      <c r="M465" s="5">
        <v>1</v>
      </c>
      <c r="N465" s="8">
        <v>12054</v>
      </c>
      <c r="O465" s="5" t="s">
        <v>28</v>
      </c>
      <c r="P465" s="5" t="s">
        <v>640</v>
      </c>
      <c r="Q465" s="5" t="s">
        <v>50</v>
      </c>
      <c r="R465" s="5" t="s">
        <v>31</v>
      </c>
      <c r="S465" s="5" t="s">
        <v>28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50663</v>
      </c>
      <c r="F466" s="5" t="s">
        <v>884</v>
      </c>
      <c r="G466" s="5" t="s">
        <v>885</v>
      </c>
      <c r="H466" s="7">
        <v>44341</v>
      </c>
      <c r="I466" s="5">
        <v>56</v>
      </c>
      <c r="J466" s="5" t="s">
        <v>25</v>
      </c>
      <c r="K466" s="5" t="s">
        <v>886</v>
      </c>
      <c r="L466" s="5" t="s">
        <v>887</v>
      </c>
      <c r="M466" s="5">
        <v>4</v>
      </c>
      <c r="N466" s="8">
        <v>580808</v>
      </c>
      <c r="O466" s="5" t="s">
        <v>38</v>
      </c>
      <c r="P466" s="5" t="s">
        <v>640</v>
      </c>
      <c r="Q466" s="5" t="s">
        <v>50</v>
      </c>
      <c r="R466" s="5" t="s">
        <v>31</v>
      </c>
      <c r="S466" s="5" t="s">
        <v>38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51174</v>
      </c>
      <c r="F467" s="5" t="s">
        <v>453</v>
      </c>
      <c r="G467" s="5" t="s">
        <v>888</v>
      </c>
      <c r="H467" s="7">
        <v>44341</v>
      </c>
      <c r="I467" s="5">
        <v>56</v>
      </c>
      <c r="J467" s="5" t="s">
        <v>25</v>
      </c>
      <c r="K467" s="5" t="s">
        <v>596</v>
      </c>
      <c r="L467" s="5" t="s">
        <v>597</v>
      </c>
      <c r="M467" s="5">
        <v>4</v>
      </c>
      <c r="N467" s="8">
        <v>510916</v>
      </c>
      <c r="O467" s="5" t="s">
        <v>38</v>
      </c>
      <c r="P467" s="5" t="s">
        <v>640</v>
      </c>
      <c r="Q467" s="5" t="s">
        <v>50</v>
      </c>
      <c r="R467" s="5" t="s">
        <v>31</v>
      </c>
      <c r="S467" s="5" t="s">
        <v>38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81362</v>
      </c>
      <c r="F468" s="5" t="s">
        <v>881</v>
      </c>
      <c r="G468" s="5" t="s">
        <v>889</v>
      </c>
      <c r="H468" s="7">
        <v>44341</v>
      </c>
      <c r="I468" s="5">
        <v>56</v>
      </c>
      <c r="J468" s="5" t="s">
        <v>25</v>
      </c>
      <c r="K468" s="5" t="s">
        <v>66</v>
      </c>
      <c r="L468" s="5" t="s">
        <v>67</v>
      </c>
      <c r="M468" s="5">
        <v>90</v>
      </c>
      <c r="N468" s="8">
        <v>566460</v>
      </c>
      <c r="O468" s="5" t="s">
        <v>28</v>
      </c>
      <c r="P468" s="5" t="s">
        <v>640</v>
      </c>
      <c r="Q468" s="5" t="s">
        <v>50</v>
      </c>
      <c r="R468" s="5" t="s">
        <v>31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652</v>
      </c>
      <c r="F469" s="5" t="s">
        <v>653</v>
      </c>
      <c r="G469" s="5" t="s">
        <v>890</v>
      </c>
      <c r="H469" s="7">
        <v>44341</v>
      </c>
      <c r="I469" s="5">
        <v>56</v>
      </c>
      <c r="J469" s="5" t="s">
        <v>25</v>
      </c>
      <c r="K469" s="5" t="s">
        <v>132</v>
      </c>
      <c r="L469" s="5" t="s">
        <v>133</v>
      </c>
      <c r="M469" s="5">
        <v>10</v>
      </c>
      <c r="N469" s="8">
        <v>453700</v>
      </c>
      <c r="O469" s="5" t="s">
        <v>38</v>
      </c>
      <c r="P469" s="5" t="s">
        <v>640</v>
      </c>
      <c r="Q469" s="5" t="s">
        <v>50</v>
      </c>
      <c r="R469" s="5" t="s">
        <v>31</v>
      </c>
      <c r="S469" s="5" t="s">
        <v>38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852</v>
      </c>
      <c r="F470" s="5" t="s">
        <v>853</v>
      </c>
      <c r="G470" s="5" t="s">
        <v>891</v>
      </c>
      <c r="H470" s="7">
        <v>44341</v>
      </c>
      <c r="I470" s="5">
        <v>56</v>
      </c>
      <c r="J470" s="5" t="s">
        <v>25</v>
      </c>
      <c r="K470" s="5" t="s">
        <v>596</v>
      </c>
      <c r="L470" s="5" t="s">
        <v>597</v>
      </c>
      <c r="M470" s="5">
        <v>1</v>
      </c>
      <c r="N470" s="8">
        <v>56962</v>
      </c>
      <c r="O470" s="5" t="s">
        <v>28</v>
      </c>
      <c r="P470" s="5" t="s">
        <v>640</v>
      </c>
      <c r="Q470" s="5" t="s">
        <v>50</v>
      </c>
      <c r="R470" s="5" t="s">
        <v>31</v>
      </c>
      <c r="S470" s="5" t="s">
        <v>28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854</v>
      </c>
      <c r="F471" s="5" t="s">
        <v>855</v>
      </c>
      <c r="G471" s="5" t="s">
        <v>891</v>
      </c>
      <c r="H471" s="7">
        <v>44341</v>
      </c>
      <c r="I471" s="5">
        <v>56</v>
      </c>
      <c r="J471" s="5" t="s">
        <v>25</v>
      </c>
      <c r="K471" s="5" t="s">
        <v>596</v>
      </c>
      <c r="L471" s="5" t="s">
        <v>597</v>
      </c>
      <c r="M471" s="5">
        <v>1</v>
      </c>
      <c r="N471" s="8">
        <v>56962</v>
      </c>
      <c r="O471" s="5" t="s">
        <v>28</v>
      </c>
      <c r="P471" s="5" t="s">
        <v>640</v>
      </c>
      <c r="Q471" s="5" t="s">
        <v>50</v>
      </c>
      <c r="R471" s="5" t="s">
        <v>31</v>
      </c>
      <c r="S471" s="5" t="s">
        <v>28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333</v>
      </c>
      <c r="F472" s="5" t="s">
        <v>334</v>
      </c>
      <c r="G472" s="5" t="s">
        <v>892</v>
      </c>
      <c r="H472" s="7">
        <v>44341</v>
      </c>
      <c r="I472" s="5">
        <v>56</v>
      </c>
      <c r="J472" s="5" t="s">
        <v>25</v>
      </c>
      <c r="K472" s="5" t="s">
        <v>66</v>
      </c>
      <c r="L472" s="5" t="s">
        <v>67</v>
      </c>
      <c r="M472" s="5">
        <v>3</v>
      </c>
      <c r="N472" s="8">
        <v>10287</v>
      </c>
      <c r="O472" s="5" t="s">
        <v>28</v>
      </c>
      <c r="P472" s="5" t="s">
        <v>640</v>
      </c>
      <c r="Q472" s="5" t="s">
        <v>50</v>
      </c>
      <c r="R472" s="5" t="s">
        <v>31</v>
      </c>
      <c r="S472" s="5" t="s">
        <v>38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402</v>
      </c>
      <c r="F473" s="5" t="s">
        <v>403</v>
      </c>
      <c r="G473" s="5" t="s">
        <v>892</v>
      </c>
      <c r="H473" s="7">
        <v>44341</v>
      </c>
      <c r="I473" s="5">
        <v>56</v>
      </c>
      <c r="J473" s="5" t="s">
        <v>25</v>
      </c>
      <c r="K473" s="5" t="s">
        <v>66</v>
      </c>
      <c r="L473" s="5" t="s">
        <v>67</v>
      </c>
      <c r="M473" s="5">
        <v>4</v>
      </c>
      <c r="N473" s="8">
        <v>7068</v>
      </c>
      <c r="O473" s="5" t="s">
        <v>28</v>
      </c>
      <c r="P473" s="5" t="s">
        <v>640</v>
      </c>
      <c r="Q473" s="5" t="s">
        <v>50</v>
      </c>
      <c r="R473" s="5" t="s">
        <v>31</v>
      </c>
      <c r="S473" s="5" t="s">
        <v>28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873</v>
      </c>
      <c r="F474" s="5" t="s">
        <v>874</v>
      </c>
      <c r="G474" s="5" t="s">
        <v>893</v>
      </c>
      <c r="H474" s="7">
        <v>44342</v>
      </c>
      <c r="I474" s="5">
        <v>56</v>
      </c>
      <c r="J474" s="5" t="s">
        <v>25</v>
      </c>
      <c r="K474" s="5" t="s">
        <v>222</v>
      </c>
      <c r="L474" s="5" t="s">
        <v>223</v>
      </c>
      <c r="M474" s="5">
        <v>1</v>
      </c>
      <c r="N474" s="8">
        <v>109921</v>
      </c>
      <c r="O474" s="5" t="s">
        <v>28</v>
      </c>
      <c r="P474" s="5" t="s">
        <v>640</v>
      </c>
      <c r="Q474" s="5" t="s">
        <v>50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 t="s">
        <v>356</v>
      </c>
      <c r="F475" s="5" t="s">
        <v>357</v>
      </c>
      <c r="G475" s="5" t="s">
        <v>894</v>
      </c>
      <c r="H475" s="7">
        <v>44342</v>
      </c>
      <c r="I475" s="5">
        <v>56</v>
      </c>
      <c r="J475" s="5" t="s">
        <v>25</v>
      </c>
      <c r="K475" s="5" t="s">
        <v>66</v>
      </c>
      <c r="L475" s="5" t="s">
        <v>67</v>
      </c>
      <c r="M475" s="5">
        <v>6</v>
      </c>
      <c r="N475" s="8">
        <v>21000</v>
      </c>
      <c r="O475" s="5" t="s">
        <v>28</v>
      </c>
      <c r="P475" s="5" t="s">
        <v>640</v>
      </c>
      <c r="Q475" s="5" t="s">
        <v>50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605</v>
      </c>
      <c r="F476" s="5" t="s">
        <v>606</v>
      </c>
      <c r="G476" s="5" t="s">
        <v>894</v>
      </c>
      <c r="H476" s="7">
        <v>44342</v>
      </c>
      <c r="I476" s="5">
        <v>56</v>
      </c>
      <c r="J476" s="5" t="s">
        <v>25</v>
      </c>
      <c r="K476" s="5" t="s">
        <v>66</v>
      </c>
      <c r="L476" s="5" t="s">
        <v>67</v>
      </c>
      <c r="M476" s="5">
        <v>3</v>
      </c>
      <c r="N476" s="8">
        <v>86274</v>
      </c>
      <c r="O476" s="5" t="s">
        <v>28</v>
      </c>
      <c r="P476" s="5" t="s">
        <v>640</v>
      </c>
      <c r="Q476" s="5" t="s">
        <v>50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435</v>
      </c>
      <c r="F477" s="5" t="s">
        <v>436</v>
      </c>
      <c r="G477" s="5" t="s">
        <v>895</v>
      </c>
      <c r="H477" s="7">
        <v>44342</v>
      </c>
      <c r="I477" s="5">
        <v>56</v>
      </c>
      <c r="J477" s="5" t="s">
        <v>25</v>
      </c>
      <c r="K477" s="5" t="s">
        <v>421</v>
      </c>
      <c r="L477" s="5" t="s">
        <v>422</v>
      </c>
      <c r="M477" s="5">
        <v>1</v>
      </c>
      <c r="N477" s="8">
        <v>61426</v>
      </c>
      <c r="O477" s="5" t="s">
        <v>28</v>
      </c>
      <c r="P477" s="5" t="s">
        <v>640</v>
      </c>
      <c r="Q477" s="5" t="s">
        <v>50</v>
      </c>
      <c r="R477" s="5" t="s">
        <v>31</v>
      </c>
      <c r="S477" s="5" t="s">
        <v>38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27150</v>
      </c>
      <c r="F478" s="5" t="s">
        <v>896</v>
      </c>
      <c r="G478" s="5" t="s">
        <v>897</v>
      </c>
      <c r="H478" s="7">
        <v>44342</v>
      </c>
      <c r="I478" s="5">
        <v>56</v>
      </c>
      <c r="J478" s="5" t="s">
        <v>25</v>
      </c>
      <c r="K478" s="5" t="s">
        <v>432</v>
      </c>
      <c r="L478" s="5" t="s">
        <v>433</v>
      </c>
      <c r="M478" s="5">
        <v>8</v>
      </c>
      <c r="N478" s="8">
        <v>21112</v>
      </c>
      <c r="O478" s="5" t="s">
        <v>28</v>
      </c>
      <c r="P478" s="5" t="s">
        <v>640</v>
      </c>
      <c r="Q478" s="5" t="s">
        <v>50</v>
      </c>
      <c r="R478" s="5" t="s">
        <v>31</v>
      </c>
      <c r="S478" s="5" t="s">
        <v>28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27217</v>
      </c>
      <c r="F479" s="5" t="s">
        <v>717</v>
      </c>
      <c r="G479" s="5" t="s">
        <v>897</v>
      </c>
      <c r="H479" s="7">
        <v>44342</v>
      </c>
      <c r="I479" s="5">
        <v>56</v>
      </c>
      <c r="J479" s="5" t="s">
        <v>25</v>
      </c>
      <c r="K479" s="5" t="s">
        <v>432</v>
      </c>
      <c r="L479" s="5" t="s">
        <v>433</v>
      </c>
      <c r="M479" s="5">
        <v>8</v>
      </c>
      <c r="N479" s="8">
        <v>33544</v>
      </c>
      <c r="O479" s="5" t="s">
        <v>28</v>
      </c>
      <c r="P479" s="5" t="s">
        <v>640</v>
      </c>
      <c r="Q479" s="5" t="s">
        <v>50</v>
      </c>
      <c r="R479" s="5" t="s">
        <v>31</v>
      </c>
      <c r="S479" s="5" t="s">
        <v>28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27132</v>
      </c>
      <c r="F480" s="5" t="s">
        <v>399</v>
      </c>
      <c r="G480" s="5" t="s">
        <v>897</v>
      </c>
      <c r="H480" s="7">
        <v>44342</v>
      </c>
      <c r="I480" s="5">
        <v>56</v>
      </c>
      <c r="J480" s="5" t="s">
        <v>25</v>
      </c>
      <c r="K480" s="5" t="s">
        <v>432</v>
      </c>
      <c r="L480" s="5" t="s">
        <v>433</v>
      </c>
      <c r="M480" s="5">
        <v>2</v>
      </c>
      <c r="N480" s="8">
        <v>20152</v>
      </c>
      <c r="O480" s="5" t="s">
        <v>28</v>
      </c>
      <c r="P480" s="5" t="s">
        <v>640</v>
      </c>
      <c r="Q480" s="5" t="s">
        <v>50</v>
      </c>
      <c r="R480" s="5" t="s">
        <v>31</v>
      </c>
      <c r="S480" s="5" t="s">
        <v>28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27173</v>
      </c>
      <c r="F481" s="5" t="s">
        <v>898</v>
      </c>
      <c r="G481" s="5" t="s">
        <v>897</v>
      </c>
      <c r="H481" s="7">
        <v>44342</v>
      </c>
      <c r="I481" s="5">
        <v>56</v>
      </c>
      <c r="J481" s="5" t="s">
        <v>25</v>
      </c>
      <c r="K481" s="5" t="s">
        <v>432</v>
      </c>
      <c r="L481" s="5" t="s">
        <v>433</v>
      </c>
      <c r="M481" s="5">
        <v>8</v>
      </c>
      <c r="N481" s="8">
        <v>49008</v>
      </c>
      <c r="O481" s="5" t="s">
        <v>28</v>
      </c>
      <c r="P481" s="5" t="s">
        <v>640</v>
      </c>
      <c r="Q481" s="5" t="s">
        <v>50</v>
      </c>
      <c r="R481" s="5" t="s">
        <v>31</v>
      </c>
      <c r="S481" s="5" t="s">
        <v>28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27116</v>
      </c>
      <c r="F482" s="5" t="s">
        <v>896</v>
      </c>
      <c r="G482" s="5" t="s">
        <v>899</v>
      </c>
      <c r="H482" s="7">
        <v>44342</v>
      </c>
      <c r="I482" s="5">
        <v>56</v>
      </c>
      <c r="J482" s="5" t="s">
        <v>25</v>
      </c>
      <c r="K482" s="5" t="s">
        <v>432</v>
      </c>
      <c r="L482" s="5" t="s">
        <v>433</v>
      </c>
      <c r="M482" s="5">
        <v>1</v>
      </c>
      <c r="N482" s="8">
        <v>3950</v>
      </c>
      <c r="O482" s="5" t="s">
        <v>28</v>
      </c>
      <c r="P482" s="5" t="s">
        <v>640</v>
      </c>
      <c r="Q482" s="5" t="s">
        <v>50</v>
      </c>
      <c r="R482" s="5" t="s">
        <v>31</v>
      </c>
      <c r="S482" s="5" t="s">
        <v>28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27152</v>
      </c>
      <c r="F483" s="5" t="s">
        <v>717</v>
      </c>
      <c r="G483" s="5" t="s">
        <v>899</v>
      </c>
      <c r="H483" s="7">
        <v>44342</v>
      </c>
      <c r="I483" s="5">
        <v>56</v>
      </c>
      <c r="J483" s="5" t="s">
        <v>25</v>
      </c>
      <c r="K483" s="5" t="s">
        <v>432</v>
      </c>
      <c r="L483" s="5" t="s">
        <v>433</v>
      </c>
      <c r="M483" s="5">
        <v>1</v>
      </c>
      <c r="N483" s="8">
        <v>11286</v>
      </c>
      <c r="O483" s="5" t="s">
        <v>28</v>
      </c>
      <c r="P483" s="5" t="s">
        <v>640</v>
      </c>
      <c r="Q483" s="5" t="s">
        <v>50</v>
      </c>
      <c r="R483" s="5" t="s">
        <v>31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27225</v>
      </c>
      <c r="F484" s="5" t="s">
        <v>399</v>
      </c>
      <c r="G484" s="5" t="s">
        <v>899</v>
      </c>
      <c r="H484" s="7">
        <v>44342</v>
      </c>
      <c r="I484" s="5">
        <v>56</v>
      </c>
      <c r="J484" s="5" t="s">
        <v>25</v>
      </c>
      <c r="K484" s="5" t="s">
        <v>432</v>
      </c>
      <c r="L484" s="5" t="s">
        <v>433</v>
      </c>
      <c r="M484" s="5">
        <v>2</v>
      </c>
      <c r="N484" s="8">
        <v>58992</v>
      </c>
      <c r="O484" s="5" t="s">
        <v>28</v>
      </c>
      <c r="P484" s="5" t="s">
        <v>640</v>
      </c>
      <c r="Q484" s="5" t="s">
        <v>50</v>
      </c>
      <c r="R484" s="5" t="s">
        <v>31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27410</v>
      </c>
      <c r="F485" s="5" t="s">
        <v>896</v>
      </c>
      <c r="G485" s="5" t="s">
        <v>899</v>
      </c>
      <c r="H485" s="7">
        <v>44342</v>
      </c>
      <c r="I485" s="5">
        <v>56</v>
      </c>
      <c r="J485" s="5" t="s">
        <v>25</v>
      </c>
      <c r="K485" s="5" t="s">
        <v>432</v>
      </c>
      <c r="L485" s="5" t="s">
        <v>433</v>
      </c>
      <c r="M485" s="5">
        <v>1</v>
      </c>
      <c r="N485" s="8">
        <v>8689</v>
      </c>
      <c r="O485" s="5" t="s">
        <v>28</v>
      </c>
      <c r="P485" s="5" t="s">
        <v>640</v>
      </c>
      <c r="Q485" s="5" t="s">
        <v>50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27134</v>
      </c>
      <c r="F486" s="5" t="s">
        <v>898</v>
      </c>
      <c r="G486" s="5" t="s">
        <v>899</v>
      </c>
      <c r="H486" s="7">
        <v>44342</v>
      </c>
      <c r="I486" s="5">
        <v>56</v>
      </c>
      <c r="J486" s="5" t="s">
        <v>25</v>
      </c>
      <c r="K486" s="5" t="s">
        <v>432</v>
      </c>
      <c r="L486" s="5" t="s">
        <v>433</v>
      </c>
      <c r="M486" s="5">
        <v>1</v>
      </c>
      <c r="N486" s="8">
        <v>7555</v>
      </c>
      <c r="O486" s="5" t="s">
        <v>28</v>
      </c>
      <c r="P486" s="5" t="s">
        <v>640</v>
      </c>
      <c r="Q486" s="5" t="s">
        <v>50</v>
      </c>
      <c r="R486" s="5" t="s">
        <v>31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47588</v>
      </c>
      <c r="F487" s="5" t="s">
        <v>425</v>
      </c>
      <c r="G487" s="5" t="s">
        <v>900</v>
      </c>
      <c r="H487" s="7">
        <v>44343</v>
      </c>
      <c r="I487" s="5">
        <v>56</v>
      </c>
      <c r="J487" s="5" t="s">
        <v>25</v>
      </c>
      <c r="K487" s="5" t="s">
        <v>427</v>
      </c>
      <c r="L487" s="5" t="s">
        <v>428</v>
      </c>
      <c r="M487" s="5">
        <v>8</v>
      </c>
      <c r="N487" s="8">
        <v>1360616</v>
      </c>
      <c r="O487" s="5" t="s">
        <v>38</v>
      </c>
      <c r="P487" s="5" t="s">
        <v>640</v>
      </c>
      <c r="Q487" s="5" t="s">
        <v>50</v>
      </c>
      <c r="R487" s="5" t="s">
        <v>31</v>
      </c>
      <c r="S487" s="5" t="s">
        <v>38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139</v>
      </c>
      <c r="F488" s="5" t="s">
        <v>140</v>
      </c>
      <c r="G488" s="5" t="s">
        <v>901</v>
      </c>
      <c r="H488" s="7">
        <v>44343</v>
      </c>
      <c r="I488" s="5">
        <v>56</v>
      </c>
      <c r="J488" s="5" t="s">
        <v>25</v>
      </c>
      <c r="K488" s="5" t="s">
        <v>66</v>
      </c>
      <c r="L488" s="5" t="s">
        <v>67</v>
      </c>
      <c r="M488" s="5">
        <v>21</v>
      </c>
      <c r="N488" s="8">
        <v>91350</v>
      </c>
      <c r="O488" s="5" t="s">
        <v>28</v>
      </c>
      <c r="P488" s="5" t="s">
        <v>640</v>
      </c>
      <c r="Q488" s="5" t="s">
        <v>50</v>
      </c>
      <c r="R488" s="5" t="s">
        <v>31</v>
      </c>
      <c r="S488" s="5" t="s">
        <v>38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47588</v>
      </c>
      <c r="F489" s="5" t="s">
        <v>425</v>
      </c>
      <c r="G489" s="5" t="s">
        <v>902</v>
      </c>
      <c r="H489" s="7">
        <v>44343</v>
      </c>
      <c r="I489" s="5">
        <v>56</v>
      </c>
      <c r="J489" s="5" t="s">
        <v>25</v>
      </c>
      <c r="K489" s="5" t="s">
        <v>427</v>
      </c>
      <c r="L489" s="5" t="s">
        <v>428</v>
      </c>
      <c r="M489" s="5">
        <v>4</v>
      </c>
      <c r="N489" s="8">
        <v>680308</v>
      </c>
      <c r="O489" s="5" t="s">
        <v>38</v>
      </c>
      <c r="P489" s="5" t="s">
        <v>640</v>
      </c>
      <c r="Q489" s="5" t="s">
        <v>50</v>
      </c>
      <c r="R489" s="5" t="s">
        <v>31</v>
      </c>
      <c r="S489" s="5" t="s">
        <v>38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 t="s">
        <v>243</v>
      </c>
      <c r="F490" s="5" t="s">
        <v>244</v>
      </c>
      <c r="G490" s="5" t="s">
        <v>903</v>
      </c>
      <c r="H490" s="7">
        <v>44343</v>
      </c>
      <c r="I490" s="5">
        <v>56</v>
      </c>
      <c r="J490" s="5" t="s">
        <v>25</v>
      </c>
      <c r="K490" s="5" t="s">
        <v>66</v>
      </c>
      <c r="L490" s="5" t="s">
        <v>67</v>
      </c>
      <c r="M490" s="5">
        <v>1</v>
      </c>
      <c r="N490" s="8">
        <v>38417</v>
      </c>
      <c r="O490" s="5" t="s">
        <v>28</v>
      </c>
      <c r="P490" s="5" t="s">
        <v>640</v>
      </c>
      <c r="Q490" s="5" t="s">
        <v>50</v>
      </c>
      <c r="R490" s="5" t="s">
        <v>31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904</v>
      </c>
      <c r="F491" s="5" t="s">
        <v>92</v>
      </c>
      <c r="G491" s="5" t="s">
        <v>905</v>
      </c>
      <c r="H491" s="7">
        <v>44343</v>
      </c>
      <c r="I491" s="5">
        <v>56</v>
      </c>
      <c r="J491" s="5" t="s">
        <v>25</v>
      </c>
      <c r="K491" s="5" t="s">
        <v>66</v>
      </c>
      <c r="L491" s="5" t="s">
        <v>67</v>
      </c>
      <c r="M491" s="5">
        <v>6</v>
      </c>
      <c r="N491" s="8">
        <v>250044</v>
      </c>
      <c r="O491" s="5" t="s">
        <v>28</v>
      </c>
      <c r="P491" s="5" t="s">
        <v>640</v>
      </c>
      <c r="Q491" s="5" t="s">
        <v>50</v>
      </c>
      <c r="R491" s="5" t="s">
        <v>31</v>
      </c>
      <c r="S491" s="5" t="s">
        <v>38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356</v>
      </c>
      <c r="F492" s="5" t="s">
        <v>357</v>
      </c>
      <c r="G492" s="5" t="s">
        <v>906</v>
      </c>
      <c r="H492" s="7">
        <v>44343</v>
      </c>
      <c r="I492" s="5">
        <v>56</v>
      </c>
      <c r="J492" s="5" t="s">
        <v>25</v>
      </c>
      <c r="K492" s="5" t="s">
        <v>66</v>
      </c>
      <c r="L492" s="5" t="s">
        <v>67</v>
      </c>
      <c r="M492" s="5">
        <v>6</v>
      </c>
      <c r="N492" s="8">
        <v>21000</v>
      </c>
      <c r="O492" s="5" t="s">
        <v>28</v>
      </c>
      <c r="P492" s="5" t="s">
        <v>640</v>
      </c>
      <c r="Q492" s="5" t="s">
        <v>50</v>
      </c>
      <c r="R492" s="5" t="s">
        <v>31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50657</v>
      </c>
      <c r="F493" s="5" t="s">
        <v>412</v>
      </c>
      <c r="G493" s="5" t="s">
        <v>907</v>
      </c>
      <c r="H493" s="7">
        <v>44343</v>
      </c>
      <c r="I493" s="5">
        <v>56</v>
      </c>
      <c r="J493" s="5" t="s">
        <v>25</v>
      </c>
      <c r="K493" s="5" t="s">
        <v>368</v>
      </c>
      <c r="L493" s="5" t="s">
        <v>369</v>
      </c>
      <c r="M493" s="5">
        <v>4</v>
      </c>
      <c r="N493" s="8">
        <v>532404</v>
      </c>
      <c r="O493" s="5" t="s">
        <v>38</v>
      </c>
      <c r="P493" s="5" t="s">
        <v>640</v>
      </c>
      <c r="Q493" s="5" t="s">
        <v>50</v>
      </c>
      <c r="R493" s="5" t="s">
        <v>31</v>
      </c>
      <c r="S493" s="5" t="s">
        <v>38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51174</v>
      </c>
      <c r="F494" s="5" t="s">
        <v>453</v>
      </c>
      <c r="G494" s="5" t="s">
        <v>908</v>
      </c>
      <c r="H494" s="7">
        <v>44343</v>
      </c>
      <c r="I494" s="5">
        <v>56</v>
      </c>
      <c r="J494" s="5" t="s">
        <v>25</v>
      </c>
      <c r="K494" s="5" t="s">
        <v>432</v>
      </c>
      <c r="L494" s="5" t="s">
        <v>433</v>
      </c>
      <c r="M494" s="5">
        <v>4</v>
      </c>
      <c r="N494" s="8">
        <v>519500</v>
      </c>
      <c r="O494" s="5" t="s">
        <v>38</v>
      </c>
      <c r="P494" s="5" t="s">
        <v>640</v>
      </c>
      <c r="Q494" s="5" t="s">
        <v>50</v>
      </c>
      <c r="R494" s="5" t="s">
        <v>31</v>
      </c>
      <c r="S494" s="5" t="s">
        <v>38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 t="s">
        <v>134</v>
      </c>
      <c r="F495" s="5" t="s">
        <v>135</v>
      </c>
      <c r="G495" s="5" t="s">
        <v>909</v>
      </c>
      <c r="H495" s="7">
        <v>44343</v>
      </c>
      <c r="I495" s="5">
        <v>56</v>
      </c>
      <c r="J495" s="5" t="s">
        <v>25</v>
      </c>
      <c r="K495" s="5" t="s">
        <v>66</v>
      </c>
      <c r="L495" s="5" t="s">
        <v>67</v>
      </c>
      <c r="M495" s="5">
        <v>25</v>
      </c>
      <c r="N495" s="8">
        <v>108750</v>
      </c>
      <c r="O495" s="5" t="s">
        <v>28</v>
      </c>
      <c r="P495" s="5" t="s">
        <v>640</v>
      </c>
      <c r="Q495" s="5" t="s">
        <v>50</v>
      </c>
      <c r="R495" s="5" t="s">
        <v>31</v>
      </c>
      <c r="S495" s="5" t="s">
        <v>38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458</v>
      </c>
      <c r="F496" s="5" t="s">
        <v>459</v>
      </c>
      <c r="G496" s="5" t="s">
        <v>909</v>
      </c>
      <c r="H496" s="7">
        <v>44343</v>
      </c>
      <c r="I496" s="5">
        <v>56</v>
      </c>
      <c r="J496" s="5" t="s">
        <v>25</v>
      </c>
      <c r="K496" s="5" t="s">
        <v>66</v>
      </c>
      <c r="L496" s="5" t="s">
        <v>67</v>
      </c>
      <c r="M496" s="5">
        <v>1</v>
      </c>
      <c r="N496" s="8">
        <v>13221</v>
      </c>
      <c r="O496" s="5" t="s">
        <v>28</v>
      </c>
      <c r="P496" s="5" t="s">
        <v>640</v>
      </c>
      <c r="Q496" s="5" t="s">
        <v>50</v>
      </c>
      <c r="R496" s="5" t="s">
        <v>31</v>
      </c>
      <c r="S496" s="5" t="s">
        <v>28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178</v>
      </c>
      <c r="F497" s="5" t="s">
        <v>179</v>
      </c>
      <c r="G497" s="5" t="s">
        <v>909</v>
      </c>
      <c r="H497" s="7">
        <v>44343</v>
      </c>
      <c r="I497" s="5">
        <v>56</v>
      </c>
      <c r="J497" s="5" t="s">
        <v>25</v>
      </c>
      <c r="K497" s="5" t="s">
        <v>66</v>
      </c>
      <c r="L497" s="5" t="s">
        <v>67</v>
      </c>
      <c r="M497" s="5">
        <v>10</v>
      </c>
      <c r="N497" s="8">
        <v>4480</v>
      </c>
      <c r="O497" s="5" t="s">
        <v>28</v>
      </c>
      <c r="P497" s="5" t="s">
        <v>640</v>
      </c>
      <c r="Q497" s="5" t="s">
        <v>50</v>
      </c>
      <c r="R497" s="5" t="s">
        <v>31</v>
      </c>
      <c r="S497" s="5" t="s">
        <v>38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 t="s">
        <v>605</v>
      </c>
      <c r="F498" s="5" t="s">
        <v>606</v>
      </c>
      <c r="G498" s="5" t="s">
        <v>909</v>
      </c>
      <c r="H498" s="7">
        <v>44343</v>
      </c>
      <c r="I498" s="5">
        <v>56</v>
      </c>
      <c r="J498" s="5" t="s">
        <v>25</v>
      </c>
      <c r="K498" s="5" t="s">
        <v>66</v>
      </c>
      <c r="L498" s="5" t="s">
        <v>67</v>
      </c>
      <c r="M498" s="5">
        <v>3</v>
      </c>
      <c r="N498" s="8">
        <v>86274</v>
      </c>
      <c r="O498" s="5" t="s">
        <v>28</v>
      </c>
      <c r="P498" s="5" t="s">
        <v>640</v>
      </c>
      <c r="Q498" s="5" t="s">
        <v>50</v>
      </c>
      <c r="R498" s="5" t="s">
        <v>31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 t="s">
        <v>134</v>
      </c>
      <c r="F499" s="5" t="s">
        <v>135</v>
      </c>
      <c r="G499" s="5" t="s">
        <v>910</v>
      </c>
      <c r="H499" s="7">
        <v>44344</v>
      </c>
      <c r="I499" s="5">
        <v>56</v>
      </c>
      <c r="J499" s="5" t="s">
        <v>25</v>
      </c>
      <c r="K499" s="5" t="s">
        <v>66</v>
      </c>
      <c r="L499" s="5" t="s">
        <v>67</v>
      </c>
      <c r="M499" s="5">
        <v>19</v>
      </c>
      <c r="N499" s="8">
        <v>82650</v>
      </c>
      <c r="O499" s="5" t="s">
        <v>28</v>
      </c>
      <c r="P499" s="5" t="s">
        <v>640</v>
      </c>
      <c r="Q499" s="5" t="s">
        <v>50</v>
      </c>
      <c r="R499" s="5" t="s">
        <v>31</v>
      </c>
      <c r="S499" s="5" t="s">
        <v>38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80129</v>
      </c>
      <c r="F500" s="5" t="s">
        <v>911</v>
      </c>
      <c r="G500" s="5" t="s">
        <v>912</v>
      </c>
      <c r="H500" s="7">
        <v>44344</v>
      </c>
      <c r="I500" s="5">
        <v>56</v>
      </c>
      <c r="J500" s="5" t="s">
        <v>25</v>
      </c>
      <c r="K500" s="5" t="s">
        <v>299</v>
      </c>
      <c r="L500" s="5" t="s">
        <v>300</v>
      </c>
      <c r="M500" s="5">
        <v>1</v>
      </c>
      <c r="N500" s="8">
        <v>116092</v>
      </c>
      <c r="O500" s="5" t="s">
        <v>28</v>
      </c>
      <c r="P500" s="5" t="s">
        <v>640</v>
      </c>
      <c r="Q500" s="5" t="s">
        <v>50</v>
      </c>
      <c r="R500" s="5" t="s">
        <v>31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 t="s">
        <v>904</v>
      </c>
      <c r="F501" s="5" t="s">
        <v>92</v>
      </c>
      <c r="G501" s="5" t="s">
        <v>913</v>
      </c>
      <c r="H501" s="7">
        <v>44344</v>
      </c>
      <c r="I501" s="5">
        <v>56</v>
      </c>
      <c r="J501" s="5" t="s">
        <v>25</v>
      </c>
      <c r="K501" s="5" t="s">
        <v>66</v>
      </c>
      <c r="L501" s="5" t="s">
        <v>67</v>
      </c>
      <c r="M501" s="5">
        <v>2</v>
      </c>
      <c r="N501" s="8">
        <v>83348</v>
      </c>
      <c r="O501" s="5" t="s">
        <v>28</v>
      </c>
      <c r="P501" s="5" t="s">
        <v>640</v>
      </c>
      <c r="Q501" s="5" t="s">
        <v>50</v>
      </c>
      <c r="R501" s="5" t="s">
        <v>31</v>
      </c>
      <c r="S501" s="5" t="s">
        <v>38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 t="s">
        <v>358</v>
      </c>
      <c r="F502" s="5" t="s">
        <v>359</v>
      </c>
      <c r="G502" s="5" t="s">
        <v>914</v>
      </c>
      <c r="H502" s="7">
        <v>44344</v>
      </c>
      <c r="I502" s="5">
        <v>56</v>
      </c>
      <c r="J502" s="5" t="s">
        <v>25</v>
      </c>
      <c r="K502" s="5" t="s">
        <v>66</v>
      </c>
      <c r="L502" s="5" t="s">
        <v>67</v>
      </c>
      <c r="M502" s="5">
        <v>2</v>
      </c>
      <c r="N502" s="8">
        <v>9754</v>
      </c>
      <c r="O502" s="5" t="s">
        <v>28</v>
      </c>
      <c r="P502" s="5" t="s">
        <v>640</v>
      </c>
      <c r="Q502" s="5" t="s">
        <v>50</v>
      </c>
      <c r="R502" s="5" t="s">
        <v>31</v>
      </c>
      <c r="S502" s="5" t="s">
        <v>38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 t="s">
        <v>607</v>
      </c>
      <c r="F503" s="5" t="s">
        <v>608</v>
      </c>
      <c r="G503" s="5" t="s">
        <v>915</v>
      </c>
      <c r="H503" s="7">
        <v>44344</v>
      </c>
      <c r="I503" s="5">
        <v>56</v>
      </c>
      <c r="J503" s="5" t="s">
        <v>25</v>
      </c>
      <c r="K503" s="5" t="s">
        <v>66</v>
      </c>
      <c r="L503" s="5" t="s">
        <v>67</v>
      </c>
      <c r="M503" s="5">
        <v>1</v>
      </c>
      <c r="N503" s="8">
        <v>1200000</v>
      </c>
      <c r="O503" s="5" t="s">
        <v>28</v>
      </c>
      <c r="P503" s="5" t="s">
        <v>640</v>
      </c>
      <c r="Q503" s="5" t="s">
        <v>50</v>
      </c>
      <c r="R503" s="5" t="s">
        <v>31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 t="s">
        <v>904</v>
      </c>
      <c r="F504" s="5" t="s">
        <v>92</v>
      </c>
      <c r="G504" s="5" t="s">
        <v>916</v>
      </c>
      <c r="H504" s="7">
        <v>44344</v>
      </c>
      <c r="I504" s="5">
        <v>56</v>
      </c>
      <c r="J504" s="5" t="s">
        <v>25</v>
      </c>
      <c r="K504" s="5" t="s">
        <v>66</v>
      </c>
      <c r="L504" s="5" t="s">
        <v>67</v>
      </c>
      <c r="M504" s="5">
        <v>1</v>
      </c>
      <c r="N504" s="8">
        <v>41674</v>
      </c>
      <c r="O504" s="5" t="s">
        <v>28</v>
      </c>
      <c r="P504" s="5" t="s">
        <v>640</v>
      </c>
      <c r="Q504" s="5" t="s">
        <v>50</v>
      </c>
      <c r="R504" s="5" t="s">
        <v>31</v>
      </c>
      <c r="S504" s="5" t="s">
        <v>38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239</v>
      </c>
      <c r="F505" s="5" t="s">
        <v>240</v>
      </c>
      <c r="G505" s="5" t="s">
        <v>917</v>
      </c>
      <c r="H505" s="7">
        <v>44347</v>
      </c>
      <c r="I505" s="5">
        <v>56</v>
      </c>
      <c r="J505" s="5" t="s">
        <v>25</v>
      </c>
      <c r="K505" s="5" t="s">
        <v>66</v>
      </c>
      <c r="L505" s="5" t="s">
        <v>67</v>
      </c>
      <c r="M505" s="5">
        <v>12</v>
      </c>
      <c r="N505" s="8">
        <v>21204</v>
      </c>
      <c r="O505" s="5" t="s">
        <v>28</v>
      </c>
      <c r="P505" s="5" t="s">
        <v>640</v>
      </c>
      <c r="Q505" s="5" t="s">
        <v>50</v>
      </c>
      <c r="R505" s="5" t="s">
        <v>31</v>
      </c>
      <c r="S505" s="5" t="s">
        <v>38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45602</v>
      </c>
      <c r="F506" s="5" t="s">
        <v>918</v>
      </c>
      <c r="G506" s="5" t="s">
        <v>919</v>
      </c>
      <c r="H506" s="7">
        <v>44347</v>
      </c>
      <c r="I506" s="5">
        <v>56</v>
      </c>
      <c r="J506" s="5" t="s">
        <v>25</v>
      </c>
      <c r="K506" s="5" t="s">
        <v>600</v>
      </c>
      <c r="L506" s="5" t="s">
        <v>601</v>
      </c>
      <c r="M506" s="5">
        <v>4</v>
      </c>
      <c r="N506" s="8">
        <v>246836</v>
      </c>
      <c r="O506" s="5" t="s">
        <v>38</v>
      </c>
      <c r="P506" s="5" t="s">
        <v>640</v>
      </c>
      <c r="Q506" s="5" t="s">
        <v>50</v>
      </c>
      <c r="R506" s="5" t="s">
        <v>31</v>
      </c>
      <c r="S506" s="5" t="s">
        <v>38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51174</v>
      </c>
      <c r="F507" s="5" t="s">
        <v>453</v>
      </c>
      <c r="G507" s="5" t="s">
        <v>920</v>
      </c>
      <c r="H507" s="7">
        <v>44347</v>
      </c>
      <c r="I507" s="5">
        <v>56</v>
      </c>
      <c r="J507" s="5" t="s">
        <v>25</v>
      </c>
      <c r="K507" s="5" t="s">
        <v>432</v>
      </c>
      <c r="L507" s="5" t="s">
        <v>433</v>
      </c>
      <c r="M507" s="5">
        <v>2</v>
      </c>
      <c r="N507" s="8">
        <v>259750</v>
      </c>
      <c r="O507" s="5" t="s">
        <v>38</v>
      </c>
      <c r="P507" s="5" t="s">
        <v>640</v>
      </c>
      <c r="Q507" s="5" t="s">
        <v>50</v>
      </c>
      <c r="R507" s="5" t="s">
        <v>31</v>
      </c>
      <c r="S507" s="5" t="s">
        <v>38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 t="s">
        <v>605</v>
      </c>
      <c r="F508" s="5" t="s">
        <v>606</v>
      </c>
      <c r="G508" s="5" t="s">
        <v>921</v>
      </c>
      <c r="H508" s="7">
        <v>44347</v>
      </c>
      <c r="I508" s="5">
        <v>56</v>
      </c>
      <c r="J508" s="5" t="s">
        <v>25</v>
      </c>
      <c r="K508" s="5" t="s">
        <v>66</v>
      </c>
      <c r="L508" s="5" t="s">
        <v>67</v>
      </c>
      <c r="M508" s="5">
        <v>1</v>
      </c>
      <c r="N508" s="8">
        <v>28758</v>
      </c>
      <c r="O508" s="5" t="s">
        <v>28</v>
      </c>
      <c r="P508" s="5" t="s">
        <v>640</v>
      </c>
      <c r="Q508" s="5" t="s">
        <v>50</v>
      </c>
      <c r="R508" s="5" t="s">
        <v>31</v>
      </c>
      <c r="S508" s="5" t="s">
        <v>28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50657</v>
      </c>
      <c r="F509" s="5" t="s">
        <v>412</v>
      </c>
      <c r="G509" s="5" t="s">
        <v>922</v>
      </c>
      <c r="H509" s="7">
        <v>44347</v>
      </c>
      <c r="I509" s="5">
        <v>56</v>
      </c>
      <c r="J509" s="5" t="s">
        <v>25</v>
      </c>
      <c r="K509" s="5" t="s">
        <v>368</v>
      </c>
      <c r="L509" s="5" t="s">
        <v>369</v>
      </c>
      <c r="M509" s="5">
        <v>4</v>
      </c>
      <c r="N509" s="8">
        <v>532404</v>
      </c>
      <c r="O509" s="5" t="s">
        <v>38</v>
      </c>
      <c r="P509" s="5" t="s">
        <v>640</v>
      </c>
      <c r="Q509" s="5" t="s">
        <v>50</v>
      </c>
      <c r="R509" s="5" t="s">
        <v>31</v>
      </c>
      <c r="S509" s="5" t="s">
        <v>38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 t="s">
        <v>202</v>
      </c>
      <c r="F510" s="5" t="s">
        <v>203</v>
      </c>
      <c r="G510" s="5" t="s">
        <v>923</v>
      </c>
      <c r="H510" s="7">
        <v>44347</v>
      </c>
      <c r="I510" s="5">
        <v>56</v>
      </c>
      <c r="J510" s="5" t="s">
        <v>25</v>
      </c>
      <c r="K510" s="5" t="s">
        <v>66</v>
      </c>
      <c r="L510" s="5" t="s">
        <v>67</v>
      </c>
      <c r="M510" s="5">
        <v>12</v>
      </c>
      <c r="N510" s="8">
        <v>4944</v>
      </c>
      <c r="O510" s="5" t="s">
        <v>28</v>
      </c>
      <c r="P510" s="5" t="s">
        <v>640</v>
      </c>
      <c r="Q510" s="5" t="s">
        <v>50</v>
      </c>
      <c r="R510" s="5" t="s">
        <v>31</v>
      </c>
      <c r="S510" s="5" t="s">
        <v>38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 t="s">
        <v>404</v>
      </c>
      <c r="F511" s="5" t="s">
        <v>405</v>
      </c>
      <c r="G511" s="5" t="s">
        <v>923</v>
      </c>
      <c r="H511" s="7">
        <v>44347</v>
      </c>
      <c r="I511" s="5">
        <v>56</v>
      </c>
      <c r="J511" s="5" t="s">
        <v>25</v>
      </c>
      <c r="K511" s="5" t="s">
        <v>66</v>
      </c>
      <c r="L511" s="5" t="s">
        <v>67</v>
      </c>
      <c r="M511" s="5">
        <v>2</v>
      </c>
      <c r="N511" s="8">
        <v>50668</v>
      </c>
      <c r="O511" s="5" t="s">
        <v>28</v>
      </c>
      <c r="P511" s="5" t="s">
        <v>640</v>
      </c>
      <c r="Q511" s="5" t="s">
        <v>50</v>
      </c>
      <c r="R511" s="5" t="s">
        <v>31</v>
      </c>
      <c r="S511" s="5" t="s">
        <v>38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 t="s">
        <v>924</v>
      </c>
      <c r="F512" s="5" t="s">
        <v>925</v>
      </c>
      <c r="G512" s="5" t="s">
        <v>923</v>
      </c>
      <c r="H512" s="7">
        <v>44347</v>
      </c>
      <c r="I512" s="5">
        <v>56</v>
      </c>
      <c r="J512" s="5" t="s">
        <v>25</v>
      </c>
      <c r="K512" s="5" t="s">
        <v>66</v>
      </c>
      <c r="L512" s="5" t="s">
        <v>67</v>
      </c>
      <c r="M512" s="5">
        <v>4</v>
      </c>
      <c r="N512" s="8">
        <v>13376</v>
      </c>
      <c r="O512" s="5" t="s">
        <v>28</v>
      </c>
      <c r="P512" s="5" t="s">
        <v>640</v>
      </c>
      <c r="Q512" s="5" t="s">
        <v>50</v>
      </c>
      <c r="R512" s="5" t="s">
        <v>31</v>
      </c>
      <c r="S512" s="5" t="s">
        <v>28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926</v>
      </c>
      <c r="F513" s="5" t="s">
        <v>927</v>
      </c>
      <c r="G513" s="5" t="s">
        <v>923</v>
      </c>
      <c r="H513" s="7">
        <v>44347</v>
      </c>
      <c r="I513" s="5">
        <v>56</v>
      </c>
      <c r="J513" s="5" t="s">
        <v>25</v>
      </c>
      <c r="K513" s="5" t="s">
        <v>66</v>
      </c>
      <c r="L513" s="5" t="s">
        <v>67</v>
      </c>
      <c r="M513" s="5">
        <v>1</v>
      </c>
      <c r="N513" s="8">
        <v>5302</v>
      </c>
      <c r="O513" s="5" t="s">
        <v>28</v>
      </c>
      <c r="P513" s="5" t="s">
        <v>640</v>
      </c>
      <c r="Q513" s="5" t="s">
        <v>50</v>
      </c>
      <c r="R513" s="5" t="s">
        <v>31</v>
      </c>
      <c r="S513" s="5" t="s">
        <v>28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605</v>
      </c>
      <c r="F514" s="5" t="s">
        <v>606</v>
      </c>
      <c r="G514" s="5" t="s">
        <v>928</v>
      </c>
      <c r="H514" s="7">
        <v>44347</v>
      </c>
      <c r="I514" s="5">
        <v>56</v>
      </c>
      <c r="J514" s="5" t="s">
        <v>25</v>
      </c>
      <c r="K514" s="5" t="s">
        <v>66</v>
      </c>
      <c r="L514" s="5" t="s">
        <v>67</v>
      </c>
      <c r="M514" s="5">
        <v>1</v>
      </c>
      <c r="N514" s="8">
        <v>28758</v>
      </c>
      <c r="O514" s="5" t="s">
        <v>28</v>
      </c>
      <c r="P514" s="5" t="s">
        <v>640</v>
      </c>
      <c r="Q514" s="5" t="s">
        <v>50</v>
      </c>
      <c r="R514" s="5" t="s">
        <v>31</v>
      </c>
      <c r="S514" s="5" t="s">
        <v>28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164</v>
      </c>
      <c r="F515" s="5" t="s">
        <v>165</v>
      </c>
      <c r="G515" s="5" t="s">
        <v>929</v>
      </c>
      <c r="H515" s="7">
        <v>44347</v>
      </c>
      <c r="I515" s="5">
        <v>56</v>
      </c>
      <c r="J515" s="5" t="s">
        <v>25</v>
      </c>
      <c r="K515" s="5" t="s">
        <v>66</v>
      </c>
      <c r="L515" s="5" t="s">
        <v>67</v>
      </c>
      <c r="M515" s="5">
        <v>1</v>
      </c>
      <c r="N515" s="8">
        <v>12054</v>
      </c>
      <c r="O515" s="5" t="s">
        <v>28</v>
      </c>
      <c r="P515" s="5" t="s">
        <v>640</v>
      </c>
      <c r="Q515" s="5" t="s">
        <v>50</v>
      </c>
      <c r="R515" s="5" t="s">
        <v>31</v>
      </c>
      <c r="S515" s="5" t="s">
        <v>28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358</v>
      </c>
      <c r="F516" s="5" t="s">
        <v>359</v>
      </c>
      <c r="G516" s="5" t="s">
        <v>930</v>
      </c>
      <c r="H516" s="7">
        <v>44347</v>
      </c>
      <c r="I516" s="5">
        <v>56</v>
      </c>
      <c r="J516" s="5" t="s">
        <v>25</v>
      </c>
      <c r="K516" s="5" t="s">
        <v>66</v>
      </c>
      <c r="L516" s="5" t="s">
        <v>67</v>
      </c>
      <c r="M516" s="5">
        <v>6</v>
      </c>
      <c r="N516" s="8">
        <v>29262</v>
      </c>
      <c r="O516" s="5" t="s">
        <v>28</v>
      </c>
      <c r="P516" s="5" t="s">
        <v>640</v>
      </c>
      <c r="Q516" s="5" t="s">
        <v>50</v>
      </c>
      <c r="R516" s="5" t="s">
        <v>31</v>
      </c>
      <c r="S516" s="5" t="s">
        <v>38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>
        <v>46715</v>
      </c>
      <c r="F517" s="5" t="s">
        <v>650</v>
      </c>
      <c r="G517" s="5" t="s">
        <v>931</v>
      </c>
      <c r="H517" s="7">
        <v>44347</v>
      </c>
      <c r="I517" s="5">
        <v>56</v>
      </c>
      <c r="J517" s="5" t="s">
        <v>25</v>
      </c>
      <c r="K517" s="5" t="s">
        <v>427</v>
      </c>
      <c r="L517" s="5" t="s">
        <v>428</v>
      </c>
      <c r="M517" s="5">
        <v>1</v>
      </c>
      <c r="N517" s="8">
        <v>154614</v>
      </c>
      <c r="O517" s="5" t="s">
        <v>38</v>
      </c>
      <c r="P517" s="5" t="s">
        <v>640</v>
      </c>
      <c r="Q517" s="5" t="s">
        <v>50</v>
      </c>
      <c r="R517" s="5" t="s">
        <v>31</v>
      </c>
      <c r="S517" s="5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2021_06_13445050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2021-07-12T18:17:37Z</dcterms:created>
  <dcterms:modified xsi:type="dcterms:W3CDTF">2021-07-12T18:17:38Z</dcterms:modified>
</cp:coreProperties>
</file>