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Dropbox\Conference-SEET2022\ITSA_Feedback\"/>
    </mc:Choice>
  </mc:AlternateContent>
  <xr:revisionPtr revIDLastSave="0" documentId="13_ncr:1_{18676916-3A66-46D3-8CC6-C3C0F9D6593E}" xr6:coauthVersionLast="47" xr6:coauthVersionMax="47" xr10:uidLastSave="{00000000-0000-0000-0000-000000000000}"/>
  <bookViews>
    <workbookView xWindow="-120" yWindow="-120" windowWidth="29040" windowHeight="15840" xr2:uid="{34CEC6C4-7E18-4A2A-8C95-77625B8CEE77}"/>
  </bookViews>
  <sheets>
    <sheet name="Loop11Resul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2" i="1" l="1"/>
  <c r="Q93" i="1"/>
  <c r="Q94" i="1"/>
  <c r="Q95" i="1"/>
  <c r="AA97" i="1" s="1"/>
  <c r="Q96" i="1"/>
  <c r="S92" i="1"/>
  <c r="S93" i="1"/>
  <c r="S94" i="1"/>
  <c r="S95" i="1"/>
  <c r="S96" i="1"/>
  <c r="U92" i="1"/>
  <c r="U93" i="1"/>
  <c r="U94" i="1"/>
  <c r="U95" i="1"/>
  <c r="U96" i="1"/>
  <c r="W92" i="1"/>
  <c r="W93" i="1"/>
  <c r="W94" i="1"/>
  <c r="W95" i="1"/>
  <c r="W96" i="1"/>
  <c r="Y92" i="1"/>
  <c r="Y93" i="1"/>
  <c r="Y94" i="1"/>
  <c r="Y95" i="1"/>
  <c r="Y96" i="1"/>
  <c r="R92" i="1"/>
  <c r="R93" i="1"/>
  <c r="R94" i="1"/>
  <c r="R95" i="1"/>
  <c r="R96" i="1"/>
  <c r="Z91" i="1"/>
  <c r="P95" i="1"/>
  <c r="P94" i="1"/>
  <c r="P93" i="1"/>
  <c r="P92" i="1"/>
  <c r="P91" i="1"/>
  <c r="O95" i="1"/>
  <c r="O94" i="1"/>
  <c r="O93" i="1"/>
  <c r="O92" i="1"/>
  <c r="O91" i="1"/>
  <c r="N95" i="1"/>
  <c r="N94" i="1"/>
  <c r="N93" i="1"/>
  <c r="N92" i="1"/>
  <c r="N91" i="1"/>
  <c r="M95" i="1"/>
  <c r="M94" i="1"/>
  <c r="M93" i="1"/>
  <c r="M92" i="1"/>
  <c r="M91" i="1"/>
  <c r="L95" i="1"/>
  <c r="L94" i="1"/>
  <c r="L93" i="1"/>
  <c r="L92" i="1"/>
  <c r="L91" i="1"/>
  <c r="K95" i="1"/>
  <c r="K94" i="1"/>
  <c r="K93" i="1"/>
  <c r="K92" i="1"/>
  <c r="K91" i="1"/>
  <c r="J95" i="1"/>
  <c r="J94" i="1"/>
  <c r="J93" i="1"/>
  <c r="J92" i="1"/>
  <c r="J91" i="1"/>
  <c r="I95" i="1"/>
  <c r="I94" i="1"/>
  <c r="I93" i="1"/>
  <c r="I92" i="1"/>
  <c r="I91" i="1"/>
  <c r="B95" i="1"/>
  <c r="B94" i="1"/>
  <c r="B93" i="1"/>
  <c r="B92" i="1"/>
  <c r="B91" i="1"/>
  <c r="E92" i="1"/>
  <c r="E93" i="1"/>
  <c r="E94" i="1"/>
  <c r="E95" i="1"/>
  <c r="E91" i="1"/>
  <c r="Z96" i="1"/>
  <c r="Z95" i="1"/>
  <c r="Z94" i="1"/>
  <c r="Z93" i="1"/>
  <c r="Z92" i="1"/>
  <c r="X96" i="1"/>
  <c r="X95" i="1"/>
  <c r="X94" i="1"/>
  <c r="X93" i="1"/>
  <c r="X92" i="1"/>
  <c r="V96" i="1"/>
  <c r="V95" i="1"/>
  <c r="V94" i="1"/>
  <c r="V93" i="1"/>
  <c r="V92" i="1"/>
  <c r="T96" i="1"/>
  <c r="T95" i="1"/>
  <c r="T94" i="1"/>
  <c r="T93" i="1"/>
  <c r="T92" i="1"/>
  <c r="Z90" i="1"/>
  <c r="Z89" i="1"/>
  <c r="Z88" i="1"/>
  <c r="Z87" i="1"/>
  <c r="Z86" i="1"/>
  <c r="Y90" i="1"/>
  <c r="Y89" i="1"/>
  <c r="Y88" i="1"/>
  <c r="Y87" i="1"/>
  <c r="Y86" i="1"/>
  <c r="X90" i="1"/>
  <c r="X89" i="1"/>
  <c r="X88" i="1"/>
  <c r="X87" i="1"/>
  <c r="X86" i="1"/>
  <c r="W90" i="1"/>
  <c r="W89" i="1"/>
  <c r="W88" i="1"/>
  <c r="W87" i="1"/>
  <c r="W86" i="1"/>
  <c r="V90" i="1"/>
  <c r="V89" i="1"/>
  <c r="V88" i="1"/>
  <c r="V87" i="1"/>
  <c r="V86" i="1"/>
  <c r="U90" i="1"/>
  <c r="U89" i="1"/>
  <c r="U88" i="1"/>
  <c r="U87" i="1"/>
  <c r="U86" i="1"/>
  <c r="T90" i="1"/>
  <c r="T89" i="1"/>
  <c r="T88" i="1"/>
  <c r="T87" i="1"/>
  <c r="T86" i="1"/>
  <c r="S90" i="1"/>
  <c r="S89" i="1"/>
  <c r="S88" i="1"/>
  <c r="S87" i="1"/>
  <c r="S86" i="1"/>
  <c r="R90" i="1"/>
  <c r="R89" i="1"/>
  <c r="R88" i="1"/>
  <c r="R87" i="1"/>
  <c r="R86" i="1"/>
  <c r="Q90" i="1"/>
  <c r="Q89" i="1"/>
  <c r="Q88" i="1"/>
  <c r="Q87" i="1"/>
  <c r="Q86" i="1"/>
  <c r="P90" i="1"/>
  <c r="P89" i="1"/>
  <c r="P88" i="1"/>
  <c r="P87" i="1"/>
  <c r="P86" i="1"/>
  <c r="O90" i="1"/>
  <c r="O89" i="1"/>
  <c r="O88" i="1"/>
  <c r="O87" i="1"/>
  <c r="O86" i="1"/>
  <c r="N90" i="1"/>
  <c r="N89" i="1"/>
  <c r="N88" i="1"/>
  <c r="N87" i="1"/>
  <c r="N86" i="1"/>
  <c r="M90" i="1"/>
  <c r="M89" i="1"/>
  <c r="M88" i="1"/>
  <c r="M87" i="1"/>
  <c r="M86" i="1"/>
  <c r="L90" i="1"/>
  <c r="L89" i="1"/>
  <c r="L88" i="1"/>
  <c r="L87" i="1"/>
  <c r="L86" i="1"/>
  <c r="K90" i="1"/>
  <c r="K89" i="1"/>
  <c r="K88" i="1"/>
  <c r="K87" i="1"/>
  <c r="K86" i="1"/>
  <c r="J90" i="1"/>
  <c r="J89" i="1"/>
  <c r="J88" i="1"/>
  <c r="J87" i="1"/>
  <c r="J86" i="1"/>
  <c r="I87" i="1"/>
  <c r="I88" i="1"/>
  <c r="I89" i="1"/>
  <c r="I90" i="1"/>
  <c r="I86" i="1"/>
  <c r="B90" i="1"/>
  <c r="B89" i="1"/>
  <c r="B88" i="1"/>
  <c r="B87" i="1"/>
  <c r="B86" i="1"/>
  <c r="E90" i="1"/>
  <c r="E89" i="1"/>
  <c r="E88" i="1"/>
  <c r="E87" i="1"/>
  <c r="E86" i="1"/>
</calcChain>
</file>

<file path=xl/sharedStrings.xml><?xml version="1.0" encoding="utf-8"?>
<sst xmlns="http://schemas.openxmlformats.org/spreadsheetml/2006/main" count="2789" uniqueCount="301">
  <si>
    <t xml:space="preserve">(Imagine you also watched the same SOLID contents on YouTube) Which teaching mode do you think helps you learn better? YouTube or  ITSS platform with interactive features? </t>
  </si>
  <si>
    <t>Please comment on your rating to above question.</t>
  </si>
  <si>
    <t xml:space="preserve">Explain 1 feature (existing or non-existing) you like and 1 feature you dislike in ITSS platform for playback of video tutorial. </t>
  </si>
  <si>
    <t>Please indicate how strongly you agree or disagree with the following statements in terms of the usefulness of the interactive features of a video tutorial. [It is useful to be able to configure the layout of the panels]</t>
  </si>
  <si>
    <t>Please indicate how strongly you agree or disagree with the following statements in terms of the usefulness of the interactive features of a video tutorial. [It is useful to observe author's writing of the codes]</t>
  </si>
  <si>
    <t>Please indicate how strongly you agree or disagree with the following statements in terms of the usefulness of the interactive features of a video tutorial. [It is useful to observe author's highighting of words]</t>
  </si>
  <si>
    <t>Please indicate how strongly you agree or disagree with the following statements in terms of the usefulness of the interactive features of a video tutorial. [It is useful to be able to copy author's codes to practice]</t>
  </si>
  <si>
    <t>Please indicate how strongly you agree or disagree with the following statements in terms of the usefulness of the interactive features of a video tutorial. [It is useful to practice and execute your own codes]</t>
  </si>
  <si>
    <t>Please indicate how strongly you agree or disagree with the following statements in terms of the usefulness of the interactive features of a video tutorial. [It is useful to listen to audio of the author]</t>
  </si>
  <si>
    <t>Please indicate how strongly you agree or disagree with the following statements  on the overall usability of the platform. The following questions are based on the standard System Usability Scale (SUS). [I think that I would like to use this frequently]</t>
  </si>
  <si>
    <t>Please indicate how strongly you agree or disagree with the following statements  on the overall usability of the platform. The following questions are based on the standard System Usability Scale (SUS). [I found this unnecessarily complex]</t>
  </si>
  <si>
    <t>Please indicate how strongly you agree or disagree with the following statements  on the overall usability of the platform. The following questions are based on the standard System Usability Scale (SUS). [I thought this was easy to use]</t>
  </si>
  <si>
    <t>Please indicate how strongly you agree or disagree with the following statements  on the overall usability of the platform. The following questions are based on the standard System Usability Scale (SUS). [I think that I would need the support of a technical person to be able to use this]</t>
  </si>
  <si>
    <t>Please indicate how strongly you agree or disagree with the following statements  on the overall usability of the platform. The following questions are based on the standard System Usability Scale (SUS). [I found the various functions were well integrated]</t>
  </si>
  <si>
    <t>Please indicate how strongly you agree or disagree with the following statements  on the overall usability of the platform. The following questions are based on the standard System Usability Scale (SUS). [I thought there was too much inconsistency]</t>
  </si>
  <si>
    <t>Please indicate how strongly you agree or disagree with the following statements  on the overall usability of the platform. The following questions are based on the standard System Usability Scale (SUS). [I would imagine that most people would learn to use this very quickly]</t>
  </si>
  <si>
    <t>Please indicate how strongly you agree or disagree with the following statements  on the overall usability of the platform. The following questions are based on the standard System Usability Scale (SUS). [I found this very cumbersome to use]</t>
  </si>
  <si>
    <t>Please indicate how strongly you agree or disagree with the following statements  on the overall usability of the platform. The following questions are based on the standard System Usability Scale (SUS). [I felt very confident using this]</t>
  </si>
  <si>
    <t>Please indicate how strongly you agree or disagree with the following statements  on the overall usability of the platform. The following questions are based on the standard System Usability Scale (SUS). [I needed to learn a lot of things before I could get going with this]</t>
  </si>
  <si>
    <t>Any other comments?</t>
  </si>
  <si>
    <t>4 - Prefer ITSS with interactive features</t>
  </si>
  <si>
    <t xml:space="preserve">The ability to write practice codes is helpful. The playback speed option is almost a must though. </t>
  </si>
  <si>
    <t xml:space="preserve">It needs an option for playback speed. 
Having the ability to code along side the video content makes it convenient. </t>
  </si>
  <si>
    <t>Disagree</t>
  </si>
  <si>
    <t>Strongly agress</t>
  </si>
  <si>
    <t>Agree</t>
  </si>
  <si>
    <t>Strongly disagree</t>
  </si>
  <si>
    <t>Neither agree or disagree</t>
  </si>
  <si>
    <t>for ITSS we don't need to open code editor and try out, rather there's a built-in on the website which is convenient. A small suggestion is to add playback speed feature since most of us tend to increase playback speed when watching a lesson</t>
  </si>
  <si>
    <t>currently we can't see the face of the author but I think this is not necessary, instead if we can see the moving of the cursor (not just the highlighting) it's good also to see where the speaker is at</t>
  </si>
  <si>
    <t xml:space="preserve">It allows us to practice with the code which is what YouTube is not available for </t>
  </si>
  <si>
    <t>I like that we can execute our code on the spot. I think we can have some slides showing where the prof is teaching instead of just voice only</t>
  </si>
  <si>
    <t>nil</t>
  </si>
  <si>
    <t>There's a practice feature so we can copy our code and try it out there. It's difficult to copy codes from a YT video.</t>
  </si>
  <si>
    <t>Like: Contents are divided into digestible chunks (~5 mins/principle)
Dislike: If I want to change my answer choice, I will have to click the back button which will bring me to the start of the quiz.</t>
  </si>
  <si>
    <t>1- Strongly prefer YouTube</t>
  </si>
  <si>
    <t xml:space="preserve">I think it's just more clean, I also think that it doesn't matter so long as the information is clean. Both seem like similar mediums, must as well used the more well-built one. </t>
  </si>
  <si>
    <t xml:space="preserve">I find it difficult to tell when the video is playing, I think it's because the video window is not distinct enough. I like the idea that the code is displayed while the video is playing. </t>
  </si>
  <si>
    <t>3 - No preference among them</t>
  </si>
  <si>
    <t xml:space="preserve">I think it is nice to have a platform that integrates coding and the videos together. But, I think the usual YouTube and practicing on the VSC software is fine too. </t>
  </si>
  <si>
    <t>I think the UIUX can be improved, I was a little confused on the play button vs the button at the top to move on to the next topic! I did not experience any bugs.</t>
  </si>
  <si>
    <t>nope!! :-)</t>
  </si>
  <si>
    <t>I think being able to see the code changes live was helpful in following the flow of the content</t>
  </si>
  <si>
    <t>One feature I like is the observing the writing of codes, one feature I dislike is having to navigate the chapters only via the top arrows</t>
  </si>
  <si>
    <t>Interaction is good</t>
  </si>
  <si>
    <t>Like: Code can be compiled on the browser, Dislike: No verification of practice codes</t>
  </si>
  <si>
    <t>5 - Strongly prefer ITSS with interactive features</t>
  </si>
  <si>
    <t>The interface is very interesting, and with the Practice tab, it is a lot more convenient than using Youtube if we want to test out our own codes.</t>
  </si>
  <si>
    <t>I like the practice tab where we can play with the code. Nothing I dislike for now</t>
  </si>
  <si>
    <t>nope</t>
  </si>
  <si>
    <t>Can copy paste the code easily to test locally</t>
  </si>
  <si>
    <t>Could maybe add a x1.5 or x2 speed function for the video playback in the ITSS? Some parts can be a bit slow</t>
  </si>
  <si>
    <t>ITSS functions well and provides a space to try out solutions. It also gives better indication of what the professor is doing</t>
  </si>
  <si>
    <t xml:space="preserve">might be good to have x2 speed for playback. It would also be good if the code moves to the part that is currently being modified/highlighted by the professor. </t>
  </si>
  <si>
    <t xml:space="preserve">app is great! would be really nice to have more lessons from other profs available here for everyone to look at as a resource eventually. Might also be nice to make the github open source for smu students to practice contributing to open source? </t>
  </si>
  <si>
    <t>ITSS is interactive where I can test out my code in the system before checking in on the answer.</t>
  </si>
  <si>
    <t>Dark-mode as using ITSS at night might be hurtful to the eyes.</t>
  </si>
  <si>
    <t>-</t>
  </si>
  <si>
    <t>Pretty interesting to watch the code</t>
  </si>
  <si>
    <t xml:space="preserve">More practice questions. Maybe can have like sections in the time scrolling bar below like youtube </t>
  </si>
  <si>
    <t>more interactive and useful</t>
  </si>
  <si>
    <t>I like how interactive it can be abut the playing video part can be more intuitive</t>
  </si>
  <si>
    <t>The ability to copy and run code makes more sense than watching on youtube</t>
  </si>
  <si>
    <t>ability to playback is good especially if you missed something but i think there was some typos in the captions? I think it might be hard to ask for clarification on the platform though</t>
  </si>
  <si>
    <t>Would prefer if there is a speed function similar to what we have in youtube (eg. 1.5x speed)</t>
  </si>
  <si>
    <t xml:space="preserve">Like the ability to try our own codes and see the faculty's code. Dislike having to register, a single sign on to smu's login would be easier. </t>
  </si>
  <si>
    <t xml:space="preserve">The interactive feature we get to see and experiment with the code really helps in understanding the concept being explained. Would definitely prefer this over a static lecture video. </t>
  </si>
  <si>
    <t>The interactive code feature as well as how we could practice and test our codes as well. Possibly better if there is a feature that lets us practice/grade us on such coding concepts.</t>
  </si>
  <si>
    <t>The interactiveness of ITSS makes it more visual</t>
  </si>
  <si>
    <t>The ability to see author's highlight is good as it serves as a pointer for ease of following the class</t>
  </si>
  <si>
    <t>Nil</t>
  </si>
  <si>
    <t xml:space="preserve">The only downside of watching youtube would be having to start up own IDE for testing. Other than that most are fine. </t>
  </si>
  <si>
    <t xml:space="preserve">Able to check the correct answers and results of the quiz makes it a better feedback to the learning progress. Maybe lacking of retrying quiz is something that ITSS could be improved on. </t>
  </si>
  <si>
    <t>Having an interactive platform where I can both watch an instructional video and try out the code myself would help me to better remember concepts</t>
  </si>
  <si>
    <t>I appreciate the recording of the author's activity on the page (highlighting and editing code) as this allows us to see the implementation step-by-step. The ITSS platform does not have a fast forward / speed up button however, which might be useful.</t>
  </si>
  <si>
    <t>2 - Prefer YouTube</t>
  </si>
  <si>
    <t>There is a speed option in YouTube. I find the speaking pace in ITSS too slow but there is no speed up option. If there was a speed option in ITSS, I would prefer ITSS.</t>
  </si>
  <si>
    <t>I like being able to see the highlights and writing of codes by the instructor in real-time while playing the video. However, the screen does not auto-scroll to the part where the codes are being written, so I find myself having to scroll up and down to see where the codes are being written.</t>
  </si>
  <si>
    <t>Able to speed up videos and navigate through playlists easier. Videos are also more accessible</t>
  </si>
  <si>
    <t>It would be nice to be able to save code files directly from the site for future reference. On the other hand, having a web IDE doesn't seem that useful compared to dedicated IDE solutions like VSCode/IntelliJ</t>
  </si>
  <si>
    <t>NIL</t>
  </si>
  <si>
    <t xml:space="preserve">By using the ITSS platform, it is good that i can stop anywhere that i like. I especially like the part where we can practice with the code that is given at the right panel as i can easily copy it and maybe try it out with my project etc. However for Youtube, i could only see the codes but it is difficult for me to know the output of the codes as well as the steps taken to get the desired outputs. </t>
  </si>
  <si>
    <t xml:space="preserve">Like - I can pause the video at anytime to understand the codes instead of listening to prof in real time. I also like the code panel where it is easier to understand how to apply the principle while looking at the codes, especially the highlighting of words.
Dislike - There's no audio!! I would be able to understand more with the audio. </t>
  </si>
  <si>
    <t>much easier to see the codes</t>
  </si>
  <si>
    <t>like: the interactive code
dislike: that the code doesnt reset if u overwrite it in the main area (not practice)</t>
  </si>
  <si>
    <t>they are about the same, just that interactive one can test the code...</t>
  </si>
  <si>
    <t>i like that the code moves together with what prof says, but i experienced a bug where after i copy n paste the code in the practice, then i cant see it but if i scroll it is there for like the first few lines... but other than thats its not bad!!</t>
  </si>
  <si>
    <t>I feel that as long as the videos have the same content there's no difference</t>
  </si>
  <si>
    <t>I like that you can go back and forth in the video if you missed something, which is an advantage of all recorded lessons</t>
  </si>
  <si>
    <t>Ability to review and work on specific topics in real time</t>
  </si>
  <si>
    <t>I like the live code display, but can have better UI for display and navigating to another module from within a module, instead of only being able to go back and forward</t>
  </si>
  <si>
    <t>Its better that i can watch and have some hands on at the same time to understand the materials being taught.</t>
  </si>
  <si>
    <t>The ability to practice it on our own on ITSS itself</t>
  </si>
  <si>
    <t xml:space="preserve">Easy to copy paste code and test it within ITSS </t>
  </si>
  <si>
    <t xml:space="preserve">I like the IDE implemented in ITSS which allows me to highlight the code, scroll up and down, copy-paste, and edit the code while the video is playing (the sync is good). When I try to write my code on the practice IDE, I can't really tell whether my code matches the expected answer - I can only check whether it compiles or not. </t>
  </si>
  <si>
    <t>i think itss is nice</t>
  </si>
  <si>
    <t>more notes/description</t>
  </si>
  <si>
    <t>I prefer videos with hands-on practice. Much better learning experience as compared to just watching videos</t>
  </si>
  <si>
    <t>Have a practice coding section like https://practiceit.cs.washington.edu/ for more practice</t>
  </si>
  <si>
    <t xml:space="preserve">The interactive features make it easier for us to practice to write and execute our own code </t>
  </si>
  <si>
    <t xml:space="preserve">I like the feature we can interact with the code when playing the video.
I think that will be great if we can adjust the captions to any positions similar as YouTube besides the on/off feature, as some of the contents in the video are overlaid by the subtitle when it becomes long. </t>
  </si>
  <si>
    <t>The ITSS system is very cool and is a breath of fresh air to online learning, especially for programming classes since we get to see the code live and can code along with the content and pause or rewind whenever I need to. This helps the progressive learning really well and makes the lesson more engaging</t>
  </si>
  <si>
    <t>I like the displaying of segments of code on the right side as the lecture is going, honestly not much dislikes except for UI/UX, the website is not responsive for me to code on half my screen and look at the website at the other half, also the "register" button is at a very unintuitive position, took me awhile to find it, it should just be beneath the login button</t>
  </si>
  <si>
    <t>N/A very cool project</t>
  </si>
  <si>
    <t>I didn't find the advantages of the ITSS platform substantial enough for me to want to use it over Youtube (i.e. the coding tab). For example, for OOP, we had to watch pre-recorded videos on Youtube and I found Youtube to be a better platform since we can adjust the playback speed.</t>
  </si>
  <si>
    <t>I like that I can see the code as the speaker is typing it. Some suggestions: perhaps it would be good to lock editing on the "Playback" code tab, and would be good if the headings on the left panel could be used to direct us to pages instead of only being able to navigate with the arrows on the top!</t>
  </si>
  <si>
    <t>I prefer to be able to view the transcript for the video and adjust the speed of the video playback for rewatching/making notes. But I really like the interactive coding part of ITSS. Maybe ITSS can also include other ways of interactive features, since I am not sure if ITSS can be used for all topics due to how it only has coding functionalities. I also need more time for ITSS practice questions.</t>
  </si>
  <si>
    <t>The captions are accurate. This helps with note-taking. 
I would like to be able to play the video at a faster pace.</t>
  </si>
  <si>
    <t>Maybe each video can have segments? Like on youtube, some videos have timestamps for each segment (introduction, code practice, answers+explanation)</t>
  </si>
  <si>
    <t xml:space="preserve">Youtube can fast forward and 2x speed. Also the stickiness to youtube is quite high since its quite commonly used. </t>
  </si>
  <si>
    <t>No speed up, sometimes the stuff taught we already learnt so would like to speed up. The buttons abit not user friendly in the sense that some people might not know when the section ends you are supposed to click right arrow to go next. Coursera highlights the next button after a video ends and also shows the section list on the side bar.
I like being able to code on the interactive component. Dont need to copy on ide or anthing</t>
  </si>
  <si>
    <t>Nope alls good</t>
  </si>
  <si>
    <t xml:space="preserve">I prefer ITSS slightly more as it is more bit-sized and easier to follow/look back </t>
  </si>
  <si>
    <t xml:space="preserve">it would be nice to make the left panel (with the SOLID principles) clickable rather than having to keep pressing previous or next. 
I really like that that I can observe when the author is writing code! altho, If the author is writing a code that's not in the current window frame, I wouldn't know.. (would need to scroll down manually) </t>
  </si>
  <si>
    <t>I prefer ITSS because for coding, I can scroll down the given codes to see where we can modify (no need to use other app for coding)</t>
  </si>
  <si>
    <t>I like the interactive coding panel feature because I feel it makes easier to practice the codes with the author. So far there is no feature that I dislike.</t>
  </si>
  <si>
    <t>Strongly agree</t>
  </si>
  <si>
    <t xml:space="preserve">I found that the audio volume setting will change to default maximum when I click to next section. </t>
  </si>
  <si>
    <t xml:space="preserve">I think it is a great approach when combine with particle labs, we get introduce to the topic and them after attempt the labs or exercises for an example how AWS does it. They have an introduction to the lab and after we get to try it out. 
In addition, after submitting the labs or exercises, we can get to see what is the ideal method(s) to implement. based on some of the Labs, it can be rather overwhelming and not to sure, if it is done correctly.  </t>
  </si>
  <si>
    <t>we can interact with the coding session while the video is playing however is can also be an issues as on several occasion, did not know where to view which part of the code, to see where we were currently at</t>
  </si>
  <si>
    <t>As ITSA is a heavy module, what if students are allow to view previous zoom classes or ITSS materials before the semester, to get an introduction to what they are expected of ITSA thus, allowing student to get prepared and perhaps the learning curve would be more mitigated?</t>
  </si>
  <si>
    <t xml:space="preserve">Learning would require me to actually executed the code myself and hence having a platform that merges the lecture with a code editor is a much better way to learn as opposed to learning via YouTube. </t>
  </si>
  <si>
    <t>Think the platform was really well-made! I really liked the idea of pausing and trying out the code at the same time! Rather than a feature I disliked, just a suggestion, perhaps it would be good to have the video pan to wherever the prof was typing? I get a little lost sometimes when reading the text at the side and having to scroll a little at the code on the right.</t>
  </si>
  <si>
    <t>N/A</t>
  </si>
  <si>
    <t>We can adjust the speed for youtube but in itss, its more interactive where we can try out the code so i guess it balances out the two and that i dont have a stronger preference to any.</t>
  </si>
  <si>
    <t>i would like to be able to adjust speed, one dislike will be that there is not really a guide..? when we start, instead prof have to specifically say to click next button on the top middle to navigate to the survey for example. I think it will be good to have some mini popups/sticky notes to guide the students on how to use the platform.</t>
  </si>
  <si>
    <t>N.A.</t>
  </si>
  <si>
    <t>It allows us to test the theories out on the spot while learning about them.</t>
  </si>
  <si>
    <t>I like the fact that we are able to write and compile our code at the same platform. However, the code screen does not scroll when the lecturer is referring to the bottom part of the code, which led to be confused to what the lecturer was referring to sometimes.</t>
  </si>
  <si>
    <t xml:space="preserve">Asynchronous learning is likely to benefit more students. For the students that prefer synchronous learning, an option may be extended to them but it shouldn't be compulsory for everyone. </t>
  </si>
  <si>
    <t xml:space="preserve">After the class, It's easier to go back to specific contents I want to review using ITSS. For Zoom recording I need to go find where </t>
  </si>
  <si>
    <t xml:space="preserve">I think both live lessons and ITSS have their pros and cons. Live lessons allow us to clarity our doubts immediately but ITSS allows us to have the interaction with the code </t>
  </si>
  <si>
    <t>Can replay the explanations again.</t>
  </si>
  <si>
    <t xml:space="preserve">I think having a youtube video is better as you can skip and rewind if you understand or don't understand something, but between them I'd rather have a teacher I can ask questions to.  </t>
  </si>
  <si>
    <t>1- Strongly prefer live lesson</t>
  </si>
  <si>
    <t xml:space="preserve">It is nice to rewind the codes and the videos. This is much better for self-learning and revision. </t>
  </si>
  <si>
    <t>I think ITSS would be better because I can replay it at my own time and try out the codes easily</t>
  </si>
  <si>
    <t>Easier to review at a later time</t>
  </si>
  <si>
    <t>with ITSS we can do it ourselves, but with ZOOM demo, we can only watch. less engaging.</t>
  </si>
  <si>
    <t>A mix of both depending on content would be better</t>
  </si>
  <si>
    <t>live lesson allows us to ask questions and get feedback right away</t>
  </si>
  <si>
    <t>2 - Prefer live lesson</t>
  </si>
  <si>
    <t>ITSS can be used at my own pace.</t>
  </si>
  <si>
    <t>Easier to ask questions when live</t>
  </si>
  <si>
    <t>more interactive</t>
  </si>
  <si>
    <t>I can see the code life and move backwards if needed</t>
  </si>
  <si>
    <t>Prefer the ability to ask questions to faculty directly.</t>
  </si>
  <si>
    <t xml:space="preserve">ITSS as I would be able to stop and review concepts if I'm still confused. </t>
  </si>
  <si>
    <t>Since ITSS uses videos, we can reply them when we are unsure</t>
  </si>
  <si>
    <t xml:space="preserve">No much of a difference except that when doing ITSS it might be hard to approach for help. </t>
  </si>
  <si>
    <t>As long as we have exercises in the live lecture, I have no preference between ITSS and live lectures as what is important is some kind of platform where we can practice the concepts taught. I do however appreciate the practice code available with ITSS as it allows me to see how the code is written, as someone who is not fluent in Java.</t>
  </si>
  <si>
    <t>I can replay the lessons in ITSS which helps me learn better as I am often unable to catch everything during live lessons. Additionally, ITSS serves information in small sections which helps me focus better.</t>
  </si>
  <si>
    <t>Easier for students to go at their own pace/revisit concepts if necessary</t>
  </si>
  <si>
    <t xml:space="preserve">I don't know if it is me or what, but during the playing of the videos, I am unable to hear any sound made by prof. It is totally a silence video, which i have difficulty understanding what prof is trying to say just by looking at the subtitles. For zoom, I could hear the things prof are trying to express, and we could stop prof at anytime to clear our doubts, which the ITSS platform can't. </t>
  </si>
  <si>
    <t>just prefer live lesson</t>
  </si>
  <si>
    <t>the interactive tutorial system is not bad, but perhaps you could explain during class as well and the interactive tutorial system be a add on?</t>
  </si>
  <si>
    <t>Either one feels the same for me, learning efficiency depends more on one's own will than the setting</t>
  </si>
  <si>
    <t>About the same as zoom + provided code samples, platform is convenient but prefer my own environment</t>
  </si>
  <si>
    <t>I think either is fine as long as i can also try it.</t>
  </si>
  <si>
    <t xml:space="preserve">It is hard to practice the code on my own with live lecture because I have to focus on what the professor is talking about. But ITSS matches my own pace of learning and if there are any questions, I can still ask the professor through other channels </t>
  </si>
  <si>
    <t>i prefer more hands on learning. i also think it is nice to do it alone because my learning speed isnt as fast as my teammates'</t>
  </si>
  <si>
    <t>Can try it out on our own using ITSS, but such lesson needs more guidance on hands-on coding. Can't really decide which is better.</t>
  </si>
  <si>
    <t xml:space="preserve">As we can pause the video and try by ourselves at any time,  ITSS with interactive features is more flexible and we can learn at our own pace. </t>
  </si>
  <si>
    <t>Similar reasoning as above, live lecture and demo just does not feel as engaging because I can't refer back to the code whenever I want (as the lecturer controls what slides we see or what segment of the code we see for example), whereas in ITSS we can scroll through, look back as and when we need</t>
  </si>
  <si>
    <t>Would be more beneficial if we had a recording that we could playback when necessary, thus I think the ITSS &gt; live demo.</t>
  </si>
  <si>
    <t>Demo of codes might take longer for live sessions. It also is harder to take screenshots/copy code.</t>
  </si>
  <si>
    <t>I guess I am more used to traditional IDE / code editor while i am in lectures. I do see the benefits of ITSS / platforms like codeit where you have the premade code done up for you - not git pulling / traversing directories to open up a code eases it</t>
  </si>
  <si>
    <t xml:space="preserve">I think would be nice to help us understand what each principle really means, sometimes its hard to grasp the concept at the start. </t>
  </si>
  <si>
    <t>ITSS with interactive features will help me learn better, because with ITSS platform, I can directly write the codes at the same platform and also can pause it to try by myself first</t>
  </si>
  <si>
    <t xml:space="preserve">when both are combine i feel that the outcome will be better, live session as a means of an introduction while ITSS as a mean to solidify what we have learn and applied it to practical concept, an environment for students to learn by making mistake and yet able to learn with a correct method. </t>
  </si>
  <si>
    <t xml:space="preserve">I can get my clarifications resolved immediately. </t>
  </si>
  <si>
    <t>I believe live lesson is still the best way of teaching because its live and in ITSS we can't ask for help immediately which is a huge downside and also in live lesson, we can hear our classmates opinion to certain discussions as well.</t>
  </si>
  <si>
    <t>This allows us to learn at our own pace.</t>
  </si>
  <si>
    <t>Please indicate how strongly you agree or disagree with the following statements in terms of the usefulness of the interactive features of a video tutorial. [It is useful to be able to do a contextual search of online resources to help us debug our codes ]</t>
  </si>
  <si>
    <t>Please indicate how strongly you agree or disagree with the following statements in terms of the usefulness of the interactive features of a video tutorial. [It is useful to also see the face of the author (currently not implemented)]</t>
  </si>
  <si>
    <t xml:space="preserve">(Imagine you also attended a live lesson e.g., Zoom conducted by the same faculty on the same SOLID contents. The faculty did live lecture and demo of codes.) Which teaching mode do you think helps you learn better? Live lesson or  ITSS platform with interactive features? </t>
  </si>
  <si>
    <t>It's more interactive with code output and editor.</t>
  </si>
  <si>
    <t xml:space="preserve">Ability to increase or decrease speed since not all author have the same pace of talking. </t>
  </si>
  <si>
    <t>I think it helps us to learn better with hands-on learning.</t>
  </si>
  <si>
    <t>I like the ability to be able to code inside, but I dislike the fact that we cannot speed up the playback.</t>
  </si>
  <si>
    <t xml:space="preserve">I think it doesn't matter on which method as long as it gets the points across. </t>
  </si>
  <si>
    <t>The practice tab for both. I think having the practice tab is good to try and follow the lesson but I couldn't get to separate the prof's tab with mine side by side. However, I encountered a bug where I only could use 3 lines in the practice tab.</t>
  </si>
  <si>
    <t>can run the code in the same screen is better than having to jump around when youtube is used</t>
  </si>
  <si>
    <t>the interactive code runner for sure is what i like. Needs dark mode :P</t>
  </si>
  <si>
    <t>The interactive tutorial system worked smoothly, and I think having the code to refer to and test out helped me in understanding the concepts better.</t>
  </si>
  <si>
    <t xml:space="preserve">I like to layout (slides and code side-by-side). I think it could be useful if there was the option to speed up the video. </t>
  </si>
  <si>
    <t>I think using ITSS a fun way to learn as i can instead of watching a video, I can also practice using the interactive ide provided. This also helps me to absorb the concepts better than just watching youtube video without practice.</t>
  </si>
  <si>
    <t>Interactive IDE and practice mode.
Cannot ask professor questions when in doubt using ITSS(not during zoom lesson)</t>
  </si>
  <si>
    <t xml:space="preserve">The interactive features would help as it is integrated on the same screen and I can pause while trying things out. Less context switching and more convenience, better learning. However, I believe a featrue to adjust playback speed of video eg 1.25x or 1.5x is needed. </t>
  </si>
  <si>
    <t xml:space="preserve">Like: Can pause and play around with code, and also speaker has captions. Dislike: no playback speed.  </t>
  </si>
  <si>
    <t>i like being able to edit the code and practice myslef.</t>
  </si>
  <si>
    <t xml:space="preserve">Overall, I thought that the UI was pretty, and that it is a good tool to teach coding. However, I was quite confused as to why the ITSS thing allowed us to edit the prof's code, only for it to be overwritten again. Didnt like that i had to copy and paste the code into my practice session 5 times haha. Also thought that it would be better to include varying playback speeds so that we can adjust to our preference. </t>
  </si>
  <si>
    <t>very nice way to introduce the concepts and the examples are great</t>
  </si>
  <si>
    <t>all good</t>
  </si>
  <si>
    <t>ITSS is more interative but it should incorporate some slides to show some design?</t>
  </si>
  <si>
    <t>the lack of pictorial slides makes it abit hard to see the logic</t>
  </si>
  <si>
    <t>ITSS allows me to try the codes while YouTube is unable to provide me with this function</t>
  </si>
  <si>
    <t xml:space="preserve">ITSS allows me to practice code simply by just copying and pasting the codes from one tab to another and I can watch the video at the same time for the explanations. </t>
  </si>
  <si>
    <t>Would be better if the ITSS platform had a increase speed function (like 1.25x or 1.5x speed)</t>
  </si>
  <si>
    <t>I disliked that there isn't a playback speed function</t>
  </si>
  <si>
    <t>easier to follow code and try on my own. integrated platform to test myself through quizzes.</t>
  </si>
  <si>
    <t>LIKE
1. love the code highlight and subtitles
DISLIKE
1. let me edit my choice on itss academy, once selected cannot change option. 
2. let me select the topic to jump to. E.g. i want to jump to SRP from the DIP page. now i have to click back a few times to navigate back to the page.</t>
  </si>
  <si>
    <t>5* if you can control speed of playback on ITSS</t>
  </si>
  <si>
    <t>Very interactive, but need to have a way to speed up playback</t>
  </si>
  <si>
    <t>I think ITSS allows me to code at the same time as the video.</t>
  </si>
  <si>
    <t>I really liked the ITSS system, I think it is good to see the code next to the videos. It would be good to have the code in the practice session too (not blank) so that I don't have to copy over manually.</t>
  </si>
  <si>
    <t>I don't usually code along with the class and only practice coding in projects or labs. But I will screenshot the good points gone through in class, which makes no difference between the platforms for me.</t>
  </si>
  <si>
    <t>Like: The comparison of before and after the implementation of the SOLID principles help to bring home the message of the usefulness of each of the principles.
Dislike: I think there can be a progress section for us to go to any section we want to view, rather than only able to move left and right to move through the sections one by one.</t>
  </si>
  <si>
    <t>Will be able to try out the code</t>
  </si>
  <si>
    <t>i like how we are able to edit the code.</t>
  </si>
  <si>
    <t>While it's great to have hands-on learning with ITSS, youtube videos might come with more examples and/or demonstrations.</t>
  </si>
  <si>
    <t>Liked (non-existing) feature: Multiple playback speeds (but skip buttons + captions accomplish a similar effect). 
Disliked feature: None at the moment.</t>
  </si>
  <si>
    <t>I am able to have better control of the video playback speed.</t>
  </si>
  <si>
    <t xml:space="preserve">Like: Being able to view the live code edits done by the author. It is an interesting concept, as we can see the steps taken to create the code one by one. Seeing how the author highlight each code also helps the learner to better understand where the author is currently at.
Dislike: It is a non existent feature, but I believe that allowing learners to click on each sections under the Description to "jump" to that video would be slightly more interactive. </t>
  </si>
  <si>
    <t>Can speed up and slow down.</t>
  </si>
  <si>
    <t>Dislike that it does not allow us to control the speed</t>
  </si>
  <si>
    <t>YouTube does not allow me to try out and edit the codes. I will have to launch an separate IDE.</t>
  </si>
  <si>
    <t>I like the build in IDE feature which allows be to edit codes in the same platform as it is more convenient. Maybe can show the script of the author so that I do not have to rewind the video to check what was previously mentioned.</t>
  </si>
  <si>
    <t>I think its quite helpful because there already is like a code editor + code to immediately test out concepts taught without having to open our own VSCode.</t>
  </si>
  <si>
    <t>I like the inbuilt code editor + the given code used by the lecturer because its easier to follow.
I don't really have anything I dislike but sometimes the code editor is only able to view a few lines of code at once (bug disappears when I use inspect in google chrome though)</t>
  </si>
  <si>
    <t>I feel that both have pros and cons. Using youtube would meam that there could be video with slides or contents on screen so i'm not just listening to audio and some code, but I appreciate the interactive feature of being able to see the code, copy and paste it and try it out myself.</t>
  </si>
  <si>
    <t>I like that we can copy and modify the given code. I dislike that there is no supplementary video (like a lecture recording)</t>
  </si>
  <si>
    <t>No preference because we can do both at our own pace</t>
  </si>
  <si>
    <t xml:space="preserve">My favorite feature is showing the author's highlighting of words. I dislike how we cannot easily compare the original code and the solution. </t>
  </si>
  <si>
    <t>I like the feature where I can directly interact with the code and terminal that the prof used.</t>
  </si>
  <si>
    <t>Like: interactive terminal and code, Dislike: I found the materials a bit confusing.</t>
  </si>
  <si>
    <t>I like the fact that I don't have to open up VSCode to try the code, which also allows me to skip the setting up of the coding environment, i can just focus on writing the code</t>
  </si>
  <si>
    <t>I like the interactive code editor, but i don't quite like the fact that i cannot speed up/slow down the video.</t>
  </si>
  <si>
    <t>I think ITSS platform is good because we get to have hands-on practice while watching the video. It is more interactive and fun.</t>
  </si>
  <si>
    <t>Like: The interactive design where I am able to see the instructor's cursor when he selects the codes. 
Dislike: I am unable to save my practice codes after I am done with the lesson, as my codes may be different from the actual answer and I would like to refer to it next time.</t>
  </si>
  <si>
    <t xml:space="preserve">I liked the interactive features of the ITSS platform, especially being able to write and execute code on the platform, which allows me to apply what has been taught and better understand the concept. Perhaps it would be good to be able to adjust the playback speed like YouTube. </t>
  </si>
  <si>
    <t xml:space="preserve">I like the feature of being able to write and execute my own codes for practice. I think it would be good to have a feature where the speed of the video can be adjusted. </t>
  </si>
  <si>
    <t>ITSS provided a slight value add of being able to modify code directly instead of using our own IDE. However, it seems to lack the ability to check our answer and I did not generally use the feature much.</t>
  </si>
  <si>
    <t>I liked the ability to view and rewind/forward the author's actions. I dislike that the code practice section does not seem to be able to do much in terms of helping us answer the question.</t>
  </si>
  <si>
    <t xml:space="preserve">The cursor moving to the part of the code that prof is talking about is an amazing feature. It also lets me try out the code, run it, copy and paste it, and edit it in the practice tab. Which forces me to try and link the concept to the code implementation. </t>
  </si>
  <si>
    <t>I like that prof will always prompt for how we can implement the code that adheres to concepts or principles. So that when it comes to the real world scenario and I am without guidance, I am able to apply the concepts into the practical code implementations.
I really dislike the current layout and user interface. My friend had a bug where he could only see a limited number of lines of code, even though the window for the code had the entire right half of the browser.
For smaller browsers like my laptop, I can only see like 5-8 lines of code at once, and my first segment with this app, I didn't even know prof was highlighting something because it was not at the level that I am scrolled to.
For smaller browsers, some components are also cut off.</t>
  </si>
  <si>
    <t>I prefer ITSS a bit more.
Pros
- Being able to scoll through, copy and edit the code presented in the lesson made it more convenient to review the code. If I was watching a video on youtube, I would be limited by how much of the code that I can see onscreen. 
- The closed captions were well-written with minor typos, better than youtube auto-generated captions
- Also, the quiz at the end help me to review my understanding.
Cons
- There is no option to adjust the speed of the recording like there is on Youtube.</t>
  </si>
  <si>
    <t>I like the interactive code editor because I can see what is being edited in real time according to the recording, and I can scoll through the whole code on my screen. I can also copy the code. 
I disliked that there was no way to adjust the speed of the recording. Sometimes the recording was too fast for me but I could not slow it down. I had to pause and rewind multiple times.</t>
  </si>
  <si>
    <t>I think its because i can interact with the code and copy and paste and immediately see results</t>
  </si>
  <si>
    <t>I like the highlighting and copying of codes, one thing i didnt like is how the play button and the next button were separate? im not sure how to describe it but I didnt know where the play audio button was for quite a while</t>
  </si>
  <si>
    <t>I feel that I prefer a more interactive session where we get to try out the principle rather then learning it theoretically, I find that this aids in understanding better.</t>
  </si>
  <si>
    <t>I would like to have the progress bar to know exactly how much percent I have completed , rather than at the dashboard page where I know how many % I've completed.</t>
  </si>
  <si>
    <t>I feel more engaged learning through the ITSS platform as we are allowed to modify and test the code that is being gone through. On the other hand, watching videos on YouTube is less engaging and easier to zone out as there are no features to interact with.</t>
  </si>
  <si>
    <t>1 feature I like would be the practice and excuting of code as I am able to try it hands-on and attempt to understand the code. 1 feature that I hoped to have would be the playback speed as I feel that it would be nice if we can control the speed that we want to watch the content.</t>
  </si>
  <si>
    <t xml:space="preserve">The interactive features on ITSS is convenient as I can simply try out / edit codes there. When watching youtube videos I might be too lazy to open vscode or intellij to try coding on my own </t>
  </si>
  <si>
    <t>Like: can observe author's code implementation and highlighting of code during explanation
Dislike: just a very very minor thing. when i press spacebar on my keyboard i am unable to pause the video</t>
  </si>
  <si>
    <t>I think the coding platform is not really utilized well, the examples are too contrived to force the concept and is very unnatural.
The quiz questions often test overlapping concepts and can be interpreted in different ways.
(And if possible please introduce dark mode...)</t>
  </si>
  <si>
    <t>Code (from the instructor) is editable, just pause video and edit accordingly.
When I click on a section, the side menu bar disappears and the whole screen is filled with the video/code editor. I still want to be able to toggle the menu bar. Also, there's no dark mode and fast forward feature.</t>
  </si>
  <si>
    <t>Platform was actually quite well thought out and I prefer more engagement over a plain Youtube video.</t>
  </si>
  <si>
    <t>I think it will be helpful to have the "starter point" codes already in the practice tab instead of requiring the user to copy and paste it in (less confusing and fewer steps for the user). Honestly not much I disliked about the platform, perhaps it was a bit confusing at first that there was no video feedback (i.e. face of the Prof/slides) so I thought there was a problem. But after realising this is the expected format, it went smoothly.</t>
  </si>
  <si>
    <t xml:space="preserve">the code lines shown on ITSS helps me to follow the lecture better. I think the interaction also allows me to apply the principles taught immediately, and hence able to internalise the theories easily </t>
  </si>
  <si>
    <t xml:space="preserve">i like how we are able to work on the code as the lesson goes on, as well as being able to view the lecturer's code so it becomes more intuitive when we apply these concepts ourselves. perhaps if possible, can highlight which part of the code the lecturer is referring to throughout instead of just highlighting or selecting a certain part of the code because it might not seem as obvious. </t>
  </si>
  <si>
    <t xml:space="preserve">I prefer ITSS as I can copy and paste the code into the practice editor for my own practice instead of having to type out everything from scratch. </t>
  </si>
  <si>
    <t xml:space="preserve">I like being able to write my own code and run it to see if there are any misunderstandings or errors that could not be caught from listening to a lecture. I don't like not being able to collapse the description side bar, it doesn't help to follow along with the lesson. </t>
  </si>
  <si>
    <t>I feel like they would both provide the same amount of interactivity, as I would usually follow along with my own editor.</t>
  </si>
  <si>
    <t>I liked the interactive code editor, but I disliked the LSP / code completion. Perhaps we could connect to a local LSP runtime?</t>
  </si>
  <si>
    <t>unable to login the ITSS platform</t>
  </si>
  <si>
    <t>On YouTube, I get to speed up the video. But on the other hand, there's interactivity on ITSS, unlike YouTube.</t>
  </si>
  <si>
    <t>1 feature I like is the interactivity of the text in the code editor. Instead of just watching a video, I can directly interact with what is being shown or demonstrated. 1 feature I dislike is the menu buttons above to jump between each "chapter"/topic in a lesson, it will be nice if there is a sidebar or menubar to select which topic to jump to.</t>
  </si>
  <si>
    <t>We can try hands-on at our own time.</t>
  </si>
  <si>
    <t>Trying out myself helps me learn better.</t>
  </si>
  <si>
    <t xml:space="preserve">Having live lessons, it is possible ask questions when in doubt. </t>
  </si>
  <si>
    <t>can run the code in the same screen is better than having to jump around when zoom is used</t>
  </si>
  <si>
    <t xml:space="preserve">I can pause/rewatch videos on ITSS, compared to live lessons. It is easy to miss out details during live lesson. </t>
  </si>
  <si>
    <t>I think using ITSS a fun way to learn as i can instead of watching my prof demo, I can  practice it on my own using the interactive ide provided. This also helps me to absorb the concepts better than just watching my prof demo without practice. The cons of ITSS is that we are unable to ask prof question when in doubt.</t>
  </si>
  <si>
    <t>The recording on ITSS with interactive features is smoother, as it seems like the speech is planned out with a script, so the flow is better. However, I think zoom is still needed so that we can pose questions to the instructor after the ITSS academy session.</t>
  </si>
  <si>
    <t xml:space="preserve">I guess it would be a good tool to use for large lessons where there are a lot of people using and trying to edit the code. More interactive as well. </t>
  </si>
  <si>
    <t>it can be done at own pace, own target, and especially can replay</t>
  </si>
  <si>
    <t>Prof sounds more interactive (not reading off script) + Able to hear other students queries.. which helps me learn too.</t>
  </si>
  <si>
    <t xml:space="preserve">ITSS allows me to try the codes and experience hands-on which can learn better. </t>
  </si>
  <si>
    <t>From live lesson, there might be a chance of the faculty making errors and we can learn how to overcome the error together</t>
  </si>
  <si>
    <t>easier to learn at my own pace, can rewind and control pacing</t>
  </si>
  <si>
    <t>Able to access at my own speed cos Im a slow learner</t>
  </si>
  <si>
    <t>I prefer to code hands on and review the videos at my convenience.</t>
  </si>
  <si>
    <t>Same as above.</t>
  </si>
  <si>
    <t>I think the video is a good way of learning the coding part. But maybe give us more time in class so we can try out the coding also.</t>
  </si>
  <si>
    <t>It can be harder to follow during a Zoom lecture, so ITSS for code-related content would be better, as it allows for self-paced and hands-on learning.</t>
  </si>
  <si>
    <t>Students can provide feedback or questions during the live lesson</t>
  </si>
  <si>
    <t>Can replay sections that I do not understand.</t>
  </si>
  <si>
    <t>For Zoom, it may be hard to follow along especially if there are many lines of code. I will not be able to scroll to look through or interact with the code.</t>
  </si>
  <si>
    <t>In the past where coding demos were done by lecturers it was abit hard to follow because you have to keep switching between Zoom and your code editor to follow along so this makes following coding easier I think.</t>
  </si>
  <si>
    <t xml:space="preserve">ITSS allows me to learn at my own pace; relook at things i dont understand and go faster through concepts i am already familiar with </t>
  </si>
  <si>
    <t xml:space="preserve">We can do ITSS in our own time and by our own pace. </t>
  </si>
  <si>
    <t>Zoom sessions would be hectic to share codes, and might cause confusion.</t>
  </si>
  <si>
    <t>Can get lost during live demos, this allows me to walk through the demonstration at my own pace</t>
  </si>
  <si>
    <t>I think ITSS would still be better, as long as the faculty go through the introduction and some outlines so students can clarify any doubts before they continue with the ITSS.</t>
  </si>
  <si>
    <t xml:space="preserve">The use of ITSS would allow me to practice and execute the codes on my own and also rewind the video in case I miss anything that has been said. </t>
  </si>
  <si>
    <t>ITSS provided the option of pausing or replaying which would not be available in a live lesson.</t>
  </si>
  <si>
    <t>I think making it live is more engaging and there is better commitment. Like there's a pressure to keep up with the pace of the lesson and the peers.
While ITSS has the benefit of allowing you to learn at your own pace, there is less engagement as you don't feel like you are learning as a group or with guidance.
Live lessons also have the flexibility of troubleshooting, questions and discussions (with breakout rooms) etc.</t>
  </si>
  <si>
    <t>Being able to rewind and listen to the parts I did not catch make it easier for me to slowly absorb the content at my own pace, which I cannot do with live lectures. I also prefer the interactive code editor of ITSS, I can scroll through and copy the given code and edit it. In a live lecture, I would have manually copy down the codes which takes time and I am limited to what I see on the lecture screen. However, I like being able to ask questions and having them answered live.</t>
  </si>
  <si>
    <t>I can control the pace of learning because sometimes prof goes too fast and i cant keep up or if i miss info because i was multitasking listening and coding, i can just rewind the tape.</t>
  </si>
  <si>
    <t>This allows playback, having a live class it is hard to open up an IDE and follow through especially if you do not have dual screen. This would make no difference with having a YouTube lesson, instead a YouTube would be preferred over live</t>
  </si>
  <si>
    <t>I would still prefer live lessons as we are able to clarify our doubts with the faculty immediately with the faculty and the pace of the lesson can also be adjustable depending on how fast student understand the content taught in class. Nonetheless, I feel that the ITSS platform would still be useful for pre-class content or flipped classroom.</t>
  </si>
  <si>
    <t xml:space="preserve">Prefer live lesson, ITSS platform seems better for revision after class. </t>
  </si>
  <si>
    <t>I think either method works, but the only way to actually learn is to work on a project. Learning through simplified examples don't really work well in my own experience.</t>
  </si>
  <si>
    <t>I think both do a good job of explaining through a mix of teaching and hands-on questions</t>
  </si>
  <si>
    <t>i prefer interaction as it helps me to learn. a live lesson is usually one-directional so it's harder to grasp the concepts immediately. but in the case of ITSS, it might take too much effort to create that lesson keke</t>
  </si>
  <si>
    <t xml:space="preserve">For live lesson, we cant pause and play to think and conduct the lesson at our own pace. Also, being able to edit and run code is more interactive and make it easier to remember what is being taught. </t>
  </si>
  <si>
    <t>I can pause a video but I can't pause a live lesson. Therefore, my answer here changes a little.</t>
  </si>
  <si>
    <t>live lessons are difficult to manage</t>
  </si>
  <si>
    <t>I prefer to practice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</si>
</sst>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000000"/>
      <name val="Arial"/>
      <family val="2"/>
    </font>
    <font>
      <sz val="10"/>
      <color theme="1"/>
      <name val="Arial"/>
      <family val="2"/>
    </font>
    <font>
      <b/>
      <sz val="10"/>
      <color theme="1"/>
      <name val="Arial"/>
      <family val="2"/>
    </font>
    <font>
      <b/>
      <sz val="10"/>
      <name val="Arial"/>
      <family val="2"/>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2">
    <xf numFmtId="0" fontId="0" fillId="0" borderId="0" xfId="0"/>
    <xf numFmtId="0" fontId="1" fillId="0" borderId="0" xfId="1" applyFont="1" applyAlignment="1"/>
    <xf numFmtId="0" fontId="2" fillId="0" borderId="0" xfId="1" applyFont="1" applyAlignment="1"/>
    <xf numFmtId="0" fontId="3" fillId="0" borderId="0" xfId="1" applyFont="1"/>
    <xf numFmtId="0" fontId="4" fillId="0" borderId="0" xfId="1" applyFont="1" applyAlignment="1"/>
    <xf numFmtId="0" fontId="2" fillId="0" borderId="0" xfId="1" applyFont="1" applyAlignment="1">
      <alignment wrapText="1"/>
    </xf>
    <xf numFmtId="0" fontId="1" fillId="0" borderId="0" xfId="1" applyFont="1" applyAlignment="1"/>
    <xf numFmtId="0" fontId="2" fillId="0" borderId="0" xfId="1" applyFont="1" applyAlignment="1"/>
    <xf numFmtId="0" fontId="4" fillId="0" borderId="0" xfId="1" applyFont="1" applyAlignment="1"/>
    <xf numFmtId="0" fontId="1" fillId="0" borderId="0" xfId="1" applyFont="1" applyAlignment="1"/>
    <xf numFmtId="0" fontId="2" fillId="0" borderId="0" xfId="1" applyFont="1" applyAlignment="1"/>
    <xf numFmtId="0" fontId="3" fillId="0" borderId="0" xfId="1" applyFont="1"/>
    <xf numFmtId="0" fontId="4" fillId="0" borderId="0" xfId="1" applyFont="1" applyAlignment="1"/>
    <xf numFmtId="0" fontId="0" fillId="0" borderId="0" xfId="0" applyAlignment="1">
      <alignment wrapText="1"/>
    </xf>
    <xf numFmtId="0" fontId="5" fillId="0" borderId="0" xfId="0" applyFont="1"/>
    <xf numFmtId="10" fontId="0" fillId="0" borderId="0" xfId="0" applyNumberFormat="1"/>
    <xf numFmtId="0" fontId="5" fillId="0" borderId="0" xfId="1" applyFont="1" applyAlignment="1">
      <alignment wrapText="1"/>
    </xf>
    <xf numFmtId="0" fontId="4" fillId="0" borderId="0" xfId="1" applyFont="1" applyAlignment="1">
      <alignment wrapText="1"/>
    </xf>
    <xf numFmtId="0" fontId="5" fillId="0" borderId="0" xfId="0" applyFont="1" applyAlignment="1">
      <alignment wrapText="1"/>
    </xf>
    <xf numFmtId="0" fontId="1" fillId="0" borderId="0" xfId="1" applyFont="1" applyAlignment="1">
      <alignment wrapText="1"/>
    </xf>
    <xf numFmtId="0" fontId="3" fillId="0" borderId="0" xfId="1" applyFont="1" applyAlignment="1">
      <alignment wrapText="1"/>
    </xf>
    <xf numFmtId="0" fontId="6" fillId="0" borderId="0" xfId="1" applyFont="1" applyAlignment="1">
      <alignment wrapText="1"/>
    </xf>
  </cellXfs>
  <cellStyles count="2">
    <cellStyle name="Normal" xfId="0" builtinId="0"/>
    <cellStyle name="Normal 2" xfId="1" xr:uid="{8AFED9CE-B1BD-4806-8F17-BE7EE72E3A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6FCC-2F55-4830-B523-37C78B009E09}">
  <dimension ref="A1:AA285"/>
  <sheetViews>
    <sheetView tabSelected="1" zoomScaleNormal="100" workbookViewId="0">
      <pane ySplit="1" topLeftCell="A20" activePane="bottomLeft" state="frozen"/>
      <selection pane="bottomLeft" activeCell="G1" sqref="G1"/>
    </sheetView>
  </sheetViews>
  <sheetFormatPr defaultRowHeight="15" x14ac:dyDescent="0.25"/>
  <cols>
    <col min="1" max="1" width="3.85546875" customWidth="1"/>
    <col min="2" max="2" width="21.28515625" customWidth="1"/>
    <col min="3" max="3" width="43.42578125" style="13" customWidth="1"/>
    <col min="4" max="4" width="3.7109375" customWidth="1"/>
    <col min="5" max="5" width="17.28515625" customWidth="1"/>
    <col min="6" max="7" width="18.140625" style="13" customWidth="1"/>
    <col min="8" max="8" width="21.7109375" customWidth="1"/>
    <col min="9" max="27" width="18.140625" customWidth="1"/>
  </cols>
  <sheetData>
    <row r="1" spans="2:27" s="13" customFormat="1" ht="66" customHeight="1" x14ac:dyDescent="0.25">
      <c r="B1" s="5" t="s">
        <v>0</v>
      </c>
      <c r="C1" s="5" t="s">
        <v>1</v>
      </c>
      <c r="D1" s="5"/>
      <c r="E1" s="16" t="s">
        <v>175</v>
      </c>
      <c r="F1" s="5" t="s">
        <v>1</v>
      </c>
      <c r="G1" s="5" t="s">
        <v>2</v>
      </c>
      <c r="H1" s="5"/>
      <c r="I1" s="5" t="s">
        <v>3</v>
      </c>
      <c r="J1" s="5" t="s">
        <v>4</v>
      </c>
      <c r="K1" s="5" t="s">
        <v>5</v>
      </c>
      <c r="L1" s="5" t="s">
        <v>6</v>
      </c>
      <c r="M1" s="5" t="s">
        <v>7</v>
      </c>
      <c r="N1" s="5" t="s">
        <v>8</v>
      </c>
      <c r="O1" s="5" t="s">
        <v>173</v>
      </c>
      <c r="P1" s="5" t="s">
        <v>174</v>
      </c>
      <c r="Q1" s="5" t="s">
        <v>9</v>
      </c>
      <c r="R1" s="5" t="s">
        <v>10</v>
      </c>
      <c r="S1" s="5" t="s">
        <v>11</v>
      </c>
      <c r="T1" s="5" t="s">
        <v>12</v>
      </c>
      <c r="U1" s="5" t="s">
        <v>13</v>
      </c>
      <c r="V1" s="5" t="s">
        <v>14</v>
      </c>
      <c r="W1" s="5" t="s">
        <v>15</v>
      </c>
      <c r="X1" s="5" t="s">
        <v>16</v>
      </c>
      <c r="Y1" s="5" t="s">
        <v>17</v>
      </c>
      <c r="Z1" s="5" t="s">
        <v>18</v>
      </c>
      <c r="AA1" s="5" t="s">
        <v>19</v>
      </c>
    </row>
    <row r="2" spans="2:27" ht="141" x14ac:dyDescent="0.25">
      <c r="B2" s="7" t="s">
        <v>20</v>
      </c>
      <c r="C2" s="5" t="s">
        <v>21</v>
      </c>
      <c r="D2" s="10"/>
      <c r="E2" s="7" t="s">
        <v>46</v>
      </c>
      <c r="F2" s="5" t="s">
        <v>129</v>
      </c>
      <c r="G2" s="5" t="s">
        <v>22</v>
      </c>
      <c r="H2" s="10"/>
      <c r="I2" s="7" t="s">
        <v>23</v>
      </c>
      <c r="J2" s="7" t="s">
        <v>24</v>
      </c>
      <c r="K2" s="7" t="s">
        <v>24</v>
      </c>
      <c r="L2" s="7" t="s">
        <v>24</v>
      </c>
      <c r="M2" s="7" t="s">
        <v>24</v>
      </c>
      <c r="N2" s="7" t="s">
        <v>24</v>
      </c>
      <c r="O2" s="7" t="s">
        <v>23</v>
      </c>
      <c r="P2" s="7" t="s">
        <v>26</v>
      </c>
      <c r="Q2" s="7" t="s">
        <v>25</v>
      </c>
      <c r="R2" s="7" t="s">
        <v>23</v>
      </c>
      <c r="S2" s="7" t="s">
        <v>25</v>
      </c>
      <c r="T2" s="7" t="s">
        <v>26</v>
      </c>
      <c r="U2" s="7" t="s">
        <v>27</v>
      </c>
      <c r="V2" s="7" t="s">
        <v>23</v>
      </c>
      <c r="W2" s="7" t="s">
        <v>25</v>
      </c>
      <c r="X2" s="7" t="s">
        <v>23</v>
      </c>
      <c r="Y2" s="7" t="s">
        <v>25</v>
      </c>
      <c r="Z2" s="7" t="s">
        <v>23</v>
      </c>
      <c r="AA2" s="6"/>
    </row>
    <row r="3" spans="2:27" ht="153.75" x14ac:dyDescent="0.25">
      <c r="B3" s="7" t="s">
        <v>20</v>
      </c>
      <c r="C3" s="5" t="s">
        <v>28</v>
      </c>
      <c r="D3" s="10"/>
      <c r="E3" s="7" t="s">
        <v>46</v>
      </c>
      <c r="F3" s="21" t="s">
        <v>130</v>
      </c>
      <c r="G3" s="5" t="s">
        <v>29</v>
      </c>
      <c r="H3" s="10"/>
      <c r="I3" s="7" t="s">
        <v>25</v>
      </c>
      <c r="J3" s="7" t="s">
        <v>24</v>
      </c>
      <c r="K3" s="7" t="s">
        <v>24</v>
      </c>
      <c r="L3" s="7" t="s">
        <v>24</v>
      </c>
      <c r="M3" s="7" t="s">
        <v>24</v>
      </c>
      <c r="N3" s="7" t="s">
        <v>27</v>
      </c>
      <c r="O3" s="7" t="s">
        <v>27</v>
      </c>
      <c r="P3" s="7" t="s">
        <v>26</v>
      </c>
      <c r="Q3" s="7" t="s">
        <v>24</v>
      </c>
      <c r="R3" s="7" t="s">
        <v>23</v>
      </c>
      <c r="S3" s="7" t="s">
        <v>25</v>
      </c>
      <c r="T3" s="7" t="s">
        <v>26</v>
      </c>
      <c r="U3" s="7" t="s">
        <v>25</v>
      </c>
      <c r="V3" s="7" t="s">
        <v>27</v>
      </c>
      <c r="W3" s="7" t="s">
        <v>25</v>
      </c>
      <c r="X3" s="7" t="s">
        <v>23</v>
      </c>
      <c r="Y3" s="7" t="s">
        <v>25</v>
      </c>
      <c r="Z3" s="7" t="s">
        <v>23</v>
      </c>
      <c r="AA3" s="6"/>
    </row>
    <row r="4" spans="2:27" ht="153.75" x14ac:dyDescent="0.25">
      <c r="B4" s="7" t="s">
        <v>20</v>
      </c>
      <c r="C4" s="5" t="s">
        <v>30</v>
      </c>
      <c r="D4" s="10"/>
      <c r="E4" s="7" t="s">
        <v>38</v>
      </c>
      <c r="F4" s="21" t="s">
        <v>131</v>
      </c>
      <c r="G4" s="5" t="s">
        <v>31</v>
      </c>
      <c r="H4" s="10"/>
      <c r="I4" s="7" t="s">
        <v>25</v>
      </c>
      <c r="J4" s="7" t="s">
        <v>25</v>
      </c>
      <c r="K4" s="7" t="s">
        <v>25</v>
      </c>
      <c r="L4" s="7" t="s">
        <v>25</v>
      </c>
      <c r="M4" s="7" t="s">
        <v>25</v>
      </c>
      <c r="N4" s="7" t="s">
        <v>25</v>
      </c>
      <c r="O4" s="7" t="s">
        <v>25</v>
      </c>
      <c r="P4" s="7" t="s">
        <v>27</v>
      </c>
      <c r="Q4" s="7" t="s">
        <v>25</v>
      </c>
      <c r="R4" s="7" t="s">
        <v>23</v>
      </c>
      <c r="S4" s="7" t="s">
        <v>25</v>
      </c>
      <c r="T4" s="7" t="s">
        <v>27</v>
      </c>
      <c r="U4" s="7" t="s">
        <v>25</v>
      </c>
      <c r="V4" s="7" t="s">
        <v>23</v>
      </c>
      <c r="W4" s="7" t="s">
        <v>25</v>
      </c>
      <c r="X4" s="7" t="s">
        <v>23</v>
      </c>
      <c r="Y4" s="7" t="s">
        <v>25</v>
      </c>
      <c r="Z4" s="7" t="s">
        <v>23</v>
      </c>
      <c r="AA4" s="7" t="s">
        <v>32</v>
      </c>
    </row>
    <row r="5" spans="2:27" ht="141" x14ac:dyDescent="0.25">
      <c r="B5" s="7" t="s">
        <v>20</v>
      </c>
      <c r="C5" s="5" t="s">
        <v>33</v>
      </c>
      <c r="D5" s="10"/>
      <c r="E5" s="7" t="s">
        <v>20</v>
      </c>
      <c r="F5" s="21" t="s">
        <v>132</v>
      </c>
      <c r="G5" s="5" t="s">
        <v>34</v>
      </c>
      <c r="H5" s="10"/>
      <c r="I5" s="7" t="s">
        <v>27</v>
      </c>
      <c r="J5" s="7" t="s">
        <v>24</v>
      </c>
      <c r="K5" s="7" t="s">
        <v>24</v>
      </c>
      <c r="L5" s="7" t="s">
        <v>24</v>
      </c>
      <c r="M5" s="7" t="s">
        <v>24</v>
      </c>
      <c r="N5" s="7" t="s">
        <v>25</v>
      </c>
      <c r="O5" s="7" t="s">
        <v>24</v>
      </c>
      <c r="P5" s="7" t="s">
        <v>23</v>
      </c>
      <c r="Q5" s="7" t="s">
        <v>25</v>
      </c>
      <c r="R5" s="7" t="s">
        <v>27</v>
      </c>
      <c r="S5" s="7" t="s">
        <v>27</v>
      </c>
      <c r="T5" s="7" t="s">
        <v>26</v>
      </c>
      <c r="U5" s="7" t="s">
        <v>25</v>
      </c>
      <c r="V5" s="7" t="s">
        <v>23</v>
      </c>
      <c r="W5" s="7" t="s">
        <v>24</v>
      </c>
      <c r="X5" s="7" t="s">
        <v>26</v>
      </c>
      <c r="Y5" s="7" t="s">
        <v>25</v>
      </c>
      <c r="Z5" s="7" t="s">
        <v>26</v>
      </c>
      <c r="AA5" s="6"/>
    </row>
    <row r="6" spans="2:27" ht="141" x14ac:dyDescent="0.25">
      <c r="B6" s="7" t="s">
        <v>35</v>
      </c>
      <c r="C6" s="5" t="s">
        <v>36</v>
      </c>
      <c r="D6" s="10"/>
      <c r="E6" s="7" t="s">
        <v>134</v>
      </c>
      <c r="F6" s="5" t="s">
        <v>133</v>
      </c>
      <c r="G6" s="5" t="s">
        <v>37</v>
      </c>
      <c r="H6" s="10"/>
      <c r="I6" s="7" t="s">
        <v>25</v>
      </c>
      <c r="J6" s="7" t="s">
        <v>25</v>
      </c>
      <c r="K6" s="7" t="s">
        <v>25</v>
      </c>
      <c r="L6" s="7" t="s">
        <v>25</v>
      </c>
      <c r="M6" s="7" t="s">
        <v>25</v>
      </c>
      <c r="N6" s="7" t="s">
        <v>25</v>
      </c>
      <c r="O6" s="7" t="s">
        <v>25</v>
      </c>
      <c r="P6" s="7" t="s">
        <v>25</v>
      </c>
      <c r="Q6" s="7" t="s">
        <v>27</v>
      </c>
      <c r="R6" s="7" t="s">
        <v>27</v>
      </c>
      <c r="S6" s="7" t="s">
        <v>25</v>
      </c>
      <c r="T6" s="7" t="s">
        <v>27</v>
      </c>
      <c r="U6" s="7" t="s">
        <v>25</v>
      </c>
      <c r="V6" s="7" t="s">
        <v>25</v>
      </c>
      <c r="W6" s="7" t="s">
        <v>27</v>
      </c>
      <c r="X6" s="7" t="s">
        <v>25</v>
      </c>
      <c r="Y6" s="7" t="s">
        <v>25</v>
      </c>
      <c r="Z6" s="7" t="s">
        <v>25</v>
      </c>
      <c r="AA6" s="6"/>
    </row>
    <row r="7" spans="2:27" ht="115.5" x14ac:dyDescent="0.25">
      <c r="B7" s="7" t="s">
        <v>38</v>
      </c>
      <c r="C7" s="5" t="s">
        <v>39</v>
      </c>
      <c r="D7" s="10"/>
      <c r="E7" s="7" t="s">
        <v>20</v>
      </c>
      <c r="F7" s="21" t="s">
        <v>135</v>
      </c>
      <c r="G7" s="5" t="s">
        <v>40</v>
      </c>
      <c r="H7" s="10"/>
      <c r="I7" s="7" t="s">
        <v>25</v>
      </c>
      <c r="J7" s="7" t="s">
        <v>24</v>
      </c>
      <c r="K7" s="7" t="s">
        <v>24</v>
      </c>
      <c r="L7" s="7" t="s">
        <v>24</v>
      </c>
      <c r="M7" s="7" t="s">
        <v>25</v>
      </c>
      <c r="N7" s="7" t="s">
        <v>24</v>
      </c>
      <c r="O7" s="7" t="s">
        <v>24</v>
      </c>
      <c r="P7" s="7" t="s">
        <v>27</v>
      </c>
      <c r="Q7" s="7" t="s">
        <v>25</v>
      </c>
      <c r="R7" s="7" t="s">
        <v>23</v>
      </c>
      <c r="S7" s="7" t="s">
        <v>25</v>
      </c>
      <c r="T7" s="7" t="s">
        <v>26</v>
      </c>
      <c r="U7" s="7" t="s">
        <v>25</v>
      </c>
      <c r="V7" s="7" t="s">
        <v>23</v>
      </c>
      <c r="W7" s="7" t="s">
        <v>24</v>
      </c>
      <c r="X7" s="7" t="s">
        <v>26</v>
      </c>
      <c r="Y7" s="7" t="s">
        <v>24</v>
      </c>
      <c r="Z7" s="7" t="s">
        <v>26</v>
      </c>
      <c r="AA7" s="7" t="s">
        <v>41</v>
      </c>
    </row>
    <row r="8" spans="2:27" ht="90" x14ac:dyDescent="0.25">
      <c r="B8" s="7" t="s">
        <v>20</v>
      </c>
      <c r="C8" s="5" t="s">
        <v>42</v>
      </c>
      <c r="D8" s="10"/>
      <c r="E8" s="7" t="s">
        <v>20</v>
      </c>
      <c r="F8" s="21" t="s">
        <v>136</v>
      </c>
      <c r="G8" s="5" t="s">
        <v>43</v>
      </c>
      <c r="H8" s="10"/>
      <c r="I8" s="7" t="s">
        <v>27</v>
      </c>
      <c r="J8" s="7" t="s">
        <v>24</v>
      </c>
      <c r="K8" s="7" t="s">
        <v>24</v>
      </c>
      <c r="L8" s="7" t="s">
        <v>24</v>
      </c>
      <c r="M8" s="7" t="s">
        <v>24</v>
      </c>
      <c r="N8" s="7" t="s">
        <v>25</v>
      </c>
      <c r="O8" s="7" t="s">
        <v>25</v>
      </c>
      <c r="P8" s="7" t="s">
        <v>27</v>
      </c>
      <c r="Q8" s="7" t="s">
        <v>27</v>
      </c>
      <c r="R8" s="7" t="s">
        <v>23</v>
      </c>
      <c r="S8" s="7" t="s">
        <v>25</v>
      </c>
      <c r="T8" s="7" t="s">
        <v>23</v>
      </c>
      <c r="U8" s="7" t="s">
        <v>25</v>
      </c>
      <c r="V8" s="7" t="s">
        <v>23</v>
      </c>
      <c r="W8" s="7" t="s">
        <v>25</v>
      </c>
      <c r="X8" s="7" t="s">
        <v>23</v>
      </c>
      <c r="Y8" s="7" t="s">
        <v>25</v>
      </c>
      <c r="Z8" s="7" t="s">
        <v>23</v>
      </c>
      <c r="AA8" s="6"/>
    </row>
    <row r="9" spans="2:27" ht="64.5" x14ac:dyDescent="0.25">
      <c r="B9" s="7" t="s">
        <v>20</v>
      </c>
      <c r="C9" s="5" t="s">
        <v>44</v>
      </c>
      <c r="D9" s="10"/>
      <c r="E9" s="7" t="s">
        <v>46</v>
      </c>
      <c r="F9" s="5" t="s">
        <v>137</v>
      </c>
      <c r="G9" s="5" t="s">
        <v>45</v>
      </c>
      <c r="H9" s="10"/>
      <c r="I9" s="7" t="s">
        <v>25</v>
      </c>
      <c r="J9" s="7" t="s">
        <v>25</v>
      </c>
      <c r="K9" s="7" t="s">
        <v>24</v>
      </c>
      <c r="L9" s="7" t="s">
        <v>24</v>
      </c>
      <c r="M9" s="7" t="s">
        <v>24</v>
      </c>
      <c r="N9" s="7" t="s">
        <v>25</v>
      </c>
      <c r="O9" s="7" t="s">
        <v>25</v>
      </c>
      <c r="P9" s="7" t="s">
        <v>23</v>
      </c>
      <c r="Q9" s="7" t="s">
        <v>24</v>
      </c>
      <c r="R9" s="7" t="s">
        <v>23</v>
      </c>
      <c r="S9" s="7" t="s">
        <v>25</v>
      </c>
      <c r="T9" s="7" t="s">
        <v>26</v>
      </c>
      <c r="U9" s="7" t="s">
        <v>25</v>
      </c>
      <c r="V9" s="7" t="s">
        <v>23</v>
      </c>
      <c r="W9" s="7" t="s">
        <v>25</v>
      </c>
      <c r="X9" s="7" t="s">
        <v>26</v>
      </c>
      <c r="Y9" s="7" t="s">
        <v>24</v>
      </c>
      <c r="Z9" s="7" t="s">
        <v>26</v>
      </c>
      <c r="AA9" s="6"/>
    </row>
    <row r="10" spans="2:27" ht="64.5" x14ac:dyDescent="0.25">
      <c r="B10" s="7" t="s">
        <v>46</v>
      </c>
      <c r="C10" s="5" t="s">
        <v>47</v>
      </c>
      <c r="D10" s="10"/>
      <c r="E10" s="7" t="s">
        <v>46</v>
      </c>
      <c r="F10" s="5" t="s">
        <v>138</v>
      </c>
      <c r="G10" s="5" t="s">
        <v>48</v>
      </c>
      <c r="H10" s="10"/>
      <c r="I10" s="7" t="s">
        <v>24</v>
      </c>
      <c r="J10" s="7" t="s">
        <v>24</v>
      </c>
      <c r="K10" s="7" t="s">
        <v>24</v>
      </c>
      <c r="L10" s="7" t="s">
        <v>24</v>
      </c>
      <c r="M10" s="7" t="s">
        <v>24</v>
      </c>
      <c r="N10" s="7" t="s">
        <v>24</v>
      </c>
      <c r="O10" s="7" t="s">
        <v>24</v>
      </c>
      <c r="P10" s="7" t="s">
        <v>27</v>
      </c>
      <c r="Q10" s="7" t="s">
        <v>24</v>
      </c>
      <c r="R10" s="7" t="s">
        <v>23</v>
      </c>
      <c r="S10" s="7" t="s">
        <v>24</v>
      </c>
      <c r="T10" s="7" t="s">
        <v>23</v>
      </c>
      <c r="U10" s="7" t="s">
        <v>24</v>
      </c>
      <c r="V10" s="7" t="s">
        <v>23</v>
      </c>
      <c r="W10" s="7" t="s">
        <v>24</v>
      </c>
      <c r="X10" s="7" t="s">
        <v>26</v>
      </c>
      <c r="Y10" s="7" t="s">
        <v>24</v>
      </c>
      <c r="Z10" s="7" t="s">
        <v>23</v>
      </c>
      <c r="AA10" s="7" t="s">
        <v>49</v>
      </c>
    </row>
    <row r="11" spans="2:27" ht="77.25" x14ac:dyDescent="0.25">
      <c r="B11" s="7" t="s">
        <v>20</v>
      </c>
      <c r="C11" s="5" t="s">
        <v>50</v>
      </c>
      <c r="D11" s="10"/>
      <c r="E11" s="7" t="s">
        <v>38</v>
      </c>
      <c r="F11" s="5" t="s">
        <v>139</v>
      </c>
      <c r="G11" s="5" t="s">
        <v>51</v>
      </c>
      <c r="H11" s="10"/>
      <c r="I11" s="7" t="s">
        <v>27</v>
      </c>
      <c r="J11" s="7" t="s">
        <v>27</v>
      </c>
      <c r="K11" s="7" t="s">
        <v>25</v>
      </c>
      <c r="L11" s="7" t="s">
        <v>24</v>
      </c>
      <c r="M11" s="7" t="s">
        <v>24</v>
      </c>
      <c r="N11" s="7" t="s">
        <v>27</v>
      </c>
      <c r="O11" s="7" t="s">
        <v>25</v>
      </c>
      <c r="P11" s="7" t="s">
        <v>26</v>
      </c>
      <c r="Q11" s="7" t="s">
        <v>25</v>
      </c>
      <c r="R11" s="7" t="s">
        <v>27</v>
      </c>
      <c r="S11" s="7" t="s">
        <v>27</v>
      </c>
      <c r="T11" s="7" t="s">
        <v>26</v>
      </c>
      <c r="U11" s="7" t="s">
        <v>25</v>
      </c>
      <c r="V11" s="7" t="s">
        <v>23</v>
      </c>
      <c r="W11" s="7" t="s">
        <v>25</v>
      </c>
      <c r="X11" s="7" t="s">
        <v>27</v>
      </c>
      <c r="Y11" s="7" t="s">
        <v>25</v>
      </c>
      <c r="Z11" s="7" t="s">
        <v>23</v>
      </c>
      <c r="AA11" s="6"/>
    </row>
    <row r="12" spans="2:27" ht="115.5" x14ac:dyDescent="0.25">
      <c r="B12" s="7" t="s">
        <v>20</v>
      </c>
      <c r="C12" s="5" t="s">
        <v>52</v>
      </c>
      <c r="D12" s="10"/>
      <c r="E12" s="7" t="s">
        <v>141</v>
      </c>
      <c r="F12" s="5" t="s">
        <v>140</v>
      </c>
      <c r="G12" s="5" t="s">
        <v>53</v>
      </c>
      <c r="H12" s="10"/>
      <c r="I12" s="7" t="s">
        <v>27</v>
      </c>
      <c r="J12" s="7" t="s">
        <v>24</v>
      </c>
      <c r="K12" s="7" t="s">
        <v>24</v>
      </c>
      <c r="L12" s="7" t="s">
        <v>25</v>
      </c>
      <c r="M12" s="7" t="s">
        <v>25</v>
      </c>
      <c r="N12" s="7" t="s">
        <v>24</v>
      </c>
      <c r="O12" s="7" t="s">
        <v>25</v>
      </c>
      <c r="P12" s="7" t="s">
        <v>26</v>
      </c>
      <c r="Q12" s="7" t="s">
        <v>25</v>
      </c>
      <c r="R12" s="7" t="s">
        <v>23</v>
      </c>
      <c r="S12" s="7" t="s">
        <v>24</v>
      </c>
      <c r="T12" s="7" t="s">
        <v>26</v>
      </c>
      <c r="U12" s="7" t="s">
        <v>25</v>
      </c>
      <c r="V12" s="7" t="s">
        <v>23</v>
      </c>
      <c r="W12" s="7" t="s">
        <v>24</v>
      </c>
      <c r="X12" s="7" t="s">
        <v>23</v>
      </c>
      <c r="Y12" s="7" t="s">
        <v>25</v>
      </c>
      <c r="Z12" s="7" t="s">
        <v>23</v>
      </c>
      <c r="AA12" s="7" t="s">
        <v>54</v>
      </c>
    </row>
    <row r="13" spans="2:27" ht="51.75" x14ac:dyDescent="0.25">
      <c r="B13" s="7" t="s">
        <v>20</v>
      </c>
      <c r="C13" s="5" t="s">
        <v>55</v>
      </c>
      <c r="D13" s="10"/>
      <c r="E13" s="7" t="s">
        <v>20</v>
      </c>
      <c r="F13" s="5" t="s">
        <v>142</v>
      </c>
      <c r="G13" s="5" t="s">
        <v>56</v>
      </c>
      <c r="H13" s="10"/>
      <c r="I13" s="7" t="s">
        <v>25</v>
      </c>
      <c r="J13" s="7" t="s">
        <v>24</v>
      </c>
      <c r="K13" s="7" t="s">
        <v>24</v>
      </c>
      <c r="L13" s="7" t="s">
        <v>24</v>
      </c>
      <c r="M13" s="7" t="s">
        <v>24</v>
      </c>
      <c r="N13" s="7" t="s">
        <v>24</v>
      </c>
      <c r="O13" s="7" t="s">
        <v>24</v>
      </c>
      <c r="P13" s="7" t="s">
        <v>25</v>
      </c>
      <c r="Q13" s="7" t="s">
        <v>25</v>
      </c>
      <c r="R13" s="7" t="s">
        <v>23</v>
      </c>
      <c r="S13" s="7" t="s">
        <v>25</v>
      </c>
      <c r="T13" s="7" t="s">
        <v>27</v>
      </c>
      <c r="U13" s="7" t="s">
        <v>25</v>
      </c>
      <c r="V13" s="7" t="s">
        <v>27</v>
      </c>
      <c r="W13" s="7" t="s">
        <v>27</v>
      </c>
      <c r="X13" s="7" t="s">
        <v>23</v>
      </c>
      <c r="Y13" s="7" t="s">
        <v>27</v>
      </c>
      <c r="Z13" s="7" t="s">
        <v>23</v>
      </c>
      <c r="AA13" s="7" t="s">
        <v>57</v>
      </c>
    </row>
    <row r="14" spans="2:27" ht="77.25" x14ac:dyDescent="0.25">
      <c r="B14" s="7" t="s">
        <v>20</v>
      </c>
      <c r="C14" s="5" t="s">
        <v>58</v>
      </c>
      <c r="D14" s="10"/>
      <c r="E14" s="7" t="s">
        <v>141</v>
      </c>
      <c r="F14" s="5" t="s">
        <v>143</v>
      </c>
      <c r="G14" s="5" t="s">
        <v>59</v>
      </c>
      <c r="H14" s="10"/>
      <c r="I14" s="7" t="s">
        <v>25</v>
      </c>
      <c r="J14" s="7" t="s">
        <v>25</v>
      </c>
      <c r="K14" s="7" t="s">
        <v>24</v>
      </c>
      <c r="L14" s="7" t="s">
        <v>25</v>
      </c>
      <c r="M14" s="7" t="s">
        <v>25</v>
      </c>
      <c r="N14" s="7" t="s">
        <v>25</v>
      </c>
      <c r="O14" s="7" t="s">
        <v>27</v>
      </c>
      <c r="P14" s="7" t="s">
        <v>25</v>
      </c>
      <c r="Q14" s="7" t="s">
        <v>27</v>
      </c>
      <c r="R14" s="7" t="s">
        <v>27</v>
      </c>
      <c r="S14" s="7" t="s">
        <v>25</v>
      </c>
      <c r="T14" s="7" t="s">
        <v>27</v>
      </c>
      <c r="U14" s="7" t="s">
        <v>25</v>
      </c>
      <c r="V14" s="7" t="s">
        <v>27</v>
      </c>
      <c r="W14" s="7" t="s">
        <v>25</v>
      </c>
      <c r="X14" s="7" t="s">
        <v>23</v>
      </c>
      <c r="Y14" s="7" t="s">
        <v>27</v>
      </c>
      <c r="Z14" s="7" t="s">
        <v>23</v>
      </c>
      <c r="AA14" s="6"/>
    </row>
    <row r="15" spans="2:27" ht="64.5" x14ac:dyDescent="0.25">
      <c r="B15" s="7" t="s">
        <v>20</v>
      </c>
      <c r="C15" s="5" t="s">
        <v>60</v>
      </c>
      <c r="D15" s="10"/>
      <c r="E15" s="7" t="s">
        <v>20</v>
      </c>
      <c r="F15" s="5" t="s">
        <v>144</v>
      </c>
      <c r="G15" s="5" t="s">
        <v>61</v>
      </c>
      <c r="H15" s="10"/>
      <c r="I15" s="7" t="s">
        <v>25</v>
      </c>
      <c r="J15" s="7" t="s">
        <v>25</v>
      </c>
      <c r="K15" s="7" t="s">
        <v>25</v>
      </c>
      <c r="L15" s="7" t="s">
        <v>25</v>
      </c>
      <c r="M15" s="7" t="s">
        <v>25</v>
      </c>
      <c r="N15" s="7" t="s">
        <v>25</v>
      </c>
      <c r="O15" s="7" t="s">
        <v>25</v>
      </c>
      <c r="P15" s="7" t="s">
        <v>25</v>
      </c>
      <c r="Q15" s="7" t="s">
        <v>25</v>
      </c>
      <c r="R15" s="7" t="s">
        <v>23</v>
      </c>
      <c r="S15" s="7" t="s">
        <v>25</v>
      </c>
      <c r="T15" s="7" t="s">
        <v>23</v>
      </c>
      <c r="U15" s="7" t="s">
        <v>25</v>
      </c>
      <c r="V15" s="7" t="s">
        <v>23</v>
      </c>
      <c r="W15" s="7" t="s">
        <v>25</v>
      </c>
      <c r="X15" s="7" t="s">
        <v>23</v>
      </c>
      <c r="Y15" s="7" t="s">
        <v>27</v>
      </c>
      <c r="Z15" s="7" t="s">
        <v>23</v>
      </c>
      <c r="AA15" s="6"/>
    </row>
    <row r="16" spans="2:27" ht="141" x14ac:dyDescent="0.25">
      <c r="B16" s="7" t="s">
        <v>46</v>
      </c>
      <c r="C16" s="5" t="s">
        <v>62</v>
      </c>
      <c r="D16" s="10"/>
      <c r="E16" s="7" t="s">
        <v>20</v>
      </c>
      <c r="F16" s="5" t="s">
        <v>145</v>
      </c>
      <c r="G16" s="5" t="s">
        <v>63</v>
      </c>
      <c r="H16" s="10"/>
      <c r="I16" s="7" t="s">
        <v>24</v>
      </c>
      <c r="J16" s="7" t="s">
        <v>27</v>
      </c>
      <c r="K16" s="7" t="s">
        <v>24</v>
      </c>
      <c r="L16" s="7" t="s">
        <v>24</v>
      </c>
      <c r="M16" s="7" t="s">
        <v>24</v>
      </c>
      <c r="N16" s="7" t="s">
        <v>25</v>
      </c>
      <c r="O16" s="7" t="s">
        <v>25</v>
      </c>
      <c r="P16" s="7" t="s">
        <v>23</v>
      </c>
      <c r="Q16" s="7" t="s">
        <v>25</v>
      </c>
      <c r="R16" s="7" t="s">
        <v>23</v>
      </c>
      <c r="S16" s="7" t="s">
        <v>25</v>
      </c>
      <c r="T16" s="7" t="s">
        <v>23</v>
      </c>
      <c r="U16" s="7" t="s">
        <v>27</v>
      </c>
      <c r="V16" s="7" t="s">
        <v>23</v>
      </c>
      <c r="W16" s="7" t="s">
        <v>25</v>
      </c>
      <c r="X16" s="7" t="s">
        <v>23</v>
      </c>
      <c r="Y16" s="7" t="s">
        <v>27</v>
      </c>
      <c r="Z16" s="7" t="s">
        <v>23</v>
      </c>
      <c r="AA16" s="6"/>
    </row>
    <row r="17" spans="2:27" ht="102.75" x14ac:dyDescent="0.25">
      <c r="B17" s="7" t="s">
        <v>20</v>
      </c>
      <c r="C17" s="5" t="s">
        <v>64</v>
      </c>
      <c r="D17" s="10"/>
      <c r="E17" s="7" t="s">
        <v>141</v>
      </c>
      <c r="F17" s="5" t="s">
        <v>146</v>
      </c>
      <c r="G17" s="5" t="s">
        <v>65</v>
      </c>
      <c r="H17" s="10"/>
      <c r="I17" s="7" t="s">
        <v>23</v>
      </c>
      <c r="J17" s="7" t="s">
        <v>24</v>
      </c>
      <c r="K17" s="7" t="s">
        <v>24</v>
      </c>
      <c r="L17" s="7" t="s">
        <v>24</v>
      </c>
      <c r="M17" s="7" t="s">
        <v>25</v>
      </c>
      <c r="N17" s="7" t="s">
        <v>24</v>
      </c>
      <c r="O17" s="7" t="s">
        <v>23</v>
      </c>
      <c r="P17" s="7" t="s">
        <v>25</v>
      </c>
      <c r="Q17" s="7" t="s">
        <v>27</v>
      </c>
      <c r="R17" s="7" t="s">
        <v>23</v>
      </c>
      <c r="S17" s="7" t="s">
        <v>25</v>
      </c>
      <c r="T17" s="7" t="s">
        <v>23</v>
      </c>
      <c r="U17" s="7" t="s">
        <v>25</v>
      </c>
      <c r="V17" s="7" t="s">
        <v>23</v>
      </c>
      <c r="W17" s="7" t="s">
        <v>25</v>
      </c>
      <c r="X17" s="7" t="s">
        <v>25</v>
      </c>
      <c r="Y17" s="7" t="s">
        <v>25</v>
      </c>
      <c r="Z17" s="7" t="s">
        <v>23</v>
      </c>
      <c r="AA17" s="6"/>
    </row>
    <row r="18" spans="2:27" ht="141" x14ac:dyDescent="0.25">
      <c r="B18" s="7" t="s">
        <v>46</v>
      </c>
      <c r="C18" s="5" t="s">
        <v>66</v>
      </c>
      <c r="D18" s="10"/>
      <c r="E18" s="7" t="s">
        <v>46</v>
      </c>
      <c r="F18" s="5" t="s">
        <v>147</v>
      </c>
      <c r="G18" s="5" t="s">
        <v>67</v>
      </c>
      <c r="H18" s="10"/>
      <c r="I18" s="7" t="s">
        <v>25</v>
      </c>
      <c r="J18" s="7" t="s">
        <v>24</v>
      </c>
      <c r="K18" s="7" t="s">
        <v>24</v>
      </c>
      <c r="L18" s="7" t="s">
        <v>24</v>
      </c>
      <c r="M18" s="7" t="s">
        <v>24</v>
      </c>
      <c r="N18" s="7" t="s">
        <v>25</v>
      </c>
      <c r="O18" s="7" t="s">
        <v>24</v>
      </c>
      <c r="P18" s="7" t="s">
        <v>23</v>
      </c>
      <c r="Q18" s="7" t="s">
        <v>25</v>
      </c>
      <c r="R18" s="7" t="s">
        <v>23</v>
      </c>
      <c r="S18" s="7" t="s">
        <v>24</v>
      </c>
      <c r="T18" s="7" t="s">
        <v>26</v>
      </c>
      <c r="U18" s="7" t="s">
        <v>24</v>
      </c>
      <c r="V18" s="7" t="s">
        <v>26</v>
      </c>
      <c r="W18" s="7" t="s">
        <v>24</v>
      </c>
      <c r="X18" s="7" t="s">
        <v>26</v>
      </c>
      <c r="Y18" s="7" t="s">
        <v>25</v>
      </c>
      <c r="Z18" s="7" t="s">
        <v>26</v>
      </c>
      <c r="AA18" s="6"/>
    </row>
    <row r="19" spans="2:27" ht="64.5" x14ac:dyDescent="0.25">
      <c r="B19" s="7" t="s">
        <v>20</v>
      </c>
      <c r="C19" s="5" t="s">
        <v>68</v>
      </c>
      <c r="D19" s="10"/>
      <c r="E19" s="7" t="s">
        <v>20</v>
      </c>
      <c r="F19" s="5" t="s">
        <v>148</v>
      </c>
      <c r="G19" s="5" t="s">
        <v>69</v>
      </c>
      <c r="H19" s="10"/>
      <c r="I19" s="7" t="s">
        <v>25</v>
      </c>
      <c r="J19" s="7" t="s">
        <v>25</v>
      </c>
      <c r="K19" s="7" t="s">
        <v>24</v>
      </c>
      <c r="L19" s="7" t="s">
        <v>24</v>
      </c>
      <c r="M19" s="7" t="s">
        <v>24</v>
      </c>
      <c r="N19" s="7" t="s">
        <v>24</v>
      </c>
      <c r="O19" s="7" t="s">
        <v>24</v>
      </c>
      <c r="P19" s="7" t="s">
        <v>27</v>
      </c>
      <c r="Q19" s="7" t="s">
        <v>25</v>
      </c>
      <c r="R19" s="7" t="s">
        <v>23</v>
      </c>
      <c r="S19" s="7" t="s">
        <v>25</v>
      </c>
      <c r="T19" s="7" t="s">
        <v>23</v>
      </c>
      <c r="U19" s="7" t="s">
        <v>25</v>
      </c>
      <c r="V19" s="7" t="s">
        <v>23</v>
      </c>
      <c r="W19" s="7" t="s">
        <v>25</v>
      </c>
      <c r="X19" s="7" t="s">
        <v>23</v>
      </c>
      <c r="Y19" s="7" t="s">
        <v>25</v>
      </c>
      <c r="Z19" s="7" t="s">
        <v>23</v>
      </c>
      <c r="AA19" s="7" t="s">
        <v>70</v>
      </c>
    </row>
    <row r="20" spans="2:27" ht="141" x14ac:dyDescent="0.25">
      <c r="B20" s="7" t="s">
        <v>38</v>
      </c>
      <c r="C20" s="5" t="s">
        <v>71</v>
      </c>
      <c r="D20" s="10"/>
      <c r="E20" s="7" t="s">
        <v>38</v>
      </c>
      <c r="F20" s="5" t="s">
        <v>149</v>
      </c>
      <c r="G20" s="5" t="s">
        <v>72</v>
      </c>
      <c r="H20" s="10"/>
      <c r="I20" s="7" t="s">
        <v>27</v>
      </c>
      <c r="J20" s="7" t="s">
        <v>27</v>
      </c>
      <c r="K20" s="7" t="s">
        <v>27</v>
      </c>
      <c r="L20" s="7" t="s">
        <v>27</v>
      </c>
      <c r="M20" s="7" t="s">
        <v>27</v>
      </c>
      <c r="N20" s="7" t="s">
        <v>27</v>
      </c>
      <c r="O20" s="7" t="s">
        <v>27</v>
      </c>
      <c r="P20" s="7" t="s">
        <v>27</v>
      </c>
      <c r="Q20" s="7" t="s">
        <v>25</v>
      </c>
      <c r="R20" s="7" t="s">
        <v>23</v>
      </c>
      <c r="S20" s="7" t="s">
        <v>25</v>
      </c>
      <c r="T20" s="7" t="s">
        <v>27</v>
      </c>
      <c r="U20" s="7" t="s">
        <v>25</v>
      </c>
      <c r="V20" s="7" t="s">
        <v>23</v>
      </c>
      <c r="W20" s="7" t="s">
        <v>27</v>
      </c>
      <c r="X20" s="7" t="s">
        <v>27</v>
      </c>
      <c r="Y20" s="7" t="s">
        <v>25</v>
      </c>
      <c r="Z20" s="7" t="s">
        <v>27</v>
      </c>
      <c r="AA20" s="6"/>
    </row>
    <row r="21" spans="2:27" ht="255.75" x14ac:dyDescent="0.25">
      <c r="B21" s="7" t="s">
        <v>20</v>
      </c>
      <c r="C21" s="5" t="s">
        <v>73</v>
      </c>
      <c r="D21" s="10"/>
      <c r="E21" s="7" t="s">
        <v>38</v>
      </c>
      <c r="F21" s="5" t="s">
        <v>150</v>
      </c>
      <c r="G21" s="5" t="s">
        <v>74</v>
      </c>
      <c r="H21" s="10"/>
      <c r="I21" s="7" t="s">
        <v>27</v>
      </c>
      <c r="J21" s="7" t="s">
        <v>24</v>
      </c>
      <c r="K21" s="7" t="s">
        <v>24</v>
      </c>
      <c r="L21" s="7" t="s">
        <v>25</v>
      </c>
      <c r="M21" s="7" t="s">
        <v>24</v>
      </c>
      <c r="N21" s="7" t="s">
        <v>25</v>
      </c>
      <c r="O21" s="7" t="s">
        <v>25</v>
      </c>
      <c r="P21" s="7" t="s">
        <v>23</v>
      </c>
      <c r="Q21" s="7" t="s">
        <v>25</v>
      </c>
      <c r="R21" s="7" t="s">
        <v>23</v>
      </c>
      <c r="S21" s="7" t="s">
        <v>24</v>
      </c>
      <c r="T21" s="7" t="s">
        <v>23</v>
      </c>
      <c r="U21" s="7" t="s">
        <v>25</v>
      </c>
      <c r="V21" s="7" t="s">
        <v>27</v>
      </c>
      <c r="W21" s="7" t="s">
        <v>25</v>
      </c>
      <c r="X21" s="7" t="s">
        <v>23</v>
      </c>
      <c r="Y21" s="7" t="s">
        <v>25</v>
      </c>
      <c r="Z21" s="7" t="s">
        <v>23</v>
      </c>
      <c r="AA21" s="6"/>
    </row>
    <row r="22" spans="2:27" ht="204.75" x14ac:dyDescent="0.25">
      <c r="B22" s="7" t="s">
        <v>75</v>
      </c>
      <c r="C22" s="5" t="s">
        <v>76</v>
      </c>
      <c r="D22" s="10"/>
      <c r="E22" s="7" t="s">
        <v>20</v>
      </c>
      <c r="F22" s="5" t="s">
        <v>151</v>
      </c>
      <c r="G22" s="5" t="s">
        <v>77</v>
      </c>
      <c r="H22" s="10"/>
      <c r="I22" s="7" t="s">
        <v>25</v>
      </c>
      <c r="J22" s="7" t="s">
        <v>24</v>
      </c>
      <c r="K22" s="7" t="s">
        <v>24</v>
      </c>
      <c r="L22" s="7" t="s">
        <v>24</v>
      </c>
      <c r="M22" s="7" t="s">
        <v>24</v>
      </c>
      <c r="N22" s="7" t="s">
        <v>24</v>
      </c>
      <c r="O22" s="7" t="s">
        <v>25</v>
      </c>
      <c r="P22" s="7" t="s">
        <v>23</v>
      </c>
      <c r="Q22" s="7" t="s">
        <v>25</v>
      </c>
      <c r="R22" s="7" t="s">
        <v>23</v>
      </c>
      <c r="S22" s="7" t="s">
        <v>24</v>
      </c>
      <c r="T22" s="7" t="s">
        <v>26</v>
      </c>
      <c r="U22" s="7" t="s">
        <v>25</v>
      </c>
      <c r="V22" s="7" t="s">
        <v>23</v>
      </c>
      <c r="W22" s="7" t="s">
        <v>25</v>
      </c>
      <c r="X22" s="7" t="s">
        <v>23</v>
      </c>
      <c r="Y22" s="7" t="s">
        <v>25</v>
      </c>
      <c r="Z22" s="7" t="s">
        <v>26</v>
      </c>
      <c r="AA22" s="6"/>
    </row>
    <row r="23" spans="2:27" ht="153.75" x14ac:dyDescent="0.25">
      <c r="B23" s="7" t="s">
        <v>35</v>
      </c>
      <c r="C23" s="5" t="s">
        <v>78</v>
      </c>
      <c r="D23" s="10"/>
      <c r="E23" s="7" t="s">
        <v>20</v>
      </c>
      <c r="F23" s="5" t="s">
        <v>152</v>
      </c>
      <c r="G23" s="5" t="s">
        <v>79</v>
      </c>
      <c r="H23" s="10"/>
      <c r="I23" s="7" t="s">
        <v>27</v>
      </c>
      <c r="J23" s="7" t="s">
        <v>25</v>
      </c>
      <c r="K23" s="7" t="s">
        <v>25</v>
      </c>
      <c r="L23" s="7" t="s">
        <v>25</v>
      </c>
      <c r="M23" s="7" t="s">
        <v>25</v>
      </c>
      <c r="N23" s="7" t="s">
        <v>24</v>
      </c>
      <c r="O23" s="7" t="s">
        <v>27</v>
      </c>
      <c r="P23" s="7" t="s">
        <v>26</v>
      </c>
      <c r="Q23" s="7" t="s">
        <v>23</v>
      </c>
      <c r="R23" s="7" t="s">
        <v>27</v>
      </c>
      <c r="S23" s="7" t="s">
        <v>25</v>
      </c>
      <c r="T23" s="7" t="s">
        <v>26</v>
      </c>
      <c r="U23" s="7" t="s">
        <v>27</v>
      </c>
      <c r="V23" s="7" t="s">
        <v>23</v>
      </c>
      <c r="W23" s="7" t="s">
        <v>25</v>
      </c>
      <c r="X23" s="7" t="s">
        <v>23</v>
      </c>
      <c r="Y23" s="7" t="s">
        <v>25</v>
      </c>
      <c r="Z23" s="7" t="s">
        <v>26</v>
      </c>
      <c r="AA23" s="7" t="s">
        <v>80</v>
      </c>
    </row>
    <row r="24" spans="2:27" ht="268.5" x14ac:dyDescent="0.25">
      <c r="B24" s="7" t="s">
        <v>20</v>
      </c>
      <c r="C24" s="5" t="s">
        <v>81</v>
      </c>
      <c r="D24" s="10"/>
      <c r="E24" s="7" t="s">
        <v>141</v>
      </c>
      <c r="F24" s="5" t="s">
        <v>153</v>
      </c>
      <c r="G24" s="5" t="s">
        <v>82</v>
      </c>
      <c r="H24" s="10"/>
      <c r="I24" s="7" t="s">
        <v>25</v>
      </c>
      <c r="J24" s="7" t="s">
        <v>24</v>
      </c>
      <c r="K24" s="7" t="s">
        <v>24</v>
      </c>
      <c r="L24" s="7" t="s">
        <v>24</v>
      </c>
      <c r="M24" s="7" t="s">
        <v>24</v>
      </c>
      <c r="N24" s="7" t="s">
        <v>24</v>
      </c>
      <c r="O24" s="7" t="s">
        <v>27</v>
      </c>
      <c r="P24" s="7" t="s">
        <v>23</v>
      </c>
      <c r="Q24" s="7" t="s">
        <v>25</v>
      </c>
      <c r="R24" s="7" t="s">
        <v>23</v>
      </c>
      <c r="S24" s="7" t="s">
        <v>25</v>
      </c>
      <c r="T24" s="7" t="s">
        <v>23</v>
      </c>
      <c r="U24" s="7" t="s">
        <v>25</v>
      </c>
      <c r="V24" s="7" t="s">
        <v>23</v>
      </c>
      <c r="W24" s="7" t="s">
        <v>25</v>
      </c>
      <c r="X24" s="7" t="s">
        <v>23</v>
      </c>
      <c r="Y24" s="7" t="s">
        <v>25</v>
      </c>
      <c r="Z24" s="7" t="s">
        <v>23</v>
      </c>
      <c r="AA24" s="6"/>
    </row>
    <row r="25" spans="2:27" ht="90" x14ac:dyDescent="0.25">
      <c r="B25" s="7" t="s">
        <v>20</v>
      </c>
      <c r="C25" s="5" t="s">
        <v>83</v>
      </c>
      <c r="D25" s="10"/>
      <c r="E25" s="7" t="s">
        <v>141</v>
      </c>
      <c r="F25" s="5" t="s">
        <v>154</v>
      </c>
      <c r="G25" s="5" t="s">
        <v>84</v>
      </c>
      <c r="H25" s="10"/>
      <c r="I25" s="7" t="s">
        <v>23</v>
      </c>
      <c r="J25" s="7" t="s">
        <v>25</v>
      </c>
      <c r="K25" s="7" t="s">
        <v>25</v>
      </c>
      <c r="L25" s="7" t="s">
        <v>24</v>
      </c>
      <c r="M25" s="7" t="s">
        <v>25</v>
      </c>
      <c r="N25" s="7" t="s">
        <v>25</v>
      </c>
      <c r="O25" s="7" t="s">
        <v>25</v>
      </c>
      <c r="P25" s="7" t="s">
        <v>23</v>
      </c>
      <c r="Q25" s="7" t="s">
        <v>25</v>
      </c>
      <c r="R25" s="7" t="s">
        <v>23</v>
      </c>
      <c r="S25" s="7" t="s">
        <v>25</v>
      </c>
      <c r="T25" s="7" t="s">
        <v>23</v>
      </c>
      <c r="U25" s="7" t="s">
        <v>27</v>
      </c>
      <c r="V25" s="7" t="s">
        <v>23</v>
      </c>
      <c r="W25" s="7" t="s">
        <v>25</v>
      </c>
      <c r="X25" s="7" t="s">
        <v>23</v>
      </c>
      <c r="Y25" s="7" t="s">
        <v>25</v>
      </c>
      <c r="Z25" s="7" t="s">
        <v>23</v>
      </c>
      <c r="AA25" s="6"/>
    </row>
    <row r="26" spans="2:27" ht="166.5" x14ac:dyDescent="0.25">
      <c r="B26" s="7" t="s">
        <v>38</v>
      </c>
      <c r="C26" s="5" t="s">
        <v>85</v>
      </c>
      <c r="D26" s="10"/>
      <c r="E26" s="7" t="s">
        <v>141</v>
      </c>
      <c r="F26" s="5" t="s">
        <v>155</v>
      </c>
      <c r="G26" s="5" t="s">
        <v>86</v>
      </c>
      <c r="H26" s="10"/>
      <c r="I26" s="7" t="s">
        <v>27</v>
      </c>
      <c r="J26" s="7" t="s">
        <v>24</v>
      </c>
      <c r="K26" s="7" t="s">
        <v>24</v>
      </c>
      <c r="L26" s="7" t="s">
        <v>25</v>
      </c>
      <c r="M26" s="7" t="s">
        <v>25</v>
      </c>
      <c r="N26" s="7" t="s">
        <v>25</v>
      </c>
      <c r="O26" s="7" t="s">
        <v>25</v>
      </c>
      <c r="P26" s="7" t="s">
        <v>25</v>
      </c>
      <c r="Q26" s="7" t="s">
        <v>27</v>
      </c>
      <c r="R26" s="7" t="s">
        <v>23</v>
      </c>
      <c r="S26" s="7" t="s">
        <v>27</v>
      </c>
      <c r="T26" s="7" t="s">
        <v>25</v>
      </c>
      <c r="U26" s="7" t="s">
        <v>24</v>
      </c>
      <c r="V26" s="7" t="s">
        <v>27</v>
      </c>
      <c r="W26" s="7" t="s">
        <v>25</v>
      </c>
      <c r="X26" s="7" t="s">
        <v>23</v>
      </c>
      <c r="Y26" s="7" t="s">
        <v>27</v>
      </c>
      <c r="Z26" s="7" t="s">
        <v>27</v>
      </c>
      <c r="AA26" s="6"/>
    </row>
    <row r="27" spans="2:27" ht="90" x14ac:dyDescent="0.25">
      <c r="B27" s="7" t="s">
        <v>38</v>
      </c>
      <c r="C27" s="5" t="s">
        <v>87</v>
      </c>
      <c r="D27" s="10"/>
      <c r="E27" s="7" t="s">
        <v>38</v>
      </c>
      <c r="F27" s="5" t="s">
        <v>156</v>
      </c>
      <c r="G27" s="5" t="s">
        <v>88</v>
      </c>
      <c r="H27" s="10"/>
      <c r="I27" s="7" t="s">
        <v>24</v>
      </c>
      <c r="J27" s="7" t="s">
        <v>23</v>
      </c>
      <c r="K27" s="7" t="s">
        <v>23</v>
      </c>
      <c r="L27" s="7" t="s">
        <v>24</v>
      </c>
      <c r="M27" s="7" t="s">
        <v>24</v>
      </c>
      <c r="N27" s="7" t="s">
        <v>25</v>
      </c>
      <c r="O27" s="7" t="s">
        <v>23</v>
      </c>
      <c r="P27" s="7" t="s">
        <v>23</v>
      </c>
      <c r="Q27" s="7" t="s">
        <v>27</v>
      </c>
      <c r="R27" s="7" t="s">
        <v>23</v>
      </c>
      <c r="S27" s="7" t="s">
        <v>27</v>
      </c>
      <c r="T27" s="7" t="s">
        <v>23</v>
      </c>
      <c r="U27" s="7" t="s">
        <v>25</v>
      </c>
      <c r="V27" s="7" t="s">
        <v>23</v>
      </c>
      <c r="W27" s="7" t="s">
        <v>25</v>
      </c>
      <c r="X27" s="7" t="s">
        <v>23</v>
      </c>
      <c r="Y27" s="7" t="s">
        <v>25</v>
      </c>
      <c r="Z27" s="7" t="s">
        <v>23</v>
      </c>
      <c r="AA27" s="6"/>
    </row>
    <row r="28" spans="2:27" ht="128.25" x14ac:dyDescent="0.25">
      <c r="B28" s="7" t="s">
        <v>20</v>
      </c>
      <c r="C28" s="5" t="s">
        <v>89</v>
      </c>
      <c r="D28" s="10"/>
      <c r="E28" s="7" t="s">
        <v>38</v>
      </c>
      <c r="F28" s="5" t="s">
        <v>157</v>
      </c>
      <c r="G28" s="5" t="s">
        <v>90</v>
      </c>
      <c r="H28" s="10"/>
      <c r="I28" s="7" t="s">
        <v>25</v>
      </c>
      <c r="J28" s="7" t="s">
        <v>25</v>
      </c>
      <c r="K28" s="7" t="s">
        <v>25</v>
      </c>
      <c r="L28" s="7" t="s">
        <v>25</v>
      </c>
      <c r="M28" s="7" t="s">
        <v>27</v>
      </c>
      <c r="N28" s="7" t="s">
        <v>25</v>
      </c>
      <c r="O28" s="7" t="s">
        <v>25</v>
      </c>
      <c r="P28" s="7" t="s">
        <v>27</v>
      </c>
      <c r="Q28" s="7" t="s">
        <v>25</v>
      </c>
      <c r="R28" s="7" t="s">
        <v>23</v>
      </c>
      <c r="S28" s="7" t="s">
        <v>25</v>
      </c>
      <c r="T28" s="7" t="s">
        <v>23</v>
      </c>
      <c r="U28" s="7" t="s">
        <v>25</v>
      </c>
      <c r="V28" s="7" t="s">
        <v>23</v>
      </c>
      <c r="W28" s="7" t="s">
        <v>25</v>
      </c>
      <c r="X28" s="7" t="s">
        <v>23</v>
      </c>
      <c r="Y28" s="7" t="s">
        <v>25</v>
      </c>
      <c r="Z28" s="7" t="s">
        <v>23</v>
      </c>
      <c r="AA28" s="6"/>
    </row>
    <row r="29" spans="2:27" ht="39" x14ac:dyDescent="0.25">
      <c r="B29" s="7" t="s">
        <v>20</v>
      </c>
      <c r="C29" s="5" t="s">
        <v>91</v>
      </c>
      <c r="D29" s="10"/>
      <c r="E29" s="7" t="s">
        <v>38</v>
      </c>
      <c r="F29" s="5" t="s">
        <v>158</v>
      </c>
      <c r="G29" s="5" t="s">
        <v>92</v>
      </c>
      <c r="H29" s="10"/>
      <c r="I29" s="7" t="s">
        <v>25</v>
      </c>
      <c r="J29" s="7" t="s">
        <v>24</v>
      </c>
      <c r="K29" s="7" t="s">
        <v>24</v>
      </c>
      <c r="L29" s="7" t="s">
        <v>25</v>
      </c>
      <c r="M29" s="7" t="s">
        <v>25</v>
      </c>
      <c r="N29" s="7" t="s">
        <v>25</v>
      </c>
      <c r="O29" s="7" t="s">
        <v>25</v>
      </c>
      <c r="P29" s="7" t="s">
        <v>27</v>
      </c>
      <c r="Q29" s="7" t="s">
        <v>25</v>
      </c>
      <c r="R29" s="7" t="s">
        <v>27</v>
      </c>
      <c r="S29" s="7" t="s">
        <v>25</v>
      </c>
      <c r="T29" s="7" t="s">
        <v>23</v>
      </c>
      <c r="U29" s="7" t="s">
        <v>25</v>
      </c>
      <c r="V29" s="7" t="s">
        <v>23</v>
      </c>
      <c r="W29" s="7" t="s">
        <v>25</v>
      </c>
      <c r="X29" s="7" t="s">
        <v>23</v>
      </c>
      <c r="Y29" s="7" t="s">
        <v>27</v>
      </c>
      <c r="Z29" s="7" t="s">
        <v>23</v>
      </c>
      <c r="AA29" s="6"/>
    </row>
    <row r="30" spans="2:27" ht="243" x14ac:dyDescent="0.25">
      <c r="B30" s="7" t="s">
        <v>20</v>
      </c>
      <c r="C30" s="5" t="s">
        <v>93</v>
      </c>
      <c r="D30" s="10"/>
      <c r="E30" s="7" t="s">
        <v>20</v>
      </c>
      <c r="F30" s="5" t="s">
        <v>159</v>
      </c>
      <c r="G30" s="5" t="s">
        <v>94</v>
      </c>
      <c r="H30" s="10"/>
      <c r="I30" s="7" t="s">
        <v>27</v>
      </c>
      <c r="J30" s="7" t="s">
        <v>24</v>
      </c>
      <c r="K30" s="7" t="s">
        <v>24</v>
      </c>
      <c r="L30" s="7" t="s">
        <v>24</v>
      </c>
      <c r="M30" s="7" t="s">
        <v>24</v>
      </c>
      <c r="N30" s="7" t="s">
        <v>24</v>
      </c>
      <c r="O30" s="7" t="s">
        <v>25</v>
      </c>
      <c r="P30" s="7" t="s">
        <v>23</v>
      </c>
      <c r="Q30" s="7" t="s">
        <v>24</v>
      </c>
      <c r="R30" s="7" t="s">
        <v>23</v>
      </c>
      <c r="S30" s="7" t="s">
        <v>25</v>
      </c>
      <c r="T30" s="7" t="s">
        <v>23</v>
      </c>
      <c r="U30" s="7" t="s">
        <v>25</v>
      </c>
      <c r="V30" s="7" t="s">
        <v>26</v>
      </c>
      <c r="W30" s="7" t="s">
        <v>24</v>
      </c>
      <c r="X30" s="7" t="s">
        <v>23</v>
      </c>
      <c r="Y30" s="7" t="s">
        <v>25</v>
      </c>
      <c r="Z30" s="7" t="s">
        <v>23</v>
      </c>
      <c r="AA30" s="6"/>
    </row>
    <row r="31" spans="2:27" ht="90" x14ac:dyDescent="0.25">
      <c r="B31" s="7" t="s">
        <v>20</v>
      </c>
      <c r="C31" s="5" t="s">
        <v>95</v>
      </c>
      <c r="D31" s="10"/>
      <c r="E31" s="7" t="s">
        <v>20</v>
      </c>
      <c r="F31" s="5" t="s">
        <v>160</v>
      </c>
      <c r="G31" s="5" t="s">
        <v>96</v>
      </c>
      <c r="H31" s="10"/>
      <c r="I31" s="7" t="s">
        <v>23</v>
      </c>
      <c r="J31" s="7" t="s">
        <v>25</v>
      </c>
      <c r="K31" s="7" t="s">
        <v>25</v>
      </c>
      <c r="L31" s="7" t="s">
        <v>25</v>
      </c>
      <c r="M31" s="7" t="s">
        <v>25</v>
      </c>
      <c r="N31" s="7" t="s">
        <v>25</v>
      </c>
      <c r="O31" s="7" t="s">
        <v>25</v>
      </c>
      <c r="P31" s="7" t="s">
        <v>23</v>
      </c>
      <c r="Q31" s="7" t="s">
        <v>25</v>
      </c>
      <c r="R31" s="7" t="s">
        <v>23</v>
      </c>
      <c r="S31" s="7" t="s">
        <v>25</v>
      </c>
      <c r="T31" s="7" t="s">
        <v>23</v>
      </c>
      <c r="U31" s="7" t="s">
        <v>27</v>
      </c>
      <c r="V31" s="7" t="s">
        <v>23</v>
      </c>
      <c r="W31" s="7" t="s">
        <v>25</v>
      </c>
      <c r="X31" s="7" t="s">
        <v>23</v>
      </c>
      <c r="Y31" s="7" t="s">
        <v>27</v>
      </c>
      <c r="Z31" s="7" t="s">
        <v>23</v>
      </c>
      <c r="AA31" s="6"/>
    </row>
    <row r="32" spans="2:27" ht="90" x14ac:dyDescent="0.25">
      <c r="B32" s="7" t="s">
        <v>20</v>
      </c>
      <c r="C32" s="5" t="s">
        <v>97</v>
      </c>
      <c r="D32" s="10"/>
      <c r="E32" s="7" t="s">
        <v>38</v>
      </c>
      <c r="F32" s="5" t="s">
        <v>161</v>
      </c>
      <c r="G32" s="21" t="s">
        <v>98</v>
      </c>
      <c r="H32" s="10"/>
      <c r="I32" s="7" t="s">
        <v>24</v>
      </c>
      <c r="J32" s="7" t="s">
        <v>24</v>
      </c>
      <c r="K32" s="7" t="s">
        <v>24</v>
      </c>
      <c r="L32" s="7" t="s">
        <v>24</v>
      </c>
      <c r="M32" s="7" t="s">
        <v>24</v>
      </c>
      <c r="N32" s="7" t="s">
        <v>27</v>
      </c>
      <c r="O32" s="7" t="s">
        <v>25</v>
      </c>
      <c r="P32" s="7" t="s">
        <v>26</v>
      </c>
      <c r="Q32" s="7" t="s">
        <v>25</v>
      </c>
      <c r="R32" s="7" t="s">
        <v>26</v>
      </c>
      <c r="S32" s="7" t="s">
        <v>25</v>
      </c>
      <c r="T32" s="7" t="s">
        <v>26</v>
      </c>
      <c r="U32" s="7" t="s">
        <v>25</v>
      </c>
      <c r="V32" s="7" t="s">
        <v>23</v>
      </c>
      <c r="W32" s="7" t="s">
        <v>25</v>
      </c>
      <c r="X32" s="7" t="s">
        <v>23</v>
      </c>
      <c r="Y32" s="7" t="s">
        <v>25</v>
      </c>
      <c r="Z32" s="7" t="s">
        <v>27</v>
      </c>
      <c r="AA32" s="6"/>
    </row>
    <row r="33" spans="2:27" ht="230.25" x14ac:dyDescent="0.25">
      <c r="B33" s="8" t="s">
        <v>20</v>
      </c>
      <c r="C33" s="17" t="s">
        <v>99</v>
      </c>
      <c r="D33" s="12"/>
      <c r="E33" s="8" t="s">
        <v>20</v>
      </c>
      <c r="F33" s="17" t="s">
        <v>162</v>
      </c>
      <c r="G33" s="17" t="s">
        <v>100</v>
      </c>
      <c r="H33" s="12"/>
      <c r="I33" s="8" t="s">
        <v>25</v>
      </c>
      <c r="J33" s="8" t="s">
        <v>24</v>
      </c>
      <c r="K33" s="8" t="s">
        <v>24</v>
      </c>
      <c r="L33" s="8" t="s">
        <v>24</v>
      </c>
      <c r="M33" s="8" t="s">
        <v>24</v>
      </c>
      <c r="N33" s="8" t="s">
        <v>24</v>
      </c>
      <c r="O33" s="8" t="s">
        <v>24</v>
      </c>
      <c r="P33" s="8" t="s">
        <v>27</v>
      </c>
      <c r="Q33" s="8" t="s">
        <v>24</v>
      </c>
      <c r="R33" s="8" t="s">
        <v>23</v>
      </c>
      <c r="S33" s="8" t="s">
        <v>25</v>
      </c>
      <c r="T33" s="8" t="s">
        <v>26</v>
      </c>
      <c r="U33" s="8" t="s">
        <v>24</v>
      </c>
      <c r="V33" s="8" t="s">
        <v>23</v>
      </c>
      <c r="W33" s="8" t="s">
        <v>25</v>
      </c>
      <c r="X33" s="8" t="s">
        <v>23</v>
      </c>
      <c r="Y33" s="8" t="s">
        <v>25</v>
      </c>
      <c r="Z33" s="8" t="s">
        <v>23</v>
      </c>
      <c r="AA33" s="8" t="s">
        <v>80</v>
      </c>
    </row>
    <row r="34" spans="2:27" ht="243" x14ac:dyDescent="0.25">
      <c r="B34" s="7" t="s">
        <v>46</v>
      </c>
      <c r="C34" s="5" t="s">
        <v>101</v>
      </c>
      <c r="D34" s="10"/>
      <c r="E34" s="7" t="s">
        <v>46</v>
      </c>
      <c r="F34" s="5" t="s">
        <v>163</v>
      </c>
      <c r="G34" s="5" t="s">
        <v>102</v>
      </c>
      <c r="H34" s="10"/>
      <c r="I34" s="7" t="s">
        <v>25</v>
      </c>
      <c r="J34" s="7" t="s">
        <v>25</v>
      </c>
      <c r="K34" s="7" t="s">
        <v>24</v>
      </c>
      <c r="L34" s="7" t="s">
        <v>24</v>
      </c>
      <c r="M34" s="7" t="s">
        <v>25</v>
      </c>
      <c r="N34" s="7" t="s">
        <v>24</v>
      </c>
      <c r="O34" s="7" t="s">
        <v>25</v>
      </c>
      <c r="P34" s="7" t="s">
        <v>23</v>
      </c>
      <c r="Q34" s="7" t="s">
        <v>25</v>
      </c>
      <c r="R34" s="7" t="s">
        <v>26</v>
      </c>
      <c r="S34" s="7" t="s">
        <v>24</v>
      </c>
      <c r="T34" s="7" t="s">
        <v>26</v>
      </c>
      <c r="U34" s="7" t="s">
        <v>25</v>
      </c>
      <c r="V34" s="7" t="s">
        <v>23</v>
      </c>
      <c r="W34" s="7" t="s">
        <v>27</v>
      </c>
      <c r="X34" s="7" t="s">
        <v>23</v>
      </c>
      <c r="Y34" s="7" t="s">
        <v>25</v>
      </c>
      <c r="Z34" s="7" t="s">
        <v>23</v>
      </c>
      <c r="AA34" s="7" t="s">
        <v>103</v>
      </c>
    </row>
    <row r="35" spans="2:27" ht="204.75" x14ac:dyDescent="0.25">
      <c r="B35" s="7" t="s">
        <v>75</v>
      </c>
      <c r="C35" s="5" t="s">
        <v>104</v>
      </c>
      <c r="D35" s="10"/>
      <c r="E35" s="7" t="s">
        <v>20</v>
      </c>
      <c r="F35" s="5" t="s">
        <v>164</v>
      </c>
      <c r="G35" s="5" t="s">
        <v>105</v>
      </c>
      <c r="H35" s="10"/>
      <c r="I35" s="7" t="s">
        <v>25</v>
      </c>
      <c r="J35" s="7" t="s">
        <v>24</v>
      </c>
      <c r="K35" s="7" t="s">
        <v>24</v>
      </c>
      <c r="L35" s="7" t="s">
        <v>24</v>
      </c>
      <c r="M35" s="7" t="s">
        <v>27</v>
      </c>
      <c r="N35" s="7" t="s">
        <v>24</v>
      </c>
      <c r="O35" s="7" t="s">
        <v>24</v>
      </c>
      <c r="P35" s="7" t="s">
        <v>27</v>
      </c>
      <c r="Q35" s="7" t="s">
        <v>27</v>
      </c>
      <c r="R35" s="7" t="s">
        <v>26</v>
      </c>
      <c r="S35" s="7" t="s">
        <v>24</v>
      </c>
      <c r="T35" s="7" t="s">
        <v>26</v>
      </c>
      <c r="U35" s="7" t="s">
        <v>27</v>
      </c>
      <c r="V35" s="7" t="s">
        <v>23</v>
      </c>
      <c r="W35" s="7" t="s">
        <v>25</v>
      </c>
      <c r="X35" s="7" t="s">
        <v>26</v>
      </c>
      <c r="Y35" s="7" t="s">
        <v>24</v>
      </c>
      <c r="Z35" s="7" t="s">
        <v>26</v>
      </c>
      <c r="AA35" s="6"/>
    </row>
    <row r="36" spans="2:27" ht="115.5" x14ac:dyDescent="0.25">
      <c r="B36" s="7" t="s">
        <v>38</v>
      </c>
      <c r="C36" s="5" t="s">
        <v>106</v>
      </c>
      <c r="D36" s="10"/>
      <c r="E36" s="7" t="s">
        <v>20</v>
      </c>
      <c r="F36" s="5" t="s">
        <v>165</v>
      </c>
      <c r="G36" s="5" t="s">
        <v>107</v>
      </c>
      <c r="H36" s="10"/>
      <c r="I36" s="7" t="s">
        <v>25</v>
      </c>
      <c r="J36" s="7" t="s">
        <v>25</v>
      </c>
      <c r="K36" s="7" t="s">
        <v>24</v>
      </c>
      <c r="L36" s="7" t="s">
        <v>24</v>
      </c>
      <c r="M36" s="7" t="s">
        <v>24</v>
      </c>
      <c r="N36" s="7" t="s">
        <v>24</v>
      </c>
      <c r="O36" s="7" t="s">
        <v>24</v>
      </c>
      <c r="P36" s="7" t="s">
        <v>27</v>
      </c>
      <c r="Q36" s="7" t="s">
        <v>25</v>
      </c>
      <c r="R36" s="7" t="s">
        <v>23</v>
      </c>
      <c r="S36" s="7" t="s">
        <v>25</v>
      </c>
      <c r="T36" s="7" t="s">
        <v>26</v>
      </c>
      <c r="U36" s="7" t="s">
        <v>25</v>
      </c>
      <c r="V36" s="7" t="s">
        <v>26</v>
      </c>
      <c r="W36" s="7" t="s">
        <v>25</v>
      </c>
      <c r="X36" s="7" t="s">
        <v>26</v>
      </c>
      <c r="Y36" s="7" t="s">
        <v>25</v>
      </c>
      <c r="Z36" s="7" t="s">
        <v>23</v>
      </c>
      <c r="AA36" s="7" t="s">
        <v>108</v>
      </c>
    </row>
    <row r="37" spans="2:27" ht="332.25" x14ac:dyDescent="0.25">
      <c r="B37" s="7" t="s">
        <v>75</v>
      </c>
      <c r="C37" s="5" t="s">
        <v>109</v>
      </c>
      <c r="D37" s="10"/>
      <c r="E37" s="7" t="s">
        <v>141</v>
      </c>
      <c r="F37" s="5" t="s">
        <v>166</v>
      </c>
      <c r="G37" s="5" t="s">
        <v>110</v>
      </c>
      <c r="H37" s="10"/>
      <c r="I37" s="7" t="s">
        <v>24</v>
      </c>
      <c r="J37" s="7" t="s">
        <v>25</v>
      </c>
      <c r="K37" s="7" t="s">
        <v>24</v>
      </c>
      <c r="L37" s="7" t="s">
        <v>24</v>
      </c>
      <c r="M37" s="7" t="s">
        <v>24</v>
      </c>
      <c r="N37" s="7" t="s">
        <v>24</v>
      </c>
      <c r="O37" s="7" t="s">
        <v>24</v>
      </c>
      <c r="P37" s="7" t="s">
        <v>25</v>
      </c>
      <c r="Q37" s="7" t="s">
        <v>27</v>
      </c>
      <c r="R37" s="7" t="s">
        <v>23</v>
      </c>
      <c r="S37" s="7" t="s">
        <v>25</v>
      </c>
      <c r="T37" s="7" t="s">
        <v>25</v>
      </c>
      <c r="U37" s="7" t="s">
        <v>25</v>
      </c>
      <c r="V37" s="7" t="s">
        <v>27</v>
      </c>
      <c r="W37" s="7" t="s">
        <v>25</v>
      </c>
      <c r="X37" s="7" t="s">
        <v>27</v>
      </c>
      <c r="Y37" s="7" t="s">
        <v>27</v>
      </c>
      <c r="Z37" s="7" t="s">
        <v>27</v>
      </c>
      <c r="AA37" s="7" t="s">
        <v>111</v>
      </c>
    </row>
    <row r="38" spans="2:27" ht="243" x14ac:dyDescent="0.25">
      <c r="B38" s="7" t="s">
        <v>20</v>
      </c>
      <c r="C38" s="5" t="s">
        <v>112</v>
      </c>
      <c r="D38" s="10"/>
      <c r="E38" s="7" t="s">
        <v>141</v>
      </c>
      <c r="F38" s="5" t="s">
        <v>167</v>
      </c>
      <c r="G38" s="5" t="s">
        <v>113</v>
      </c>
      <c r="H38" s="10"/>
      <c r="I38" s="7" t="s">
        <v>27</v>
      </c>
      <c r="J38" s="7" t="s">
        <v>24</v>
      </c>
      <c r="K38" s="7" t="s">
        <v>24</v>
      </c>
      <c r="L38" s="7" t="s">
        <v>24</v>
      </c>
      <c r="M38" s="7" t="s">
        <v>25</v>
      </c>
      <c r="N38" s="7" t="s">
        <v>24</v>
      </c>
      <c r="O38" s="7" t="s">
        <v>25</v>
      </c>
      <c r="P38" s="7" t="s">
        <v>27</v>
      </c>
      <c r="Q38" s="7" t="s">
        <v>25</v>
      </c>
      <c r="R38" s="7" t="s">
        <v>23</v>
      </c>
      <c r="S38" s="7" t="s">
        <v>25</v>
      </c>
      <c r="T38" s="7" t="s">
        <v>26</v>
      </c>
      <c r="U38" s="7" t="s">
        <v>25</v>
      </c>
      <c r="V38" s="7" t="s">
        <v>23</v>
      </c>
      <c r="W38" s="7" t="s">
        <v>25</v>
      </c>
      <c r="X38" s="7" t="s">
        <v>26</v>
      </c>
      <c r="Y38" s="7" t="s">
        <v>25</v>
      </c>
      <c r="Z38" s="7" t="s">
        <v>26</v>
      </c>
      <c r="AA38" s="6"/>
    </row>
    <row r="39" spans="2:27" ht="128.25" x14ac:dyDescent="0.25">
      <c r="B39" s="7" t="s">
        <v>46</v>
      </c>
      <c r="C39" s="5" t="s">
        <v>114</v>
      </c>
      <c r="D39" s="10"/>
      <c r="E39" s="7" t="s">
        <v>46</v>
      </c>
      <c r="F39" s="5" t="s">
        <v>168</v>
      </c>
      <c r="G39" s="5" t="s">
        <v>115</v>
      </c>
      <c r="H39" s="10"/>
      <c r="I39" s="7" t="s">
        <v>25</v>
      </c>
      <c r="J39" s="7" t="s">
        <v>116</v>
      </c>
      <c r="K39" s="7" t="s">
        <v>116</v>
      </c>
      <c r="L39" s="7" t="s">
        <v>116</v>
      </c>
      <c r="M39" s="7" t="s">
        <v>116</v>
      </c>
      <c r="N39" s="7" t="s">
        <v>116</v>
      </c>
      <c r="O39" s="7" t="s">
        <v>25</v>
      </c>
      <c r="P39" s="7" t="s">
        <v>25</v>
      </c>
      <c r="Q39" s="7" t="s">
        <v>25</v>
      </c>
      <c r="R39" s="7" t="s">
        <v>27</v>
      </c>
      <c r="S39" s="7" t="s">
        <v>25</v>
      </c>
      <c r="T39" s="7" t="s">
        <v>23</v>
      </c>
      <c r="U39" s="7" t="s">
        <v>24</v>
      </c>
      <c r="V39" s="7" t="s">
        <v>27</v>
      </c>
      <c r="W39" s="7" t="s">
        <v>24</v>
      </c>
      <c r="X39" s="7" t="s">
        <v>23</v>
      </c>
      <c r="Y39" s="7" t="s">
        <v>25</v>
      </c>
      <c r="Z39" s="7" t="s">
        <v>23</v>
      </c>
      <c r="AA39" s="7" t="s">
        <v>117</v>
      </c>
    </row>
    <row r="40" spans="2:27" ht="217.5" x14ac:dyDescent="0.25">
      <c r="B40" s="7" t="s">
        <v>20</v>
      </c>
      <c r="C40" s="5" t="s">
        <v>118</v>
      </c>
      <c r="D40" s="10"/>
      <c r="E40" s="7" t="s">
        <v>38</v>
      </c>
      <c r="F40" s="5" t="s">
        <v>169</v>
      </c>
      <c r="G40" s="5" t="s">
        <v>119</v>
      </c>
      <c r="H40" s="10"/>
      <c r="I40" s="7" t="s">
        <v>116</v>
      </c>
      <c r="J40" s="7" t="s">
        <v>116</v>
      </c>
      <c r="K40" s="7" t="s">
        <v>116</v>
      </c>
      <c r="L40" s="7" t="s">
        <v>116</v>
      </c>
      <c r="M40" s="7" t="s">
        <v>116</v>
      </c>
      <c r="N40" s="7" t="s">
        <v>116</v>
      </c>
      <c r="O40" s="7" t="s">
        <v>116</v>
      </c>
      <c r="P40" s="7" t="s">
        <v>26</v>
      </c>
      <c r="Q40" s="7" t="s">
        <v>25</v>
      </c>
      <c r="R40" s="7" t="s">
        <v>23</v>
      </c>
      <c r="S40" s="7" t="s">
        <v>25</v>
      </c>
      <c r="T40" s="7" t="s">
        <v>26</v>
      </c>
      <c r="U40" s="7" t="s">
        <v>25</v>
      </c>
      <c r="V40" s="7" t="s">
        <v>23</v>
      </c>
      <c r="W40" s="7" t="s">
        <v>25</v>
      </c>
      <c r="X40" s="7" t="s">
        <v>23</v>
      </c>
      <c r="Y40" s="7" t="s">
        <v>25</v>
      </c>
      <c r="Z40" s="7" t="s">
        <v>27</v>
      </c>
      <c r="AA40" s="7" t="s">
        <v>120</v>
      </c>
    </row>
    <row r="41" spans="2:27" ht="255.75" x14ac:dyDescent="0.25">
      <c r="B41" s="7" t="s">
        <v>20</v>
      </c>
      <c r="C41" s="5" t="s">
        <v>121</v>
      </c>
      <c r="D41" s="10"/>
      <c r="E41" s="7" t="s">
        <v>134</v>
      </c>
      <c r="F41" s="5" t="s">
        <v>170</v>
      </c>
      <c r="G41" s="5" t="s">
        <v>122</v>
      </c>
      <c r="H41" s="10"/>
      <c r="I41" s="7" t="s">
        <v>116</v>
      </c>
      <c r="J41" s="7" t="s">
        <v>116</v>
      </c>
      <c r="K41" s="7" t="s">
        <v>116</v>
      </c>
      <c r="L41" s="7" t="s">
        <v>116</v>
      </c>
      <c r="M41" s="7" t="s">
        <v>116</v>
      </c>
      <c r="N41" s="7" t="s">
        <v>116</v>
      </c>
      <c r="O41" s="7" t="s">
        <v>116</v>
      </c>
      <c r="P41" s="7" t="s">
        <v>116</v>
      </c>
      <c r="Q41" s="7" t="s">
        <v>25</v>
      </c>
      <c r="R41" s="7" t="s">
        <v>23</v>
      </c>
      <c r="S41" s="7" t="s">
        <v>24</v>
      </c>
      <c r="T41" s="7" t="s">
        <v>26</v>
      </c>
      <c r="U41" s="7" t="s">
        <v>25</v>
      </c>
      <c r="V41" s="7" t="s">
        <v>27</v>
      </c>
      <c r="W41" s="7" t="s">
        <v>25</v>
      </c>
      <c r="X41" s="7" t="s">
        <v>23</v>
      </c>
      <c r="Y41" s="7" t="s">
        <v>25</v>
      </c>
      <c r="Z41" s="7" t="s">
        <v>26</v>
      </c>
      <c r="AA41" s="7" t="s">
        <v>123</v>
      </c>
    </row>
    <row r="42" spans="2:27" ht="230.25" x14ac:dyDescent="0.25">
      <c r="B42" s="7" t="s">
        <v>38</v>
      </c>
      <c r="C42" s="5" t="s">
        <v>124</v>
      </c>
      <c r="D42" s="10"/>
      <c r="E42" s="7" t="s">
        <v>134</v>
      </c>
      <c r="F42" s="5" t="s">
        <v>171</v>
      </c>
      <c r="G42" s="5" t="s">
        <v>125</v>
      </c>
      <c r="H42" s="10"/>
      <c r="I42" s="7" t="s">
        <v>25</v>
      </c>
      <c r="J42" s="7" t="s">
        <v>25</v>
      </c>
      <c r="K42" s="7" t="s">
        <v>25</v>
      </c>
      <c r="L42" s="7" t="s">
        <v>25</v>
      </c>
      <c r="M42" s="7" t="s">
        <v>25</v>
      </c>
      <c r="N42" s="7" t="s">
        <v>25</v>
      </c>
      <c r="O42" s="7" t="s">
        <v>25</v>
      </c>
      <c r="P42" s="7" t="s">
        <v>25</v>
      </c>
      <c r="Q42" s="7" t="s">
        <v>25</v>
      </c>
      <c r="R42" s="7" t="s">
        <v>27</v>
      </c>
      <c r="S42" s="7" t="s">
        <v>27</v>
      </c>
      <c r="T42" s="7" t="s">
        <v>25</v>
      </c>
      <c r="U42" s="7" t="s">
        <v>25</v>
      </c>
      <c r="V42" s="7" t="s">
        <v>27</v>
      </c>
      <c r="W42" s="7" t="s">
        <v>27</v>
      </c>
      <c r="X42" s="7" t="s">
        <v>27</v>
      </c>
      <c r="Y42" s="7" t="s">
        <v>27</v>
      </c>
      <c r="Z42" s="7" t="s">
        <v>27</v>
      </c>
      <c r="AA42" s="7" t="s">
        <v>126</v>
      </c>
    </row>
    <row r="43" spans="2:27" ht="192" x14ac:dyDescent="0.25">
      <c r="B43" s="7" t="s">
        <v>20</v>
      </c>
      <c r="C43" s="5" t="s">
        <v>127</v>
      </c>
      <c r="D43" s="10"/>
      <c r="E43" s="7" t="s">
        <v>20</v>
      </c>
      <c r="F43" s="5" t="s">
        <v>172</v>
      </c>
      <c r="G43" s="5" t="s">
        <v>128</v>
      </c>
      <c r="H43" s="10"/>
      <c r="I43" s="7" t="s">
        <v>25</v>
      </c>
      <c r="J43" s="7" t="s">
        <v>25</v>
      </c>
      <c r="K43" s="7" t="s">
        <v>116</v>
      </c>
      <c r="L43" s="7" t="s">
        <v>25</v>
      </c>
      <c r="M43" s="7" t="s">
        <v>25</v>
      </c>
      <c r="N43" s="7" t="s">
        <v>25</v>
      </c>
      <c r="O43" s="7" t="s">
        <v>25</v>
      </c>
      <c r="P43" s="7" t="s">
        <v>23</v>
      </c>
      <c r="Q43" s="7" t="s">
        <v>25</v>
      </c>
      <c r="R43" s="7" t="s">
        <v>23</v>
      </c>
      <c r="S43" s="7" t="s">
        <v>25</v>
      </c>
      <c r="T43" s="7" t="s">
        <v>23</v>
      </c>
      <c r="U43" s="7" t="s">
        <v>25</v>
      </c>
      <c r="V43" s="7" t="s">
        <v>23</v>
      </c>
      <c r="W43" s="7" t="s">
        <v>25</v>
      </c>
      <c r="X43" s="7" t="s">
        <v>26</v>
      </c>
      <c r="Y43" s="7" t="s">
        <v>25</v>
      </c>
      <c r="Z43" s="7" t="s">
        <v>23</v>
      </c>
      <c r="AA43" s="6"/>
    </row>
    <row r="44" spans="2:27" ht="64.5" x14ac:dyDescent="0.25">
      <c r="B44" s="14" t="s">
        <v>20</v>
      </c>
      <c r="C44" s="18" t="s">
        <v>176</v>
      </c>
      <c r="D44" s="14"/>
      <c r="E44" s="14" t="s">
        <v>20</v>
      </c>
      <c r="F44" s="18" t="s">
        <v>259</v>
      </c>
      <c r="G44" s="18" t="s">
        <v>177</v>
      </c>
      <c r="H44" s="14"/>
      <c r="I44" s="14" t="s">
        <v>25</v>
      </c>
      <c r="J44" s="14" t="s">
        <v>24</v>
      </c>
      <c r="K44" s="14" t="s">
        <v>24</v>
      </c>
      <c r="L44" s="14" t="s">
        <v>25</v>
      </c>
      <c r="M44" s="14" t="s">
        <v>25</v>
      </c>
      <c r="N44" s="14" t="s">
        <v>25</v>
      </c>
      <c r="O44" s="14" t="s">
        <v>24</v>
      </c>
      <c r="P44" s="14" t="s">
        <v>27</v>
      </c>
      <c r="Q44" s="14" t="s">
        <v>25</v>
      </c>
      <c r="R44" s="14" t="s">
        <v>26</v>
      </c>
      <c r="S44" s="14" t="s">
        <v>25</v>
      </c>
      <c r="T44" s="14" t="s">
        <v>23</v>
      </c>
      <c r="U44" s="14" t="s">
        <v>25</v>
      </c>
      <c r="V44" s="14" t="s">
        <v>23</v>
      </c>
      <c r="W44" s="14" t="s">
        <v>24</v>
      </c>
      <c r="X44" s="14" t="s">
        <v>23</v>
      </c>
      <c r="Y44" s="14" t="s">
        <v>25</v>
      </c>
      <c r="Z44" s="14" t="s">
        <v>23</v>
      </c>
      <c r="AA44" s="1"/>
    </row>
    <row r="45" spans="2:27" ht="77.25" x14ac:dyDescent="0.25">
      <c r="B45" s="14" t="s">
        <v>20</v>
      </c>
      <c r="C45" s="18" t="s">
        <v>178</v>
      </c>
      <c r="D45" s="14"/>
      <c r="E45" s="14" t="s">
        <v>20</v>
      </c>
      <c r="F45" s="18" t="s">
        <v>260</v>
      </c>
      <c r="G45" s="18" t="s">
        <v>179</v>
      </c>
      <c r="H45" s="14"/>
      <c r="I45" s="14" t="s">
        <v>27</v>
      </c>
      <c r="J45" s="14" t="s">
        <v>24</v>
      </c>
      <c r="K45" s="14" t="s">
        <v>24</v>
      </c>
      <c r="L45" s="14" t="s">
        <v>24</v>
      </c>
      <c r="M45" s="14" t="s">
        <v>24</v>
      </c>
      <c r="N45" s="14" t="s">
        <v>25</v>
      </c>
      <c r="O45" s="14" t="s">
        <v>24</v>
      </c>
      <c r="P45" s="14" t="s">
        <v>26</v>
      </c>
      <c r="Q45" s="14" t="s">
        <v>25</v>
      </c>
      <c r="R45" s="14" t="s">
        <v>23</v>
      </c>
      <c r="S45" s="14" t="s">
        <v>24</v>
      </c>
      <c r="T45" s="14" t="s">
        <v>26</v>
      </c>
      <c r="U45" s="14" t="s">
        <v>24</v>
      </c>
      <c r="V45" s="14" t="s">
        <v>26</v>
      </c>
      <c r="W45" s="14" t="s">
        <v>24</v>
      </c>
      <c r="X45" s="14" t="s">
        <v>26</v>
      </c>
      <c r="Y45" s="14" t="s">
        <v>24</v>
      </c>
      <c r="Z45" s="14" t="s">
        <v>26</v>
      </c>
      <c r="AA45" s="1"/>
    </row>
    <row r="46" spans="2:27" ht="166.5" x14ac:dyDescent="0.25">
      <c r="B46" s="14" t="s">
        <v>38</v>
      </c>
      <c r="C46" s="18" t="s">
        <v>180</v>
      </c>
      <c r="D46" s="14"/>
      <c r="E46" s="14" t="s">
        <v>141</v>
      </c>
      <c r="F46" s="18" t="s">
        <v>261</v>
      </c>
      <c r="G46" s="18" t="s">
        <v>181</v>
      </c>
      <c r="H46" s="14"/>
      <c r="I46" s="14" t="s">
        <v>25</v>
      </c>
      <c r="J46" s="14" t="s">
        <v>24</v>
      </c>
      <c r="K46" s="14" t="s">
        <v>24</v>
      </c>
      <c r="L46" s="14" t="s">
        <v>24</v>
      </c>
      <c r="M46" s="14" t="s">
        <v>25</v>
      </c>
      <c r="N46" s="14" t="s">
        <v>25</v>
      </c>
      <c r="O46" s="14" t="s">
        <v>24</v>
      </c>
      <c r="P46" s="14" t="s">
        <v>27</v>
      </c>
      <c r="Q46" s="14" t="s">
        <v>25</v>
      </c>
      <c r="R46" s="14" t="s">
        <v>27</v>
      </c>
      <c r="S46" s="14" t="s">
        <v>25</v>
      </c>
      <c r="T46" s="14" t="s">
        <v>27</v>
      </c>
      <c r="U46" s="14" t="s">
        <v>25</v>
      </c>
      <c r="V46" s="14" t="s">
        <v>23</v>
      </c>
      <c r="W46" s="14" t="s">
        <v>24</v>
      </c>
      <c r="X46" s="14" t="s">
        <v>27</v>
      </c>
      <c r="Y46" s="14" t="s">
        <v>25</v>
      </c>
      <c r="Z46" s="14" t="s">
        <v>23</v>
      </c>
      <c r="AA46" s="2"/>
    </row>
    <row r="47" spans="2:27" ht="64.5" x14ac:dyDescent="0.25">
      <c r="B47" s="14" t="s">
        <v>20</v>
      </c>
      <c r="C47" s="18" t="s">
        <v>182</v>
      </c>
      <c r="D47" s="14"/>
      <c r="E47" s="14" t="s">
        <v>20</v>
      </c>
      <c r="F47" s="18" t="s">
        <v>262</v>
      </c>
      <c r="G47" s="18" t="s">
        <v>183</v>
      </c>
      <c r="H47" s="14"/>
      <c r="I47" s="14" t="s">
        <v>24</v>
      </c>
      <c r="J47" s="14" t="s">
        <v>24</v>
      </c>
      <c r="K47" s="14" t="s">
        <v>24</v>
      </c>
      <c r="L47" s="14" t="s">
        <v>24</v>
      </c>
      <c r="M47" s="14" t="s">
        <v>24</v>
      </c>
      <c r="N47" s="14" t="s">
        <v>24</v>
      </c>
      <c r="O47" s="14" t="s">
        <v>24</v>
      </c>
      <c r="P47" s="14" t="s">
        <v>27</v>
      </c>
      <c r="Q47" s="14" t="s">
        <v>25</v>
      </c>
      <c r="R47" s="14" t="s">
        <v>25</v>
      </c>
      <c r="S47" s="14" t="s">
        <v>25</v>
      </c>
      <c r="T47" s="14" t="s">
        <v>25</v>
      </c>
      <c r="U47" s="14" t="s">
        <v>25</v>
      </c>
      <c r="V47" s="14" t="s">
        <v>25</v>
      </c>
      <c r="W47" s="14" t="s">
        <v>25</v>
      </c>
      <c r="X47" s="14" t="s">
        <v>25</v>
      </c>
      <c r="Y47" s="14" t="s">
        <v>25</v>
      </c>
      <c r="Z47" s="14" t="s">
        <v>25</v>
      </c>
      <c r="AA47" s="1"/>
    </row>
    <row r="48" spans="2:27" ht="90" x14ac:dyDescent="0.25">
      <c r="B48" s="14" t="s">
        <v>20</v>
      </c>
      <c r="C48" s="18" t="s">
        <v>184</v>
      </c>
      <c r="D48" s="14"/>
      <c r="E48" s="14" t="s">
        <v>20</v>
      </c>
      <c r="F48" s="18" t="s">
        <v>263</v>
      </c>
      <c r="G48" s="18" t="s">
        <v>185</v>
      </c>
      <c r="H48" s="14"/>
      <c r="I48" s="14" t="s">
        <v>27</v>
      </c>
      <c r="J48" s="14" t="s">
        <v>24</v>
      </c>
      <c r="K48" s="14" t="s">
        <v>24</v>
      </c>
      <c r="L48" s="14" t="s">
        <v>24</v>
      </c>
      <c r="M48" s="14" t="s">
        <v>24</v>
      </c>
      <c r="N48" s="14" t="s">
        <v>24</v>
      </c>
      <c r="O48" s="14" t="s">
        <v>27</v>
      </c>
      <c r="P48" s="14" t="s">
        <v>25</v>
      </c>
      <c r="Q48" s="14" t="s">
        <v>25</v>
      </c>
      <c r="R48" s="14" t="s">
        <v>26</v>
      </c>
      <c r="S48" s="14" t="s">
        <v>24</v>
      </c>
      <c r="T48" s="14" t="s">
        <v>26</v>
      </c>
      <c r="U48" s="14" t="s">
        <v>25</v>
      </c>
      <c r="V48" s="14" t="s">
        <v>23</v>
      </c>
      <c r="W48" s="14" t="s">
        <v>24</v>
      </c>
      <c r="X48" s="14" t="s">
        <v>26</v>
      </c>
      <c r="Y48" s="14" t="s">
        <v>25</v>
      </c>
      <c r="Z48" s="14" t="s">
        <v>26</v>
      </c>
      <c r="AA48" s="1"/>
    </row>
    <row r="49" spans="2:27" ht="230.25" x14ac:dyDescent="0.25">
      <c r="B49" s="14" t="s">
        <v>46</v>
      </c>
      <c r="C49" s="18" t="s">
        <v>186</v>
      </c>
      <c r="D49" s="14"/>
      <c r="E49" s="14" t="s">
        <v>20</v>
      </c>
      <c r="F49" s="18" t="s">
        <v>264</v>
      </c>
      <c r="G49" s="18" t="s">
        <v>187</v>
      </c>
      <c r="H49" s="14"/>
      <c r="I49" s="14" t="s">
        <v>27</v>
      </c>
      <c r="J49" s="14" t="s">
        <v>24</v>
      </c>
      <c r="K49" s="14" t="s">
        <v>24</v>
      </c>
      <c r="L49" s="14" t="s">
        <v>24</v>
      </c>
      <c r="M49" s="14" t="s">
        <v>24</v>
      </c>
      <c r="N49" s="14" t="s">
        <v>24</v>
      </c>
      <c r="O49" s="14" t="s">
        <v>27</v>
      </c>
      <c r="P49" s="14" t="s">
        <v>25</v>
      </c>
      <c r="Q49" s="14" t="s">
        <v>24</v>
      </c>
      <c r="R49" s="14" t="s">
        <v>26</v>
      </c>
      <c r="S49" s="14" t="s">
        <v>24</v>
      </c>
      <c r="T49" s="14" t="s">
        <v>23</v>
      </c>
      <c r="U49" s="14" t="s">
        <v>24</v>
      </c>
      <c r="V49" s="14" t="s">
        <v>23</v>
      </c>
      <c r="W49" s="14" t="s">
        <v>24</v>
      </c>
      <c r="X49" s="14" t="s">
        <v>26</v>
      </c>
      <c r="Y49" s="14" t="s">
        <v>24</v>
      </c>
      <c r="Z49" s="14" t="s">
        <v>27</v>
      </c>
      <c r="AA49" s="1"/>
    </row>
    <row r="50" spans="2:27" ht="192" x14ac:dyDescent="0.25">
      <c r="B50" s="14" t="s">
        <v>20</v>
      </c>
      <c r="C50" s="18" t="s">
        <v>188</v>
      </c>
      <c r="D50" s="14"/>
      <c r="E50" s="14" t="s">
        <v>20</v>
      </c>
      <c r="F50" s="18" t="s">
        <v>265</v>
      </c>
      <c r="G50" s="18" t="s">
        <v>189</v>
      </c>
      <c r="H50" s="14"/>
      <c r="I50" s="14" t="s">
        <v>27</v>
      </c>
      <c r="J50" s="14" t="s">
        <v>24</v>
      </c>
      <c r="K50" s="14" t="s">
        <v>24</v>
      </c>
      <c r="L50" s="14" t="s">
        <v>24</v>
      </c>
      <c r="M50" s="14" t="s">
        <v>24</v>
      </c>
      <c r="N50" s="14" t="s">
        <v>24</v>
      </c>
      <c r="O50" s="14" t="s">
        <v>27</v>
      </c>
      <c r="P50" s="14" t="s">
        <v>23</v>
      </c>
      <c r="Q50" s="14" t="s">
        <v>27</v>
      </c>
      <c r="R50" s="14" t="s">
        <v>23</v>
      </c>
      <c r="S50" s="14" t="s">
        <v>25</v>
      </c>
      <c r="T50" s="14" t="s">
        <v>23</v>
      </c>
      <c r="U50" s="14" t="s">
        <v>25</v>
      </c>
      <c r="V50" s="14" t="s">
        <v>23</v>
      </c>
      <c r="W50" s="14" t="s">
        <v>25</v>
      </c>
      <c r="X50" s="14" t="s">
        <v>23</v>
      </c>
      <c r="Y50" s="14" t="s">
        <v>25</v>
      </c>
      <c r="Z50" s="14" t="s">
        <v>26</v>
      </c>
      <c r="AA50" s="1"/>
    </row>
    <row r="51" spans="2:27" ht="281.25" x14ac:dyDescent="0.25">
      <c r="B51" s="14" t="s">
        <v>20</v>
      </c>
      <c r="C51" s="18" t="s">
        <v>190</v>
      </c>
      <c r="D51" s="14"/>
      <c r="E51" s="14" t="s">
        <v>20</v>
      </c>
      <c r="F51" s="18" t="s">
        <v>266</v>
      </c>
      <c r="G51" s="18" t="s">
        <v>191</v>
      </c>
      <c r="H51" s="14"/>
      <c r="I51" s="14" t="s">
        <v>23</v>
      </c>
      <c r="J51" s="14" t="s">
        <v>25</v>
      </c>
      <c r="K51" s="14" t="s">
        <v>24</v>
      </c>
      <c r="L51" s="14" t="s">
        <v>26</v>
      </c>
      <c r="M51" s="14" t="s">
        <v>24</v>
      </c>
      <c r="N51" s="14" t="s">
        <v>24</v>
      </c>
      <c r="O51" s="14" t="s">
        <v>27</v>
      </c>
      <c r="P51" s="14" t="s">
        <v>24</v>
      </c>
      <c r="Q51" s="14" t="s">
        <v>25</v>
      </c>
      <c r="R51" s="14" t="s">
        <v>25</v>
      </c>
      <c r="S51" s="14" t="s">
        <v>27</v>
      </c>
      <c r="T51" s="14" t="s">
        <v>23</v>
      </c>
      <c r="U51" s="14" t="s">
        <v>27</v>
      </c>
      <c r="V51" s="14" t="s">
        <v>25</v>
      </c>
      <c r="W51" s="14" t="s">
        <v>25</v>
      </c>
      <c r="X51" s="14" t="s">
        <v>23</v>
      </c>
      <c r="Y51" s="14" t="s">
        <v>27</v>
      </c>
      <c r="Z51" s="14" t="s">
        <v>23</v>
      </c>
      <c r="AA51" s="1"/>
    </row>
    <row r="52" spans="2:27" ht="64.5" x14ac:dyDescent="0.25">
      <c r="B52" s="14" t="s">
        <v>20</v>
      </c>
      <c r="C52" s="18" t="s">
        <v>192</v>
      </c>
      <c r="D52" s="14"/>
      <c r="E52" s="14" t="s">
        <v>20</v>
      </c>
      <c r="F52" s="18" t="s">
        <v>267</v>
      </c>
      <c r="G52" s="18" t="s">
        <v>193</v>
      </c>
      <c r="H52" s="14"/>
      <c r="I52" s="14" t="s">
        <v>23</v>
      </c>
      <c r="J52" s="14" t="s">
        <v>25</v>
      </c>
      <c r="K52" s="14" t="s">
        <v>25</v>
      </c>
      <c r="L52" s="14" t="s">
        <v>24</v>
      </c>
      <c r="M52" s="14" t="s">
        <v>25</v>
      </c>
      <c r="N52" s="14" t="s">
        <v>25</v>
      </c>
      <c r="O52" s="14" t="s">
        <v>25</v>
      </c>
      <c r="P52" s="14" t="s">
        <v>25</v>
      </c>
      <c r="Q52" s="14" t="s">
        <v>25</v>
      </c>
      <c r="R52" s="14" t="s">
        <v>23</v>
      </c>
      <c r="S52" s="14" t="s">
        <v>25</v>
      </c>
      <c r="T52" s="14" t="s">
        <v>25</v>
      </c>
      <c r="U52" s="14" t="s">
        <v>25</v>
      </c>
      <c r="V52" s="14" t="s">
        <v>23</v>
      </c>
      <c r="W52" s="14" t="s">
        <v>24</v>
      </c>
      <c r="X52" s="14" t="s">
        <v>26</v>
      </c>
      <c r="Y52" s="14" t="s">
        <v>25</v>
      </c>
      <c r="Z52" s="14" t="s">
        <v>23</v>
      </c>
      <c r="AA52" s="1"/>
    </row>
    <row r="53" spans="2:27" ht="90" x14ac:dyDescent="0.25">
      <c r="B53" s="14" t="s">
        <v>38</v>
      </c>
      <c r="C53" s="18" t="s">
        <v>194</v>
      </c>
      <c r="D53" s="14"/>
      <c r="E53" s="14" t="s">
        <v>141</v>
      </c>
      <c r="F53" s="18" t="s">
        <v>268</v>
      </c>
      <c r="G53" s="18" t="s">
        <v>195</v>
      </c>
      <c r="H53" s="14"/>
      <c r="I53" s="14" t="s">
        <v>25</v>
      </c>
      <c r="J53" s="14" t="s">
        <v>24</v>
      </c>
      <c r="K53" s="14" t="s">
        <v>24</v>
      </c>
      <c r="L53" s="14" t="s">
        <v>24</v>
      </c>
      <c r="M53" s="14" t="s">
        <v>25</v>
      </c>
      <c r="N53" s="14" t="s">
        <v>25</v>
      </c>
      <c r="O53" s="14" t="s">
        <v>27</v>
      </c>
      <c r="P53" s="14" t="s">
        <v>27</v>
      </c>
      <c r="Q53" s="14" t="s">
        <v>25</v>
      </c>
      <c r="R53" s="14" t="s">
        <v>23</v>
      </c>
      <c r="S53" s="14" t="s">
        <v>25</v>
      </c>
      <c r="T53" s="14" t="s">
        <v>26</v>
      </c>
      <c r="U53" s="14" t="s">
        <v>25</v>
      </c>
      <c r="V53" s="14" t="s">
        <v>23</v>
      </c>
      <c r="W53" s="14" t="s">
        <v>24</v>
      </c>
      <c r="X53" s="14" t="s">
        <v>23</v>
      </c>
      <c r="Y53" s="14" t="s">
        <v>25</v>
      </c>
      <c r="Z53" s="14" t="s">
        <v>23</v>
      </c>
      <c r="AA53" s="1"/>
    </row>
    <row r="54" spans="2:27" ht="115.5" x14ac:dyDescent="0.25">
      <c r="B54" s="14" t="s">
        <v>20</v>
      </c>
      <c r="C54" s="18" t="s">
        <v>196</v>
      </c>
      <c r="D54" s="14"/>
      <c r="E54" s="14" t="s">
        <v>20</v>
      </c>
      <c r="F54" s="18" t="s">
        <v>269</v>
      </c>
      <c r="G54" s="18" t="s">
        <v>197</v>
      </c>
      <c r="H54" s="14"/>
      <c r="I54" s="14" t="s">
        <v>25</v>
      </c>
      <c r="J54" s="14" t="s">
        <v>25</v>
      </c>
      <c r="K54" s="14" t="s">
        <v>24</v>
      </c>
      <c r="L54" s="14" t="s">
        <v>24</v>
      </c>
      <c r="M54" s="14" t="s">
        <v>24</v>
      </c>
      <c r="N54" s="14" t="s">
        <v>24</v>
      </c>
      <c r="O54" s="14" t="s">
        <v>24</v>
      </c>
      <c r="P54" s="14" t="s">
        <v>27</v>
      </c>
      <c r="Q54" s="14" t="s">
        <v>25</v>
      </c>
      <c r="R54" s="14" t="s">
        <v>23</v>
      </c>
      <c r="S54" s="14" t="s">
        <v>24</v>
      </c>
      <c r="T54" s="14" t="s">
        <v>23</v>
      </c>
      <c r="U54" s="14" t="s">
        <v>25</v>
      </c>
      <c r="V54" s="14" t="s">
        <v>23</v>
      </c>
      <c r="W54" s="14" t="s">
        <v>25</v>
      </c>
      <c r="X54" s="14" t="s">
        <v>23</v>
      </c>
      <c r="Y54" s="14" t="s">
        <v>25</v>
      </c>
      <c r="Z54" s="14" t="s">
        <v>23</v>
      </c>
      <c r="AA54" s="1"/>
    </row>
    <row r="55" spans="2:27" ht="102.75" x14ac:dyDescent="0.25">
      <c r="B55" s="14" t="s">
        <v>38</v>
      </c>
      <c r="C55" s="18" t="s">
        <v>198</v>
      </c>
      <c r="D55" s="14"/>
      <c r="E55" s="14" t="s">
        <v>141</v>
      </c>
      <c r="F55" s="18" t="s">
        <v>270</v>
      </c>
      <c r="G55" s="18" t="s">
        <v>199</v>
      </c>
      <c r="H55" s="14"/>
      <c r="I55" s="14" t="s">
        <v>25</v>
      </c>
      <c r="J55" s="14" t="s">
        <v>25</v>
      </c>
      <c r="K55" s="14" t="s">
        <v>25</v>
      </c>
      <c r="L55" s="14" t="s">
        <v>25</v>
      </c>
      <c r="M55" s="14" t="s">
        <v>25</v>
      </c>
      <c r="N55" s="14" t="s">
        <v>25</v>
      </c>
      <c r="O55" s="14" t="s">
        <v>25</v>
      </c>
      <c r="P55" s="14" t="s">
        <v>25</v>
      </c>
      <c r="Q55" s="14" t="s">
        <v>25</v>
      </c>
      <c r="R55" s="14" t="s">
        <v>27</v>
      </c>
      <c r="S55" s="14" t="s">
        <v>25</v>
      </c>
      <c r="T55" s="14" t="s">
        <v>27</v>
      </c>
      <c r="U55" s="14" t="s">
        <v>25</v>
      </c>
      <c r="V55" s="14" t="s">
        <v>27</v>
      </c>
      <c r="W55" s="14" t="s">
        <v>25</v>
      </c>
      <c r="X55" s="14" t="s">
        <v>27</v>
      </c>
      <c r="Y55" s="14" t="s">
        <v>27</v>
      </c>
      <c r="Z55" s="14" t="s">
        <v>27</v>
      </c>
      <c r="AA55" s="1"/>
    </row>
    <row r="56" spans="2:27" ht="243" x14ac:dyDescent="0.25">
      <c r="B56" s="14" t="s">
        <v>20</v>
      </c>
      <c r="C56" s="18" t="s">
        <v>200</v>
      </c>
      <c r="D56" s="14"/>
      <c r="E56" s="14" t="s">
        <v>20</v>
      </c>
      <c r="F56" s="18" t="s">
        <v>271</v>
      </c>
      <c r="G56" s="18" t="s">
        <v>201</v>
      </c>
      <c r="H56" s="14"/>
      <c r="I56" s="14" t="s">
        <v>23</v>
      </c>
      <c r="J56" s="14" t="s">
        <v>24</v>
      </c>
      <c r="K56" s="14" t="s">
        <v>24</v>
      </c>
      <c r="L56" s="14" t="s">
        <v>24</v>
      </c>
      <c r="M56" s="14" t="s">
        <v>24</v>
      </c>
      <c r="N56" s="14" t="s">
        <v>24</v>
      </c>
      <c r="O56" s="14" t="s">
        <v>25</v>
      </c>
      <c r="P56" s="14" t="s">
        <v>23</v>
      </c>
      <c r="Q56" s="14" t="s">
        <v>25</v>
      </c>
      <c r="R56" s="14" t="s">
        <v>23</v>
      </c>
      <c r="S56" s="14" t="s">
        <v>25</v>
      </c>
      <c r="T56" s="14" t="s">
        <v>23</v>
      </c>
      <c r="U56" s="14" t="s">
        <v>25</v>
      </c>
      <c r="V56" s="14" t="s">
        <v>23</v>
      </c>
      <c r="W56" s="14" t="s">
        <v>25</v>
      </c>
      <c r="X56" s="14" t="s">
        <v>23</v>
      </c>
      <c r="Y56" s="14" t="s">
        <v>25</v>
      </c>
      <c r="Z56" s="14" t="s">
        <v>23</v>
      </c>
      <c r="AA56" s="2"/>
    </row>
    <row r="57" spans="2:27" ht="51.75" x14ac:dyDescent="0.25">
      <c r="B57" s="14" t="s">
        <v>20</v>
      </c>
      <c r="C57" s="18" t="s">
        <v>202</v>
      </c>
      <c r="D57" s="14"/>
      <c r="E57" s="14" t="s">
        <v>20</v>
      </c>
      <c r="F57" s="18" t="s">
        <v>272</v>
      </c>
      <c r="G57" s="18" t="s">
        <v>203</v>
      </c>
      <c r="H57" s="14"/>
      <c r="I57" s="14" t="s">
        <v>27</v>
      </c>
      <c r="J57" s="14" t="s">
        <v>25</v>
      </c>
      <c r="K57" s="14" t="s">
        <v>25</v>
      </c>
      <c r="L57" s="14" t="s">
        <v>25</v>
      </c>
      <c r="M57" s="14" t="s">
        <v>25</v>
      </c>
      <c r="N57" s="14" t="s">
        <v>23</v>
      </c>
      <c r="O57" s="14" t="s">
        <v>27</v>
      </c>
      <c r="P57" s="14" t="s">
        <v>27</v>
      </c>
      <c r="Q57" s="14" t="s">
        <v>25</v>
      </c>
      <c r="R57" s="14" t="s">
        <v>23</v>
      </c>
      <c r="S57" s="14" t="s">
        <v>25</v>
      </c>
      <c r="T57" s="14" t="s">
        <v>23</v>
      </c>
      <c r="U57" s="14" t="s">
        <v>25</v>
      </c>
      <c r="V57" s="14" t="s">
        <v>27</v>
      </c>
      <c r="W57" s="14" t="s">
        <v>27</v>
      </c>
      <c r="X57" s="14" t="s">
        <v>27</v>
      </c>
      <c r="Y57" s="14" t="s">
        <v>25</v>
      </c>
      <c r="Z57" s="14" t="s">
        <v>27</v>
      </c>
      <c r="AA57" s="1"/>
    </row>
    <row r="58" spans="2:27" ht="141" x14ac:dyDescent="0.25">
      <c r="B58" s="14" t="s">
        <v>46</v>
      </c>
      <c r="C58" s="18" t="s">
        <v>204</v>
      </c>
      <c r="D58" s="14"/>
      <c r="E58" s="14" t="s">
        <v>46</v>
      </c>
      <c r="F58" s="18" t="s">
        <v>273</v>
      </c>
      <c r="G58" s="18" t="s">
        <v>205</v>
      </c>
      <c r="H58" s="14"/>
      <c r="I58" s="14" t="s">
        <v>24</v>
      </c>
      <c r="J58" s="14" t="s">
        <v>24</v>
      </c>
      <c r="K58" s="14" t="s">
        <v>24</v>
      </c>
      <c r="L58" s="14" t="s">
        <v>24</v>
      </c>
      <c r="M58" s="14" t="s">
        <v>24</v>
      </c>
      <c r="N58" s="14" t="s">
        <v>24</v>
      </c>
      <c r="O58" s="14" t="s">
        <v>24</v>
      </c>
      <c r="P58" s="14" t="s">
        <v>24</v>
      </c>
      <c r="Q58" s="14" t="s">
        <v>24</v>
      </c>
      <c r="R58" s="14" t="s">
        <v>23</v>
      </c>
      <c r="S58" s="14" t="s">
        <v>24</v>
      </c>
      <c r="T58" s="14" t="s">
        <v>26</v>
      </c>
      <c r="U58" s="14" t="s">
        <v>24</v>
      </c>
      <c r="V58" s="14" t="s">
        <v>26</v>
      </c>
      <c r="W58" s="14" t="s">
        <v>24</v>
      </c>
      <c r="X58" s="14" t="s">
        <v>23</v>
      </c>
      <c r="Y58" s="14" t="s">
        <v>24</v>
      </c>
      <c r="Z58" s="14" t="s">
        <v>26</v>
      </c>
      <c r="AA58" s="2"/>
    </row>
    <row r="59" spans="2:27" ht="255.75" x14ac:dyDescent="0.25">
      <c r="B59" s="14" t="s">
        <v>38</v>
      </c>
      <c r="C59" s="18" t="s">
        <v>206</v>
      </c>
      <c r="D59" s="14"/>
      <c r="E59" s="14" t="s">
        <v>38</v>
      </c>
      <c r="F59" s="18" t="s">
        <v>274</v>
      </c>
      <c r="G59" s="18" t="s">
        <v>207</v>
      </c>
      <c r="H59" s="14"/>
      <c r="I59" s="14" t="s">
        <v>27</v>
      </c>
      <c r="J59" s="14" t="s">
        <v>24</v>
      </c>
      <c r="K59" s="14" t="s">
        <v>24</v>
      </c>
      <c r="L59" s="14" t="s">
        <v>27</v>
      </c>
      <c r="M59" s="14" t="s">
        <v>25</v>
      </c>
      <c r="N59" s="14" t="s">
        <v>24</v>
      </c>
      <c r="O59" s="14" t="s">
        <v>27</v>
      </c>
      <c r="P59" s="14" t="s">
        <v>26</v>
      </c>
      <c r="Q59" s="14" t="s">
        <v>25</v>
      </c>
      <c r="R59" s="14" t="s">
        <v>26</v>
      </c>
      <c r="S59" s="14" t="s">
        <v>26</v>
      </c>
      <c r="T59" s="14" t="s">
        <v>26</v>
      </c>
      <c r="U59" s="14" t="s">
        <v>25</v>
      </c>
      <c r="V59" s="14" t="s">
        <v>23</v>
      </c>
      <c r="W59" s="14" t="s">
        <v>24</v>
      </c>
      <c r="X59" s="14" t="s">
        <v>23</v>
      </c>
      <c r="Y59" s="14" t="s">
        <v>25</v>
      </c>
      <c r="Z59" s="14" t="s">
        <v>26</v>
      </c>
      <c r="AA59" s="2"/>
    </row>
    <row r="60" spans="2:27" ht="90" x14ac:dyDescent="0.25">
      <c r="B60" s="14" t="s">
        <v>46</v>
      </c>
      <c r="C60" s="18" t="s">
        <v>208</v>
      </c>
      <c r="D60" s="14"/>
      <c r="E60" s="14" t="s">
        <v>20</v>
      </c>
      <c r="F60" s="18" t="s">
        <v>275</v>
      </c>
      <c r="G60" s="18" t="s">
        <v>209</v>
      </c>
      <c r="H60" s="14"/>
      <c r="I60" s="14" t="s">
        <v>25</v>
      </c>
      <c r="J60" s="14" t="s">
        <v>25</v>
      </c>
      <c r="K60" s="14" t="s">
        <v>24</v>
      </c>
      <c r="L60" s="14" t="s">
        <v>24</v>
      </c>
      <c r="M60" s="14" t="s">
        <v>24</v>
      </c>
      <c r="N60" s="14" t="s">
        <v>24</v>
      </c>
      <c r="O60" s="14" t="s">
        <v>27</v>
      </c>
      <c r="P60" s="14" t="s">
        <v>25</v>
      </c>
      <c r="Q60" s="14" t="s">
        <v>25</v>
      </c>
      <c r="R60" s="14" t="s">
        <v>27</v>
      </c>
      <c r="S60" s="14" t="s">
        <v>24</v>
      </c>
      <c r="T60" s="14" t="s">
        <v>23</v>
      </c>
      <c r="U60" s="14" t="s">
        <v>25</v>
      </c>
      <c r="V60" s="14" t="s">
        <v>25</v>
      </c>
      <c r="W60" s="14" t="s">
        <v>25</v>
      </c>
      <c r="X60" s="14" t="s">
        <v>23</v>
      </c>
      <c r="Y60" s="14" t="s">
        <v>25</v>
      </c>
      <c r="Z60" s="14" t="s">
        <v>23</v>
      </c>
      <c r="AA60" s="2"/>
    </row>
    <row r="61" spans="2:27" ht="128.25" x14ac:dyDescent="0.25">
      <c r="B61" s="14" t="s">
        <v>38</v>
      </c>
      <c r="C61" s="18" t="s">
        <v>210</v>
      </c>
      <c r="D61" s="14"/>
      <c r="E61" s="14" t="s">
        <v>20</v>
      </c>
      <c r="F61" s="18" t="s">
        <v>276</v>
      </c>
      <c r="G61" s="18" t="s">
        <v>211</v>
      </c>
      <c r="H61" s="14"/>
      <c r="I61" s="14" t="s">
        <v>27</v>
      </c>
      <c r="J61" s="14" t="s">
        <v>24</v>
      </c>
      <c r="K61" s="14" t="s">
        <v>24</v>
      </c>
      <c r="L61" s="14" t="s">
        <v>25</v>
      </c>
      <c r="M61" s="14" t="s">
        <v>24</v>
      </c>
      <c r="N61" s="14" t="s">
        <v>25</v>
      </c>
      <c r="O61" s="14" t="s">
        <v>24</v>
      </c>
      <c r="P61" s="14" t="s">
        <v>26</v>
      </c>
      <c r="Q61" s="14" t="s">
        <v>25</v>
      </c>
      <c r="R61" s="14" t="s">
        <v>23</v>
      </c>
      <c r="S61" s="14" t="s">
        <v>25</v>
      </c>
      <c r="T61" s="14" t="s">
        <v>26</v>
      </c>
      <c r="U61" s="14" t="s">
        <v>25</v>
      </c>
      <c r="V61" s="14" t="s">
        <v>23</v>
      </c>
      <c r="W61" s="14" t="s">
        <v>24</v>
      </c>
      <c r="X61" s="14" t="s">
        <v>23</v>
      </c>
      <c r="Y61" s="14" t="s">
        <v>25</v>
      </c>
      <c r="Z61" s="14" t="s">
        <v>26</v>
      </c>
      <c r="AA61" s="1"/>
    </row>
    <row r="62" spans="2:27" ht="332.25" x14ac:dyDescent="0.25">
      <c r="B62" s="14" t="s">
        <v>75</v>
      </c>
      <c r="C62" s="18" t="s">
        <v>212</v>
      </c>
      <c r="D62" s="14"/>
      <c r="E62" s="14" t="s">
        <v>141</v>
      </c>
      <c r="F62" s="18" t="s">
        <v>277</v>
      </c>
      <c r="G62" s="18" t="s">
        <v>213</v>
      </c>
      <c r="H62" s="14"/>
      <c r="I62" s="14" t="s">
        <v>25</v>
      </c>
      <c r="J62" s="14" t="s">
        <v>24</v>
      </c>
      <c r="K62" s="14" t="s">
        <v>24</v>
      </c>
      <c r="L62" s="14" t="s">
        <v>24</v>
      </c>
      <c r="M62" s="14" t="s">
        <v>24</v>
      </c>
      <c r="N62" s="14" t="s">
        <v>24</v>
      </c>
      <c r="O62" s="14" t="s">
        <v>25</v>
      </c>
      <c r="P62" s="14" t="s">
        <v>27</v>
      </c>
      <c r="Q62" s="14" t="s">
        <v>27</v>
      </c>
      <c r="R62" s="14" t="s">
        <v>23</v>
      </c>
      <c r="S62" s="14" t="s">
        <v>24</v>
      </c>
      <c r="T62" s="14" t="s">
        <v>27</v>
      </c>
      <c r="U62" s="14" t="s">
        <v>24</v>
      </c>
      <c r="V62" s="14" t="s">
        <v>27</v>
      </c>
      <c r="W62" s="14" t="s">
        <v>25</v>
      </c>
      <c r="X62" s="14" t="s">
        <v>25</v>
      </c>
      <c r="Y62" s="14" t="s">
        <v>25</v>
      </c>
      <c r="Z62" s="14" t="s">
        <v>26</v>
      </c>
      <c r="AA62" s="2"/>
    </row>
    <row r="63" spans="2:27" ht="39" x14ac:dyDescent="0.25">
      <c r="B63" s="14" t="s">
        <v>75</v>
      </c>
      <c r="C63" s="18" t="s">
        <v>214</v>
      </c>
      <c r="D63" s="14"/>
      <c r="E63" s="14" t="s">
        <v>20</v>
      </c>
      <c r="F63" s="18" t="s">
        <v>278</v>
      </c>
      <c r="G63" s="18" t="s">
        <v>215</v>
      </c>
      <c r="H63" s="14"/>
      <c r="I63" s="14" t="s">
        <v>25</v>
      </c>
      <c r="J63" s="14" t="s">
        <v>24</v>
      </c>
      <c r="K63" s="14" t="s">
        <v>25</v>
      </c>
      <c r="L63" s="14" t="s">
        <v>24</v>
      </c>
      <c r="M63" s="14" t="s">
        <v>24</v>
      </c>
      <c r="N63" s="14" t="s">
        <v>24</v>
      </c>
      <c r="O63" s="14" t="s">
        <v>24</v>
      </c>
      <c r="P63" s="14" t="s">
        <v>23</v>
      </c>
      <c r="Q63" s="14" t="s">
        <v>27</v>
      </c>
      <c r="R63" s="14" t="s">
        <v>27</v>
      </c>
      <c r="S63" s="14" t="s">
        <v>25</v>
      </c>
      <c r="T63" s="14" t="s">
        <v>23</v>
      </c>
      <c r="U63" s="14" t="s">
        <v>25</v>
      </c>
      <c r="V63" s="14" t="s">
        <v>23</v>
      </c>
      <c r="W63" s="14" t="s">
        <v>24</v>
      </c>
      <c r="X63" s="14" t="s">
        <v>23</v>
      </c>
      <c r="Y63" s="14" t="s">
        <v>25</v>
      </c>
      <c r="Z63" s="14" t="s">
        <v>23</v>
      </c>
      <c r="AA63" s="2"/>
    </row>
    <row r="64" spans="2:27" ht="166.5" x14ac:dyDescent="0.25">
      <c r="B64" s="14" t="s">
        <v>46</v>
      </c>
      <c r="C64" s="18" t="s">
        <v>216</v>
      </c>
      <c r="D64" s="14"/>
      <c r="E64" s="14" t="s">
        <v>20</v>
      </c>
      <c r="F64" s="18" t="s">
        <v>279</v>
      </c>
      <c r="G64" s="18" t="s">
        <v>217</v>
      </c>
      <c r="H64" s="14"/>
      <c r="I64" s="14" t="s">
        <v>27</v>
      </c>
      <c r="J64" s="14" t="s">
        <v>24</v>
      </c>
      <c r="K64" s="14" t="s">
        <v>24</v>
      </c>
      <c r="L64" s="14" t="s">
        <v>24</v>
      </c>
      <c r="M64" s="14" t="s">
        <v>24</v>
      </c>
      <c r="N64" s="14" t="s">
        <v>24</v>
      </c>
      <c r="O64" s="14" t="s">
        <v>27</v>
      </c>
      <c r="P64" s="14" t="s">
        <v>27</v>
      </c>
      <c r="Q64" s="14" t="s">
        <v>25</v>
      </c>
      <c r="R64" s="14" t="s">
        <v>23</v>
      </c>
      <c r="S64" s="14" t="s">
        <v>25</v>
      </c>
      <c r="T64" s="14" t="s">
        <v>26</v>
      </c>
      <c r="U64" s="14" t="s">
        <v>24</v>
      </c>
      <c r="V64" s="14" t="s">
        <v>26</v>
      </c>
      <c r="W64" s="14" t="s">
        <v>24</v>
      </c>
      <c r="X64" s="14" t="s">
        <v>26</v>
      </c>
      <c r="Y64" s="14" t="s">
        <v>25</v>
      </c>
      <c r="Z64" s="14" t="s">
        <v>26</v>
      </c>
      <c r="AA64" s="1"/>
    </row>
    <row r="65" spans="2:27" ht="204.75" x14ac:dyDescent="0.25">
      <c r="B65" s="14" t="s">
        <v>20</v>
      </c>
      <c r="C65" s="18" t="s">
        <v>218</v>
      </c>
      <c r="D65" s="14"/>
      <c r="E65" s="14" t="s">
        <v>20</v>
      </c>
      <c r="F65" s="18" t="s">
        <v>280</v>
      </c>
      <c r="G65" s="18" t="s">
        <v>219</v>
      </c>
      <c r="H65" s="14"/>
      <c r="I65" s="14" t="s">
        <v>25</v>
      </c>
      <c r="J65" s="14" t="s">
        <v>24</v>
      </c>
      <c r="K65" s="14" t="s">
        <v>24</v>
      </c>
      <c r="L65" s="14" t="s">
        <v>24</v>
      </c>
      <c r="M65" s="14" t="s">
        <v>24</v>
      </c>
      <c r="N65" s="14" t="s">
        <v>24</v>
      </c>
      <c r="O65" s="14" t="s">
        <v>25</v>
      </c>
      <c r="P65" s="14" t="s">
        <v>27</v>
      </c>
      <c r="Q65" s="14" t="s">
        <v>25</v>
      </c>
      <c r="R65" s="14" t="s">
        <v>27</v>
      </c>
      <c r="S65" s="14" t="s">
        <v>25</v>
      </c>
      <c r="T65" s="14" t="s">
        <v>23</v>
      </c>
      <c r="U65" s="14" t="s">
        <v>25</v>
      </c>
      <c r="V65" s="14" t="s">
        <v>23</v>
      </c>
      <c r="W65" s="14" t="s">
        <v>25</v>
      </c>
      <c r="X65" s="14" t="s">
        <v>23</v>
      </c>
      <c r="Y65" s="14" t="s">
        <v>25</v>
      </c>
      <c r="Z65" s="14" t="s">
        <v>23</v>
      </c>
      <c r="AA65" s="1"/>
    </row>
    <row r="66" spans="2:27" ht="102.75" x14ac:dyDescent="0.25">
      <c r="B66" s="14" t="s">
        <v>38</v>
      </c>
      <c r="C66" s="18" t="s">
        <v>220</v>
      </c>
      <c r="D66" s="14"/>
      <c r="E66" s="14" t="s">
        <v>20</v>
      </c>
      <c r="F66" s="18" t="s">
        <v>281</v>
      </c>
      <c r="G66" s="18" t="s">
        <v>221</v>
      </c>
      <c r="H66" s="14"/>
      <c r="I66" s="14" t="s">
        <v>25</v>
      </c>
      <c r="J66" s="14" t="s">
        <v>25</v>
      </c>
      <c r="K66" s="14" t="s">
        <v>25</v>
      </c>
      <c r="L66" s="14" t="s">
        <v>25</v>
      </c>
      <c r="M66" s="14" t="s">
        <v>25</v>
      </c>
      <c r="N66" s="14" t="s">
        <v>25</v>
      </c>
      <c r="O66" s="14" t="s">
        <v>25</v>
      </c>
      <c r="P66" s="14" t="s">
        <v>23</v>
      </c>
      <c r="Q66" s="14" t="s">
        <v>25</v>
      </c>
      <c r="R66" s="14" t="s">
        <v>27</v>
      </c>
      <c r="S66" s="14" t="s">
        <v>25</v>
      </c>
      <c r="T66" s="14" t="s">
        <v>23</v>
      </c>
      <c r="U66" s="14" t="s">
        <v>25</v>
      </c>
      <c r="V66" s="14" t="s">
        <v>23</v>
      </c>
      <c r="W66" s="14" t="s">
        <v>25</v>
      </c>
      <c r="X66" s="14" t="s">
        <v>23</v>
      </c>
      <c r="Y66" s="14" t="s">
        <v>27</v>
      </c>
      <c r="Z66" s="14" t="s">
        <v>23</v>
      </c>
      <c r="AA66" s="1"/>
    </row>
    <row r="67" spans="2:27" ht="102.75" x14ac:dyDescent="0.25">
      <c r="B67" s="14" t="s">
        <v>38</v>
      </c>
      <c r="C67" s="18" t="s">
        <v>222</v>
      </c>
      <c r="D67" s="14"/>
      <c r="E67" s="14" t="s">
        <v>46</v>
      </c>
      <c r="F67" s="18" t="s">
        <v>282</v>
      </c>
      <c r="G67" s="18" t="s">
        <v>223</v>
      </c>
      <c r="H67" s="14"/>
      <c r="I67" s="14" t="s">
        <v>24</v>
      </c>
      <c r="J67" s="14" t="s">
        <v>25</v>
      </c>
      <c r="K67" s="14" t="s">
        <v>24</v>
      </c>
      <c r="L67" s="14" t="s">
        <v>25</v>
      </c>
      <c r="M67" s="14" t="s">
        <v>27</v>
      </c>
      <c r="N67" s="14" t="s">
        <v>25</v>
      </c>
      <c r="O67" s="14" t="s">
        <v>27</v>
      </c>
      <c r="P67" s="14" t="s">
        <v>23</v>
      </c>
      <c r="Q67" s="14" t="s">
        <v>23</v>
      </c>
      <c r="R67" s="14" t="s">
        <v>27</v>
      </c>
      <c r="S67" s="14" t="s">
        <v>27</v>
      </c>
      <c r="T67" s="14" t="s">
        <v>26</v>
      </c>
      <c r="U67" s="14" t="s">
        <v>25</v>
      </c>
      <c r="V67" s="14" t="s">
        <v>23</v>
      </c>
      <c r="W67" s="14" t="s">
        <v>25</v>
      </c>
      <c r="X67" s="14" t="s">
        <v>23</v>
      </c>
      <c r="Y67" s="14" t="s">
        <v>25</v>
      </c>
      <c r="Z67" s="14" t="s">
        <v>26</v>
      </c>
      <c r="AA67" s="1"/>
    </row>
    <row r="68" spans="2:27" ht="64.5" x14ac:dyDescent="0.25">
      <c r="B68" s="14" t="s">
        <v>20</v>
      </c>
      <c r="C68" s="18" t="s">
        <v>224</v>
      </c>
      <c r="D68" s="14"/>
      <c r="E68" s="14" t="s">
        <v>20</v>
      </c>
      <c r="F68" s="18" t="s">
        <v>283</v>
      </c>
      <c r="G68" s="18" t="s">
        <v>225</v>
      </c>
      <c r="H68" s="14"/>
      <c r="I68" s="14" t="s">
        <v>25</v>
      </c>
      <c r="J68" s="14" t="s">
        <v>24</v>
      </c>
      <c r="K68" s="14" t="s">
        <v>24</v>
      </c>
      <c r="L68" s="14" t="s">
        <v>24</v>
      </c>
      <c r="M68" s="14" t="s">
        <v>24</v>
      </c>
      <c r="N68" s="14" t="s">
        <v>27</v>
      </c>
      <c r="O68" s="14" t="s">
        <v>24</v>
      </c>
      <c r="P68" s="14" t="s">
        <v>26</v>
      </c>
      <c r="Q68" s="14" t="s">
        <v>25</v>
      </c>
      <c r="R68" s="14" t="s">
        <v>26</v>
      </c>
      <c r="S68" s="14" t="s">
        <v>25</v>
      </c>
      <c r="T68" s="14" t="s">
        <v>26</v>
      </c>
      <c r="U68" s="14" t="s">
        <v>25</v>
      </c>
      <c r="V68" s="14" t="s">
        <v>26</v>
      </c>
      <c r="W68" s="14" t="s">
        <v>24</v>
      </c>
      <c r="X68" s="14" t="s">
        <v>26</v>
      </c>
      <c r="Y68" s="14" t="s">
        <v>24</v>
      </c>
      <c r="Z68" s="14" t="s">
        <v>26</v>
      </c>
      <c r="AA68" s="1"/>
    </row>
    <row r="69" spans="2:27" ht="77.25" x14ac:dyDescent="0.25">
      <c r="B69" s="14" t="s">
        <v>20</v>
      </c>
      <c r="C69" s="18" t="s">
        <v>226</v>
      </c>
      <c r="D69" s="14"/>
      <c r="E69" s="14" t="s">
        <v>20</v>
      </c>
      <c r="F69" s="18" t="s">
        <v>284</v>
      </c>
      <c r="G69" s="18" t="s">
        <v>227</v>
      </c>
      <c r="H69" s="14"/>
      <c r="I69" s="14" t="s">
        <v>25</v>
      </c>
      <c r="J69" s="14" t="s">
        <v>24</v>
      </c>
      <c r="K69" s="14" t="s">
        <v>24</v>
      </c>
      <c r="L69" s="14" t="s">
        <v>24</v>
      </c>
      <c r="M69" s="14" t="s">
        <v>24</v>
      </c>
      <c r="N69" s="14" t="s">
        <v>25</v>
      </c>
      <c r="O69" s="14" t="s">
        <v>25</v>
      </c>
      <c r="P69" s="14" t="s">
        <v>27</v>
      </c>
      <c r="Q69" s="14" t="s">
        <v>24</v>
      </c>
      <c r="R69" s="14" t="s">
        <v>23</v>
      </c>
      <c r="S69" s="14" t="s">
        <v>24</v>
      </c>
      <c r="T69" s="14" t="s">
        <v>26</v>
      </c>
      <c r="U69" s="14" t="s">
        <v>25</v>
      </c>
      <c r="V69" s="14" t="s">
        <v>23</v>
      </c>
      <c r="W69" s="14" t="s">
        <v>27</v>
      </c>
      <c r="X69" s="14" t="s">
        <v>23</v>
      </c>
      <c r="Y69" s="14" t="s">
        <v>25</v>
      </c>
      <c r="Z69" s="14" t="s">
        <v>23</v>
      </c>
      <c r="AA69" s="2"/>
    </row>
    <row r="70" spans="2:27" ht="217.5" x14ac:dyDescent="0.25">
      <c r="B70" s="14" t="s">
        <v>46</v>
      </c>
      <c r="C70" s="18" t="s">
        <v>228</v>
      </c>
      <c r="D70" s="14"/>
      <c r="E70" s="14" t="s">
        <v>20</v>
      </c>
      <c r="F70" s="18" t="s">
        <v>285</v>
      </c>
      <c r="G70" s="18" t="s">
        <v>229</v>
      </c>
      <c r="H70" s="14"/>
      <c r="I70" s="14" t="s">
        <v>25</v>
      </c>
      <c r="J70" s="14" t="s">
        <v>25</v>
      </c>
      <c r="K70" s="14" t="s">
        <v>25</v>
      </c>
      <c r="L70" s="14" t="s">
        <v>24</v>
      </c>
      <c r="M70" s="14" t="s">
        <v>24</v>
      </c>
      <c r="N70" s="14" t="s">
        <v>24</v>
      </c>
      <c r="O70" s="14" t="s">
        <v>25</v>
      </c>
      <c r="P70" s="14" t="s">
        <v>25</v>
      </c>
      <c r="Q70" s="14" t="s">
        <v>25</v>
      </c>
      <c r="R70" s="14" t="s">
        <v>23</v>
      </c>
      <c r="S70" s="14" t="s">
        <v>25</v>
      </c>
      <c r="T70" s="14" t="s">
        <v>23</v>
      </c>
      <c r="U70" s="14" t="s">
        <v>25</v>
      </c>
      <c r="V70" s="14" t="s">
        <v>23</v>
      </c>
      <c r="W70" s="14" t="s">
        <v>25</v>
      </c>
      <c r="X70" s="14" t="s">
        <v>23</v>
      </c>
      <c r="Y70" s="14" t="s">
        <v>25</v>
      </c>
      <c r="Z70" s="14" t="s">
        <v>23</v>
      </c>
      <c r="AA70" s="1"/>
    </row>
    <row r="71" spans="2:27" ht="128.25" x14ac:dyDescent="0.25">
      <c r="B71" s="14" t="s">
        <v>20</v>
      </c>
      <c r="C71" s="18" t="s">
        <v>230</v>
      </c>
      <c r="D71" s="14"/>
      <c r="E71" s="14" t="s">
        <v>20</v>
      </c>
      <c r="F71" s="18" t="s">
        <v>286</v>
      </c>
      <c r="G71" s="18" t="s">
        <v>231</v>
      </c>
      <c r="H71" s="14"/>
      <c r="I71" s="14" t="s">
        <v>24</v>
      </c>
      <c r="J71" s="14" t="s">
        <v>24</v>
      </c>
      <c r="K71" s="14" t="s">
        <v>24</v>
      </c>
      <c r="L71" s="14" t="s">
        <v>24</v>
      </c>
      <c r="M71" s="14" t="s">
        <v>24</v>
      </c>
      <c r="N71" s="14" t="s">
        <v>24</v>
      </c>
      <c r="O71" s="14" t="s">
        <v>24</v>
      </c>
      <c r="P71" s="14" t="s">
        <v>24</v>
      </c>
      <c r="Q71" s="14" t="s">
        <v>24</v>
      </c>
      <c r="R71" s="14" t="s">
        <v>26</v>
      </c>
      <c r="S71" s="14" t="s">
        <v>24</v>
      </c>
      <c r="T71" s="14" t="s">
        <v>26</v>
      </c>
      <c r="U71" s="14" t="s">
        <v>24</v>
      </c>
      <c r="V71" s="14" t="s">
        <v>26</v>
      </c>
      <c r="W71" s="14" t="s">
        <v>24</v>
      </c>
      <c r="X71" s="14" t="s">
        <v>26</v>
      </c>
      <c r="Y71" s="14" t="s">
        <v>24</v>
      </c>
      <c r="Z71" s="14" t="s">
        <v>26</v>
      </c>
      <c r="AA71" s="1"/>
    </row>
    <row r="72" spans="2:27" ht="141" x14ac:dyDescent="0.25">
      <c r="B72" s="14" t="s">
        <v>20</v>
      </c>
      <c r="C72" s="18" t="s">
        <v>232</v>
      </c>
      <c r="D72" s="14"/>
      <c r="E72" s="14" t="s">
        <v>20</v>
      </c>
      <c r="F72" s="18" t="s">
        <v>287</v>
      </c>
      <c r="G72" s="18" t="s">
        <v>233</v>
      </c>
      <c r="H72" s="14"/>
      <c r="I72" s="14" t="s">
        <v>25</v>
      </c>
      <c r="J72" s="14" t="s">
        <v>24</v>
      </c>
      <c r="K72" s="14" t="s">
        <v>25</v>
      </c>
      <c r="L72" s="14" t="s">
        <v>24</v>
      </c>
      <c r="M72" s="14" t="s">
        <v>25</v>
      </c>
      <c r="N72" s="14" t="s">
        <v>24</v>
      </c>
      <c r="O72" s="14" t="s">
        <v>27</v>
      </c>
      <c r="P72" s="14" t="s">
        <v>27</v>
      </c>
      <c r="Q72" s="14" t="s">
        <v>27</v>
      </c>
      <c r="R72" s="14" t="s">
        <v>25</v>
      </c>
      <c r="S72" s="14" t="s">
        <v>25</v>
      </c>
      <c r="T72" s="14" t="s">
        <v>26</v>
      </c>
      <c r="U72" s="14" t="s">
        <v>27</v>
      </c>
      <c r="V72" s="14" t="s">
        <v>23</v>
      </c>
      <c r="W72" s="14" t="s">
        <v>25</v>
      </c>
      <c r="X72" s="14" t="s">
        <v>27</v>
      </c>
      <c r="Y72" s="14" t="s">
        <v>25</v>
      </c>
      <c r="Z72" s="14" t="s">
        <v>27</v>
      </c>
      <c r="AA72" s="1"/>
    </row>
    <row r="73" spans="2:27" ht="409.6" x14ac:dyDescent="0.25">
      <c r="B73" s="14" t="s">
        <v>46</v>
      </c>
      <c r="C73" s="18" t="s">
        <v>234</v>
      </c>
      <c r="D73" s="14"/>
      <c r="E73" s="14" t="s">
        <v>141</v>
      </c>
      <c r="F73" s="18" t="s">
        <v>288</v>
      </c>
      <c r="G73" s="18" t="s">
        <v>235</v>
      </c>
      <c r="H73" s="14"/>
      <c r="I73" s="14" t="s">
        <v>25</v>
      </c>
      <c r="J73" s="14" t="s">
        <v>24</v>
      </c>
      <c r="K73" s="14" t="s">
        <v>24</v>
      </c>
      <c r="L73" s="14" t="s">
        <v>24</v>
      </c>
      <c r="M73" s="14" t="s">
        <v>24</v>
      </c>
      <c r="N73" s="14" t="s">
        <v>24</v>
      </c>
      <c r="O73" s="14" t="s">
        <v>25</v>
      </c>
      <c r="P73" s="14" t="s">
        <v>25</v>
      </c>
      <c r="Q73" s="14" t="s">
        <v>25</v>
      </c>
      <c r="R73" s="14" t="s">
        <v>23</v>
      </c>
      <c r="S73" s="14" t="s">
        <v>27</v>
      </c>
      <c r="T73" s="14" t="s">
        <v>23</v>
      </c>
      <c r="U73" s="14" t="s">
        <v>25</v>
      </c>
      <c r="V73" s="14" t="s">
        <v>23</v>
      </c>
      <c r="W73" s="14" t="s">
        <v>25</v>
      </c>
      <c r="X73" s="14" t="s">
        <v>27</v>
      </c>
      <c r="Y73" s="14" t="s">
        <v>25</v>
      </c>
      <c r="Z73" s="14" t="s">
        <v>23</v>
      </c>
      <c r="AA73" s="1"/>
    </row>
    <row r="74" spans="2:27" ht="332.25" x14ac:dyDescent="0.25">
      <c r="B74" s="14" t="s">
        <v>20</v>
      </c>
      <c r="C74" s="18" t="s">
        <v>236</v>
      </c>
      <c r="D74" s="14"/>
      <c r="E74" s="14" t="s">
        <v>20</v>
      </c>
      <c r="F74" s="18" t="s">
        <v>289</v>
      </c>
      <c r="G74" s="18" t="s">
        <v>237</v>
      </c>
      <c r="H74" s="14"/>
      <c r="I74" s="14" t="s">
        <v>24</v>
      </c>
      <c r="J74" s="14" t="s">
        <v>24</v>
      </c>
      <c r="K74" s="14" t="s">
        <v>24</v>
      </c>
      <c r="L74" s="14" t="s">
        <v>24</v>
      </c>
      <c r="M74" s="14" t="s">
        <v>27</v>
      </c>
      <c r="N74" s="14" t="s">
        <v>24</v>
      </c>
      <c r="O74" s="14" t="s">
        <v>24</v>
      </c>
      <c r="P74" s="14" t="s">
        <v>27</v>
      </c>
      <c r="Q74" s="14" t="s">
        <v>27</v>
      </c>
      <c r="R74" s="14" t="s">
        <v>23</v>
      </c>
      <c r="S74" s="14" t="s">
        <v>27</v>
      </c>
      <c r="T74" s="14" t="s">
        <v>26</v>
      </c>
      <c r="U74" s="14" t="s">
        <v>27</v>
      </c>
      <c r="V74" s="14" t="s">
        <v>27</v>
      </c>
      <c r="W74" s="14" t="s">
        <v>25</v>
      </c>
      <c r="X74" s="14" t="s">
        <v>23</v>
      </c>
      <c r="Y74" s="14" t="s">
        <v>27</v>
      </c>
      <c r="Z74" s="14" t="s">
        <v>26</v>
      </c>
      <c r="AA74" s="1"/>
    </row>
    <row r="75" spans="2:27" ht="166.5" x14ac:dyDescent="0.25">
      <c r="B75" s="14" t="s">
        <v>20</v>
      </c>
      <c r="C75" s="18" t="s">
        <v>238</v>
      </c>
      <c r="D75" s="14"/>
      <c r="E75" s="14" t="s">
        <v>20</v>
      </c>
      <c r="F75" s="18" t="s">
        <v>290</v>
      </c>
      <c r="G75" s="18" t="s">
        <v>239</v>
      </c>
      <c r="H75" s="14"/>
      <c r="I75" s="14" t="s">
        <v>25</v>
      </c>
      <c r="J75" s="14" t="s">
        <v>25</v>
      </c>
      <c r="K75" s="14" t="s">
        <v>25</v>
      </c>
      <c r="L75" s="14" t="s">
        <v>24</v>
      </c>
      <c r="M75" s="14" t="s">
        <v>25</v>
      </c>
      <c r="N75" s="14" t="s">
        <v>24</v>
      </c>
      <c r="O75" s="14" t="s">
        <v>24</v>
      </c>
      <c r="P75" s="14" t="s">
        <v>27</v>
      </c>
      <c r="Q75" s="14" t="s">
        <v>25</v>
      </c>
      <c r="R75" s="14" t="s">
        <v>25</v>
      </c>
      <c r="S75" s="14" t="s">
        <v>27</v>
      </c>
      <c r="T75" s="14" t="s">
        <v>27</v>
      </c>
      <c r="U75" s="14" t="s">
        <v>25</v>
      </c>
      <c r="V75" s="14" t="s">
        <v>27</v>
      </c>
      <c r="W75" s="14" t="s">
        <v>23</v>
      </c>
      <c r="X75" s="14" t="s">
        <v>27</v>
      </c>
      <c r="Y75" s="14" t="s">
        <v>25</v>
      </c>
      <c r="Z75" s="14" t="s">
        <v>27</v>
      </c>
      <c r="AA75" s="1"/>
    </row>
    <row r="76" spans="2:27" ht="179.25" x14ac:dyDescent="0.25">
      <c r="B76" s="14" t="s">
        <v>20</v>
      </c>
      <c r="C76" s="18" t="s">
        <v>240</v>
      </c>
      <c r="D76" s="14"/>
      <c r="E76" s="14" t="s">
        <v>20</v>
      </c>
      <c r="F76" s="18" t="s">
        <v>291</v>
      </c>
      <c r="G76" s="18" t="s">
        <v>241</v>
      </c>
      <c r="H76" s="14"/>
      <c r="I76" s="14" t="s">
        <v>25</v>
      </c>
      <c r="J76" s="14" t="s">
        <v>25</v>
      </c>
      <c r="K76" s="14" t="s">
        <v>25</v>
      </c>
      <c r="L76" s="14" t="s">
        <v>25</v>
      </c>
      <c r="M76" s="14" t="s">
        <v>25</v>
      </c>
      <c r="N76" s="14" t="s">
        <v>25</v>
      </c>
      <c r="O76" s="14" t="s">
        <v>25</v>
      </c>
      <c r="P76" s="14" t="s">
        <v>25</v>
      </c>
      <c r="Q76" s="14" t="s">
        <v>25</v>
      </c>
      <c r="R76" s="14" t="s">
        <v>23</v>
      </c>
      <c r="S76" s="14" t="s">
        <v>27</v>
      </c>
      <c r="T76" s="14" t="s">
        <v>23</v>
      </c>
      <c r="U76" s="14" t="s">
        <v>25</v>
      </c>
      <c r="V76" s="14" t="s">
        <v>23</v>
      </c>
      <c r="W76" s="14" t="s">
        <v>25</v>
      </c>
      <c r="X76" s="14" t="s">
        <v>23</v>
      </c>
      <c r="Y76" s="14" t="s">
        <v>25</v>
      </c>
      <c r="Z76" s="14" t="s">
        <v>23</v>
      </c>
      <c r="AA76" s="2"/>
    </row>
    <row r="77" spans="2:27" ht="243" x14ac:dyDescent="0.25">
      <c r="B77" s="14" t="s">
        <v>20</v>
      </c>
      <c r="C77" s="18" t="s">
        <v>242</v>
      </c>
      <c r="D77" s="14"/>
      <c r="E77" s="14" t="s">
        <v>141</v>
      </c>
      <c r="F77" s="18" t="s">
        <v>292</v>
      </c>
      <c r="G77" s="18" t="s">
        <v>243</v>
      </c>
      <c r="H77" s="14"/>
      <c r="I77" s="14" t="s">
        <v>27</v>
      </c>
      <c r="J77" s="14" t="s">
        <v>24</v>
      </c>
      <c r="K77" s="14" t="s">
        <v>25</v>
      </c>
      <c r="L77" s="14" t="s">
        <v>24</v>
      </c>
      <c r="M77" s="14" t="s">
        <v>24</v>
      </c>
      <c r="N77" s="14" t="s">
        <v>24</v>
      </c>
      <c r="O77" s="14" t="s">
        <v>25</v>
      </c>
      <c r="P77" s="14" t="s">
        <v>27</v>
      </c>
      <c r="Q77" s="14" t="s">
        <v>25</v>
      </c>
      <c r="R77" s="14" t="s">
        <v>23</v>
      </c>
      <c r="S77" s="14" t="s">
        <v>25</v>
      </c>
      <c r="T77" s="14" t="s">
        <v>26</v>
      </c>
      <c r="U77" s="14" t="s">
        <v>25</v>
      </c>
      <c r="V77" s="14" t="s">
        <v>23</v>
      </c>
      <c r="W77" s="14" t="s">
        <v>25</v>
      </c>
      <c r="X77" s="14" t="s">
        <v>23</v>
      </c>
      <c r="Y77" s="14" t="s">
        <v>25</v>
      </c>
      <c r="Z77" s="14" t="s">
        <v>23</v>
      </c>
      <c r="AA77" s="1"/>
    </row>
    <row r="78" spans="2:27" ht="153.75" x14ac:dyDescent="0.25">
      <c r="B78" s="14" t="s">
        <v>20</v>
      </c>
      <c r="C78" s="18" t="s">
        <v>244</v>
      </c>
      <c r="D78" s="14"/>
      <c r="E78" s="14" t="s">
        <v>141</v>
      </c>
      <c r="F78" s="18" t="s">
        <v>293</v>
      </c>
      <c r="G78" s="18" t="s">
        <v>245</v>
      </c>
      <c r="H78" s="14"/>
      <c r="I78" s="14" t="s">
        <v>23</v>
      </c>
      <c r="J78" s="14" t="s">
        <v>24</v>
      </c>
      <c r="K78" s="14" t="s">
        <v>24</v>
      </c>
      <c r="L78" s="14" t="s">
        <v>24</v>
      </c>
      <c r="M78" s="14" t="s">
        <v>24</v>
      </c>
      <c r="N78" s="14" t="s">
        <v>24</v>
      </c>
      <c r="O78" s="14" t="s">
        <v>25</v>
      </c>
      <c r="P78" s="14" t="s">
        <v>27</v>
      </c>
      <c r="Q78" s="14" t="s">
        <v>27</v>
      </c>
      <c r="R78" s="14" t="s">
        <v>23</v>
      </c>
      <c r="S78" s="14" t="s">
        <v>24</v>
      </c>
      <c r="T78" s="14" t="s">
        <v>26</v>
      </c>
      <c r="U78" s="14" t="s">
        <v>25</v>
      </c>
      <c r="V78" s="14" t="s">
        <v>23</v>
      </c>
      <c r="W78" s="14" t="s">
        <v>25</v>
      </c>
      <c r="X78" s="14" t="s">
        <v>23</v>
      </c>
      <c r="Y78" s="14" t="s">
        <v>25</v>
      </c>
      <c r="Z78" s="14" t="s">
        <v>23</v>
      </c>
      <c r="AA78" s="2"/>
    </row>
    <row r="79" spans="2:27" ht="230.25" x14ac:dyDescent="0.25">
      <c r="B79" s="14" t="s">
        <v>38</v>
      </c>
      <c r="C79" s="18" t="s">
        <v>246</v>
      </c>
      <c r="D79" s="14"/>
      <c r="E79" s="14" t="s">
        <v>46</v>
      </c>
      <c r="F79" s="18" t="s">
        <v>294</v>
      </c>
      <c r="G79" s="18" t="s">
        <v>247</v>
      </c>
      <c r="H79" s="14"/>
      <c r="I79" s="14" t="s">
        <v>24</v>
      </c>
      <c r="J79" s="14" t="s">
        <v>25</v>
      </c>
      <c r="K79" s="14" t="s">
        <v>25</v>
      </c>
      <c r="L79" s="14" t="s">
        <v>25</v>
      </c>
      <c r="M79" s="14" t="s">
        <v>24</v>
      </c>
      <c r="N79" s="14" t="s">
        <v>25</v>
      </c>
      <c r="O79" s="14" t="s">
        <v>24</v>
      </c>
      <c r="P79" s="14" t="s">
        <v>26</v>
      </c>
      <c r="Q79" s="14" t="s">
        <v>23</v>
      </c>
      <c r="R79" s="14" t="s">
        <v>27</v>
      </c>
      <c r="S79" s="14" t="s">
        <v>25</v>
      </c>
      <c r="T79" s="14" t="s">
        <v>26</v>
      </c>
      <c r="U79" s="14" t="s">
        <v>25</v>
      </c>
      <c r="V79" s="14" t="s">
        <v>23</v>
      </c>
      <c r="W79" s="14" t="s">
        <v>24</v>
      </c>
      <c r="X79" s="14" t="s">
        <v>23</v>
      </c>
      <c r="Y79" s="14" t="s">
        <v>24</v>
      </c>
      <c r="Z79" s="14" t="s">
        <v>26</v>
      </c>
      <c r="AA79" s="3"/>
    </row>
    <row r="80" spans="2:27" ht="294" x14ac:dyDescent="0.25">
      <c r="B80" s="14" t="s">
        <v>20</v>
      </c>
      <c r="C80" s="18" t="s">
        <v>248</v>
      </c>
      <c r="D80" s="14"/>
      <c r="E80" s="14" t="s">
        <v>38</v>
      </c>
      <c r="F80" s="18" t="s">
        <v>295</v>
      </c>
      <c r="G80" s="18" t="s">
        <v>249</v>
      </c>
      <c r="H80" s="14"/>
      <c r="I80" s="14" t="s">
        <v>24</v>
      </c>
      <c r="J80" s="14" t="s">
        <v>24</v>
      </c>
      <c r="K80" s="14" t="s">
        <v>24</v>
      </c>
      <c r="L80" s="14" t="s">
        <v>24</v>
      </c>
      <c r="M80" s="14" t="s">
        <v>24</v>
      </c>
      <c r="N80" s="14" t="s">
        <v>24</v>
      </c>
      <c r="O80" s="14" t="s">
        <v>27</v>
      </c>
      <c r="P80" s="14" t="s">
        <v>24</v>
      </c>
      <c r="Q80" s="14" t="s">
        <v>25</v>
      </c>
      <c r="R80" s="14" t="s">
        <v>23</v>
      </c>
      <c r="S80" s="14" t="s">
        <v>24</v>
      </c>
      <c r="T80" s="14" t="s">
        <v>26</v>
      </c>
      <c r="U80" s="14" t="s">
        <v>24</v>
      </c>
      <c r="V80" s="14" t="s">
        <v>26</v>
      </c>
      <c r="W80" s="14" t="s">
        <v>24</v>
      </c>
      <c r="X80" s="14" t="s">
        <v>26</v>
      </c>
      <c r="Y80" s="14" t="s">
        <v>24</v>
      </c>
      <c r="Z80" s="14" t="s">
        <v>26</v>
      </c>
      <c r="AA80" s="1"/>
    </row>
    <row r="81" spans="1:27" ht="268.5" x14ac:dyDescent="0.25">
      <c r="B81" s="14" t="s">
        <v>20</v>
      </c>
      <c r="C81" s="18" t="s">
        <v>250</v>
      </c>
      <c r="D81" s="14"/>
      <c r="E81" s="14" t="s">
        <v>20</v>
      </c>
      <c r="F81" s="18" t="s">
        <v>296</v>
      </c>
      <c r="G81" s="18" t="s">
        <v>251</v>
      </c>
      <c r="H81" s="14"/>
      <c r="I81" s="14" t="s">
        <v>25</v>
      </c>
      <c r="J81" s="14" t="s">
        <v>25</v>
      </c>
      <c r="K81" s="14" t="s">
        <v>25</v>
      </c>
      <c r="L81" s="14" t="s">
        <v>25</v>
      </c>
      <c r="M81" s="14" t="s">
        <v>25</v>
      </c>
      <c r="N81" s="14" t="s">
        <v>25</v>
      </c>
      <c r="O81" s="14" t="s">
        <v>25</v>
      </c>
      <c r="P81" s="14" t="s">
        <v>25</v>
      </c>
      <c r="Q81" s="14" t="s">
        <v>25</v>
      </c>
      <c r="R81" s="14" t="s">
        <v>23</v>
      </c>
      <c r="S81" s="14" t="s">
        <v>25</v>
      </c>
      <c r="T81" s="14" t="s">
        <v>23</v>
      </c>
      <c r="U81" s="14" t="s">
        <v>25</v>
      </c>
      <c r="V81" s="14" t="s">
        <v>23</v>
      </c>
      <c r="W81" s="14" t="s">
        <v>25</v>
      </c>
      <c r="X81" s="14" t="s">
        <v>23</v>
      </c>
      <c r="Y81" s="14" t="s">
        <v>25</v>
      </c>
      <c r="Z81" s="14" t="s">
        <v>23</v>
      </c>
      <c r="AA81" s="2"/>
    </row>
    <row r="82" spans="1:27" ht="192" x14ac:dyDescent="0.25">
      <c r="B82" s="14" t="s">
        <v>20</v>
      </c>
      <c r="C82" s="18" t="s">
        <v>252</v>
      </c>
      <c r="D82" s="14"/>
      <c r="E82" s="14" t="s">
        <v>20</v>
      </c>
      <c r="F82" s="18" t="s">
        <v>297</v>
      </c>
      <c r="G82" s="18" t="s">
        <v>253</v>
      </c>
      <c r="H82" s="14"/>
      <c r="I82" s="14" t="s">
        <v>24</v>
      </c>
      <c r="J82" s="14" t="s">
        <v>25</v>
      </c>
      <c r="K82" s="14" t="s">
        <v>24</v>
      </c>
      <c r="L82" s="14" t="s">
        <v>24</v>
      </c>
      <c r="M82" s="14" t="s">
        <v>24</v>
      </c>
      <c r="N82" s="14" t="s">
        <v>27</v>
      </c>
      <c r="O82" s="14" t="s">
        <v>25</v>
      </c>
      <c r="P82" s="14" t="s">
        <v>23</v>
      </c>
      <c r="Q82" s="14" t="s">
        <v>27</v>
      </c>
      <c r="R82" s="14" t="s">
        <v>26</v>
      </c>
      <c r="S82" s="14" t="s">
        <v>25</v>
      </c>
      <c r="T82" s="14" t="s">
        <v>26</v>
      </c>
      <c r="U82" s="14" t="s">
        <v>25</v>
      </c>
      <c r="V82" s="14" t="s">
        <v>23</v>
      </c>
      <c r="W82" s="14" t="s">
        <v>24</v>
      </c>
      <c r="X82" s="14" t="s">
        <v>23</v>
      </c>
      <c r="Y82" s="14" t="s">
        <v>24</v>
      </c>
      <c r="Z82" s="14" t="s">
        <v>26</v>
      </c>
      <c r="AA82" s="1"/>
    </row>
    <row r="83" spans="1:27" ht="90" x14ac:dyDescent="0.25">
      <c r="B83" s="14" t="s">
        <v>38</v>
      </c>
      <c r="C83" s="18" t="s">
        <v>254</v>
      </c>
      <c r="D83" s="14"/>
      <c r="E83" s="14" t="s">
        <v>20</v>
      </c>
      <c r="F83" s="18" t="s">
        <v>298</v>
      </c>
      <c r="G83" s="18" t="s">
        <v>255</v>
      </c>
      <c r="H83" s="14"/>
      <c r="I83" s="14" t="s">
        <v>25</v>
      </c>
      <c r="J83" s="14" t="s">
        <v>25</v>
      </c>
      <c r="K83" s="14" t="s">
        <v>25</v>
      </c>
      <c r="L83" s="14" t="s">
        <v>25</v>
      </c>
      <c r="M83" s="14" t="s">
        <v>24</v>
      </c>
      <c r="N83" s="14" t="s">
        <v>27</v>
      </c>
      <c r="O83" s="14" t="s">
        <v>27</v>
      </c>
      <c r="P83" s="14" t="s">
        <v>26</v>
      </c>
      <c r="Q83" s="14" t="s">
        <v>27</v>
      </c>
      <c r="R83" s="14" t="s">
        <v>27</v>
      </c>
      <c r="S83" s="14" t="s">
        <v>25</v>
      </c>
      <c r="T83" s="14" t="s">
        <v>23</v>
      </c>
      <c r="U83" s="14" t="s">
        <v>25</v>
      </c>
      <c r="V83" s="14" t="s">
        <v>23</v>
      </c>
      <c r="W83" s="14" t="s">
        <v>25</v>
      </c>
      <c r="X83" s="14" t="s">
        <v>23</v>
      </c>
      <c r="Y83" s="14" t="s">
        <v>27</v>
      </c>
      <c r="Z83" s="14" t="s">
        <v>23</v>
      </c>
      <c r="AA83" s="1"/>
    </row>
    <row r="84" spans="1:27" ht="26.25" x14ac:dyDescent="0.25">
      <c r="B84" s="14" t="s">
        <v>75</v>
      </c>
      <c r="C84" s="18" t="s">
        <v>256</v>
      </c>
      <c r="D84" s="14"/>
      <c r="E84" s="14" t="s">
        <v>46</v>
      </c>
      <c r="F84" s="18" t="s">
        <v>299</v>
      </c>
      <c r="G84" s="18" t="s">
        <v>57</v>
      </c>
      <c r="H84" s="14"/>
      <c r="I84" s="14" t="s">
        <v>25</v>
      </c>
      <c r="J84" s="14" t="s">
        <v>25</v>
      </c>
      <c r="K84" s="14" t="s">
        <v>25</v>
      </c>
      <c r="L84" s="14" t="s">
        <v>25</v>
      </c>
      <c r="M84" s="14" t="s">
        <v>25</v>
      </c>
      <c r="N84" s="14" t="s">
        <v>25</v>
      </c>
      <c r="O84" s="14" t="s">
        <v>25</v>
      </c>
      <c r="P84" s="14" t="s">
        <v>25</v>
      </c>
      <c r="Q84" s="14" t="s">
        <v>27</v>
      </c>
      <c r="R84" s="14" t="s">
        <v>27</v>
      </c>
      <c r="S84" s="14" t="s">
        <v>27</v>
      </c>
      <c r="T84" s="14" t="s">
        <v>27</v>
      </c>
      <c r="U84" s="14" t="s">
        <v>27</v>
      </c>
      <c r="V84" s="14" t="s">
        <v>27</v>
      </c>
      <c r="W84" s="14" t="s">
        <v>27</v>
      </c>
      <c r="X84" s="14" t="s">
        <v>27</v>
      </c>
      <c r="Y84" s="14" t="s">
        <v>27</v>
      </c>
      <c r="Z84" s="14" t="s">
        <v>27</v>
      </c>
      <c r="AA84" s="1"/>
    </row>
    <row r="85" spans="1:27" ht="243" x14ac:dyDescent="0.25">
      <c r="B85" s="14" t="s">
        <v>38</v>
      </c>
      <c r="C85" s="18" t="s">
        <v>257</v>
      </c>
      <c r="D85" s="14"/>
      <c r="E85" s="14" t="s">
        <v>20</v>
      </c>
      <c r="F85" s="18" t="s">
        <v>300</v>
      </c>
      <c r="G85" s="18" t="s">
        <v>258</v>
      </c>
      <c r="H85" s="14"/>
      <c r="I85" s="14" t="s">
        <v>25</v>
      </c>
      <c r="J85" s="14" t="s">
        <v>24</v>
      </c>
      <c r="K85" s="14" t="s">
        <v>24</v>
      </c>
      <c r="L85" s="14" t="s">
        <v>24</v>
      </c>
      <c r="M85" s="14" t="s">
        <v>24</v>
      </c>
      <c r="N85" s="14" t="s">
        <v>24</v>
      </c>
      <c r="O85" s="14" t="s">
        <v>24</v>
      </c>
      <c r="P85" s="14" t="s">
        <v>23</v>
      </c>
      <c r="Q85" s="14" t="s">
        <v>27</v>
      </c>
      <c r="R85" s="14" t="s">
        <v>23</v>
      </c>
      <c r="S85" s="14" t="s">
        <v>25</v>
      </c>
      <c r="T85" s="14" t="s">
        <v>23</v>
      </c>
      <c r="U85" s="14" t="s">
        <v>25</v>
      </c>
      <c r="V85" s="14" t="s">
        <v>23</v>
      </c>
      <c r="W85" s="14" t="s">
        <v>25</v>
      </c>
      <c r="X85" s="14" t="s">
        <v>27</v>
      </c>
      <c r="Y85" s="14" t="s">
        <v>25</v>
      </c>
      <c r="Z85" s="14" t="s">
        <v>23</v>
      </c>
      <c r="AA85" s="2"/>
    </row>
    <row r="86" spans="1:27" x14ac:dyDescent="0.25">
      <c r="A86" s="10">
        <v>1</v>
      </c>
      <c r="B86">
        <f>COUNTIF(B$2:B$85,A86&amp;"*")</f>
        <v>2</v>
      </c>
      <c r="D86" s="2">
        <v>1</v>
      </c>
      <c r="E86">
        <f>COUNTIF(E$2:E$85,D86&amp;"*")</f>
        <v>3</v>
      </c>
      <c r="G86" s="5"/>
      <c r="H86" s="14" t="s">
        <v>26</v>
      </c>
      <c r="I86">
        <f t="shared" ref="I86:Z86" si="0">COUNTIF(I$2:I$85,$H86&amp;"*")</f>
        <v>0</v>
      </c>
      <c r="J86">
        <f t="shared" si="0"/>
        <v>0</v>
      </c>
      <c r="K86">
        <f t="shared" si="0"/>
        <v>0</v>
      </c>
      <c r="L86">
        <f t="shared" si="0"/>
        <v>1</v>
      </c>
      <c r="M86">
        <f t="shared" si="0"/>
        <v>0</v>
      </c>
      <c r="N86">
        <f t="shared" si="0"/>
        <v>0</v>
      </c>
      <c r="O86">
        <f t="shared" si="0"/>
        <v>0</v>
      </c>
      <c r="P86">
        <f t="shared" si="0"/>
        <v>13</v>
      </c>
      <c r="Q86">
        <f t="shared" si="0"/>
        <v>0</v>
      </c>
      <c r="R86">
        <f t="shared" si="0"/>
        <v>10</v>
      </c>
      <c r="S86">
        <f t="shared" si="0"/>
        <v>1</v>
      </c>
      <c r="T86">
        <f t="shared" si="0"/>
        <v>36</v>
      </c>
      <c r="U86">
        <f t="shared" si="0"/>
        <v>0</v>
      </c>
      <c r="V86">
        <f t="shared" si="0"/>
        <v>9</v>
      </c>
      <c r="W86">
        <f t="shared" si="0"/>
        <v>0</v>
      </c>
      <c r="X86">
        <f t="shared" si="0"/>
        <v>17</v>
      </c>
      <c r="Y86">
        <f t="shared" si="0"/>
        <v>0</v>
      </c>
      <c r="Z86">
        <f t="shared" si="0"/>
        <v>24</v>
      </c>
      <c r="AA86" s="2"/>
    </row>
    <row r="87" spans="1:27" x14ac:dyDescent="0.25">
      <c r="A87" s="10">
        <v>2</v>
      </c>
      <c r="B87">
        <f>COUNTIF(B$2:B$85,A87&amp;"*")</f>
        <v>6</v>
      </c>
      <c r="D87" s="2">
        <v>2</v>
      </c>
      <c r="E87">
        <f>COUNTIF(E$2:E$85,D87&amp;"*")</f>
        <v>15</v>
      </c>
      <c r="G87" s="5"/>
      <c r="H87" s="14" t="s">
        <v>23</v>
      </c>
      <c r="I87">
        <f t="shared" ref="I87:Z90" si="1">COUNTIF(I$2:I$85,$H87&amp;"*")</f>
        <v>8</v>
      </c>
      <c r="J87">
        <f t="shared" si="1"/>
        <v>1</v>
      </c>
      <c r="K87">
        <f t="shared" si="1"/>
        <v>1</v>
      </c>
      <c r="L87">
        <f t="shared" si="1"/>
        <v>0</v>
      </c>
      <c r="M87">
        <f t="shared" si="1"/>
        <v>0</v>
      </c>
      <c r="N87">
        <f t="shared" si="1"/>
        <v>1</v>
      </c>
      <c r="O87">
        <f t="shared" si="1"/>
        <v>3</v>
      </c>
      <c r="P87">
        <f t="shared" si="1"/>
        <v>20</v>
      </c>
      <c r="Q87">
        <f t="shared" si="1"/>
        <v>3</v>
      </c>
      <c r="R87">
        <f t="shared" si="1"/>
        <v>52</v>
      </c>
      <c r="S87">
        <f t="shared" si="1"/>
        <v>0</v>
      </c>
      <c r="T87">
        <f t="shared" si="1"/>
        <v>33</v>
      </c>
      <c r="U87">
        <f t="shared" si="1"/>
        <v>0</v>
      </c>
      <c r="V87">
        <f t="shared" si="1"/>
        <v>56</v>
      </c>
      <c r="W87">
        <f t="shared" si="1"/>
        <v>1</v>
      </c>
      <c r="X87">
        <f t="shared" si="1"/>
        <v>51</v>
      </c>
      <c r="Y87">
        <f t="shared" si="1"/>
        <v>0</v>
      </c>
      <c r="Z87">
        <f t="shared" si="1"/>
        <v>46</v>
      </c>
      <c r="AA87" s="2"/>
    </row>
    <row r="88" spans="1:27" x14ac:dyDescent="0.25">
      <c r="A88" s="10">
        <v>3</v>
      </c>
      <c r="B88">
        <f>COUNTIF(B$2:B$85,A88&amp;"*")</f>
        <v>16</v>
      </c>
      <c r="D88" s="2">
        <v>3</v>
      </c>
      <c r="E88">
        <f>COUNTIF(E$2:E$85,D88&amp;"*")</f>
        <v>11</v>
      </c>
      <c r="G88" s="5"/>
      <c r="H88" s="14" t="s">
        <v>27</v>
      </c>
      <c r="I88">
        <f t="shared" si="1"/>
        <v>19</v>
      </c>
      <c r="J88">
        <f t="shared" si="1"/>
        <v>3</v>
      </c>
      <c r="K88">
        <f t="shared" si="1"/>
        <v>1</v>
      </c>
      <c r="L88">
        <f t="shared" si="1"/>
        <v>2</v>
      </c>
      <c r="M88">
        <f t="shared" si="1"/>
        <v>5</v>
      </c>
      <c r="N88">
        <f t="shared" si="1"/>
        <v>7</v>
      </c>
      <c r="O88">
        <f t="shared" si="1"/>
        <v>18</v>
      </c>
      <c r="P88">
        <f t="shared" si="1"/>
        <v>27</v>
      </c>
      <c r="Q88">
        <f t="shared" si="1"/>
        <v>18</v>
      </c>
      <c r="R88">
        <f t="shared" si="1"/>
        <v>18</v>
      </c>
      <c r="S88">
        <f t="shared" si="1"/>
        <v>12</v>
      </c>
      <c r="T88">
        <f t="shared" si="1"/>
        <v>10</v>
      </c>
      <c r="U88">
        <f t="shared" si="1"/>
        <v>10</v>
      </c>
      <c r="V88">
        <f t="shared" si="1"/>
        <v>15</v>
      </c>
      <c r="W88">
        <f t="shared" si="1"/>
        <v>8</v>
      </c>
      <c r="X88">
        <f t="shared" si="1"/>
        <v>12</v>
      </c>
      <c r="Y88">
        <f t="shared" si="1"/>
        <v>15</v>
      </c>
      <c r="Z88">
        <f t="shared" si="1"/>
        <v>12</v>
      </c>
      <c r="AA88" s="2"/>
    </row>
    <row r="89" spans="1:27" x14ac:dyDescent="0.25">
      <c r="A89" s="9">
        <v>4</v>
      </c>
      <c r="B89">
        <f>COUNTIF(B$2:B$85,A89&amp;"*")</f>
        <v>49</v>
      </c>
      <c r="D89" s="1">
        <v>4</v>
      </c>
      <c r="E89">
        <f>COUNTIF(E$2:E$85,D89&amp;"*")</f>
        <v>44</v>
      </c>
      <c r="G89" s="19"/>
      <c r="H89" s="14" t="s">
        <v>25</v>
      </c>
      <c r="I89">
        <f t="shared" si="1"/>
        <v>42</v>
      </c>
      <c r="J89">
        <f t="shared" si="1"/>
        <v>31</v>
      </c>
      <c r="K89">
        <f t="shared" si="1"/>
        <v>23</v>
      </c>
      <c r="L89">
        <f t="shared" si="1"/>
        <v>24</v>
      </c>
      <c r="M89">
        <f t="shared" si="1"/>
        <v>29</v>
      </c>
      <c r="N89">
        <f t="shared" si="1"/>
        <v>32</v>
      </c>
      <c r="O89">
        <f t="shared" si="1"/>
        <v>37</v>
      </c>
      <c r="P89">
        <f t="shared" si="1"/>
        <v>19</v>
      </c>
      <c r="Q89">
        <f t="shared" si="1"/>
        <v>54</v>
      </c>
      <c r="R89">
        <f t="shared" si="1"/>
        <v>4</v>
      </c>
      <c r="S89">
        <f t="shared" si="1"/>
        <v>52</v>
      </c>
      <c r="T89">
        <f t="shared" si="1"/>
        <v>5</v>
      </c>
      <c r="U89">
        <f t="shared" si="1"/>
        <v>62</v>
      </c>
      <c r="V89">
        <f t="shared" si="1"/>
        <v>4</v>
      </c>
      <c r="W89">
        <f t="shared" si="1"/>
        <v>51</v>
      </c>
      <c r="X89">
        <f t="shared" si="1"/>
        <v>4</v>
      </c>
      <c r="Y89">
        <f t="shared" si="1"/>
        <v>57</v>
      </c>
      <c r="Z89">
        <f t="shared" si="1"/>
        <v>2</v>
      </c>
      <c r="AA89" s="1"/>
    </row>
    <row r="90" spans="1:27" x14ac:dyDescent="0.25">
      <c r="A90" s="9">
        <v>5</v>
      </c>
      <c r="B90">
        <f>COUNTIF(B$2:B$85,A90&amp;"*")</f>
        <v>11</v>
      </c>
      <c r="D90" s="1">
        <v>5</v>
      </c>
      <c r="E90">
        <f>COUNTIF(E$2:E$85,D90&amp;"*")</f>
        <v>11</v>
      </c>
      <c r="G90" s="19"/>
      <c r="H90" s="14" t="s">
        <v>24</v>
      </c>
      <c r="I90">
        <f t="shared" si="1"/>
        <v>13</v>
      </c>
      <c r="J90">
        <f t="shared" si="1"/>
        <v>46</v>
      </c>
      <c r="K90">
        <f t="shared" si="1"/>
        <v>55</v>
      </c>
      <c r="L90">
        <f t="shared" si="1"/>
        <v>54</v>
      </c>
      <c r="M90">
        <f t="shared" si="1"/>
        <v>47</v>
      </c>
      <c r="N90">
        <f t="shared" si="1"/>
        <v>41</v>
      </c>
      <c r="O90">
        <f t="shared" si="1"/>
        <v>24</v>
      </c>
      <c r="P90">
        <f t="shared" si="1"/>
        <v>4</v>
      </c>
      <c r="Q90">
        <f t="shared" si="1"/>
        <v>9</v>
      </c>
      <c r="R90">
        <f t="shared" si="1"/>
        <v>0</v>
      </c>
      <c r="S90">
        <f t="shared" si="1"/>
        <v>19</v>
      </c>
      <c r="T90">
        <f t="shared" si="1"/>
        <v>0</v>
      </c>
      <c r="U90">
        <f t="shared" si="1"/>
        <v>12</v>
      </c>
      <c r="V90">
        <f t="shared" si="1"/>
        <v>0</v>
      </c>
      <c r="W90">
        <f t="shared" si="1"/>
        <v>24</v>
      </c>
      <c r="X90">
        <f t="shared" si="1"/>
        <v>0</v>
      </c>
      <c r="Y90">
        <f t="shared" si="1"/>
        <v>12</v>
      </c>
      <c r="Z90">
        <f t="shared" si="1"/>
        <v>0</v>
      </c>
      <c r="AA90" s="1"/>
    </row>
    <row r="91" spans="1:27" x14ac:dyDescent="0.25">
      <c r="A91" s="10">
        <v>1</v>
      </c>
      <c r="B91" s="15">
        <f>B86/SUM(B$86:B$90)</f>
        <v>2.3809523809523808E-2</v>
      </c>
      <c r="C91" s="19"/>
      <c r="D91" s="10">
        <v>1</v>
      </c>
      <c r="E91" s="15">
        <f>E86/SUM(E$86:E$90)</f>
        <v>3.5714285714285712E-2</v>
      </c>
      <c r="G91" s="19"/>
      <c r="H91" s="10">
        <v>1</v>
      </c>
      <c r="I91" s="15">
        <f t="shared" ref="I91:P91" si="2">I86/SUM(I$86:I$90)</f>
        <v>0</v>
      </c>
      <c r="J91" s="15">
        <f t="shared" si="2"/>
        <v>0</v>
      </c>
      <c r="K91" s="15">
        <f t="shared" si="2"/>
        <v>0</v>
      </c>
      <c r="L91" s="15">
        <f t="shared" si="2"/>
        <v>1.2345679012345678E-2</v>
      </c>
      <c r="M91" s="15">
        <f t="shared" si="2"/>
        <v>0</v>
      </c>
      <c r="N91" s="15">
        <f t="shared" si="2"/>
        <v>0</v>
      </c>
      <c r="O91" s="15">
        <f t="shared" si="2"/>
        <v>0</v>
      </c>
      <c r="P91" s="15">
        <f t="shared" si="2"/>
        <v>0.15662650602409639</v>
      </c>
      <c r="Q91" s="1"/>
      <c r="R91" s="1"/>
      <c r="S91" s="1"/>
      <c r="T91" s="1"/>
      <c r="U91" s="1"/>
      <c r="V91" s="1"/>
      <c r="W91" s="1"/>
      <c r="X91" s="1"/>
      <c r="Y91" s="1"/>
      <c r="Z91" s="1">
        <f>SUM(Z86:Z90)</f>
        <v>84</v>
      </c>
      <c r="AA91" s="1"/>
    </row>
    <row r="92" spans="1:27" x14ac:dyDescent="0.25">
      <c r="A92" s="10">
        <v>2</v>
      </c>
      <c r="B92" s="15">
        <f>B87/SUM(B$86:B$90)</f>
        <v>7.1428571428571425E-2</v>
      </c>
      <c r="C92" s="19"/>
      <c r="D92" s="10">
        <v>2</v>
      </c>
      <c r="E92" s="15">
        <f>E87/SUM(E$86:E$90)</f>
        <v>0.17857142857142858</v>
      </c>
      <c r="G92" s="19"/>
      <c r="H92" s="10">
        <v>2</v>
      </c>
      <c r="I92" s="15">
        <f t="shared" ref="I92:J95" si="3">I87/SUM(I$86:I$90)</f>
        <v>9.7560975609756101E-2</v>
      </c>
      <c r="J92" s="15">
        <f t="shared" si="3"/>
        <v>1.2345679012345678E-2</v>
      </c>
      <c r="K92" s="15">
        <f t="shared" ref="K92:P92" si="4">K87/SUM(K$86:K$90)</f>
        <v>1.2500000000000001E-2</v>
      </c>
      <c r="L92" s="15">
        <f t="shared" si="4"/>
        <v>0</v>
      </c>
      <c r="M92" s="15">
        <f t="shared" si="4"/>
        <v>0</v>
      </c>
      <c r="N92" s="15">
        <f t="shared" si="4"/>
        <v>1.2345679012345678E-2</v>
      </c>
      <c r="O92" s="15">
        <f t="shared" si="4"/>
        <v>3.6585365853658534E-2</v>
      </c>
      <c r="P92" s="15">
        <f t="shared" si="4"/>
        <v>0.24096385542168675</v>
      </c>
      <c r="Q92" s="1">
        <f>Q86*1-Q86*1</f>
        <v>0</v>
      </c>
      <c r="R92" s="9">
        <f>R86*5-R86*1</f>
        <v>40</v>
      </c>
      <c r="S92" s="9">
        <f>S86*1-S86*1</f>
        <v>0</v>
      </c>
      <c r="T92" s="9">
        <f>T86*5-T86*1</f>
        <v>144</v>
      </c>
      <c r="U92" s="9">
        <f>U86*1-U86*1</f>
        <v>0</v>
      </c>
      <c r="V92" s="9">
        <f>V86*5-V86*1</f>
        <v>36</v>
      </c>
      <c r="W92" s="9">
        <f>W86*1-W86*1</f>
        <v>0</v>
      </c>
      <c r="X92" s="9">
        <f>X86*5-X86*1</f>
        <v>68</v>
      </c>
      <c r="Y92" s="9">
        <f>Y86*1-Y86*1</f>
        <v>0</v>
      </c>
      <c r="Z92" s="9">
        <f>Z86*5-Z86*1</f>
        <v>96</v>
      </c>
      <c r="AA92" s="1"/>
    </row>
    <row r="93" spans="1:27" x14ac:dyDescent="0.25">
      <c r="A93" s="10">
        <v>3</v>
      </c>
      <c r="B93" s="15">
        <f>B88/SUM(B$86:B$90)</f>
        <v>0.19047619047619047</v>
      </c>
      <c r="C93" s="19"/>
      <c r="D93" s="10">
        <v>3</v>
      </c>
      <c r="E93" s="15">
        <f>E88/SUM(E$86:E$90)</f>
        <v>0.13095238095238096</v>
      </c>
      <c r="G93" s="19"/>
      <c r="H93" s="10">
        <v>3</v>
      </c>
      <c r="I93" s="15">
        <f t="shared" si="3"/>
        <v>0.23170731707317074</v>
      </c>
      <c r="J93" s="15">
        <f t="shared" si="3"/>
        <v>3.7037037037037035E-2</v>
      </c>
      <c r="K93" s="15">
        <f t="shared" ref="K93:P93" si="5">K88/SUM(K$86:K$90)</f>
        <v>1.2500000000000001E-2</v>
      </c>
      <c r="L93" s="15">
        <f t="shared" si="5"/>
        <v>2.4691358024691357E-2</v>
      </c>
      <c r="M93" s="15">
        <f t="shared" si="5"/>
        <v>6.1728395061728392E-2</v>
      </c>
      <c r="N93" s="15">
        <f t="shared" si="5"/>
        <v>8.6419753086419748E-2</v>
      </c>
      <c r="O93" s="15">
        <f t="shared" si="5"/>
        <v>0.21951219512195122</v>
      </c>
      <c r="P93" s="15">
        <f t="shared" si="5"/>
        <v>0.3253012048192771</v>
      </c>
      <c r="Q93" s="9">
        <f>Q87*2-Q87*1</f>
        <v>3</v>
      </c>
      <c r="R93" s="9">
        <f>R87*5-R87*2</f>
        <v>156</v>
      </c>
      <c r="S93" s="9">
        <f>S87*2-S87*1</f>
        <v>0</v>
      </c>
      <c r="T93" s="9">
        <f>T87*5-T87*2</f>
        <v>99</v>
      </c>
      <c r="U93" s="9">
        <f>U87*2-U87*1</f>
        <v>0</v>
      </c>
      <c r="V93" s="9">
        <f>V87*5-V87*2</f>
        <v>168</v>
      </c>
      <c r="W93" s="9">
        <f>W87*2-W87*1</f>
        <v>1</v>
      </c>
      <c r="X93" s="9">
        <f>X87*5-X87*2</f>
        <v>153</v>
      </c>
      <c r="Y93" s="9">
        <f>Y87*2-Y87*1</f>
        <v>0</v>
      </c>
      <c r="Z93" s="9">
        <f>Z87*5-Z87*2</f>
        <v>138</v>
      </c>
      <c r="AA93" s="1"/>
    </row>
    <row r="94" spans="1:27" x14ac:dyDescent="0.25">
      <c r="A94" s="9">
        <v>4</v>
      </c>
      <c r="B94" s="15">
        <f>B89/SUM(B$86:B$90)</f>
        <v>0.58333333333333337</v>
      </c>
      <c r="C94" s="19"/>
      <c r="D94" s="9">
        <v>4</v>
      </c>
      <c r="E94" s="15">
        <f>E89/SUM(E$86:E$90)</f>
        <v>0.52380952380952384</v>
      </c>
      <c r="G94" s="19"/>
      <c r="H94" s="9">
        <v>4</v>
      </c>
      <c r="I94" s="15">
        <f t="shared" si="3"/>
        <v>0.51219512195121952</v>
      </c>
      <c r="J94" s="15">
        <f t="shared" si="3"/>
        <v>0.38271604938271603</v>
      </c>
      <c r="K94" s="15">
        <f t="shared" ref="K94:P94" si="6">K89/SUM(K$86:K$90)</f>
        <v>0.28749999999999998</v>
      </c>
      <c r="L94" s="15">
        <f t="shared" si="6"/>
        <v>0.29629629629629628</v>
      </c>
      <c r="M94" s="15">
        <f t="shared" si="6"/>
        <v>0.35802469135802467</v>
      </c>
      <c r="N94" s="15">
        <f t="shared" si="6"/>
        <v>0.39506172839506171</v>
      </c>
      <c r="O94" s="15">
        <f t="shared" si="6"/>
        <v>0.45121951219512196</v>
      </c>
      <c r="P94" s="15">
        <f t="shared" si="6"/>
        <v>0.2289156626506024</v>
      </c>
      <c r="Q94" s="9">
        <f>Q88*3-Q88*1</f>
        <v>36</v>
      </c>
      <c r="R94" s="9">
        <f>R88*5-R88*3</f>
        <v>36</v>
      </c>
      <c r="S94" s="9">
        <f>S88*3-S88*1</f>
        <v>24</v>
      </c>
      <c r="T94" s="9">
        <f>T88*5-T88*3</f>
        <v>20</v>
      </c>
      <c r="U94" s="9">
        <f>U88*3-U88*1</f>
        <v>20</v>
      </c>
      <c r="V94" s="9">
        <f>V88*5-V88*3</f>
        <v>30</v>
      </c>
      <c r="W94" s="9">
        <f>W88*3-W88*1</f>
        <v>16</v>
      </c>
      <c r="X94" s="9">
        <f>X88*5-X88*3</f>
        <v>24</v>
      </c>
      <c r="Y94" s="9">
        <f>Y88*3-Y88*1</f>
        <v>30</v>
      </c>
      <c r="Z94" s="9">
        <f>Z88*5-Z88*3</f>
        <v>24</v>
      </c>
      <c r="AA94" s="1"/>
    </row>
    <row r="95" spans="1:27" x14ac:dyDescent="0.25">
      <c r="A95" s="9">
        <v>5</v>
      </c>
      <c r="B95" s="15">
        <f>B90/SUM(B$86:B$90)</f>
        <v>0.13095238095238096</v>
      </c>
      <c r="C95" s="19"/>
      <c r="D95" s="9">
        <v>5</v>
      </c>
      <c r="E95" s="15">
        <f>E90/SUM(E$86:E$90)</f>
        <v>0.13095238095238096</v>
      </c>
      <c r="G95" s="19"/>
      <c r="H95" s="9">
        <v>5</v>
      </c>
      <c r="I95" s="15">
        <f t="shared" si="3"/>
        <v>0.15853658536585366</v>
      </c>
      <c r="J95" s="15">
        <f t="shared" si="3"/>
        <v>0.5679012345679012</v>
      </c>
      <c r="K95" s="15">
        <f t="shared" ref="K95:P95" si="7">K90/SUM(K$86:K$90)</f>
        <v>0.6875</v>
      </c>
      <c r="L95" s="15">
        <f t="shared" si="7"/>
        <v>0.66666666666666663</v>
      </c>
      <c r="M95" s="15">
        <f t="shared" si="7"/>
        <v>0.58024691358024694</v>
      </c>
      <c r="N95" s="15">
        <f t="shared" si="7"/>
        <v>0.50617283950617287</v>
      </c>
      <c r="O95" s="15">
        <f t="shared" si="7"/>
        <v>0.29268292682926828</v>
      </c>
      <c r="P95" s="15">
        <f t="shared" si="7"/>
        <v>4.8192771084337352E-2</v>
      </c>
      <c r="Q95" s="9">
        <f>Q89*4-Q89*1</f>
        <v>162</v>
      </c>
      <c r="R95" s="9">
        <f>R89*5-R89*4</f>
        <v>4</v>
      </c>
      <c r="S95" s="9">
        <f>S89*4-S89*1</f>
        <v>156</v>
      </c>
      <c r="T95" s="9">
        <f>T89*5-T89*4</f>
        <v>5</v>
      </c>
      <c r="U95" s="9">
        <f>U89*4-U89*1</f>
        <v>186</v>
      </c>
      <c r="V95" s="9">
        <f>V89*5-V89*4</f>
        <v>4</v>
      </c>
      <c r="W95" s="9">
        <f>W89*4-W89*1</f>
        <v>153</v>
      </c>
      <c r="X95" s="9">
        <f>X89*5-X89*4</f>
        <v>4</v>
      </c>
      <c r="Y95" s="9">
        <f>Y89*4-Y89*1</f>
        <v>171</v>
      </c>
      <c r="Z95" s="9">
        <f>Z89*5-Z89*4</f>
        <v>2</v>
      </c>
      <c r="AA95" s="1"/>
    </row>
    <row r="96" spans="1:27" x14ac:dyDescent="0.25">
      <c r="B96" s="1"/>
      <c r="C96" s="19"/>
      <c r="D96" s="9"/>
      <c r="G96" s="19"/>
      <c r="H96" s="9"/>
      <c r="I96" s="1"/>
      <c r="J96" s="1"/>
      <c r="K96" s="1"/>
      <c r="L96" s="1"/>
      <c r="M96" s="1"/>
      <c r="N96" s="1"/>
      <c r="Q96" s="9">
        <f>Q90*5-Q90*1</f>
        <v>36</v>
      </c>
      <c r="R96" s="9">
        <f>R90*5-R90*5</f>
        <v>0</v>
      </c>
      <c r="S96" s="9">
        <f>S90*5-S90*1</f>
        <v>76</v>
      </c>
      <c r="T96" s="9">
        <f>T90*5-T90*5</f>
        <v>0</v>
      </c>
      <c r="U96" s="9">
        <f>U90*5-U90*1</f>
        <v>48</v>
      </c>
      <c r="V96" s="9">
        <f>V90*5-V90*5</f>
        <v>0</v>
      </c>
      <c r="W96" s="9">
        <f>W90*5-W90*1</f>
        <v>96</v>
      </c>
      <c r="X96" s="9">
        <f>X90*5-X90*5</f>
        <v>0</v>
      </c>
      <c r="Y96" s="9">
        <f>Y90*5-Y90*1</f>
        <v>48</v>
      </c>
      <c r="Z96" s="9">
        <f>Z90*5-Z90*5</f>
        <v>0</v>
      </c>
      <c r="AA96" s="1"/>
    </row>
    <row r="97" spans="2:27" x14ac:dyDescent="0.25">
      <c r="B97" s="1"/>
      <c r="C97" s="19"/>
      <c r="D97" s="9"/>
      <c r="G97" s="19"/>
      <c r="H97" s="9"/>
      <c r="I97" s="1"/>
      <c r="J97" s="1"/>
      <c r="K97" s="1"/>
      <c r="L97" s="1"/>
      <c r="M97" s="1"/>
      <c r="N97" s="1"/>
      <c r="Q97" s="1"/>
      <c r="R97" s="1"/>
      <c r="S97" s="1"/>
      <c r="T97" s="1"/>
      <c r="U97" s="1"/>
      <c r="V97" s="1"/>
      <c r="W97" s="1"/>
      <c r="X97" s="1"/>
      <c r="Y97" s="1"/>
      <c r="Z97" s="1"/>
      <c r="AA97" s="1">
        <f>SUM(Q92:Z96)/84 * 2.5</f>
        <v>74.791666666666671</v>
      </c>
    </row>
    <row r="98" spans="2:27" x14ac:dyDescent="0.25">
      <c r="B98" s="1"/>
      <c r="C98" s="19"/>
      <c r="D98" s="9"/>
      <c r="G98" s="19"/>
      <c r="H98" s="9"/>
      <c r="I98" s="1"/>
      <c r="J98" s="1"/>
      <c r="K98" s="1"/>
      <c r="L98" s="1"/>
      <c r="M98" s="1"/>
      <c r="N98" s="1"/>
      <c r="Q98" s="1"/>
      <c r="R98" s="1"/>
      <c r="S98" s="1"/>
      <c r="T98" s="1"/>
      <c r="U98" s="1"/>
      <c r="V98" s="1"/>
      <c r="W98" s="1"/>
      <c r="X98" s="1"/>
      <c r="Y98" s="1"/>
      <c r="Z98" s="1"/>
      <c r="AA98" s="1"/>
    </row>
    <row r="99" spans="2:27" x14ac:dyDescent="0.25">
      <c r="B99" s="1"/>
      <c r="C99" s="19"/>
      <c r="D99" s="9"/>
      <c r="G99" s="19"/>
      <c r="H99" s="9"/>
      <c r="I99" s="1"/>
      <c r="J99" s="1"/>
      <c r="K99" s="1"/>
      <c r="L99" s="1"/>
      <c r="M99" s="1"/>
      <c r="N99" s="1"/>
      <c r="Q99" s="1"/>
      <c r="R99" s="1"/>
      <c r="S99" s="1"/>
      <c r="T99" s="1"/>
      <c r="U99" s="1"/>
      <c r="V99" s="1"/>
      <c r="W99" s="1"/>
      <c r="X99" s="1"/>
      <c r="Y99" s="1"/>
      <c r="Z99" s="1"/>
      <c r="AA99" s="1"/>
    </row>
    <row r="100" spans="2:27" x14ac:dyDescent="0.25">
      <c r="B100" s="1"/>
      <c r="C100" s="19"/>
      <c r="D100" s="9"/>
      <c r="G100" s="19"/>
      <c r="H100" s="9"/>
      <c r="I100" s="1"/>
      <c r="J100" s="1"/>
      <c r="K100" s="1"/>
      <c r="L100" s="1"/>
      <c r="M100" s="1"/>
      <c r="N100" s="1"/>
      <c r="Q100" s="1"/>
      <c r="R100" s="1"/>
      <c r="S100" s="1"/>
      <c r="T100" s="1"/>
      <c r="U100" s="1"/>
      <c r="V100" s="1"/>
      <c r="W100" s="1"/>
      <c r="X100" s="1"/>
      <c r="Y100" s="1"/>
      <c r="Z100" s="1"/>
      <c r="AA100" s="1"/>
    </row>
    <row r="101" spans="2:27" x14ac:dyDescent="0.25">
      <c r="B101" s="1"/>
      <c r="C101" s="19"/>
      <c r="D101" s="9"/>
      <c r="G101" s="19"/>
      <c r="H101" s="9"/>
      <c r="I101" s="1"/>
      <c r="J101" s="1"/>
      <c r="K101" s="1"/>
      <c r="L101" s="1"/>
      <c r="M101" s="1"/>
      <c r="N101" s="1"/>
      <c r="Q101" s="1"/>
      <c r="R101" s="1"/>
      <c r="S101" s="1"/>
      <c r="T101" s="1"/>
      <c r="U101" s="1"/>
      <c r="V101" s="1"/>
      <c r="W101" s="1"/>
      <c r="X101" s="1"/>
      <c r="Y101" s="1"/>
      <c r="Z101" s="1"/>
      <c r="AA101" s="1"/>
    </row>
    <row r="102" spans="2:27" x14ac:dyDescent="0.25">
      <c r="B102" s="1"/>
      <c r="C102" s="19"/>
      <c r="D102" s="9"/>
      <c r="G102" s="19"/>
      <c r="H102" s="9"/>
      <c r="I102" s="1"/>
      <c r="J102" s="1"/>
      <c r="K102" s="1"/>
      <c r="L102" s="1"/>
      <c r="M102" s="1"/>
      <c r="N102" s="1"/>
      <c r="Q102" s="1"/>
      <c r="R102" s="1"/>
      <c r="S102" s="1"/>
      <c r="T102" s="1"/>
      <c r="U102" s="1"/>
      <c r="V102" s="1"/>
      <c r="W102" s="1"/>
      <c r="X102" s="1"/>
      <c r="Y102" s="1"/>
      <c r="Z102" s="1"/>
      <c r="AA102" s="1"/>
    </row>
    <row r="103" spans="2:27" x14ac:dyDescent="0.25">
      <c r="B103" s="1"/>
      <c r="C103" s="19"/>
      <c r="D103" s="9"/>
      <c r="G103" s="19"/>
      <c r="H103" s="9"/>
      <c r="I103" s="1"/>
      <c r="J103" s="1"/>
      <c r="K103" s="1"/>
      <c r="L103" s="1"/>
      <c r="M103" s="1"/>
      <c r="N103" s="1"/>
      <c r="Q103" s="1"/>
      <c r="R103" s="1"/>
      <c r="S103" s="1"/>
      <c r="T103" s="1"/>
      <c r="U103" s="1"/>
      <c r="V103" s="1"/>
      <c r="W103" s="1"/>
      <c r="X103" s="1"/>
      <c r="Y103" s="1"/>
      <c r="Z103" s="1"/>
      <c r="AA103" s="1"/>
    </row>
    <row r="104" spans="2:27" x14ac:dyDescent="0.25">
      <c r="B104" s="1"/>
      <c r="C104" s="19"/>
      <c r="D104" s="9"/>
      <c r="G104" s="19"/>
      <c r="H104" s="9"/>
      <c r="I104" s="1"/>
      <c r="J104" s="1"/>
      <c r="K104" s="1"/>
      <c r="L104" s="1"/>
      <c r="M104" s="1"/>
      <c r="N104" s="1"/>
      <c r="Q104" s="1"/>
      <c r="R104" s="1"/>
      <c r="S104" s="1"/>
      <c r="T104" s="1"/>
      <c r="U104" s="1"/>
      <c r="V104" s="1"/>
      <c r="W104" s="1"/>
      <c r="X104" s="1"/>
      <c r="Y104" s="1"/>
      <c r="Z104" s="1"/>
      <c r="AA104" s="1"/>
    </row>
    <row r="105" spans="2:27" x14ac:dyDescent="0.25">
      <c r="B105" s="1"/>
      <c r="C105" s="19"/>
      <c r="D105" s="9"/>
      <c r="G105" s="19"/>
      <c r="H105" s="9"/>
      <c r="I105" s="1"/>
      <c r="J105" s="1"/>
      <c r="K105" s="1"/>
      <c r="L105" s="1"/>
      <c r="M105" s="1"/>
      <c r="N105" s="1"/>
      <c r="Q105" s="1"/>
      <c r="R105" s="1"/>
      <c r="S105" s="1"/>
      <c r="T105" s="1"/>
      <c r="U105" s="1"/>
      <c r="V105" s="1"/>
      <c r="W105" s="1"/>
      <c r="X105" s="1"/>
      <c r="Y105" s="1"/>
      <c r="Z105" s="1"/>
      <c r="AA105" s="1"/>
    </row>
    <row r="106" spans="2:27" x14ac:dyDescent="0.25">
      <c r="B106" s="1"/>
      <c r="C106" s="19"/>
      <c r="D106" s="9"/>
      <c r="G106" s="19"/>
      <c r="H106" s="9"/>
      <c r="I106" s="1"/>
      <c r="J106" s="1"/>
      <c r="K106" s="1"/>
      <c r="L106" s="1"/>
      <c r="M106" s="1"/>
      <c r="N106" s="1"/>
      <c r="Q106" s="1"/>
      <c r="R106" s="1"/>
      <c r="S106" s="1"/>
      <c r="T106" s="1"/>
      <c r="U106" s="1"/>
      <c r="V106" s="1"/>
      <c r="W106" s="1"/>
      <c r="X106" s="1"/>
      <c r="Y106" s="1"/>
      <c r="Z106" s="1"/>
      <c r="AA106" s="1"/>
    </row>
    <row r="107" spans="2:27" x14ac:dyDescent="0.25">
      <c r="B107" s="2"/>
      <c r="C107" s="5"/>
      <c r="D107" s="10"/>
      <c r="G107" s="5"/>
      <c r="H107" s="10"/>
      <c r="I107" s="2"/>
      <c r="J107" s="2"/>
      <c r="K107" s="2"/>
      <c r="L107" s="2"/>
      <c r="M107" s="2"/>
      <c r="N107" s="2"/>
      <c r="Q107" s="2"/>
      <c r="R107" s="2"/>
      <c r="S107" s="2"/>
      <c r="T107" s="2"/>
      <c r="U107" s="2"/>
      <c r="V107" s="2"/>
      <c r="W107" s="2"/>
      <c r="X107" s="2"/>
      <c r="Y107" s="2"/>
      <c r="Z107" s="2"/>
      <c r="AA107" s="2"/>
    </row>
    <row r="108" spans="2:27" x14ac:dyDescent="0.25">
      <c r="B108" s="1"/>
      <c r="C108" s="19"/>
      <c r="D108" s="9"/>
      <c r="G108" s="19"/>
      <c r="H108" s="9"/>
      <c r="I108" s="1"/>
      <c r="J108" s="1"/>
      <c r="K108" s="1"/>
      <c r="L108" s="1"/>
      <c r="M108" s="1"/>
      <c r="N108" s="1"/>
      <c r="Q108" s="1"/>
      <c r="R108" s="1"/>
      <c r="S108" s="1"/>
      <c r="T108" s="1"/>
      <c r="U108" s="1"/>
      <c r="V108" s="1"/>
      <c r="W108" s="1"/>
      <c r="X108" s="1"/>
      <c r="Y108" s="1"/>
      <c r="Z108" s="1"/>
      <c r="AA108" s="1"/>
    </row>
    <row r="109" spans="2:27" x14ac:dyDescent="0.25">
      <c r="B109" s="1"/>
      <c r="C109" s="19"/>
      <c r="D109" s="9"/>
      <c r="G109" s="19"/>
      <c r="H109" s="9"/>
      <c r="I109" s="1"/>
      <c r="J109" s="1"/>
      <c r="K109" s="1"/>
      <c r="L109" s="1"/>
      <c r="M109" s="1"/>
      <c r="N109" s="1"/>
      <c r="Q109" s="1"/>
      <c r="R109" s="1"/>
      <c r="S109" s="1"/>
      <c r="T109" s="1"/>
      <c r="U109" s="1"/>
      <c r="V109" s="1"/>
      <c r="W109" s="1"/>
      <c r="X109" s="1"/>
      <c r="Y109" s="1"/>
      <c r="Z109" s="1"/>
      <c r="AA109" s="1"/>
    </row>
    <row r="110" spans="2:27" x14ac:dyDescent="0.25">
      <c r="B110" s="1"/>
      <c r="C110" s="19"/>
      <c r="D110" s="9"/>
      <c r="G110" s="19"/>
      <c r="H110" s="9"/>
      <c r="I110" s="1"/>
      <c r="J110" s="1"/>
      <c r="K110" s="1"/>
      <c r="L110" s="1"/>
      <c r="M110" s="1"/>
      <c r="N110" s="1"/>
      <c r="Q110" s="1"/>
      <c r="R110" s="1"/>
      <c r="S110" s="1"/>
      <c r="T110" s="1"/>
      <c r="U110" s="1"/>
      <c r="V110" s="1"/>
      <c r="W110" s="1"/>
      <c r="X110" s="1"/>
      <c r="Y110" s="1"/>
      <c r="Z110" s="1"/>
      <c r="AA110" s="1"/>
    </row>
    <row r="111" spans="2:27" x14ac:dyDescent="0.25">
      <c r="B111" s="2"/>
      <c r="C111" s="5"/>
      <c r="D111" s="10"/>
      <c r="G111" s="5"/>
      <c r="H111" s="10"/>
      <c r="I111" s="2"/>
      <c r="J111" s="2"/>
      <c r="K111" s="2"/>
      <c r="L111" s="2"/>
      <c r="M111" s="2"/>
      <c r="N111" s="2"/>
      <c r="Q111" s="2"/>
      <c r="R111" s="2"/>
      <c r="S111" s="2"/>
      <c r="T111" s="2"/>
      <c r="U111" s="2"/>
      <c r="V111" s="2"/>
      <c r="W111" s="2"/>
      <c r="X111" s="2"/>
      <c r="Y111" s="2"/>
      <c r="Z111" s="2"/>
      <c r="AA111" s="2"/>
    </row>
    <row r="112" spans="2:27" x14ac:dyDescent="0.25">
      <c r="B112" s="1"/>
      <c r="C112" s="19"/>
      <c r="D112" s="9"/>
      <c r="G112" s="19"/>
      <c r="H112" s="9"/>
      <c r="I112" s="1"/>
      <c r="J112" s="1"/>
      <c r="K112" s="1"/>
      <c r="L112" s="1"/>
      <c r="M112" s="1"/>
      <c r="N112" s="1"/>
      <c r="Q112" s="1"/>
      <c r="R112" s="1"/>
      <c r="S112" s="1"/>
      <c r="T112" s="1"/>
      <c r="U112" s="1"/>
      <c r="V112" s="1"/>
      <c r="W112" s="1"/>
      <c r="X112" s="1"/>
      <c r="Y112" s="1"/>
      <c r="Z112" s="1"/>
      <c r="AA112" s="1"/>
    </row>
    <row r="113" spans="2:27" x14ac:dyDescent="0.25">
      <c r="B113" s="1"/>
      <c r="C113" s="19"/>
      <c r="D113" s="9"/>
      <c r="G113" s="19"/>
      <c r="H113" s="9"/>
      <c r="I113" s="1"/>
      <c r="J113" s="1"/>
      <c r="K113" s="1"/>
      <c r="L113" s="1"/>
      <c r="M113" s="1"/>
      <c r="N113" s="1"/>
      <c r="Q113" s="1"/>
      <c r="R113" s="1"/>
      <c r="S113" s="1"/>
      <c r="T113" s="1"/>
      <c r="U113" s="1"/>
      <c r="V113" s="1"/>
      <c r="W113" s="1"/>
      <c r="X113" s="1"/>
      <c r="Y113" s="1"/>
      <c r="Z113" s="1"/>
      <c r="AA113" s="1"/>
    </row>
    <row r="114" spans="2:27" x14ac:dyDescent="0.25">
      <c r="B114" s="1"/>
      <c r="C114" s="19"/>
      <c r="D114" s="9"/>
      <c r="G114" s="19"/>
      <c r="H114" s="9"/>
      <c r="I114" s="1"/>
      <c r="J114" s="1"/>
      <c r="K114" s="1"/>
      <c r="L114" s="1"/>
      <c r="M114" s="1"/>
      <c r="N114" s="1"/>
      <c r="Q114" s="1"/>
      <c r="R114" s="1"/>
      <c r="S114" s="1"/>
      <c r="T114" s="1"/>
      <c r="U114" s="1"/>
      <c r="V114" s="1"/>
      <c r="W114" s="1"/>
      <c r="X114" s="1"/>
      <c r="Y114" s="1"/>
      <c r="Z114" s="1"/>
      <c r="AA114" s="1"/>
    </row>
    <row r="115" spans="2:27" x14ac:dyDescent="0.25">
      <c r="B115" s="1"/>
      <c r="C115" s="19"/>
      <c r="D115" s="9"/>
      <c r="G115" s="19"/>
      <c r="H115" s="9"/>
      <c r="I115" s="1"/>
      <c r="J115" s="1"/>
      <c r="K115" s="1"/>
      <c r="L115" s="1"/>
      <c r="M115" s="1"/>
      <c r="N115" s="1"/>
      <c r="Q115" s="1"/>
      <c r="R115" s="1"/>
      <c r="S115" s="1"/>
      <c r="T115" s="1"/>
      <c r="U115" s="1"/>
      <c r="V115" s="1"/>
      <c r="W115" s="1"/>
      <c r="X115" s="1"/>
      <c r="Y115" s="1"/>
      <c r="Z115" s="1"/>
      <c r="AA115" s="1"/>
    </row>
    <row r="116" spans="2:27" x14ac:dyDescent="0.25">
      <c r="B116" s="1"/>
      <c r="C116" s="19"/>
      <c r="D116" s="9"/>
      <c r="G116" s="19"/>
      <c r="H116" s="9"/>
      <c r="I116" s="1"/>
      <c r="J116" s="1"/>
      <c r="K116" s="1"/>
      <c r="L116" s="1"/>
      <c r="M116" s="1"/>
      <c r="N116" s="1"/>
      <c r="Q116" s="1"/>
      <c r="R116" s="1"/>
      <c r="S116" s="1"/>
      <c r="T116" s="1"/>
      <c r="U116" s="1"/>
      <c r="V116" s="1"/>
      <c r="W116" s="1"/>
      <c r="X116" s="1"/>
      <c r="Y116" s="1"/>
      <c r="Z116" s="1"/>
      <c r="AA116" s="1"/>
    </row>
    <row r="117" spans="2:27" x14ac:dyDescent="0.25">
      <c r="B117" s="2"/>
      <c r="C117" s="5"/>
      <c r="D117" s="10"/>
      <c r="G117" s="5"/>
      <c r="H117" s="10"/>
      <c r="I117" s="2"/>
      <c r="J117" s="2"/>
      <c r="K117" s="2"/>
      <c r="L117" s="2"/>
      <c r="M117" s="2"/>
      <c r="N117" s="2"/>
      <c r="Q117" s="2"/>
      <c r="R117" s="2"/>
      <c r="S117" s="2"/>
      <c r="T117" s="2"/>
      <c r="U117" s="2"/>
      <c r="V117" s="2"/>
      <c r="W117" s="2"/>
      <c r="X117" s="2"/>
      <c r="Y117" s="2"/>
      <c r="Z117" s="2"/>
      <c r="AA117" s="2"/>
    </row>
    <row r="118" spans="2:27" x14ac:dyDescent="0.25">
      <c r="B118" s="1"/>
      <c r="C118" s="19"/>
      <c r="D118" s="9"/>
      <c r="G118" s="19"/>
      <c r="H118" s="9"/>
      <c r="I118" s="1"/>
      <c r="J118" s="1"/>
      <c r="K118" s="1"/>
      <c r="L118" s="1"/>
      <c r="M118" s="1"/>
      <c r="N118" s="1"/>
      <c r="Q118" s="1"/>
      <c r="R118" s="1"/>
      <c r="S118" s="1"/>
      <c r="T118" s="1"/>
      <c r="U118" s="1"/>
      <c r="V118" s="1"/>
      <c r="W118" s="1"/>
      <c r="X118" s="1"/>
      <c r="Y118" s="1"/>
      <c r="Z118" s="1"/>
      <c r="AA118" s="1"/>
    </row>
    <row r="119" spans="2:27" x14ac:dyDescent="0.25">
      <c r="B119" s="2"/>
      <c r="C119" s="5"/>
      <c r="D119" s="10"/>
      <c r="G119" s="5"/>
      <c r="H119" s="10"/>
      <c r="I119" s="2"/>
      <c r="J119" s="2"/>
      <c r="K119" s="2"/>
      <c r="L119" s="2"/>
      <c r="M119" s="2"/>
      <c r="N119" s="2"/>
      <c r="Q119" s="2"/>
      <c r="R119" s="2"/>
      <c r="S119" s="2"/>
      <c r="T119" s="2"/>
      <c r="U119" s="2"/>
      <c r="V119" s="2"/>
      <c r="W119" s="2"/>
      <c r="X119" s="2"/>
      <c r="Y119" s="2"/>
      <c r="Z119" s="2"/>
      <c r="AA119" s="2"/>
    </row>
    <row r="120" spans="2:27" x14ac:dyDescent="0.25">
      <c r="B120" s="1"/>
      <c r="C120" s="19"/>
      <c r="D120" s="9"/>
      <c r="G120" s="19"/>
      <c r="H120" s="9"/>
      <c r="I120" s="1"/>
      <c r="J120" s="1"/>
      <c r="K120" s="1"/>
      <c r="L120" s="1"/>
      <c r="M120" s="1"/>
      <c r="N120" s="1"/>
      <c r="Q120" s="1"/>
      <c r="R120" s="1"/>
      <c r="S120" s="1"/>
      <c r="T120" s="1"/>
      <c r="U120" s="1"/>
      <c r="V120" s="1"/>
      <c r="W120" s="1"/>
      <c r="X120" s="1"/>
      <c r="Y120" s="1"/>
      <c r="Z120" s="1"/>
      <c r="AA120" s="1"/>
    </row>
    <row r="121" spans="2:27" x14ac:dyDescent="0.25">
      <c r="B121" s="2"/>
      <c r="C121" s="5"/>
      <c r="D121" s="10"/>
      <c r="G121" s="5"/>
      <c r="H121" s="10"/>
      <c r="I121" s="2"/>
      <c r="J121" s="2"/>
      <c r="K121" s="2"/>
      <c r="L121" s="2"/>
      <c r="M121" s="2"/>
      <c r="N121" s="2"/>
      <c r="Q121" s="2"/>
      <c r="R121" s="2"/>
      <c r="S121" s="2"/>
      <c r="T121" s="2"/>
      <c r="U121" s="2"/>
      <c r="V121" s="2"/>
      <c r="W121" s="2"/>
      <c r="X121" s="2"/>
      <c r="Y121" s="2"/>
      <c r="Z121" s="2"/>
      <c r="AA121" s="2"/>
    </row>
    <row r="122" spans="2:27" x14ac:dyDescent="0.25">
      <c r="B122" s="3"/>
      <c r="C122" s="20"/>
      <c r="D122" s="11"/>
      <c r="G122" s="20"/>
      <c r="H122" s="11"/>
      <c r="I122" s="3"/>
      <c r="J122" s="3"/>
      <c r="K122" s="3"/>
      <c r="L122" s="3"/>
      <c r="M122" s="3"/>
      <c r="N122" s="3"/>
      <c r="Q122" s="3"/>
      <c r="R122" s="3"/>
      <c r="S122" s="3"/>
      <c r="T122" s="3"/>
      <c r="U122" s="3"/>
      <c r="V122" s="3"/>
      <c r="W122" s="3"/>
      <c r="X122" s="3"/>
      <c r="Y122" s="3"/>
      <c r="Z122" s="3"/>
      <c r="AA122" s="3"/>
    </row>
    <row r="123" spans="2:27" x14ac:dyDescent="0.25">
      <c r="B123" s="1"/>
      <c r="C123" s="19"/>
      <c r="D123" s="9"/>
      <c r="G123" s="19"/>
      <c r="H123" s="9"/>
      <c r="I123" s="1"/>
      <c r="J123" s="1"/>
      <c r="K123" s="1"/>
      <c r="L123" s="1"/>
      <c r="M123" s="1"/>
      <c r="N123" s="1"/>
      <c r="Q123" s="1"/>
      <c r="R123" s="1"/>
      <c r="S123" s="1"/>
      <c r="T123" s="1"/>
      <c r="U123" s="1"/>
      <c r="V123" s="1"/>
      <c r="W123" s="1"/>
      <c r="X123" s="1"/>
      <c r="Y123" s="1"/>
      <c r="Z123" s="1"/>
      <c r="AA123" s="1"/>
    </row>
    <row r="124" spans="2:27" x14ac:dyDescent="0.25">
      <c r="B124" s="1"/>
      <c r="C124" s="19"/>
      <c r="D124" s="9"/>
      <c r="G124" s="19"/>
      <c r="H124" s="9"/>
      <c r="I124" s="1"/>
      <c r="J124" s="1"/>
      <c r="K124" s="1"/>
      <c r="L124" s="1"/>
      <c r="M124" s="1"/>
      <c r="N124" s="1"/>
      <c r="Q124" s="1"/>
      <c r="R124" s="1"/>
      <c r="S124" s="1"/>
      <c r="T124" s="1"/>
      <c r="U124" s="1"/>
      <c r="V124" s="1"/>
      <c r="W124" s="1"/>
      <c r="X124" s="1"/>
      <c r="Y124" s="1"/>
      <c r="Z124" s="1"/>
      <c r="AA124" s="1"/>
    </row>
    <row r="125" spans="2:27" x14ac:dyDescent="0.25">
      <c r="B125" s="1"/>
      <c r="C125" s="19"/>
      <c r="D125" s="9"/>
      <c r="G125" s="19"/>
      <c r="H125" s="9"/>
      <c r="I125" s="1"/>
      <c r="J125" s="1"/>
      <c r="K125" s="1"/>
      <c r="L125" s="1"/>
      <c r="M125" s="1"/>
      <c r="N125" s="1"/>
      <c r="Q125" s="1"/>
      <c r="R125" s="1"/>
      <c r="S125" s="1"/>
      <c r="T125" s="1"/>
      <c r="U125" s="1"/>
      <c r="V125" s="1"/>
      <c r="W125" s="1"/>
      <c r="X125" s="1"/>
      <c r="Y125" s="1"/>
      <c r="Z125" s="1"/>
      <c r="AA125" s="1"/>
    </row>
    <row r="126" spans="2:27" x14ac:dyDescent="0.25">
      <c r="B126" s="1"/>
      <c r="C126" s="19"/>
      <c r="D126" s="9"/>
      <c r="G126" s="19"/>
      <c r="H126" s="9"/>
      <c r="I126" s="1"/>
      <c r="J126" s="1"/>
      <c r="K126" s="1"/>
      <c r="L126" s="1"/>
      <c r="M126" s="1"/>
      <c r="N126" s="1"/>
      <c r="Q126" s="1"/>
      <c r="R126" s="1"/>
      <c r="S126" s="1"/>
      <c r="T126" s="1"/>
      <c r="U126" s="1"/>
      <c r="V126" s="1"/>
      <c r="W126" s="1"/>
      <c r="X126" s="1"/>
      <c r="Y126" s="1"/>
      <c r="Z126" s="1"/>
      <c r="AA126" s="1"/>
    </row>
    <row r="127" spans="2:27" x14ac:dyDescent="0.25">
      <c r="B127" s="1"/>
      <c r="C127" s="19"/>
      <c r="D127" s="9"/>
      <c r="G127" s="19"/>
      <c r="H127" s="9"/>
      <c r="I127" s="1"/>
      <c r="J127" s="1"/>
      <c r="K127" s="1"/>
      <c r="L127" s="1"/>
      <c r="M127" s="1"/>
      <c r="N127" s="1"/>
      <c r="Q127" s="1"/>
      <c r="R127" s="1"/>
      <c r="S127" s="1"/>
      <c r="T127" s="1"/>
      <c r="U127" s="1"/>
      <c r="V127" s="1"/>
      <c r="W127" s="1"/>
      <c r="X127" s="1"/>
      <c r="Y127" s="1"/>
      <c r="Z127" s="1"/>
      <c r="AA127" s="1"/>
    </row>
    <row r="128" spans="2:27" x14ac:dyDescent="0.25">
      <c r="B128" s="1"/>
      <c r="C128" s="19"/>
      <c r="D128" s="9"/>
      <c r="G128" s="19"/>
      <c r="H128" s="9"/>
      <c r="I128" s="1"/>
      <c r="J128" s="1"/>
      <c r="K128" s="1"/>
      <c r="L128" s="1"/>
      <c r="M128" s="1"/>
      <c r="N128" s="1"/>
      <c r="Q128" s="1"/>
      <c r="R128" s="1"/>
      <c r="S128" s="1"/>
      <c r="T128" s="1"/>
      <c r="U128" s="1"/>
      <c r="V128" s="1"/>
      <c r="W128" s="1"/>
      <c r="X128" s="1"/>
      <c r="Y128" s="1"/>
      <c r="Z128" s="1"/>
      <c r="AA128" s="1"/>
    </row>
    <row r="129" spans="2:27" x14ac:dyDescent="0.25">
      <c r="B129" s="1"/>
      <c r="C129" s="19"/>
      <c r="D129" s="9"/>
      <c r="G129" s="19"/>
      <c r="H129" s="9"/>
      <c r="I129" s="1"/>
      <c r="J129" s="1"/>
      <c r="K129" s="1"/>
      <c r="L129" s="1"/>
      <c r="M129" s="1"/>
      <c r="N129" s="1"/>
      <c r="Q129" s="1"/>
      <c r="R129" s="1"/>
      <c r="S129" s="1"/>
      <c r="T129" s="1"/>
      <c r="U129" s="1"/>
      <c r="V129" s="1"/>
      <c r="W129" s="1"/>
      <c r="X129" s="1"/>
      <c r="Y129" s="1"/>
      <c r="Z129" s="1"/>
      <c r="AA129" s="1"/>
    </row>
    <row r="130" spans="2:27" x14ac:dyDescent="0.25">
      <c r="B130" s="2"/>
      <c r="C130" s="5"/>
      <c r="D130" s="10"/>
      <c r="G130" s="5"/>
      <c r="H130" s="10"/>
      <c r="I130" s="2"/>
      <c r="J130" s="2"/>
      <c r="K130" s="2"/>
      <c r="L130" s="2"/>
      <c r="M130" s="2"/>
      <c r="N130" s="2"/>
      <c r="Q130" s="2"/>
      <c r="R130" s="2"/>
      <c r="S130" s="2"/>
      <c r="T130" s="2"/>
      <c r="U130" s="2"/>
      <c r="V130" s="2"/>
      <c r="W130" s="2"/>
      <c r="X130" s="2"/>
      <c r="Y130" s="2"/>
      <c r="Z130" s="2"/>
      <c r="AA130" s="2"/>
    </row>
    <row r="131" spans="2:27" x14ac:dyDescent="0.25">
      <c r="B131" s="1"/>
      <c r="C131" s="19"/>
      <c r="D131" s="9"/>
      <c r="G131" s="19"/>
      <c r="H131" s="9"/>
      <c r="I131" s="1"/>
      <c r="J131" s="1"/>
      <c r="K131" s="1"/>
      <c r="L131" s="1"/>
      <c r="M131" s="1"/>
      <c r="N131" s="1"/>
      <c r="Q131" s="1"/>
      <c r="R131" s="1"/>
      <c r="S131" s="1"/>
      <c r="T131" s="1"/>
      <c r="U131" s="1"/>
      <c r="V131" s="1"/>
      <c r="W131" s="1"/>
      <c r="X131" s="1"/>
      <c r="Y131" s="1"/>
      <c r="Z131" s="1"/>
      <c r="AA131" s="1"/>
    </row>
    <row r="132" spans="2:27" x14ac:dyDescent="0.25">
      <c r="B132" s="1"/>
      <c r="C132" s="19"/>
      <c r="D132" s="9"/>
      <c r="G132" s="19"/>
      <c r="H132" s="9"/>
      <c r="I132" s="1"/>
      <c r="J132" s="1"/>
      <c r="K132" s="1"/>
      <c r="L132" s="1"/>
      <c r="M132" s="1"/>
      <c r="N132" s="1"/>
      <c r="Q132" s="1"/>
      <c r="R132" s="1"/>
      <c r="S132" s="1"/>
      <c r="T132" s="1"/>
      <c r="U132" s="1"/>
      <c r="V132" s="1"/>
      <c r="W132" s="1"/>
      <c r="X132" s="1"/>
      <c r="Y132" s="1"/>
      <c r="Z132" s="1"/>
      <c r="AA132" s="1"/>
    </row>
    <row r="133" spans="2:27" x14ac:dyDescent="0.25">
      <c r="B133" s="1"/>
      <c r="C133" s="19"/>
      <c r="D133" s="9"/>
      <c r="G133" s="19"/>
      <c r="H133" s="9"/>
      <c r="I133" s="1"/>
      <c r="J133" s="1"/>
      <c r="K133" s="1"/>
      <c r="L133" s="1"/>
      <c r="M133" s="1"/>
      <c r="N133" s="1"/>
      <c r="Q133" s="1"/>
      <c r="R133" s="1"/>
      <c r="S133" s="1"/>
      <c r="T133" s="1"/>
      <c r="U133" s="1"/>
      <c r="V133" s="1"/>
      <c r="W133" s="1"/>
      <c r="X133" s="1"/>
      <c r="Y133" s="1"/>
      <c r="Z133" s="1"/>
      <c r="AA133" s="1"/>
    </row>
    <row r="134" spans="2:27" x14ac:dyDescent="0.25">
      <c r="B134" s="1"/>
      <c r="C134" s="19"/>
      <c r="D134" s="9"/>
      <c r="G134" s="19"/>
      <c r="H134" s="9"/>
      <c r="I134" s="1"/>
      <c r="J134" s="1"/>
      <c r="K134" s="1"/>
      <c r="L134" s="1"/>
      <c r="M134" s="1"/>
      <c r="N134" s="1"/>
      <c r="Q134" s="1"/>
      <c r="R134" s="1"/>
      <c r="S134" s="1"/>
      <c r="T134" s="1"/>
      <c r="U134" s="1"/>
      <c r="V134" s="1"/>
      <c r="W134" s="1"/>
      <c r="X134" s="1"/>
      <c r="Y134" s="1"/>
      <c r="Z134" s="1"/>
      <c r="AA134" s="1"/>
    </row>
    <row r="135" spans="2:27" x14ac:dyDescent="0.25">
      <c r="B135" s="1"/>
      <c r="C135" s="19"/>
      <c r="D135" s="9"/>
      <c r="G135" s="19"/>
      <c r="H135" s="9"/>
      <c r="I135" s="1"/>
      <c r="J135" s="1"/>
      <c r="K135" s="1"/>
      <c r="L135" s="1"/>
      <c r="M135" s="1"/>
      <c r="N135" s="1"/>
      <c r="Q135" s="1"/>
      <c r="R135" s="1"/>
      <c r="S135" s="1"/>
      <c r="T135" s="1"/>
      <c r="U135" s="1"/>
      <c r="V135" s="1"/>
      <c r="W135" s="1"/>
      <c r="X135" s="1"/>
      <c r="Y135" s="1"/>
      <c r="Z135" s="1"/>
      <c r="AA135" s="1"/>
    </row>
    <row r="136" spans="2:27" x14ac:dyDescent="0.25">
      <c r="B136" s="1"/>
      <c r="C136" s="19"/>
      <c r="D136" s="9"/>
      <c r="G136" s="19"/>
      <c r="H136" s="9"/>
      <c r="I136" s="1"/>
      <c r="J136" s="1"/>
      <c r="K136" s="1"/>
      <c r="L136" s="1"/>
      <c r="M136" s="1"/>
      <c r="N136" s="1"/>
      <c r="Q136" s="1"/>
      <c r="R136" s="1"/>
      <c r="S136" s="1"/>
      <c r="T136" s="1"/>
      <c r="U136" s="1"/>
      <c r="V136" s="1"/>
      <c r="W136" s="1"/>
      <c r="X136" s="1"/>
      <c r="Y136" s="1"/>
      <c r="Z136" s="1"/>
      <c r="AA136" s="1"/>
    </row>
    <row r="137" spans="2:27" x14ac:dyDescent="0.25">
      <c r="B137" s="1"/>
      <c r="C137" s="19"/>
      <c r="D137" s="9"/>
      <c r="G137" s="19"/>
      <c r="H137" s="9"/>
      <c r="I137" s="1"/>
      <c r="J137" s="1"/>
      <c r="K137" s="1"/>
      <c r="L137" s="1"/>
      <c r="M137" s="1"/>
      <c r="N137" s="1"/>
      <c r="Q137" s="1"/>
      <c r="R137" s="1"/>
      <c r="S137" s="1"/>
      <c r="T137" s="1"/>
      <c r="U137" s="1"/>
      <c r="V137" s="1"/>
      <c r="W137" s="1"/>
      <c r="X137" s="1"/>
      <c r="Y137" s="1"/>
      <c r="Z137" s="1"/>
      <c r="AA137" s="1"/>
    </row>
    <row r="138" spans="2:27" x14ac:dyDescent="0.25">
      <c r="B138" s="1"/>
      <c r="C138" s="19"/>
      <c r="D138" s="9"/>
      <c r="G138" s="19"/>
      <c r="H138" s="9"/>
      <c r="I138" s="1"/>
      <c r="J138" s="1"/>
      <c r="K138" s="1"/>
      <c r="L138" s="1"/>
      <c r="M138" s="1"/>
      <c r="N138" s="1"/>
      <c r="Q138" s="1"/>
      <c r="R138" s="1"/>
      <c r="S138" s="1"/>
      <c r="T138" s="1"/>
      <c r="U138" s="1"/>
      <c r="V138" s="1"/>
      <c r="W138" s="1"/>
      <c r="X138" s="1"/>
      <c r="Y138" s="1"/>
      <c r="Z138" s="1"/>
      <c r="AA138" s="1"/>
    </row>
    <row r="139" spans="2:27" x14ac:dyDescent="0.25">
      <c r="B139" s="1"/>
      <c r="C139" s="19"/>
      <c r="D139" s="9"/>
      <c r="G139" s="19"/>
      <c r="H139" s="9"/>
      <c r="I139" s="1"/>
      <c r="J139" s="1"/>
      <c r="K139" s="1"/>
      <c r="L139" s="1"/>
      <c r="M139" s="1"/>
      <c r="N139" s="1"/>
      <c r="Q139" s="1"/>
      <c r="R139" s="1"/>
      <c r="S139" s="1"/>
      <c r="T139" s="1"/>
      <c r="U139" s="1"/>
      <c r="V139" s="1"/>
      <c r="W139" s="1"/>
      <c r="X139" s="1"/>
      <c r="Y139" s="1"/>
      <c r="Z139" s="1"/>
      <c r="AA139" s="1"/>
    </row>
    <row r="140" spans="2:27" x14ac:dyDescent="0.25">
      <c r="B140" s="1"/>
      <c r="C140" s="19"/>
      <c r="D140" s="9"/>
      <c r="G140" s="19"/>
      <c r="H140" s="9"/>
      <c r="I140" s="1"/>
      <c r="J140" s="1"/>
      <c r="K140" s="1"/>
      <c r="L140" s="1"/>
      <c r="M140" s="1"/>
      <c r="N140" s="1"/>
      <c r="Q140" s="1"/>
      <c r="R140" s="1"/>
      <c r="S140" s="1"/>
      <c r="T140" s="1"/>
      <c r="U140" s="1"/>
      <c r="V140" s="1"/>
      <c r="W140" s="1"/>
      <c r="X140" s="1"/>
      <c r="Y140" s="1"/>
      <c r="Z140" s="1"/>
      <c r="AA140" s="1"/>
    </row>
    <row r="141" spans="2:27" x14ac:dyDescent="0.25">
      <c r="B141" s="2"/>
      <c r="C141" s="5"/>
      <c r="D141" s="10"/>
      <c r="G141" s="5"/>
      <c r="H141" s="10"/>
      <c r="I141" s="2"/>
      <c r="J141" s="2"/>
      <c r="K141" s="2"/>
      <c r="L141" s="2"/>
      <c r="M141" s="2"/>
      <c r="N141" s="2"/>
      <c r="Q141" s="2"/>
      <c r="R141" s="2"/>
      <c r="S141" s="2"/>
      <c r="T141" s="2"/>
      <c r="U141" s="2"/>
      <c r="V141" s="2"/>
      <c r="W141" s="2"/>
      <c r="X141" s="2"/>
      <c r="Y141" s="2"/>
      <c r="Z141" s="2"/>
      <c r="AA141" s="2"/>
    </row>
    <row r="142" spans="2:27" x14ac:dyDescent="0.25">
      <c r="B142" s="1"/>
      <c r="C142" s="19"/>
      <c r="D142" s="9"/>
      <c r="G142" s="19"/>
      <c r="H142" s="9"/>
      <c r="I142" s="1"/>
      <c r="J142" s="1"/>
      <c r="K142" s="1"/>
      <c r="L142" s="1"/>
      <c r="M142" s="1"/>
      <c r="N142" s="1"/>
      <c r="Q142" s="1"/>
      <c r="R142" s="1"/>
      <c r="S142" s="1"/>
      <c r="T142" s="1"/>
      <c r="U142" s="1"/>
      <c r="V142" s="1"/>
      <c r="W142" s="1"/>
      <c r="X142" s="1"/>
      <c r="Y142" s="1"/>
      <c r="Z142" s="1"/>
      <c r="AA142" s="1"/>
    </row>
    <row r="143" spans="2:27" x14ac:dyDescent="0.25">
      <c r="B143" s="1"/>
      <c r="C143" s="19"/>
      <c r="D143" s="9"/>
      <c r="G143" s="19"/>
      <c r="H143" s="9"/>
      <c r="I143" s="1"/>
      <c r="J143" s="1"/>
      <c r="K143" s="1"/>
      <c r="L143" s="1"/>
      <c r="M143" s="1"/>
      <c r="N143" s="1"/>
      <c r="Q143" s="1"/>
      <c r="R143" s="1"/>
      <c r="S143" s="1"/>
      <c r="T143" s="1"/>
      <c r="U143" s="1"/>
      <c r="V143" s="1"/>
      <c r="W143" s="1"/>
      <c r="X143" s="1"/>
      <c r="Y143" s="1"/>
      <c r="Z143" s="1"/>
      <c r="AA143" s="1"/>
    </row>
    <row r="144" spans="2:27" x14ac:dyDescent="0.25">
      <c r="B144" s="1"/>
      <c r="C144" s="19"/>
      <c r="D144" s="9"/>
      <c r="G144" s="19"/>
      <c r="H144" s="9"/>
      <c r="I144" s="1"/>
      <c r="J144" s="1"/>
      <c r="K144" s="1"/>
      <c r="L144" s="1"/>
      <c r="M144" s="1"/>
      <c r="N144" s="1"/>
      <c r="Q144" s="1"/>
      <c r="R144" s="1"/>
      <c r="S144" s="1"/>
      <c r="T144" s="1"/>
      <c r="U144" s="1"/>
      <c r="V144" s="1"/>
      <c r="W144" s="1"/>
      <c r="X144" s="1"/>
      <c r="Y144" s="1"/>
      <c r="Z144" s="1"/>
      <c r="AA144" s="1"/>
    </row>
    <row r="145" spans="2:27" x14ac:dyDescent="0.25">
      <c r="B145" s="1"/>
      <c r="C145" s="19"/>
      <c r="D145" s="9"/>
      <c r="G145" s="19"/>
      <c r="H145" s="9"/>
      <c r="I145" s="1"/>
      <c r="J145" s="1"/>
      <c r="K145" s="1"/>
      <c r="L145" s="1"/>
      <c r="M145" s="1"/>
      <c r="N145" s="1"/>
      <c r="Q145" s="1"/>
      <c r="R145" s="1"/>
      <c r="S145" s="1"/>
      <c r="T145" s="1"/>
      <c r="U145" s="1"/>
      <c r="V145" s="1"/>
      <c r="W145" s="1"/>
      <c r="X145" s="1"/>
      <c r="Y145" s="1"/>
      <c r="Z145" s="1"/>
      <c r="AA145" s="1"/>
    </row>
    <row r="146" spans="2:27" x14ac:dyDescent="0.25">
      <c r="B146" s="2"/>
      <c r="C146" s="5"/>
      <c r="D146" s="10"/>
      <c r="G146" s="5"/>
      <c r="H146" s="10"/>
      <c r="I146" s="2"/>
      <c r="J146" s="2"/>
      <c r="K146" s="2"/>
      <c r="L146" s="2"/>
      <c r="M146" s="2"/>
      <c r="N146" s="2"/>
      <c r="Q146" s="2"/>
      <c r="R146" s="2"/>
      <c r="S146" s="2"/>
      <c r="T146" s="2"/>
      <c r="U146" s="2"/>
      <c r="V146" s="2"/>
      <c r="W146" s="2"/>
      <c r="X146" s="2"/>
      <c r="Y146" s="2"/>
      <c r="Z146" s="2"/>
      <c r="AA146" s="2"/>
    </row>
    <row r="147" spans="2:27" x14ac:dyDescent="0.25">
      <c r="B147" s="1"/>
      <c r="C147" s="19"/>
      <c r="D147" s="9"/>
      <c r="G147" s="19"/>
      <c r="H147" s="9"/>
      <c r="I147" s="1"/>
      <c r="J147" s="1"/>
      <c r="K147" s="1"/>
      <c r="L147" s="1"/>
      <c r="M147" s="1"/>
      <c r="N147" s="1"/>
      <c r="Q147" s="1"/>
      <c r="R147" s="1"/>
      <c r="S147" s="1"/>
      <c r="T147" s="1"/>
      <c r="U147" s="1"/>
      <c r="V147" s="1"/>
      <c r="W147" s="1"/>
      <c r="X147" s="1"/>
      <c r="Y147" s="1"/>
      <c r="Z147" s="1"/>
      <c r="AA147" s="1"/>
    </row>
    <row r="148" spans="2:27" x14ac:dyDescent="0.25">
      <c r="B148" s="1"/>
      <c r="C148" s="19"/>
      <c r="D148" s="9"/>
      <c r="G148" s="19"/>
      <c r="H148" s="9"/>
      <c r="I148" s="1"/>
      <c r="J148" s="1"/>
      <c r="K148" s="1"/>
      <c r="L148" s="1"/>
      <c r="M148" s="1"/>
      <c r="N148" s="1"/>
      <c r="Q148" s="1"/>
      <c r="R148" s="1"/>
      <c r="S148" s="1"/>
      <c r="T148" s="1"/>
      <c r="U148" s="1"/>
      <c r="V148" s="1"/>
      <c r="W148" s="1"/>
      <c r="X148" s="1"/>
      <c r="Y148" s="1"/>
      <c r="Z148" s="1"/>
      <c r="AA148" s="1"/>
    </row>
    <row r="149" spans="2:27" x14ac:dyDescent="0.25">
      <c r="B149" s="1"/>
      <c r="C149" s="19"/>
      <c r="D149" s="9"/>
      <c r="G149" s="19"/>
      <c r="H149" s="9"/>
      <c r="I149" s="1"/>
      <c r="J149" s="1"/>
      <c r="K149" s="1"/>
      <c r="L149" s="1"/>
      <c r="M149" s="1"/>
      <c r="N149" s="1"/>
      <c r="Q149" s="1"/>
      <c r="R149" s="1"/>
      <c r="S149" s="1"/>
      <c r="T149" s="1"/>
      <c r="U149" s="1"/>
      <c r="V149" s="1"/>
      <c r="W149" s="1"/>
      <c r="X149" s="1"/>
      <c r="Y149" s="1"/>
      <c r="Z149" s="1"/>
      <c r="AA149" s="1"/>
    </row>
    <row r="150" spans="2:27" x14ac:dyDescent="0.25">
      <c r="B150" s="1"/>
      <c r="C150" s="19"/>
      <c r="D150" s="9"/>
      <c r="G150" s="19"/>
      <c r="H150" s="9"/>
      <c r="I150" s="1"/>
      <c r="J150" s="1"/>
      <c r="K150" s="1"/>
      <c r="L150" s="1"/>
      <c r="M150" s="1"/>
      <c r="N150" s="1"/>
      <c r="Q150" s="1"/>
      <c r="R150" s="1"/>
      <c r="S150" s="1"/>
      <c r="T150" s="1"/>
      <c r="U150" s="1"/>
      <c r="V150" s="1"/>
      <c r="W150" s="1"/>
      <c r="X150" s="1"/>
      <c r="Y150" s="1"/>
      <c r="Z150" s="1"/>
      <c r="AA150" s="1"/>
    </row>
    <row r="151" spans="2:27" x14ac:dyDescent="0.25">
      <c r="B151" s="1"/>
      <c r="C151" s="19"/>
      <c r="D151" s="9"/>
      <c r="G151" s="19"/>
      <c r="H151" s="9"/>
      <c r="I151" s="1"/>
      <c r="J151" s="1"/>
      <c r="K151" s="1"/>
      <c r="L151" s="1"/>
      <c r="M151" s="1"/>
      <c r="N151" s="1"/>
      <c r="Q151" s="1"/>
      <c r="R151" s="1"/>
      <c r="S151" s="1"/>
      <c r="T151" s="1"/>
      <c r="U151" s="1"/>
      <c r="V151" s="1"/>
      <c r="W151" s="1"/>
      <c r="X151" s="1"/>
      <c r="Y151" s="1"/>
      <c r="Z151" s="1"/>
      <c r="AA151" s="1"/>
    </row>
    <row r="152" spans="2:27" x14ac:dyDescent="0.25">
      <c r="B152" s="2"/>
      <c r="C152" s="5"/>
      <c r="D152" s="10"/>
      <c r="G152" s="5"/>
      <c r="H152" s="10"/>
      <c r="I152" s="2"/>
      <c r="J152" s="2"/>
      <c r="K152" s="2"/>
      <c r="L152" s="2"/>
      <c r="M152" s="2"/>
      <c r="N152" s="2"/>
      <c r="Q152" s="2"/>
      <c r="R152" s="2"/>
      <c r="S152" s="2"/>
      <c r="T152" s="2"/>
      <c r="U152" s="2"/>
      <c r="V152" s="2"/>
      <c r="W152" s="2"/>
      <c r="X152" s="2"/>
      <c r="Y152" s="2"/>
      <c r="Z152" s="2"/>
      <c r="AA152" s="2"/>
    </row>
    <row r="153" spans="2:27" x14ac:dyDescent="0.25">
      <c r="B153" s="2"/>
      <c r="C153" s="5"/>
      <c r="D153" s="10"/>
      <c r="G153" s="5"/>
      <c r="H153" s="10"/>
      <c r="I153" s="2"/>
      <c r="J153" s="2"/>
      <c r="K153" s="2"/>
      <c r="L153" s="2"/>
      <c r="M153" s="2"/>
      <c r="N153" s="2"/>
      <c r="Q153" s="2"/>
      <c r="R153" s="2"/>
      <c r="S153" s="2"/>
      <c r="T153" s="2"/>
      <c r="U153" s="2"/>
      <c r="V153" s="2"/>
      <c r="W153" s="2"/>
      <c r="X153" s="2"/>
      <c r="Y153" s="2"/>
      <c r="Z153" s="2"/>
      <c r="AA153" s="2"/>
    </row>
    <row r="154" spans="2:27" x14ac:dyDescent="0.25">
      <c r="B154" s="1"/>
      <c r="C154" s="19"/>
      <c r="D154" s="9"/>
      <c r="G154" s="19"/>
      <c r="H154" s="9"/>
      <c r="I154" s="1"/>
      <c r="J154" s="1"/>
      <c r="K154" s="1"/>
      <c r="L154" s="1"/>
      <c r="M154" s="1"/>
      <c r="N154" s="1"/>
      <c r="Q154" s="1"/>
      <c r="R154" s="1"/>
      <c r="S154" s="1"/>
      <c r="T154" s="1"/>
      <c r="U154" s="1"/>
      <c r="V154" s="1"/>
      <c r="W154" s="1"/>
      <c r="X154" s="1"/>
      <c r="Y154" s="1"/>
      <c r="Z154" s="1"/>
      <c r="AA154" s="1"/>
    </row>
    <row r="155" spans="2:27" x14ac:dyDescent="0.25">
      <c r="B155" s="1"/>
      <c r="C155" s="19"/>
      <c r="D155" s="9"/>
      <c r="G155" s="19"/>
      <c r="H155" s="9"/>
      <c r="I155" s="1"/>
      <c r="J155" s="1"/>
      <c r="K155" s="1"/>
      <c r="L155" s="1"/>
      <c r="M155" s="1"/>
      <c r="N155" s="1"/>
      <c r="Q155" s="1"/>
      <c r="R155" s="1"/>
      <c r="S155" s="1"/>
      <c r="T155" s="1"/>
      <c r="U155" s="1"/>
      <c r="V155" s="1"/>
      <c r="W155" s="1"/>
      <c r="X155" s="1"/>
      <c r="Y155" s="1"/>
      <c r="Z155" s="1"/>
      <c r="AA155" s="1"/>
    </row>
    <row r="156" spans="2:27" x14ac:dyDescent="0.25">
      <c r="B156" s="2"/>
      <c r="C156" s="5"/>
      <c r="D156" s="10"/>
      <c r="G156" s="5"/>
      <c r="H156" s="10"/>
      <c r="I156" s="2"/>
      <c r="J156" s="2"/>
      <c r="K156" s="2"/>
      <c r="L156" s="2"/>
      <c r="M156" s="2"/>
      <c r="N156" s="2"/>
      <c r="Q156" s="2"/>
      <c r="R156" s="2"/>
      <c r="S156" s="2"/>
      <c r="T156" s="2"/>
      <c r="U156" s="2"/>
      <c r="V156" s="2"/>
      <c r="W156" s="2"/>
      <c r="X156" s="2"/>
      <c r="Y156" s="2"/>
      <c r="Z156" s="2"/>
      <c r="AA156" s="2"/>
    </row>
    <row r="157" spans="2:27" x14ac:dyDescent="0.25">
      <c r="B157" s="1"/>
      <c r="C157" s="19"/>
      <c r="D157" s="9"/>
      <c r="G157" s="19"/>
      <c r="H157" s="9"/>
      <c r="I157" s="1"/>
      <c r="J157" s="1"/>
      <c r="K157" s="1"/>
      <c r="L157" s="1"/>
      <c r="M157" s="1"/>
      <c r="N157" s="1"/>
      <c r="Q157" s="1"/>
      <c r="R157" s="1"/>
      <c r="S157" s="1"/>
      <c r="T157" s="1"/>
      <c r="U157" s="1"/>
      <c r="V157" s="1"/>
      <c r="W157" s="1"/>
      <c r="X157" s="1"/>
      <c r="Y157" s="1"/>
      <c r="Z157" s="1"/>
      <c r="AA157" s="1"/>
    </row>
    <row r="158" spans="2:27" x14ac:dyDescent="0.25">
      <c r="B158" s="1"/>
      <c r="C158" s="19"/>
      <c r="D158" s="9"/>
      <c r="G158" s="19"/>
      <c r="H158" s="9"/>
      <c r="I158" s="1"/>
      <c r="J158" s="1"/>
      <c r="K158" s="1"/>
      <c r="L158" s="1"/>
      <c r="M158" s="1"/>
      <c r="N158" s="1"/>
      <c r="Q158" s="1"/>
      <c r="R158" s="1"/>
      <c r="S158" s="1"/>
      <c r="T158" s="1"/>
      <c r="U158" s="1"/>
      <c r="V158" s="1"/>
      <c r="W158" s="1"/>
      <c r="X158" s="1"/>
      <c r="Y158" s="1"/>
      <c r="Z158" s="1"/>
      <c r="AA158" s="1"/>
    </row>
    <row r="159" spans="2:27" x14ac:dyDescent="0.25">
      <c r="B159" s="1"/>
      <c r="C159" s="19"/>
      <c r="D159" s="9"/>
      <c r="G159" s="19"/>
      <c r="H159" s="9"/>
      <c r="I159" s="1"/>
      <c r="J159" s="1"/>
      <c r="K159" s="1"/>
      <c r="L159" s="1"/>
      <c r="M159" s="1"/>
      <c r="N159" s="1"/>
      <c r="Q159" s="1"/>
      <c r="R159" s="1"/>
      <c r="S159" s="1"/>
      <c r="T159" s="1"/>
      <c r="U159" s="1"/>
      <c r="V159" s="1"/>
      <c r="W159" s="1"/>
      <c r="X159" s="1"/>
      <c r="Y159" s="1"/>
      <c r="Z159" s="1"/>
      <c r="AA159" s="1"/>
    </row>
    <row r="160" spans="2:27" x14ac:dyDescent="0.25">
      <c r="B160" s="1"/>
      <c r="C160" s="19"/>
      <c r="D160" s="9"/>
      <c r="G160" s="19"/>
      <c r="H160" s="9"/>
      <c r="I160" s="1"/>
      <c r="J160" s="1"/>
      <c r="K160" s="1"/>
      <c r="L160" s="1"/>
      <c r="M160" s="1"/>
      <c r="N160" s="1"/>
      <c r="Q160" s="1"/>
      <c r="R160" s="1"/>
      <c r="S160" s="1"/>
      <c r="T160" s="1"/>
      <c r="U160" s="1"/>
      <c r="V160" s="1"/>
      <c r="W160" s="1"/>
      <c r="X160" s="1"/>
      <c r="Y160" s="1"/>
      <c r="Z160" s="1"/>
      <c r="AA160" s="1"/>
    </row>
    <row r="161" spans="2:27" x14ac:dyDescent="0.25">
      <c r="B161" s="2"/>
      <c r="C161" s="5"/>
      <c r="D161" s="10"/>
      <c r="G161" s="5"/>
      <c r="H161" s="10"/>
      <c r="I161" s="2"/>
      <c r="J161" s="2"/>
      <c r="K161" s="2"/>
      <c r="L161" s="2"/>
      <c r="M161" s="2"/>
      <c r="N161" s="2"/>
      <c r="Q161" s="2"/>
      <c r="R161" s="2"/>
      <c r="S161" s="2"/>
      <c r="T161" s="2"/>
      <c r="U161" s="2"/>
      <c r="V161" s="2"/>
      <c r="W161" s="2"/>
      <c r="X161" s="2"/>
      <c r="Y161" s="2"/>
      <c r="Z161" s="2"/>
      <c r="AA161" s="2"/>
    </row>
    <row r="162" spans="2:27" x14ac:dyDescent="0.25">
      <c r="B162" s="3"/>
      <c r="C162" s="20"/>
      <c r="D162" s="11"/>
      <c r="G162" s="20"/>
      <c r="H162" s="11"/>
      <c r="I162" s="3"/>
      <c r="J162" s="3"/>
      <c r="K162" s="3"/>
      <c r="L162" s="3"/>
      <c r="M162" s="3"/>
      <c r="N162" s="3"/>
      <c r="Q162" s="3"/>
      <c r="R162" s="3"/>
      <c r="S162" s="3"/>
      <c r="T162" s="3"/>
      <c r="U162" s="3"/>
      <c r="V162" s="3"/>
      <c r="W162" s="3"/>
      <c r="X162" s="3"/>
      <c r="Y162" s="3"/>
      <c r="Z162" s="3"/>
      <c r="AA162" s="3"/>
    </row>
    <row r="163" spans="2:27" x14ac:dyDescent="0.25">
      <c r="B163" s="1"/>
      <c r="C163" s="19"/>
      <c r="D163" s="9"/>
      <c r="G163" s="19"/>
      <c r="H163" s="9"/>
      <c r="I163" s="1"/>
      <c r="J163" s="1"/>
      <c r="K163" s="1"/>
      <c r="L163" s="1"/>
      <c r="M163" s="1"/>
      <c r="N163" s="1"/>
      <c r="Q163" s="1"/>
      <c r="R163" s="1"/>
      <c r="S163" s="1"/>
      <c r="T163" s="1"/>
      <c r="U163" s="1"/>
      <c r="V163" s="1"/>
      <c r="W163" s="1"/>
      <c r="X163" s="1"/>
      <c r="Y163" s="1"/>
      <c r="Z163" s="1"/>
      <c r="AA163" s="1"/>
    </row>
    <row r="164" spans="2:27" x14ac:dyDescent="0.25">
      <c r="B164" s="2"/>
      <c r="C164" s="5"/>
      <c r="D164" s="10"/>
      <c r="G164" s="5"/>
      <c r="H164" s="10"/>
      <c r="I164" s="2"/>
      <c r="J164" s="2"/>
      <c r="K164" s="2"/>
      <c r="L164" s="2"/>
      <c r="M164" s="2"/>
      <c r="N164" s="2"/>
      <c r="Q164" s="2"/>
      <c r="R164" s="2"/>
      <c r="S164" s="2"/>
      <c r="T164" s="2"/>
      <c r="U164" s="2"/>
      <c r="V164" s="2"/>
      <c r="W164" s="2"/>
      <c r="X164" s="2"/>
      <c r="Y164" s="2"/>
      <c r="Z164" s="2"/>
      <c r="AA164" s="2"/>
    </row>
    <row r="165" spans="2:27" x14ac:dyDescent="0.25">
      <c r="B165" s="1"/>
      <c r="C165" s="19"/>
      <c r="D165" s="9"/>
      <c r="G165" s="19"/>
      <c r="H165" s="9"/>
      <c r="I165" s="1"/>
      <c r="J165" s="1"/>
      <c r="K165" s="1"/>
      <c r="L165" s="1"/>
      <c r="M165" s="1"/>
      <c r="N165" s="1"/>
      <c r="Q165" s="1"/>
      <c r="R165" s="1"/>
      <c r="S165" s="1"/>
      <c r="T165" s="1"/>
      <c r="U165" s="1"/>
      <c r="V165" s="1"/>
      <c r="W165" s="1"/>
      <c r="X165" s="1"/>
      <c r="Y165" s="1"/>
      <c r="Z165" s="1"/>
      <c r="AA165" s="1"/>
    </row>
    <row r="166" spans="2:27" x14ac:dyDescent="0.25">
      <c r="B166" s="1"/>
      <c r="C166" s="19"/>
      <c r="D166" s="9"/>
      <c r="G166" s="19"/>
      <c r="H166" s="9"/>
      <c r="I166" s="1"/>
      <c r="J166" s="1"/>
      <c r="K166" s="1"/>
      <c r="L166" s="1"/>
      <c r="M166" s="1"/>
      <c r="N166" s="1"/>
      <c r="Q166" s="1"/>
      <c r="R166" s="1"/>
      <c r="S166" s="1"/>
      <c r="T166" s="1"/>
      <c r="U166" s="1"/>
      <c r="V166" s="1"/>
      <c r="W166" s="1"/>
      <c r="X166" s="1"/>
      <c r="Y166" s="1"/>
      <c r="Z166" s="1"/>
      <c r="AA166" s="1"/>
    </row>
    <row r="167" spans="2:27" x14ac:dyDescent="0.25">
      <c r="B167" s="1"/>
      <c r="C167" s="19"/>
      <c r="D167" s="9"/>
      <c r="G167" s="19"/>
      <c r="H167" s="9"/>
      <c r="I167" s="1"/>
      <c r="J167" s="1"/>
      <c r="K167" s="1"/>
      <c r="L167" s="1"/>
      <c r="M167" s="1"/>
      <c r="N167" s="1"/>
      <c r="Q167" s="1"/>
      <c r="R167" s="1"/>
      <c r="S167" s="1"/>
      <c r="T167" s="1"/>
      <c r="U167" s="1"/>
      <c r="V167" s="1"/>
      <c r="W167" s="1"/>
      <c r="X167" s="1"/>
      <c r="Y167" s="1"/>
      <c r="Z167" s="1"/>
      <c r="AA167" s="1"/>
    </row>
    <row r="168" spans="2:27" x14ac:dyDescent="0.25">
      <c r="B168" s="1"/>
      <c r="C168" s="19"/>
      <c r="D168" s="9"/>
      <c r="G168" s="19"/>
      <c r="H168" s="9"/>
      <c r="I168" s="1"/>
      <c r="J168" s="1"/>
      <c r="K168" s="1"/>
      <c r="L168" s="1"/>
      <c r="M168" s="1"/>
      <c r="N168" s="1"/>
      <c r="Q168" s="1"/>
      <c r="R168" s="1"/>
      <c r="S168" s="1"/>
      <c r="T168" s="1"/>
      <c r="U168" s="1"/>
      <c r="V168" s="1"/>
      <c r="W168" s="1"/>
      <c r="X168" s="1"/>
      <c r="Y168" s="1"/>
      <c r="Z168" s="1"/>
      <c r="AA168" s="1"/>
    </row>
    <row r="169" spans="2:27" x14ac:dyDescent="0.25">
      <c r="B169" s="2"/>
      <c r="C169" s="5"/>
      <c r="D169" s="10"/>
      <c r="G169" s="5"/>
      <c r="H169" s="10"/>
      <c r="I169" s="2"/>
      <c r="J169" s="2"/>
      <c r="K169" s="2"/>
      <c r="L169" s="2"/>
      <c r="M169" s="2"/>
      <c r="N169" s="2"/>
      <c r="Q169" s="2"/>
      <c r="R169" s="2"/>
      <c r="S169" s="2"/>
      <c r="T169" s="2"/>
      <c r="U169" s="2"/>
      <c r="V169" s="2"/>
      <c r="W169" s="2"/>
      <c r="X169" s="2"/>
      <c r="Y169" s="2"/>
      <c r="Z169" s="2"/>
      <c r="AA169" s="2"/>
    </row>
    <row r="170" spans="2:27" x14ac:dyDescent="0.25">
      <c r="B170" s="1"/>
      <c r="C170" s="19"/>
      <c r="D170" s="9"/>
      <c r="G170" s="19"/>
      <c r="H170" s="9"/>
      <c r="I170" s="1"/>
      <c r="J170" s="1"/>
      <c r="K170" s="1"/>
      <c r="L170" s="1"/>
      <c r="M170" s="1"/>
      <c r="N170" s="1"/>
      <c r="Q170" s="1"/>
      <c r="R170" s="1"/>
      <c r="S170" s="1"/>
      <c r="T170" s="1"/>
      <c r="U170" s="1"/>
      <c r="V170" s="1"/>
      <c r="W170" s="1"/>
      <c r="X170" s="1"/>
      <c r="Y170" s="1"/>
      <c r="Z170" s="1"/>
      <c r="AA170" s="1"/>
    </row>
    <row r="171" spans="2:27" x14ac:dyDescent="0.25">
      <c r="B171" s="1"/>
      <c r="C171" s="19"/>
      <c r="D171" s="9"/>
      <c r="G171" s="19"/>
      <c r="H171" s="9"/>
      <c r="I171" s="1"/>
      <c r="J171" s="1"/>
      <c r="K171" s="1"/>
      <c r="L171" s="1"/>
      <c r="M171" s="1"/>
      <c r="N171" s="1"/>
      <c r="Q171" s="1"/>
      <c r="R171" s="1"/>
      <c r="S171" s="1"/>
      <c r="T171" s="1"/>
      <c r="U171" s="1"/>
      <c r="V171" s="1"/>
      <c r="W171" s="1"/>
      <c r="X171" s="1"/>
      <c r="Y171" s="1"/>
      <c r="Z171" s="1"/>
      <c r="AA171" s="1"/>
    </row>
    <row r="172" spans="2:27" x14ac:dyDescent="0.25">
      <c r="B172" s="1"/>
      <c r="C172" s="19"/>
      <c r="D172" s="9"/>
      <c r="G172" s="19"/>
      <c r="H172" s="9"/>
      <c r="I172" s="1"/>
      <c r="J172" s="1"/>
      <c r="K172" s="1"/>
      <c r="L172" s="1"/>
      <c r="M172" s="1"/>
      <c r="N172" s="1"/>
      <c r="Q172" s="1"/>
      <c r="R172" s="1"/>
      <c r="S172" s="1"/>
      <c r="T172" s="1"/>
      <c r="U172" s="1"/>
      <c r="V172" s="1"/>
      <c r="W172" s="1"/>
      <c r="X172" s="1"/>
      <c r="Y172" s="1"/>
      <c r="Z172" s="1"/>
      <c r="AA172" s="1"/>
    </row>
    <row r="173" spans="2:27" x14ac:dyDescent="0.25">
      <c r="B173" s="3"/>
      <c r="C173" s="20"/>
      <c r="D173" s="11"/>
      <c r="G173" s="20"/>
      <c r="H173" s="11"/>
      <c r="I173" s="3"/>
      <c r="J173" s="3"/>
      <c r="K173" s="3"/>
      <c r="L173" s="3"/>
      <c r="M173" s="3"/>
      <c r="N173" s="3"/>
      <c r="Q173" s="3"/>
      <c r="R173" s="3"/>
      <c r="S173" s="3"/>
      <c r="T173" s="3"/>
      <c r="U173" s="3"/>
      <c r="V173" s="3"/>
      <c r="W173" s="3"/>
      <c r="X173" s="3"/>
      <c r="Y173" s="3"/>
      <c r="Z173" s="3"/>
      <c r="AA173" s="3"/>
    </row>
    <row r="174" spans="2:27" x14ac:dyDescent="0.25">
      <c r="B174" s="2"/>
      <c r="C174" s="5"/>
      <c r="D174" s="10"/>
      <c r="G174" s="5"/>
      <c r="H174" s="10"/>
      <c r="I174" s="2"/>
      <c r="J174" s="2"/>
      <c r="K174" s="2"/>
      <c r="L174" s="2"/>
      <c r="M174" s="2"/>
      <c r="N174" s="2"/>
      <c r="Q174" s="2"/>
      <c r="R174" s="2"/>
      <c r="S174" s="2"/>
      <c r="T174" s="2"/>
      <c r="U174" s="2"/>
      <c r="V174" s="2"/>
      <c r="W174" s="2"/>
      <c r="X174" s="2"/>
      <c r="Y174" s="2"/>
      <c r="Z174" s="2"/>
      <c r="AA174" s="2"/>
    </row>
    <row r="175" spans="2:27" x14ac:dyDescent="0.25">
      <c r="B175" s="1"/>
      <c r="C175" s="19"/>
      <c r="D175" s="9"/>
      <c r="G175" s="19"/>
      <c r="H175" s="9"/>
      <c r="I175" s="1"/>
      <c r="J175" s="1"/>
      <c r="K175" s="1"/>
      <c r="L175" s="1"/>
      <c r="M175" s="1"/>
      <c r="N175" s="1"/>
      <c r="Q175" s="1"/>
      <c r="R175" s="1"/>
      <c r="S175" s="1"/>
      <c r="T175" s="1"/>
      <c r="U175" s="1"/>
      <c r="V175" s="1"/>
      <c r="W175" s="1"/>
      <c r="X175" s="1"/>
      <c r="Y175" s="1"/>
      <c r="Z175" s="1"/>
      <c r="AA175" s="1"/>
    </row>
    <row r="176" spans="2:27" x14ac:dyDescent="0.25">
      <c r="B176" s="1"/>
      <c r="C176" s="19"/>
      <c r="D176" s="9"/>
      <c r="G176" s="19"/>
      <c r="H176" s="9"/>
      <c r="I176" s="1"/>
      <c r="J176" s="1"/>
      <c r="K176" s="1"/>
      <c r="L176" s="1"/>
      <c r="M176" s="1"/>
      <c r="N176" s="1"/>
      <c r="Q176" s="1"/>
      <c r="R176" s="1"/>
      <c r="S176" s="1"/>
      <c r="T176" s="1"/>
      <c r="U176" s="1"/>
      <c r="V176" s="1"/>
      <c r="W176" s="1"/>
      <c r="X176" s="1"/>
      <c r="Y176" s="1"/>
      <c r="Z176" s="1"/>
      <c r="AA176" s="1"/>
    </row>
    <row r="177" spans="2:27" x14ac:dyDescent="0.25">
      <c r="B177" s="2"/>
      <c r="C177" s="5"/>
      <c r="D177" s="10"/>
      <c r="G177" s="5"/>
      <c r="H177" s="10"/>
      <c r="I177" s="2"/>
      <c r="J177" s="2"/>
      <c r="K177" s="2"/>
      <c r="L177" s="2"/>
      <c r="M177" s="2"/>
      <c r="N177" s="2"/>
      <c r="Q177" s="2"/>
      <c r="R177" s="2"/>
      <c r="S177" s="2"/>
      <c r="T177" s="2"/>
      <c r="U177" s="2"/>
      <c r="V177" s="2"/>
      <c r="W177" s="2"/>
      <c r="X177" s="2"/>
      <c r="Y177" s="2"/>
      <c r="Z177" s="2"/>
      <c r="AA177" s="2"/>
    </row>
    <row r="178" spans="2:27" x14ac:dyDescent="0.25">
      <c r="B178" s="1"/>
      <c r="C178" s="19"/>
      <c r="D178" s="9"/>
      <c r="G178" s="19"/>
      <c r="H178" s="9"/>
      <c r="I178" s="1"/>
      <c r="J178" s="1"/>
      <c r="K178" s="1"/>
      <c r="L178" s="1"/>
      <c r="M178" s="1"/>
      <c r="N178" s="1"/>
      <c r="Q178" s="1"/>
      <c r="R178" s="1"/>
      <c r="S178" s="1"/>
      <c r="T178" s="1"/>
      <c r="U178" s="1"/>
      <c r="V178" s="1"/>
      <c r="W178" s="1"/>
      <c r="X178" s="1"/>
      <c r="Y178" s="1"/>
      <c r="Z178" s="1"/>
      <c r="AA178" s="1"/>
    </row>
    <row r="179" spans="2:27" x14ac:dyDescent="0.25">
      <c r="B179" s="1"/>
      <c r="C179" s="19"/>
      <c r="D179" s="9"/>
      <c r="G179" s="19"/>
      <c r="H179" s="9"/>
      <c r="I179" s="1"/>
      <c r="J179" s="1"/>
      <c r="K179" s="1"/>
      <c r="L179" s="1"/>
      <c r="M179" s="1"/>
      <c r="N179" s="1"/>
      <c r="Q179" s="1"/>
      <c r="R179" s="1"/>
      <c r="S179" s="1"/>
      <c r="T179" s="1"/>
      <c r="U179" s="1"/>
      <c r="V179" s="1"/>
      <c r="W179" s="1"/>
      <c r="X179" s="1"/>
      <c r="Y179" s="1"/>
      <c r="Z179" s="1"/>
      <c r="AA179" s="1"/>
    </row>
    <row r="180" spans="2:27" x14ac:dyDescent="0.25">
      <c r="B180" s="1"/>
      <c r="C180" s="19"/>
      <c r="D180" s="9"/>
      <c r="G180" s="19"/>
      <c r="H180" s="9"/>
      <c r="I180" s="1"/>
      <c r="J180" s="1"/>
      <c r="K180" s="1"/>
      <c r="L180" s="1"/>
      <c r="M180" s="1"/>
      <c r="N180" s="1"/>
      <c r="Q180" s="1"/>
      <c r="R180" s="1"/>
      <c r="S180" s="1"/>
      <c r="T180" s="1"/>
      <c r="U180" s="1"/>
      <c r="V180" s="1"/>
      <c r="W180" s="1"/>
      <c r="X180" s="1"/>
      <c r="Y180" s="1"/>
      <c r="Z180" s="1"/>
      <c r="AA180" s="1"/>
    </row>
    <row r="181" spans="2:27" x14ac:dyDescent="0.25">
      <c r="B181" s="1"/>
      <c r="C181" s="19"/>
      <c r="D181" s="9"/>
      <c r="G181" s="19"/>
      <c r="H181" s="9"/>
      <c r="I181" s="1"/>
      <c r="J181" s="1"/>
      <c r="K181" s="1"/>
      <c r="L181" s="1"/>
      <c r="M181" s="1"/>
      <c r="N181" s="1"/>
      <c r="Q181" s="1"/>
      <c r="R181" s="1"/>
      <c r="S181" s="1"/>
      <c r="T181" s="1"/>
      <c r="U181" s="1"/>
      <c r="V181" s="1"/>
      <c r="W181" s="1"/>
      <c r="X181" s="1"/>
      <c r="Y181" s="1"/>
      <c r="Z181" s="1"/>
      <c r="AA181" s="1"/>
    </row>
    <row r="182" spans="2:27" x14ac:dyDescent="0.25">
      <c r="B182" s="2"/>
      <c r="C182" s="5"/>
      <c r="D182" s="10"/>
      <c r="G182" s="5"/>
      <c r="H182" s="10"/>
      <c r="I182" s="2"/>
      <c r="J182" s="2"/>
      <c r="K182" s="2"/>
      <c r="L182" s="2"/>
      <c r="M182" s="2"/>
      <c r="N182" s="2"/>
      <c r="Q182" s="2"/>
      <c r="R182" s="2"/>
      <c r="S182" s="2"/>
      <c r="T182" s="2"/>
      <c r="U182" s="2"/>
      <c r="V182" s="2"/>
      <c r="W182" s="2"/>
      <c r="X182" s="2"/>
      <c r="Y182" s="2"/>
      <c r="Z182" s="2"/>
      <c r="AA182" s="2"/>
    </row>
    <row r="183" spans="2:27" x14ac:dyDescent="0.25">
      <c r="B183" s="1"/>
      <c r="C183" s="19"/>
      <c r="D183" s="9"/>
      <c r="G183" s="19"/>
      <c r="H183" s="9"/>
      <c r="I183" s="1"/>
      <c r="J183" s="1"/>
      <c r="K183" s="1"/>
      <c r="L183" s="1"/>
      <c r="M183" s="1"/>
      <c r="N183" s="1"/>
      <c r="Q183" s="1"/>
      <c r="R183" s="1"/>
      <c r="S183" s="1"/>
      <c r="T183" s="1"/>
      <c r="U183" s="1"/>
      <c r="V183" s="1"/>
      <c r="W183" s="1"/>
      <c r="X183" s="1"/>
      <c r="Y183" s="1"/>
      <c r="Z183" s="1"/>
      <c r="AA183" s="1"/>
    </row>
    <row r="184" spans="2:27" x14ac:dyDescent="0.25">
      <c r="B184" s="1"/>
      <c r="C184" s="19"/>
      <c r="D184" s="9"/>
      <c r="G184" s="19"/>
      <c r="H184" s="9"/>
      <c r="I184" s="1"/>
      <c r="J184" s="1"/>
      <c r="K184" s="1"/>
      <c r="L184" s="1"/>
      <c r="M184" s="1"/>
      <c r="N184" s="1"/>
      <c r="Q184" s="1"/>
      <c r="R184" s="1"/>
      <c r="S184" s="1"/>
      <c r="T184" s="1"/>
      <c r="U184" s="1"/>
      <c r="V184" s="1"/>
      <c r="W184" s="1"/>
      <c r="X184" s="1"/>
      <c r="Y184" s="1"/>
      <c r="Z184" s="1"/>
      <c r="AA184" s="1"/>
    </row>
    <row r="185" spans="2:27" x14ac:dyDescent="0.25">
      <c r="B185" s="1"/>
      <c r="C185" s="19"/>
      <c r="D185" s="9"/>
      <c r="G185" s="19"/>
      <c r="H185" s="9"/>
      <c r="I185" s="1"/>
      <c r="J185" s="1"/>
      <c r="K185" s="1"/>
      <c r="L185" s="1"/>
      <c r="M185" s="1"/>
      <c r="N185" s="1"/>
      <c r="Q185" s="1"/>
      <c r="R185" s="1"/>
      <c r="S185" s="1"/>
      <c r="T185" s="1"/>
      <c r="U185" s="1"/>
      <c r="V185" s="1"/>
      <c r="W185" s="1"/>
      <c r="X185" s="1"/>
      <c r="Y185" s="1"/>
      <c r="Z185" s="1"/>
      <c r="AA185" s="1"/>
    </row>
    <row r="186" spans="2:27" x14ac:dyDescent="0.25">
      <c r="B186" s="1"/>
      <c r="C186" s="19"/>
      <c r="D186" s="9"/>
      <c r="G186" s="19"/>
      <c r="H186" s="9"/>
      <c r="I186" s="1"/>
      <c r="J186" s="1"/>
      <c r="K186" s="1"/>
      <c r="L186" s="1"/>
      <c r="M186" s="1"/>
      <c r="N186" s="1"/>
      <c r="Q186" s="1"/>
      <c r="R186" s="1"/>
      <c r="S186" s="1"/>
      <c r="T186" s="1"/>
      <c r="U186" s="1"/>
      <c r="V186" s="1"/>
      <c r="W186" s="1"/>
      <c r="X186" s="1"/>
      <c r="Y186" s="1"/>
      <c r="Z186" s="1"/>
      <c r="AA186" s="1"/>
    </row>
    <row r="187" spans="2:27" x14ac:dyDescent="0.25">
      <c r="B187" s="1"/>
      <c r="C187" s="19"/>
      <c r="D187" s="9"/>
      <c r="G187" s="19"/>
      <c r="H187" s="9"/>
      <c r="I187" s="1"/>
      <c r="J187" s="1"/>
      <c r="K187" s="1"/>
      <c r="L187" s="1"/>
      <c r="M187" s="1"/>
      <c r="N187" s="1"/>
      <c r="Q187" s="1"/>
      <c r="R187" s="1"/>
      <c r="S187" s="1"/>
      <c r="T187" s="1"/>
      <c r="U187" s="1"/>
      <c r="V187" s="1"/>
      <c r="W187" s="1"/>
      <c r="X187" s="1"/>
      <c r="Y187" s="1"/>
      <c r="Z187" s="1"/>
      <c r="AA187" s="1"/>
    </row>
    <row r="188" spans="2:27" x14ac:dyDescent="0.25">
      <c r="B188" s="1"/>
      <c r="C188" s="19"/>
      <c r="D188" s="9"/>
      <c r="G188" s="19"/>
      <c r="H188" s="9"/>
      <c r="I188" s="1"/>
      <c r="J188" s="1"/>
      <c r="K188" s="1"/>
      <c r="L188" s="1"/>
      <c r="M188" s="1"/>
      <c r="N188" s="1"/>
      <c r="Q188" s="1"/>
      <c r="R188" s="1"/>
      <c r="S188" s="1"/>
      <c r="T188" s="1"/>
      <c r="U188" s="1"/>
      <c r="V188" s="1"/>
      <c r="W188" s="1"/>
      <c r="X188" s="1"/>
      <c r="Y188" s="1"/>
      <c r="Z188" s="1"/>
      <c r="AA188" s="1"/>
    </row>
    <row r="189" spans="2:27" x14ac:dyDescent="0.25">
      <c r="B189" s="1"/>
      <c r="C189" s="19"/>
      <c r="D189" s="9"/>
      <c r="G189" s="19"/>
      <c r="H189" s="9"/>
      <c r="I189" s="1"/>
      <c r="J189" s="1"/>
      <c r="K189" s="1"/>
      <c r="L189" s="1"/>
      <c r="M189" s="1"/>
      <c r="N189" s="1"/>
      <c r="Q189" s="1"/>
      <c r="R189" s="1"/>
      <c r="S189" s="1"/>
      <c r="T189" s="1"/>
      <c r="U189" s="1"/>
      <c r="V189" s="1"/>
      <c r="W189" s="1"/>
      <c r="X189" s="1"/>
      <c r="Y189" s="1"/>
      <c r="Z189" s="1"/>
      <c r="AA189" s="1"/>
    </row>
    <row r="190" spans="2:27" x14ac:dyDescent="0.25">
      <c r="B190" s="1"/>
      <c r="C190" s="19"/>
      <c r="D190" s="9"/>
      <c r="G190" s="19"/>
      <c r="H190" s="9"/>
      <c r="I190" s="1"/>
      <c r="J190" s="1"/>
      <c r="K190" s="1"/>
      <c r="L190" s="1"/>
      <c r="M190" s="1"/>
      <c r="N190" s="1"/>
      <c r="Q190" s="1"/>
      <c r="R190" s="1"/>
      <c r="S190" s="1"/>
      <c r="T190" s="1"/>
      <c r="U190" s="1"/>
      <c r="V190" s="1"/>
      <c r="W190" s="1"/>
      <c r="X190" s="1"/>
      <c r="Y190" s="1"/>
      <c r="Z190" s="1"/>
      <c r="AA190" s="1"/>
    </row>
    <row r="191" spans="2:27" x14ac:dyDescent="0.25">
      <c r="B191" s="1"/>
      <c r="C191" s="19"/>
      <c r="D191" s="9"/>
      <c r="G191" s="19"/>
      <c r="H191" s="9"/>
      <c r="I191" s="1"/>
      <c r="J191" s="1"/>
      <c r="K191" s="1"/>
      <c r="L191" s="1"/>
      <c r="M191" s="1"/>
      <c r="N191" s="1"/>
      <c r="Q191" s="1"/>
      <c r="R191" s="1"/>
      <c r="S191" s="1"/>
      <c r="T191" s="1"/>
      <c r="U191" s="1"/>
      <c r="V191" s="1"/>
      <c r="W191" s="1"/>
      <c r="X191" s="1"/>
      <c r="Y191" s="1"/>
      <c r="Z191" s="1"/>
      <c r="AA191" s="1"/>
    </row>
    <row r="192" spans="2:27" x14ac:dyDescent="0.25">
      <c r="B192" s="1"/>
      <c r="C192" s="19"/>
      <c r="D192" s="9"/>
      <c r="G192" s="19"/>
      <c r="H192" s="9"/>
      <c r="I192" s="1"/>
      <c r="J192" s="1"/>
      <c r="K192" s="1"/>
      <c r="L192" s="1"/>
      <c r="M192" s="1"/>
      <c r="N192" s="1"/>
      <c r="Q192" s="1"/>
      <c r="R192" s="1"/>
      <c r="S192" s="1"/>
      <c r="T192" s="1"/>
      <c r="U192" s="1"/>
      <c r="V192" s="1"/>
      <c r="W192" s="1"/>
      <c r="X192" s="1"/>
      <c r="Y192" s="1"/>
      <c r="Z192" s="1"/>
      <c r="AA192" s="1"/>
    </row>
    <row r="193" spans="2:27" x14ac:dyDescent="0.25">
      <c r="B193" s="2"/>
      <c r="C193" s="5"/>
      <c r="D193" s="10"/>
      <c r="G193" s="5"/>
      <c r="H193" s="10"/>
      <c r="I193" s="2"/>
      <c r="J193" s="2"/>
      <c r="K193" s="2"/>
      <c r="L193" s="2"/>
      <c r="M193" s="2"/>
      <c r="N193" s="2"/>
      <c r="Q193" s="2"/>
      <c r="R193" s="2"/>
      <c r="S193" s="2"/>
      <c r="T193" s="2"/>
      <c r="U193" s="2"/>
      <c r="V193" s="2"/>
      <c r="W193" s="2"/>
      <c r="X193" s="2"/>
      <c r="Y193" s="2"/>
      <c r="Z193" s="2"/>
      <c r="AA193" s="2"/>
    </row>
    <row r="194" spans="2:27" x14ac:dyDescent="0.25">
      <c r="B194" s="1"/>
      <c r="C194" s="19"/>
      <c r="D194" s="9"/>
      <c r="G194" s="19"/>
      <c r="H194" s="9"/>
      <c r="I194" s="1"/>
      <c r="J194" s="1"/>
      <c r="K194" s="1"/>
      <c r="L194" s="1"/>
      <c r="M194" s="1"/>
      <c r="N194" s="1"/>
      <c r="Q194" s="1"/>
      <c r="R194" s="1"/>
      <c r="S194" s="1"/>
      <c r="T194" s="1"/>
      <c r="U194" s="1"/>
      <c r="V194" s="1"/>
      <c r="W194" s="1"/>
      <c r="X194" s="1"/>
      <c r="Y194" s="1"/>
      <c r="Z194" s="1"/>
      <c r="AA194" s="1"/>
    </row>
    <row r="195" spans="2:27" x14ac:dyDescent="0.25">
      <c r="B195" s="1"/>
      <c r="C195" s="19"/>
      <c r="D195" s="9"/>
      <c r="G195" s="19"/>
      <c r="H195" s="9"/>
      <c r="I195" s="1"/>
      <c r="J195" s="1"/>
      <c r="K195" s="1"/>
      <c r="L195" s="1"/>
      <c r="M195" s="1"/>
      <c r="N195" s="1"/>
      <c r="Q195" s="1"/>
      <c r="R195" s="1"/>
      <c r="S195" s="1"/>
      <c r="T195" s="1"/>
      <c r="U195" s="1"/>
      <c r="V195" s="1"/>
      <c r="W195" s="1"/>
      <c r="X195" s="1"/>
      <c r="Y195" s="1"/>
      <c r="Z195" s="1"/>
      <c r="AA195" s="1"/>
    </row>
    <row r="196" spans="2:27" x14ac:dyDescent="0.25">
      <c r="B196" s="1"/>
      <c r="C196" s="19"/>
      <c r="D196" s="9"/>
      <c r="G196" s="19"/>
      <c r="H196" s="9"/>
      <c r="I196" s="1"/>
      <c r="J196" s="1"/>
      <c r="K196" s="1"/>
      <c r="L196" s="1"/>
      <c r="M196" s="1"/>
      <c r="N196" s="1"/>
      <c r="Q196" s="1"/>
      <c r="R196" s="1"/>
      <c r="S196" s="1"/>
      <c r="T196" s="1"/>
      <c r="U196" s="1"/>
      <c r="V196" s="1"/>
      <c r="W196" s="1"/>
      <c r="X196" s="1"/>
      <c r="Y196" s="1"/>
      <c r="Z196" s="1"/>
      <c r="AA196" s="1"/>
    </row>
    <row r="197" spans="2:27" x14ac:dyDescent="0.25">
      <c r="B197" s="1"/>
      <c r="C197" s="19"/>
      <c r="D197" s="9"/>
      <c r="G197" s="19"/>
      <c r="H197" s="9"/>
      <c r="I197" s="1"/>
      <c r="J197" s="1"/>
      <c r="K197" s="1"/>
      <c r="L197" s="1"/>
      <c r="M197" s="1"/>
      <c r="N197" s="1"/>
      <c r="Q197" s="1"/>
      <c r="R197" s="1"/>
      <c r="S197" s="1"/>
      <c r="T197" s="1"/>
      <c r="U197" s="1"/>
      <c r="V197" s="1"/>
      <c r="W197" s="1"/>
      <c r="X197" s="1"/>
      <c r="Y197" s="1"/>
      <c r="Z197" s="1"/>
      <c r="AA197" s="1"/>
    </row>
    <row r="198" spans="2:27" x14ac:dyDescent="0.25">
      <c r="B198" s="1"/>
      <c r="C198" s="19"/>
      <c r="D198" s="9"/>
      <c r="G198" s="19"/>
      <c r="H198" s="9"/>
      <c r="I198" s="1"/>
      <c r="J198" s="1"/>
      <c r="K198" s="1"/>
      <c r="L198" s="1"/>
      <c r="M198" s="1"/>
      <c r="N198" s="1"/>
      <c r="Q198" s="1"/>
      <c r="R198" s="1"/>
      <c r="S198" s="1"/>
      <c r="T198" s="1"/>
      <c r="U198" s="1"/>
      <c r="V198" s="1"/>
      <c r="W198" s="1"/>
      <c r="X198" s="1"/>
      <c r="Y198" s="1"/>
      <c r="Z198" s="1"/>
      <c r="AA198" s="1"/>
    </row>
    <row r="199" spans="2:27" x14ac:dyDescent="0.25">
      <c r="B199" s="2"/>
      <c r="C199" s="5"/>
      <c r="D199" s="10"/>
      <c r="G199" s="5"/>
      <c r="H199" s="10"/>
      <c r="I199" s="2"/>
      <c r="J199" s="2"/>
      <c r="K199" s="2"/>
      <c r="L199" s="2"/>
      <c r="M199" s="2"/>
      <c r="N199" s="2"/>
      <c r="Q199" s="2"/>
      <c r="R199" s="2"/>
      <c r="S199" s="2"/>
      <c r="T199" s="2"/>
      <c r="U199" s="2"/>
      <c r="V199" s="2"/>
      <c r="W199" s="2"/>
      <c r="X199" s="2"/>
      <c r="Y199" s="2"/>
      <c r="Z199" s="2"/>
      <c r="AA199" s="2"/>
    </row>
    <row r="200" spans="2:27" x14ac:dyDescent="0.25">
      <c r="B200" s="1"/>
      <c r="C200" s="19"/>
      <c r="D200" s="9"/>
      <c r="G200" s="19"/>
      <c r="H200" s="9"/>
      <c r="I200" s="1"/>
      <c r="J200" s="1"/>
      <c r="K200" s="1"/>
      <c r="L200" s="1"/>
      <c r="M200" s="1"/>
      <c r="N200" s="1"/>
      <c r="Q200" s="1"/>
      <c r="R200" s="1"/>
      <c r="S200" s="1"/>
      <c r="T200" s="1"/>
      <c r="U200" s="1"/>
      <c r="V200" s="1"/>
      <c r="W200" s="1"/>
      <c r="X200" s="1"/>
      <c r="Y200" s="1"/>
      <c r="Z200" s="1"/>
      <c r="AA200" s="1"/>
    </row>
    <row r="201" spans="2:27" x14ac:dyDescent="0.25">
      <c r="B201" s="1"/>
      <c r="C201" s="19"/>
      <c r="D201" s="9"/>
      <c r="G201" s="19"/>
      <c r="H201" s="9"/>
      <c r="I201" s="1"/>
      <c r="J201" s="1"/>
      <c r="K201" s="1"/>
      <c r="L201" s="1"/>
      <c r="M201" s="1"/>
      <c r="N201" s="1"/>
      <c r="Q201" s="1"/>
      <c r="R201" s="1"/>
      <c r="S201" s="1"/>
      <c r="T201" s="1"/>
      <c r="U201" s="1"/>
      <c r="V201" s="1"/>
      <c r="W201" s="1"/>
      <c r="X201" s="1"/>
      <c r="Y201" s="1"/>
      <c r="Z201" s="1"/>
      <c r="AA201" s="1"/>
    </row>
    <row r="202" spans="2:27" x14ac:dyDescent="0.25">
      <c r="B202" s="1"/>
      <c r="C202" s="19"/>
      <c r="D202" s="9"/>
      <c r="G202" s="19"/>
      <c r="H202" s="9"/>
      <c r="I202" s="1"/>
      <c r="J202" s="1"/>
      <c r="K202" s="1"/>
      <c r="L202" s="1"/>
      <c r="M202" s="1"/>
      <c r="N202" s="1"/>
      <c r="Q202" s="1"/>
      <c r="R202" s="1"/>
      <c r="S202" s="1"/>
      <c r="T202" s="1"/>
      <c r="U202" s="1"/>
      <c r="V202" s="1"/>
      <c r="W202" s="1"/>
      <c r="X202" s="1"/>
      <c r="Y202" s="1"/>
      <c r="Z202" s="1"/>
      <c r="AA202" s="1"/>
    </row>
    <row r="203" spans="2:27" x14ac:dyDescent="0.25">
      <c r="B203" s="1"/>
      <c r="C203" s="19"/>
      <c r="D203" s="9"/>
      <c r="G203" s="19"/>
      <c r="H203" s="9"/>
      <c r="I203" s="1"/>
      <c r="J203" s="1"/>
      <c r="K203" s="1"/>
      <c r="L203" s="1"/>
      <c r="M203" s="1"/>
      <c r="N203" s="1"/>
      <c r="Q203" s="1"/>
      <c r="R203" s="1"/>
      <c r="S203" s="1"/>
      <c r="T203" s="1"/>
      <c r="U203" s="1"/>
      <c r="V203" s="1"/>
      <c r="W203" s="1"/>
      <c r="X203" s="1"/>
      <c r="Y203" s="1"/>
      <c r="Z203" s="1"/>
      <c r="AA203" s="1"/>
    </row>
    <row r="204" spans="2:27" x14ac:dyDescent="0.25">
      <c r="B204" s="1"/>
      <c r="C204" s="19"/>
      <c r="D204" s="9"/>
      <c r="G204" s="19"/>
      <c r="H204" s="9"/>
      <c r="I204" s="1"/>
      <c r="J204" s="1"/>
      <c r="K204" s="1"/>
      <c r="L204" s="1"/>
      <c r="M204" s="1"/>
      <c r="N204" s="1"/>
      <c r="Q204" s="1"/>
      <c r="R204" s="1"/>
      <c r="S204" s="1"/>
      <c r="T204" s="1"/>
      <c r="U204" s="1"/>
      <c r="V204" s="1"/>
      <c r="W204" s="1"/>
      <c r="X204" s="1"/>
      <c r="Y204" s="1"/>
      <c r="Z204" s="1"/>
      <c r="AA204" s="1"/>
    </row>
    <row r="205" spans="2:27" x14ac:dyDescent="0.25">
      <c r="B205" s="1"/>
      <c r="C205" s="19"/>
      <c r="D205" s="9"/>
      <c r="G205" s="19"/>
      <c r="H205" s="9"/>
      <c r="I205" s="1"/>
      <c r="J205" s="1"/>
      <c r="K205" s="1"/>
      <c r="L205" s="1"/>
      <c r="M205" s="1"/>
      <c r="N205" s="1"/>
      <c r="Q205" s="1"/>
      <c r="R205" s="1"/>
      <c r="S205" s="1"/>
      <c r="T205" s="1"/>
      <c r="U205" s="1"/>
      <c r="V205" s="1"/>
      <c r="W205" s="1"/>
      <c r="X205" s="1"/>
      <c r="Y205" s="1"/>
      <c r="Z205" s="1"/>
      <c r="AA205" s="1"/>
    </row>
    <row r="206" spans="2:27" x14ac:dyDescent="0.25">
      <c r="B206" s="1"/>
      <c r="C206" s="19"/>
      <c r="D206" s="9"/>
      <c r="G206" s="19"/>
      <c r="H206" s="9"/>
      <c r="I206" s="1"/>
      <c r="J206" s="1"/>
      <c r="K206" s="1"/>
      <c r="L206" s="1"/>
      <c r="M206" s="1"/>
      <c r="N206" s="1"/>
      <c r="Q206" s="1"/>
      <c r="R206" s="1"/>
      <c r="S206" s="1"/>
      <c r="T206" s="1"/>
      <c r="U206" s="1"/>
      <c r="V206" s="1"/>
      <c r="W206" s="1"/>
      <c r="X206" s="1"/>
      <c r="Y206" s="1"/>
      <c r="Z206" s="1"/>
      <c r="AA206" s="1"/>
    </row>
    <row r="207" spans="2:27" x14ac:dyDescent="0.25">
      <c r="B207" s="2"/>
      <c r="C207" s="5"/>
      <c r="D207" s="10"/>
      <c r="G207" s="5"/>
      <c r="H207" s="10"/>
      <c r="I207" s="2"/>
      <c r="J207" s="2"/>
      <c r="K207" s="2"/>
      <c r="L207" s="2"/>
      <c r="M207" s="2"/>
      <c r="N207" s="2"/>
      <c r="Q207" s="2"/>
      <c r="R207" s="2"/>
      <c r="S207" s="2"/>
      <c r="T207" s="2"/>
      <c r="U207" s="2"/>
      <c r="V207" s="2"/>
      <c r="W207" s="2"/>
      <c r="X207" s="2"/>
      <c r="Y207" s="2"/>
      <c r="Z207" s="2"/>
      <c r="AA207" s="2"/>
    </row>
    <row r="208" spans="2:27" x14ac:dyDescent="0.25">
      <c r="B208" s="1"/>
      <c r="C208" s="19"/>
      <c r="D208" s="9"/>
      <c r="G208" s="19"/>
      <c r="H208" s="9"/>
      <c r="I208" s="1"/>
      <c r="J208" s="1"/>
      <c r="K208" s="1"/>
      <c r="L208" s="1"/>
      <c r="M208" s="1"/>
      <c r="N208" s="1"/>
      <c r="Q208" s="1"/>
      <c r="R208" s="1"/>
      <c r="S208" s="1"/>
      <c r="T208" s="1"/>
      <c r="U208" s="1"/>
      <c r="V208" s="1"/>
      <c r="W208" s="1"/>
      <c r="X208" s="1"/>
      <c r="Y208" s="1"/>
      <c r="Z208" s="1"/>
      <c r="AA208" s="1"/>
    </row>
    <row r="209" spans="2:27" x14ac:dyDescent="0.25">
      <c r="B209" s="2"/>
      <c r="C209" s="5"/>
      <c r="D209" s="10"/>
      <c r="G209" s="5"/>
      <c r="H209" s="10"/>
      <c r="I209" s="2"/>
      <c r="J209" s="2"/>
      <c r="K209" s="2"/>
      <c r="L209" s="2"/>
      <c r="M209" s="2"/>
      <c r="N209" s="2"/>
      <c r="Q209" s="2"/>
      <c r="R209" s="2"/>
      <c r="S209" s="2"/>
      <c r="T209" s="2"/>
      <c r="U209" s="2"/>
      <c r="V209" s="2"/>
      <c r="W209" s="2"/>
      <c r="X209" s="2"/>
      <c r="Y209" s="2"/>
      <c r="Z209" s="2"/>
      <c r="AA209" s="2"/>
    </row>
    <row r="210" spans="2:27" x14ac:dyDescent="0.25">
      <c r="B210" s="3"/>
      <c r="C210" s="20"/>
      <c r="D210" s="11"/>
      <c r="G210" s="20"/>
      <c r="H210" s="11"/>
      <c r="I210" s="3"/>
      <c r="J210" s="3"/>
      <c r="K210" s="3"/>
      <c r="L210" s="3"/>
      <c r="M210" s="3"/>
      <c r="N210" s="3"/>
      <c r="Q210" s="3"/>
      <c r="R210" s="3"/>
      <c r="S210" s="3"/>
      <c r="T210" s="3"/>
      <c r="U210" s="3"/>
      <c r="V210" s="3"/>
      <c r="W210" s="3"/>
      <c r="X210" s="3"/>
      <c r="Y210" s="3"/>
      <c r="Z210" s="3"/>
      <c r="AA210" s="3"/>
    </row>
    <row r="211" spans="2:27" x14ac:dyDescent="0.25">
      <c r="B211" s="1"/>
      <c r="C211" s="19"/>
      <c r="D211" s="9"/>
      <c r="G211" s="19"/>
      <c r="H211" s="9"/>
      <c r="I211" s="1"/>
      <c r="J211" s="1"/>
      <c r="K211" s="1"/>
      <c r="L211" s="1"/>
      <c r="M211" s="1"/>
      <c r="N211" s="1"/>
      <c r="Q211" s="1"/>
      <c r="R211" s="1"/>
      <c r="S211" s="1"/>
      <c r="T211" s="1"/>
      <c r="U211" s="1"/>
      <c r="V211" s="1"/>
      <c r="W211" s="1"/>
      <c r="X211" s="1"/>
      <c r="Y211" s="1"/>
      <c r="Z211" s="1"/>
      <c r="AA211" s="1"/>
    </row>
    <row r="212" spans="2:27" x14ac:dyDescent="0.25">
      <c r="B212" s="1"/>
      <c r="C212" s="19"/>
      <c r="D212" s="9"/>
      <c r="G212" s="19"/>
      <c r="H212" s="9"/>
      <c r="I212" s="1"/>
      <c r="J212" s="1"/>
      <c r="K212" s="1"/>
      <c r="L212" s="1"/>
      <c r="M212" s="1"/>
      <c r="N212" s="1"/>
      <c r="Q212" s="1"/>
      <c r="R212" s="1"/>
      <c r="S212" s="1"/>
      <c r="T212" s="1"/>
      <c r="U212" s="1"/>
      <c r="V212" s="1"/>
      <c r="W212" s="1"/>
      <c r="X212" s="1"/>
      <c r="Y212" s="1"/>
      <c r="Z212" s="1"/>
      <c r="AA212" s="1"/>
    </row>
    <row r="213" spans="2:27" x14ac:dyDescent="0.25">
      <c r="B213" s="1"/>
      <c r="C213" s="19"/>
      <c r="D213" s="9"/>
      <c r="G213" s="19"/>
      <c r="H213" s="9"/>
      <c r="I213" s="1"/>
      <c r="J213" s="1"/>
      <c r="K213" s="1"/>
      <c r="L213" s="1"/>
      <c r="M213" s="1"/>
      <c r="N213" s="1"/>
      <c r="Q213" s="1"/>
      <c r="R213" s="1"/>
      <c r="S213" s="1"/>
      <c r="T213" s="1"/>
      <c r="U213" s="1"/>
      <c r="V213" s="1"/>
      <c r="W213" s="1"/>
      <c r="X213" s="1"/>
      <c r="Y213" s="1"/>
      <c r="Z213" s="1"/>
      <c r="AA213" s="1"/>
    </row>
    <row r="214" spans="2:27" x14ac:dyDescent="0.25">
      <c r="B214" s="1"/>
      <c r="C214" s="19"/>
      <c r="D214" s="9"/>
      <c r="G214" s="19"/>
      <c r="H214" s="9"/>
      <c r="I214" s="1"/>
      <c r="J214" s="1"/>
      <c r="K214" s="1"/>
      <c r="L214" s="1"/>
      <c r="M214" s="1"/>
      <c r="N214" s="1"/>
      <c r="Q214" s="1"/>
      <c r="R214" s="1"/>
      <c r="S214" s="1"/>
      <c r="T214" s="1"/>
      <c r="U214" s="1"/>
      <c r="V214" s="1"/>
      <c r="W214" s="1"/>
      <c r="X214" s="1"/>
      <c r="Y214" s="1"/>
      <c r="Z214" s="1"/>
      <c r="AA214" s="1"/>
    </row>
    <row r="215" spans="2:27" x14ac:dyDescent="0.25">
      <c r="B215" s="2"/>
      <c r="C215" s="5"/>
      <c r="D215" s="10"/>
      <c r="G215" s="5"/>
      <c r="H215" s="10"/>
      <c r="I215" s="2"/>
      <c r="J215" s="2"/>
      <c r="K215" s="2"/>
      <c r="L215" s="2"/>
      <c r="M215" s="2"/>
      <c r="N215" s="2"/>
      <c r="Q215" s="2"/>
      <c r="R215" s="2"/>
      <c r="S215" s="2"/>
      <c r="T215" s="2"/>
      <c r="U215" s="2"/>
      <c r="V215" s="2"/>
      <c r="W215" s="2"/>
      <c r="X215" s="2"/>
      <c r="Y215" s="2"/>
      <c r="Z215" s="2"/>
      <c r="AA215" s="2"/>
    </row>
    <row r="216" spans="2:27" x14ac:dyDescent="0.25">
      <c r="B216" s="1"/>
      <c r="C216" s="19"/>
      <c r="D216" s="9"/>
      <c r="G216" s="19"/>
      <c r="H216" s="9"/>
      <c r="I216" s="1"/>
      <c r="J216" s="1"/>
      <c r="K216" s="1"/>
      <c r="L216" s="1"/>
      <c r="M216" s="1"/>
      <c r="N216" s="1"/>
      <c r="Q216" s="1"/>
      <c r="R216" s="1"/>
      <c r="S216" s="1"/>
      <c r="T216" s="1"/>
      <c r="U216" s="1"/>
      <c r="V216" s="1"/>
      <c r="W216" s="1"/>
      <c r="X216" s="1"/>
      <c r="Y216" s="1"/>
      <c r="Z216" s="1"/>
      <c r="AA216" s="1"/>
    </row>
    <row r="217" spans="2:27" x14ac:dyDescent="0.25">
      <c r="B217" s="2"/>
      <c r="C217" s="5"/>
      <c r="D217" s="10"/>
      <c r="G217" s="5"/>
      <c r="H217" s="10"/>
      <c r="I217" s="2"/>
      <c r="J217" s="2"/>
      <c r="K217" s="2"/>
      <c r="L217" s="2"/>
      <c r="M217" s="2"/>
      <c r="N217" s="2"/>
      <c r="Q217" s="2"/>
      <c r="R217" s="2"/>
      <c r="S217" s="2"/>
      <c r="T217" s="2"/>
      <c r="U217" s="2"/>
      <c r="V217" s="2"/>
      <c r="W217" s="2"/>
      <c r="X217" s="2"/>
      <c r="Y217" s="2"/>
      <c r="Z217" s="2"/>
      <c r="AA217" s="2"/>
    </row>
    <row r="218" spans="2:27" x14ac:dyDescent="0.25">
      <c r="B218" s="1"/>
      <c r="C218" s="19"/>
      <c r="D218" s="9"/>
      <c r="G218" s="19"/>
      <c r="H218" s="9"/>
      <c r="I218" s="1"/>
      <c r="J218" s="1"/>
      <c r="K218" s="1"/>
      <c r="L218" s="1"/>
      <c r="M218" s="1"/>
      <c r="N218" s="1"/>
      <c r="Q218" s="1"/>
      <c r="R218" s="1"/>
      <c r="S218" s="1"/>
      <c r="T218" s="1"/>
      <c r="U218" s="1"/>
      <c r="V218" s="1"/>
      <c r="W218" s="1"/>
      <c r="X218" s="1"/>
      <c r="Y218" s="1"/>
      <c r="Z218" s="1"/>
      <c r="AA218" s="1"/>
    </row>
    <row r="219" spans="2:27" x14ac:dyDescent="0.25">
      <c r="B219" s="1"/>
      <c r="C219" s="19"/>
      <c r="D219" s="9"/>
      <c r="G219" s="19"/>
      <c r="H219" s="9"/>
      <c r="I219" s="1"/>
      <c r="J219" s="1"/>
      <c r="K219" s="1"/>
      <c r="L219" s="1"/>
      <c r="M219" s="1"/>
      <c r="N219" s="1"/>
      <c r="Q219" s="1"/>
      <c r="R219" s="1"/>
      <c r="S219" s="1"/>
      <c r="T219" s="1"/>
      <c r="U219" s="1"/>
      <c r="V219" s="1"/>
      <c r="W219" s="1"/>
      <c r="X219" s="1"/>
      <c r="Y219" s="1"/>
      <c r="Z219" s="1"/>
      <c r="AA219" s="1"/>
    </row>
    <row r="220" spans="2:27" x14ac:dyDescent="0.25">
      <c r="B220" s="1"/>
      <c r="C220" s="19"/>
      <c r="D220" s="9"/>
      <c r="G220" s="19"/>
      <c r="H220" s="9"/>
      <c r="I220" s="1"/>
      <c r="J220" s="1"/>
      <c r="K220" s="1"/>
      <c r="L220" s="1"/>
      <c r="M220" s="1"/>
      <c r="N220" s="1"/>
      <c r="Q220" s="1"/>
      <c r="R220" s="1"/>
      <c r="S220" s="1"/>
      <c r="T220" s="1"/>
      <c r="U220" s="1"/>
      <c r="V220" s="1"/>
      <c r="W220" s="1"/>
      <c r="X220" s="1"/>
      <c r="Y220" s="1"/>
      <c r="Z220" s="1"/>
      <c r="AA220" s="1"/>
    </row>
    <row r="221" spans="2:27" x14ac:dyDescent="0.25">
      <c r="B221" s="1"/>
      <c r="C221" s="19"/>
      <c r="D221" s="9"/>
      <c r="G221" s="19"/>
      <c r="H221" s="9"/>
      <c r="I221" s="1"/>
      <c r="J221" s="1"/>
      <c r="K221" s="1"/>
      <c r="L221" s="1"/>
      <c r="M221" s="1"/>
      <c r="N221" s="1"/>
      <c r="Q221" s="1"/>
      <c r="R221" s="1"/>
      <c r="S221" s="1"/>
      <c r="T221" s="1"/>
      <c r="U221" s="1"/>
      <c r="V221" s="1"/>
      <c r="W221" s="1"/>
      <c r="X221" s="1"/>
      <c r="Y221" s="1"/>
      <c r="Z221" s="1"/>
      <c r="AA221" s="1"/>
    </row>
    <row r="222" spans="2:27" x14ac:dyDescent="0.25">
      <c r="B222" s="1"/>
      <c r="C222" s="19"/>
      <c r="D222" s="9"/>
      <c r="G222" s="19"/>
      <c r="H222" s="9"/>
      <c r="I222" s="1"/>
      <c r="J222" s="1"/>
      <c r="K222" s="1"/>
      <c r="L222" s="1"/>
      <c r="M222" s="1"/>
      <c r="N222" s="1"/>
      <c r="Q222" s="1"/>
      <c r="R222" s="1"/>
      <c r="S222" s="1"/>
      <c r="T222" s="1"/>
      <c r="U222" s="1"/>
      <c r="V222" s="1"/>
      <c r="W222" s="1"/>
      <c r="X222" s="1"/>
      <c r="Y222" s="1"/>
      <c r="Z222" s="1"/>
      <c r="AA222" s="1"/>
    </row>
    <row r="223" spans="2:27" x14ac:dyDescent="0.25">
      <c r="B223" s="1"/>
      <c r="C223" s="19"/>
      <c r="D223" s="9"/>
      <c r="G223" s="19"/>
      <c r="H223" s="9"/>
      <c r="I223" s="1"/>
      <c r="J223" s="1"/>
      <c r="K223" s="1"/>
      <c r="L223" s="1"/>
      <c r="M223" s="1"/>
      <c r="N223" s="1"/>
      <c r="Q223" s="1"/>
      <c r="R223" s="1"/>
      <c r="S223" s="1"/>
      <c r="T223" s="1"/>
      <c r="U223" s="1"/>
      <c r="V223" s="1"/>
      <c r="W223" s="1"/>
      <c r="X223" s="1"/>
      <c r="Y223" s="1"/>
      <c r="Z223" s="1"/>
      <c r="AA223" s="1"/>
    </row>
    <row r="224" spans="2:27" x14ac:dyDescent="0.25">
      <c r="B224" s="1"/>
      <c r="C224" s="19"/>
      <c r="D224" s="9"/>
      <c r="G224" s="19"/>
      <c r="H224" s="9"/>
      <c r="I224" s="1"/>
      <c r="J224" s="1"/>
      <c r="K224" s="1"/>
      <c r="L224" s="1"/>
      <c r="M224" s="1"/>
      <c r="N224" s="1"/>
      <c r="Q224" s="1"/>
      <c r="R224" s="1"/>
      <c r="S224" s="1"/>
      <c r="T224" s="1"/>
      <c r="U224" s="1"/>
      <c r="V224" s="1"/>
      <c r="W224" s="1"/>
      <c r="X224" s="1"/>
      <c r="Y224" s="1"/>
      <c r="Z224" s="1"/>
      <c r="AA224" s="1"/>
    </row>
    <row r="225" spans="2:27" x14ac:dyDescent="0.25">
      <c r="B225" s="1"/>
      <c r="C225" s="19"/>
      <c r="D225" s="9"/>
      <c r="G225" s="19"/>
      <c r="H225" s="9"/>
      <c r="I225" s="1"/>
      <c r="J225" s="1"/>
      <c r="K225" s="1"/>
      <c r="L225" s="1"/>
      <c r="M225" s="1"/>
      <c r="N225" s="1"/>
      <c r="Q225" s="1"/>
      <c r="R225" s="1"/>
      <c r="S225" s="1"/>
      <c r="T225" s="1"/>
      <c r="U225" s="1"/>
      <c r="V225" s="1"/>
      <c r="W225" s="1"/>
      <c r="X225" s="1"/>
      <c r="Y225" s="1"/>
      <c r="Z225" s="1"/>
      <c r="AA225" s="1"/>
    </row>
    <row r="226" spans="2:27" x14ac:dyDescent="0.25">
      <c r="B226" s="1"/>
      <c r="C226" s="19"/>
      <c r="D226" s="9"/>
      <c r="G226" s="19"/>
      <c r="H226" s="9"/>
      <c r="I226" s="1"/>
      <c r="J226" s="1"/>
      <c r="K226" s="1"/>
      <c r="L226" s="1"/>
      <c r="M226" s="1"/>
      <c r="N226" s="1"/>
      <c r="Q226" s="1"/>
      <c r="R226" s="1"/>
      <c r="S226" s="1"/>
      <c r="T226" s="1"/>
      <c r="U226" s="1"/>
      <c r="V226" s="1"/>
      <c r="W226" s="1"/>
      <c r="X226" s="1"/>
      <c r="Y226" s="1"/>
      <c r="Z226" s="1"/>
      <c r="AA226" s="1"/>
    </row>
    <row r="227" spans="2:27" x14ac:dyDescent="0.25">
      <c r="B227" s="1"/>
      <c r="C227" s="19"/>
      <c r="D227" s="9"/>
      <c r="G227" s="19"/>
      <c r="H227" s="9"/>
      <c r="I227" s="1"/>
      <c r="J227" s="1"/>
      <c r="K227" s="1"/>
      <c r="L227" s="1"/>
      <c r="M227" s="1"/>
      <c r="N227" s="1"/>
      <c r="Q227" s="1"/>
      <c r="R227" s="1"/>
      <c r="S227" s="1"/>
      <c r="T227" s="1"/>
      <c r="U227" s="1"/>
      <c r="V227" s="1"/>
      <c r="W227" s="1"/>
      <c r="X227" s="1"/>
      <c r="Y227" s="1"/>
      <c r="Z227" s="1"/>
      <c r="AA227" s="1"/>
    </row>
    <row r="228" spans="2:27" x14ac:dyDescent="0.25">
      <c r="B228" s="1"/>
      <c r="C228" s="19"/>
      <c r="D228" s="9"/>
      <c r="G228" s="19"/>
      <c r="H228" s="9"/>
      <c r="I228" s="1"/>
      <c r="J228" s="1"/>
      <c r="K228" s="1"/>
      <c r="L228" s="1"/>
      <c r="M228" s="1"/>
      <c r="N228" s="1"/>
      <c r="Q228" s="1"/>
      <c r="R228" s="1"/>
      <c r="S228" s="1"/>
      <c r="T228" s="1"/>
      <c r="U228" s="1"/>
      <c r="V228" s="1"/>
      <c r="W228" s="1"/>
      <c r="X228" s="1"/>
      <c r="Y228" s="1"/>
      <c r="Z228" s="1"/>
      <c r="AA228" s="1"/>
    </row>
    <row r="229" spans="2:27" x14ac:dyDescent="0.25">
      <c r="B229" s="1"/>
      <c r="C229" s="19"/>
      <c r="D229" s="9"/>
      <c r="G229" s="19"/>
      <c r="H229" s="9"/>
      <c r="I229" s="1"/>
      <c r="J229" s="1"/>
      <c r="K229" s="1"/>
      <c r="L229" s="1"/>
      <c r="M229" s="1"/>
      <c r="N229" s="1"/>
      <c r="Q229" s="1"/>
      <c r="R229" s="1"/>
      <c r="S229" s="1"/>
      <c r="T229" s="1"/>
      <c r="U229" s="1"/>
      <c r="V229" s="1"/>
      <c r="W229" s="1"/>
      <c r="X229" s="1"/>
      <c r="Y229" s="1"/>
      <c r="Z229" s="1"/>
      <c r="AA229" s="1"/>
    </row>
    <row r="230" spans="2:27" x14ac:dyDescent="0.25">
      <c r="B230" s="1"/>
      <c r="C230" s="19"/>
      <c r="D230" s="9"/>
      <c r="G230" s="19"/>
      <c r="H230" s="9"/>
      <c r="I230" s="1"/>
      <c r="J230" s="1"/>
      <c r="K230" s="1"/>
      <c r="L230" s="1"/>
      <c r="M230" s="1"/>
      <c r="N230" s="1"/>
      <c r="Q230" s="1"/>
      <c r="R230" s="1"/>
      <c r="S230" s="1"/>
      <c r="T230" s="1"/>
      <c r="U230" s="1"/>
      <c r="V230" s="1"/>
      <c r="W230" s="1"/>
      <c r="X230" s="1"/>
      <c r="Y230" s="1"/>
      <c r="Z230" s="1"/>
      <c r="AA230" s="1"/>
    </row>
    <row r="231" spans="2:27" x14ac:dyDescent="0.25">
      <c r="B231" s="3"/>
      <c r="C231" s="20"/>
      <c r="D231" s="11"/>
      <c r="G231" s="20"/>
      <c r="H231" s="11"/>
      <c r="I231" s="3"/>
      <c r="J231" s="3"/>
      <c r="K231" s="3"/>
      <c r="L231" s="3"/>
      <c r="M231" s="3"/>
      <c r="N231" s="3"/>
      <c r="Q231" s="3"/>
      <c r="R231" s="3"/>
      <c r="S231" s="3"/>
      <c r="T231" s="3"/>
      <c r="U231" s="3"/>
      <c r="V231" s="3"/>
      <c r="W231" s="3"/>
      <c r="X231" s="3"/>
      <c r="Y231" s="3"/>
      <c r="Z231" s="3"/>
      <c r="AA231" s="3"/>
    </row>
    <row r="232" spans="2:27" x14ac:dyDescent="0.25">
      <c r="B232" s="1"/>
      <c r="C232" s="19"/>
      <c r="D232" s="9"/>
      <c r="G232" s="19"/>
      <c r="H232" s="9"/>
      <c r="I232" s="1"/>
      <c r="J232" s="1"/>
      <c r="K232" s="1"/>
      <c r="L232" s="1"/>
      <c r="M232" s="1"/>
      <c r="N232" s="1"/>
      <c r="Q232" s="1"/>
      <c r="R232" s="1"/>
      <c r="S232" s="1"/>
      <c r="T232" s="1"/>
      <c r="U232" s="1"/>
      <c r="V232" s="1"/>
      <c r="W232" s="1"/>
      <c r="X232" s="1"/>
      <c r="Y232" s="1"/>
      <c r="Z232" s="1"/>
      <c r="AA232" s="1"/>
    </row>
    <row r="233" spans="2:27" x14ac:dyDescent="0.25">
      <c r="B233" s="1"/>
      <c r="C233" s="19"/>
      <c r="D233" s="9"/>
      <c r="G233" s="19"/>
      <c r="H233" s="9"/>
      <c r="I233" s="1"/>
      <c r="J233" s="1"/>
      <c r="K233" s="1"/>
      <c r="L233" s="1"/>
      <c r="M233" s="1"/>
      <c r="N233" s="1"/>
      <c r="Q233" s="1"/>
      <c r="R233" s="1"/>
      <c r="S233" s="1"/>
      <c r="T233" s="1"/>
      <c r="U233" s="1"/>
      <c r="V233" s="1"/>
      <c r="W233" s="1"/>
      <c r="X233" s="1"/>
      <c r="Y233" s="1"/>
      <c r="Z233" s="1"/>
      <c r="AA233" s="1"/>
    </row>
    <row r="234" spans="2:27" x14ac:dyDescent="0.25">
      <c r="B234" s="1"/>
      <c r="C234" s="19"/>
      <c r="D234" s="9"/>
      <c r="G234" s="19"/>
      <c r="H234" s="9"/>
      <c r="I234" s="1"/>
      <c r="J234" s="1"/>
      <c r="K234" s="1"/>
      <c r="L234" s="1"/>
      <c r="M234" s="1"/>
      <c r="N234" s="1"/>
      <c r="Q234" s="1"/>
      <c r="R234" s="1"/>
      <c r="S234" s="1"/>
      <c r="T234" s="1"/>
      <c r="U234" s="1"/>
      <c r="V234" s="1"/>
      <c r="W234" s="1"/>
      <c r="X234" s="1"/>
      <c r="Y234" s="1"/>
      <c r="Z234" s="1"/>
      <c r="AA234" s="1"/>
    </row>
    <row r="235" spans="2:27" x14ac:dyDescent="0.25">
      <c r="B235" s="1"/>
      <c r="C235" s="19"/>
      <c r="D235" s="9"/>
      <c r="G235" s="19"/>
      <c r="H235" s="9"/>
      <c r="I235" s="1"/>
      <c r="J235" s="1"/>
      <c r="K235" s="1"/>
      <c r="L235" s="1"/>
      <c r="M235" s="1"/>
      <c r="N235" s="1"/>
      <c r="Q235" s="1"/>
      <c r="R235" s="1"/>
      <c r="S235" s="1"/>
      <c r="T235" s="1"/>
      <c r="U235" s="1"/>
      <c r="V235" s="1"/>
      <c r="W235" s="1"/>
      <c r="X235" s="1"/>
      <c r="Y235" s="1"/>
      <c r="Z235" s="1"/>
      <c r="AA235" s="1"/>
    </row>
    <row r="236" spans="2:27" x14ac:dyDescent="0.25">
      <c r="B236" s="1"/>
      <c r="C236" s="19"/>
      <c r="D236" s="9"/>
      <c r="G236" s="19"/>
      <c r="H236" s="9"/>
      <c r="I236" s="1"/>
      <c r="J236" s="1"/>
      <c r="K236" s="1"/>
      <c r="L236" s="1"/>
      <c r="M236" s="1"/>
      <c r="N236" s="1"/>
      <c r="Q236" s="1"/>
      <c r="R236" s="1"/>
      <c r="S236" s="1"/>
      <c r="T236" s="1"/>
      <c r="U236" s="1"/>
      <c r="V236" s="1"/>
      <c r="W236" s="1"/>
      <c r="X236" s="1"/>
      <c r="Y236" s="1"/>
      <c r="Z236" s="1"/>
      <c r="AA236" s="1"/>
    </row>
    <row r="237" spans="2:27" x14ac:dyDescent="0.25">
      <c r="B237" s="2"/>
      <c r="C237" s="5"/>
      <c r="D237" s="10"/>
      <c r="G237" s="5"/>
      <c r="H237" s="10"/>
      <c r="I237" s="2"/>
      <c r="J237" s="2"/>
      <c r="K237" s="2"/>
      <c r="L237" s="2"/>
      <c r="M237" s="2"/>
      <c r="N237" s="2"/>
      <c r="Q237" s="2"/>
      <c r="R237" s="2"/>
      <c r="S237" s="2"/>
      <c r="T237" s="2"/>
      <c r="U237" s="2"/>
      <c r="V237" s="2"/>
      <c r="W237" s="2"/>
      <c r="X237" s="2"/>
      <c r="Y237" s="2"/>
      <c r="Z237" s="2"/>
      <c r="AA237" s="2"/>
    </row>
    <row r="238" spans="2:27" x14ac:dyDescent="0.25">
      <c r="B238" s="1"/>
      <c r="C238" s="19"/>
      <c r="D238" s="9"/>
      <c r="G238" s="19"/>
      <c r="H238" s="9"/>
      <c r="I238" s="1"/>
      <c r="J238" s="1"/>
      <c r="K238" s="1"/>
      <c r="L238" s="1"/>
      <c r="M238" s="1"/>
      <c r="N238" s="1"/>
      <c r="Q238" s="1"/>
      <c r="R238" s="1"/>
      <c r="S238" s="1"/>
      <c r="T238" s="1"/>
      <c r="U238" s="1"/>
      <c r="V238" s="1"/>
      <c r="W238" s="1"/>
      <c r="X238" s="1"/>
      <c r="Y238" s="1"/>
      <c r="Z238" s="1"/>
      <c r="AA238" s="1"/>
    </row>
    <row r="239" spans="2:27" x14ac:dyDescent="0.25">
      <c r="B239" s="1"/>
      <c r="C239" s="19"/>
      <c r="D239" s="9"/>
      <c r="G239" s="19"/>
      <c r="H239" s="9"/>
      <c r="I239" s="1"/>
      <c r="J239" s="1"/>
      <c r="K239" s="1"/>
      <c r="L239" s="1"/>
      <c r="M239" s="1"/>
      <c r="N239" s="1"/>
      <c r="Q239" s="1"/>
      <c r="R239" s="1"/>
      <c r="S239" s="1"/>
      <c r="T239" s="1"/>
      <c r="U239" s="1"/>
      <c r="V239" s="1"/>
      <c r="W239" s="1"/>
      <c r="X239" s="1"/>
      <c r="Y239" s="1"/>
      <c r="Z239" s="1"/>
      <c r="AA239" s="1"/>
    </row>
    <row r="240" spans="2:27" x14ac:dyDescent="0.25">
      <c r="B240" s="1"/>
      <c r="C240" s="19"/>
      <c r="D240" s="9"/>
      <c r="G240" s="19"/>
      <c r="H240" s="9"/>
      <c r="I240" s="1"/>
      <c r="J240" s="1"/>
      <c r="K240" s="1"/>
      <c r="L240" s="1"/>
      <c r="M240" s="1"/>
      <c r="N240" s="1"/>
      <c r="Q240" s="1"/>
      <c r="R240" s="1"/>
      <c r="S240" s="1"/>
      <c r="T240" s="1"/>
      <c r="U240" s="1"/>
      <c r="V240" s="1"/>
      <c r="W240" s="1"/>
      <c r="X240" s="1"/>
      <c r="Y240" s="1"/>
      <c r="Z240" s="1"/>
      <c r="AA240" s="1"/>
    </row>
    <row r="241" spans="2:27" x14ac:dyDescent="0.25">
      <c r="B241" s="2"/>
      <c r="C241" s="5"/>
      <c r="D241" s="10"/>
      <c r="G241" s="5"/>
      <c r="H241" s="10"/>
      <c r="I241" s="2"/>
      <c r="J241" s="2"/>
      <c r="K241" s="2"/>
      <c r="L241" s="2"/>
      <c r="M241" s="2"/>
      <c r="N241" s="2"/>
      <c r="Q241" s="2"/>
      <c r="R241" s="2"/>
      <c r="S241" s="2"/>
      <c r="T241" s="2"/>
      <c r="U241" s="2"/>
      <c r="V241" s="2"/>
      <c r="W241" s="2"/>
      <c r="X241" s="2"/>
      <c r="Y241" s="2"/>
      <c r="Z241" s="2"/>
      <c r="AA241" s="2"/>
    </row>
    <row r="242" spans="2:27" x14ac:dyDescent="0.25">
      <c r="B242" s="1"/>
      <c r="C242" s="19"/>
      <c r="D242" s="9"/>
      <c r="G242" s="19"/>
      <c r="H242" s="9"/>
      <c r="I242" s="1"/>
      <c r="J242" s="1"/>
      <c r="K242" s="1"/>
      <c r="L242" s="1"/>
      <c r="M242" s="1"/>
      <c r="N242" s="1"/>
      <c r="Q242" s="1"/>
      <c r="R242" s="1"/>
      <c r="S242" s="1"/>
      <c r="T242" s="1"/>
      <c r="U242" s="1"/>
      <c r="V242" s="1"/>
      <c r="W242" s="1"/>
      <c r="X242" s="1"/>
      <c r="Y242" s="1"/>
      <c r="Z242" s="1"/>
      <c r="AA242" s="1"/>
    </row>
    <row r="243" spans="2:27" x14ac:dyDescent="0.25">
      <c r="B243" s="1"/>
      <c r="C243" s="19"/>
      <c r="D243" s="9"/>
      <c r="G243" s="19"/>
      <c r="H243" s="9"/>
      <c r="I243" s="1"/>
      <c r="J243" s="1"/>
      <c r="K243" s="1"/>
      <c r="L243" s="1"/>
      <c r="M243" s="1"/>
      <c r="N243" s="1"/>
      <c r="Q243" s="1"/>
      <c r="R243" s="1"/>
      <c r="S243" s="1"/>
      <c r="T243" s="1"/>
      <c r="U243" s="1"/>
      <c r="V243" s="1"/>
      <c r="W243" s="1"/>
      <c r="X243" s="1"/>
      <c r="Y243" s="1"/>
      <c r="Z243" s="1"/>
      <c r="AA243" s="1"/>
    </row>
    <row r="244" spans="2:27" ht="90" x14ac:dyDescent="0.25">
      <c r="B244" s="2" t="s">
        <v>20</v>
      </c>
      <c r="C244" s="5" t="s">
        <v>21</v>
      </c>
      <c r="D244" s="10"/>
      <c r="G244" s="5" t="s">
        <v>22</v>
      </c>
      <c r="H244" s="10"/>
      <c r="I244" s="2" t="s">
        <v>23</v>
      </c>
      <c r="J244" s="2" t="s">
        <v>24</v>
      </c>
      <c r="K244" s="2" t="s">
        <v>24</v>
      </c>
      <c r="L244" s="2" t="s">
        <v>24</v>
      </c>
      <c r="M244" s="2" t="s">
        <v>24</v>
      </c>
      <c r="N244" s="2" t="s">
        <v>24</v>
      </c>
      <c r="Q244" s="2" t="s">
        <v>25</v>
      </c>
      <c r="R244" s="2" t="s">
        <v>23</v>
      </c>
      <c r="S244" s="2" t="s">
        <v>25</v>
      </c>
      <c r="T244" s="2" t="s">
        <v>26</v>
      </c>
      <c r="U244" s="2" t="s">
        <v>27</v>
      </c>
      <c r="V244" s="2" t="s">
        <v>23</v>
      </c>
      <c r="W244" s="2" t="s">
        <v>25</v>
      </c>
      <c r="X244" s="2" t="s">
        <v>23</v>
      </c>
      <c r="Y244" s="2" t="s">
        <v>25</v>
      </c>
      <c r="Z244" s="2" t="s">
        <v>23</v>
      </c>
      <c r="AA244" s="1"/>
    </row>
    <row r="245" spans="2:27" ht="153.75" x14ac:dyDescent="0.25">
      <c r="B245" s="2" t="s">
        <v>20</v>
      </c>
      <c r="C245" s="5" t="s">
        <v>28</v>
      </c>
      <c r="D245" s="10"/>
      <c r="G245" s="5" t="s">
        <v>29</v>
      </c>
      <c r="H245" s="10"/>
      <c r="I245" s="2" t="s">
        <v>25</v>
      </c>
      <c r="J245" s="2" t="s">
        <v>24</v>
      </c>
      <c r="K245" s="2" t="s">
        <v>24</v>
      </c>
      <c r="L245" s="2" t="s">
        <v>24</v>
      </c>
      <c r="M245" s="2" t="s">
        <v>24</v>
      </c>
      <c r="N245" s="2" t="s">
        <v>27</v>
      </c>
      <c r="Q245" s="2" t="s">
        <v>24</v>
      </c>
      <c r="R245" s="2" t="s">
        <v>23</v>
      </c>
      <c r="S245" s="2" t="s">
        <v>25</v>
      </c>
      <c r="T245" s="2" t="s">
        <v>26</v>
      </c>
      <c r="U245" s="2" t="s">
        <v>25</v>
      </c>
      <c r="V245" s="2" t="s">
        <v>27</v>
      </c>
      <c r="W245" s="2" t="s">
        <v>25</v>
      </c>
      <c r="X245" s="2" t="s">
        <v>23</v>
      </c>
      <c r="Y245" s="2" t="s">
        <v>25</v>
      </c>
      <c r="Z245" s="2" t="s">
        <v>23</v>
      </c>
      <c r="AA245" s="1"/>
    </row>
    <row r="246" spans="2:27" ht="102.75" x14ac:dyDescent="0.25">
      <c r="B246" s="2" t="s">
        <v>20</v>
      </c>
      <c r="C246" s="5" t="s">
        <v>30</v>
      </c>
      <c r="D246" s="10"/>
      <c r="G246" s="5" t="s">
        <v>31</v>
      </c>
      <c r="H246" s="10"/>
      <c r="I246" s="2" t="s">
        <v>25</v>
      </c>
      <c r="J246" s="2" t="s">
        <v>25</v>
      </c>
      <c r="K246" s="2" t="s">
        <v>25</v>
      </c>
      <c r="L246" s="2" t="s">
        <v>25</v>
      </c>
      <c r="M246" s="2" t="s">
        <v>25</v>
      </c>
      <c r="N246" s="2" t="s">
        <v>25</v>
      </c>
      <c r="Q246" s="2" t="s">
        <v>25</v>
      </c>
      <c r="R246" s="2" t="s">
        <v>23</v>
      </c>
      <c r="S246" s="2" t="s">
        <v>25</v>
      </c>
      <c r="T246" s="2" t="s">
        <v>27</v>
      </c>
      <c r="U246" s="2" t="s">
        <v>25</v>
      </c>
      <c r="V246" s="2" t="s">
        <v>23</v>
      </c>
      <c r="W246" s="2" t="s">
        <v>25</v>
      </c>
      <c r="X246" s="2" t="s">
        <v>23</v>
      </c>
      <c r="Y246" s="2" t="s">
        <v>25</v>
      </c>
      <c r="Z246" s="2" t="s">
        <v>23</v>
      </c>
      <c r="AA246" s="2" t="s">
        <v>32</v>
      </c>
    </row>
    <row r="247" spans="2:27" ht="141" x14ac:dyDescent="0.25">
      <c r="B247" s="2" t="s">
        <v>20</v>
      </c>
      <c r="C247" s="5" t="s">
        <v>33</v>
      </c>
      <c r="D247" s="10"/>
      <c r="G247" s="5" t="s">
        <v>34</v>
      </c>
      <c r="H247" s="10"/>
      <c r="I247" s="2" t="s">
        <v>27</v>
      </c>
      <c r="J247" s="2" t="s">
        <v>24</v>
      </c>
      <c r="K247" s="2" t="s">
        <v>24</v>
      </c>
      <c r="L247" s="2" t="s">
        <v>24</v>
      </c>
      <c r="M247" s="2" t="s">
        <v>24</v>
      </c>
      <c r="N247" s="2" t="s">
        <v>25</v>
      </c>
      <c r="Q247" s="2" t="s">
        <v>25</v>
      </c>
      <c r="R247" s="2" t="s">
        <v>27</v>
      </c>
      <c r="S247" s="2" t="s">
        <v>27</v>
      </c>
      <c r="T247" s="2" t="s">
        <v>26</v>
      </c>
      <c r="U247" s="2" t="s">
        <v>25</v>
      </c>
      <c r="V247" s="2" t="s">
        <v>23</v>
      </c>
      <c r="W247" s="2" t="s">
        <v>24</v>
      </c>
      <c r="X247" s="2" t="s">
        <v>26</v>
      </c>
      <c r="Y247" s="2" t="s">
        <v>25</v>
      </c>
      <c r="Z247" s="2" t="s">
        <v>26</v>
      </c>
      <c r="AA247" s="1"/>
    </row>
    <row r="248" spans="2:27" ht="128.25" x14ac:dyDescent="0.25">
      <c r="B248" s="2" t="s">
        <v>35</v>
      </c>
      <c r="C248" s="5" t="s">
        <v>36</v>
      </c>
      <c r="D248" s="10"/>
      <c r="G248" s="5" t="s">
        <v>37</v>
      </c>
      <c r="H248" s="10"/>
      <c r="I248" s="2" t="s">
        <v>25</v>
      </c>
      <c r="J248" s="2" t="s">
        <v>25</v>
      </c>
      <c r="K248" s="2" t="s">
        <v>25</v>
      </c>
      <c r="L248" s="2" t="s">
        <v>25</v>
      </c>
      <c r="M248" s="2" t="s">
        <v>25</v>
      </c>
      <c r="N248" s="2" t="s">
        <v>25</v>
      </c>
      <c r="Q248" s="2" t="s">
        <v>27</v>
      </c>
      <c r="R248" s="2" t="s">
        <v>27</v>
      </c>
      <c r="S248" s="2" t="s">
        <v>25</v>
      </c>
      <c r="T248" s="2" t="s">
        <v>27</v>
      </c>
      <c r="U248" s="2" t="s">
        <v>25</v>
      </c>
      <c r="V248" s="2" t="s">
        <v>25</v>
      </c>
      <c r="W248" s="2" t="s">
        <v>27</v>
      </c>
      <c r="X248" s="2" t="s">
        <v>25</v>
      </c>
      <c r="Y248" s="2" t="s">
        <v>25</v>
      </c>
      <c r="Z248" s="2" t="s">
        <v>25</v>
      </c>
      <c r="AA248" s="1"/>
    </row>
    <row r="249" spans="2:27" ht="115.5" x14ac:dyDescent="0.25">
      <c r="B249" s="2" t="s">
        <v>38</v>
      </c>
      <c r="C249" s="5" t="s">
        <v>39</v>
      </c>
      <c r="D249" s="10"/>
      <c r="G249" s="5" t="s">
        <v>40</v>
      </c>
      <c r="H249" s="10"/>
      <c r="I249" s="2" t="s">
        <v>25</v>
      </c>
      <c r="J249" s="2" t="s">
        <v>24</v>
      </c>
      <c r="K249" s="2" t="s">
        <v>24</v>
      </c>
      <c r="L249" s="2" t="s">
        <v>24</v>
      </c>
      <c r="M249" s="2" t="s">
        <v>25</v>
      </c>
      <c r="N249" s="2" t="s">
        <v>24</v>
      </c>
      <c r="Q249" s="2" t="s">
        <v>25</v>
      </c>
      <c r="R249" s="2" t="s">
        <v>23</v>
      </c>
      <c r="S249" s="2" t="s">
        <v>25</v>
      </c>
      <c r="T249" s="2" t="s">
        <v>26</v>
      </c>
      <c r="U249" s="2" t="s">
        <v>25</v>
      </c>
      <c r="V249" s="2" t="s">
        <v>23</v>
      </c>
      <c r="W249" s="2" t="s">
        <v>24</v>
      </c>
      <c r="X249" s="2" t="s">
        <v>26</v>
      </c>
      <c r="Y249" s="2" t="s">
        <v>24</v>
      </c>
      <c r="Z249" s="2" t="s">
        <v>26</v>
      </c>
      <c r="AA249" s="2" t="s">
        <v>41</v>
      </c>
    </row>
    <row r="250" spans="2:27" ht="90" x14ac:dyDescent="0.25">
      <c r="B250" s="2" t="s">
        <v>20</v>
      </c>
      <c r="C250" s="5" t="s">
        <v>42</v>
      </c>
      <c r="D250" s="10"/>
      <c r="G250" s="5" t="s">
        <v>43</v>
      </c>
      <c r="H250" s="10"/>
      <c r="I250" s="2" t="s">
        <v>27</v>
      </c>
      <c r="J250" s="2" t="s">
        <v>24</v>
      </c>
      <c r="K250" s="2" t="s">
        <v>24</v>
      </c>
      <c r="L250" s="2" t="s">
        <v>24</v>
      </c>
      <c r="M250" s="2" t="s">
        <v>24</v>
      </c>
      <c r="N250" s="2" t="s">
        <v>25</v>
      </c>
      <c r="Q250" s="2" t="s">
        <v>27</v>
      </c>
      <c r="R250" s="2" t="s">
        <v>23</v>
      </c>
      <c r="S250" s="2" t="s">
        <v>25</v>
      </c>
      <c r="T250" s="2" t="s">
        <v>23</v>
      </c>
      <c r="U250" s="2" t="s">
        <v>25</v>
      </c>
      <c r="V250" s="2" t="s">
        <v>23</v>
      </c>
      <c r="W250" s="2" t="s">
        <v>25</v>
      </c>
      <c r="X250" s="2" t="s">
        <v>23</v>
      </c>
      <c r="Y250" s="2" t="s">
        <v>25</v>
      </c>
      <c r="Z250" s="2" t="s">
        <v>23</v>
      </c>
      <c r="AA250" s="1"/>
    </row>
    <row r="251" spans="2:27" ht="64.5" x14ac:dyDescent="0.25">
      <c r="B251" s="2" t="s">
        <v>20</v>
      </c>
      <c r="C251" s="5" t="s">
        <v>44</v>
      </c>
      <c r="D251" s="10"/>
      <c r="G251" s="5" t="s">
        <v>45</v>
      </c>
      <c r="H251" s="10"/>
      <c r="I251" s="2" t="s">
        <v>25</v>
      </c>
      <c r="J251" s="2" t="s">
        <v>25</v>
      </c>
      <c r="K251" s="2" t="s">
        <v>24</v>
      </c>
      <c r="L251" s="2" t="s">
        <v>24</v>
      </c>
      <c r="M251" s="2" t="s">
        <v>24</v>
      </c>
      <c r="N251" s="2" t="s">
        <v>25</v>
      </c>
      <c r="Q251" s="2" t="s">
        <v>24</v>
      </c>
      <c r="R251" s="2" t="s">
        <v>23</v>
      </c>
      <c r="S251" s="2" t="s">
        <v>25</v>
      </c>
      <c r="T251" s="2" t="s">
        <v>26</v>
      </c>
      <c r="U251" s="2" t="s">
        <v>25</v>
      </c>
      <c r="V251" s="2" t="s">
        <v>23</v>
      </c>
      <c r="W251" s="2" t="s">
        <v>25</v>
      </c>
      <c r="X251" s="2" t="s">
        <v>26</v>
      </c>
      <c r="Y251" s="2" t="s">
        <v>24</v>
      </c>
      <c r="Z251" s="2" t="s">
        <v>26</v>
      </c>
      <c r="AA251" s="1"/>
    </row>
    <row r="252" spans="2:27" ht="64.5" x14ac:dyDescent="0.25">
      <c r="B252" s="2" t="s">
        <v>46</v>
      </c>
      <c r="C252" s="5" t="s">
        <v>47</v>
      </c>
      <c r="D252" s="10"/>
      <c r="G252" s="5" t="s">
        <v>48</v>
      </c>
      <c r="H252" s="10"/>
      <c r="I252" s="2" t="s">
        <v>24</v>
      </c>
      <c r="J252" s="2" t="s">
        <v>24</v>
      </c>
      <c r="K252" s="2" t="s">
        <v>24</v>
      </c>
      <c r="L252" s="2" t="s">
        <v>24</v>
      </c>
      <c r="M252" s="2" t="s">
        <v>24</v>
      </c>
      <c r="N252" s="2" t="s">
        <v>24</v>
      </c>
      <c r="Q252" s="2" t="s">
        <v>24</v>
      </c>
      <c r="R252" s="2" t="s">
        <v>23</v>
      </c>
      <c r="S252" s="2" t="s">
        <v>24</v>
      </c>
      <c r="T252" s="2" t="s">
        <v>23</v>
      </c>
      <c r="U252" s="2" t="s">
        <v>24</v>
      </c>
      <c r="V252" s="2" t="s">
        <v>23</v>
      </c>
      <c r="W252" s="2" t="s">
        <v>24</v>
      </c>
      <c r="X252" s="2" t="s">
        <v>26</v>
      </c>
      <c r="Y252" s="2" t="s">
        <v>24</v>
      </c>
      <c r="Z252" s="2" t="s">
        <v>23</v>
      </c>
      <c r="AA252" s="2" t="s">
        <v>49</v>
      </c>
    </row>
    <row r="253" spans="2:27" ht="77.25" x14ac:dyDescent="0.25">
      <c r="B253" s="2" t="s">
        <v>20</v>
      </c>
      <c r="C253" s="5" t="s">
        <v>50</v>
      </c>
      <c r="D253" s="10"/>
      <c r="G253" s="5" t="s">
        <v>51</v>
      </c>
      <c r="H253" s="10"/>
      <c r="I253" s="2" t="s">
        <v>27</v>
      </c>
      <c r="J253" s="2" t="s">
        <v>27</v>
      </c>
      <c r="K253" s="2" t="s">
        <v>25</v>
      </c>
      <c r="L253" s="2" t="s">
        <v>24</v>
      </c>
      <c r="M253" s="2" t="s">
        <v>24</v>
      </c>
      <c r="N253" s="2" t="s">
        <v>27</v>
      </c>
      <c r="Q253" s="2" t="s">
        <v>25</v>
      </c>
      <c r="R253" s="2" t="s">
        <v>27</v>
      </c>
      <c r="S253" s="2" t="s">
        <v>27</v>
      </c>
      <c r="T253" s="2" t="s">
        <v>26</v>
      </c>
      <c r="U253" s="2" t="s">
        <v>25</v>
      </c>
      <c r="V253" s="2" t="s">
        <v>23</v>
      </c>
      <c r="W253" s="2" t="s">
        <v>25</v>
      </c>
      <c r="X253" s="2" t="s">
        <v>27</v>
      </c>
      <c r="Y253" s="2" t="s">
        <v>25</v>
      </c>
      <c r="Z253" s="2" t="s">
        <v>23</v>
      </c>
      <c r="AA253" s="1"/>
    </row>
    <row r="254" spans="2:27" ht="115.5" x14ac:dyDescent="0.25">
      <c r="B254" s="2" t="s">
        <v>20</v>
      </c>
      <c r="C254" s="5" t="s">
        <v>52</v>
      </c>
      <c r="D254" s="10"/>
      <c r="G254" s="5" t="s">
        <v>53</v>
      </c>
      <c r="H254" s="10"/>
      <c r="I254" s="2" t="s">
        <v>27</v>
      </c>
      <c r="J254" s="2" t="s">
        <v>24</v>
      </c>
      <c r="K254" s="2" t="s">
        <v>24</v>
      </c>
      <c r="L254" s="2" t="s">
        <v>25</v>
      </c>
      <c r="M254" s="2" t="s">
        <v>25</v>
      </c>
      <c r="N254" s="2" t="s">
        <v>24</v>
      </c>
      <c r="Q254" s="2" t="s">
        <v>25</v>
      </c>
      <c r="R254" s="2" t="s">
        <v>23</v>
      </c>
      <c r="S254" s="2" t="s">
        <v>24</v>
      </c>
      <c r="T254" s="2" t="s">
        <v>26</v>
      </c>
      <c r="U254" s="2" t="s">
        <v>25</v>
      </c>
      <c r="V254" s="2" t="s">
        <v>23</v>
      </c>
      <c r="W254" s="2" t="s">
        <v>24</v>
      </c>
      <c r="X254" s="2" t="s">
        <v>23</v>
      </c>
      <c r="Y254" s="2" t="s">
        <v>25</v>
      </c>
      <c r="Z254" s="2" t="s">
        <v>23</v>
      </c>
      <c r="AA254" s="2" t="s">
        <v>54</v>
      </c>
    </row>
    <row r="255" spans="2:27" ht="51.75" x14ac:dyDescent="0.25">
      <c r="B255" s="2" t="s">
        <v>20</v>
      </c>
      <c r="C255" s="5" t="s">
        <v>55</v>
      </c>
      <c r="D255" s="10"/>
      <c r="G255" s="5" t="s">
        <v>56</v>
      </c>
      <c r="H255" s="10"/>
      <c r="I255" s="2" t="s">
        <v>25</v>
      </c>
      <c r="J255" s="2" t="s">
        <v>24</v>
      </c>
      <c r="K255" s="2" t="s">
        <v>24</v>
      </c>
      <c r="L255" s="2" t="s">
        <v>24</v>
      </c>
      <c r="M255" s="2" t="s">
        <v>24</v>
      </c>
      <c r="N255" s="2" t="s">
        <v>24</v>
      </c>
      <c r="Q255" s="2" t="s">
        <v>25</v>
      </c>
      <c r="R255" s="2" t="s">
        <v>23</v>
      </c>
      <c r="S255" s="2" t="s">
        <v>25</v>
      </c>
      <c r="T255" s="2" t="s">
        <v>27</v>
      </c>
      <c r="U255" s="2" t="s">
        <v>25</v>
      </c>
      <c r="V255" s="2" t="s">
        <v>27</v>
      </c>
      <c r="W255" s="2" t="s">
        <v>27</v>
      </c>
      <c r="X255" s="2" t="s">
        <v>23</v>
      </c>
      <c r="Y255" s="2" t="s">
        <v>27</v>
      </c>
      <c r="Z255" s="2" t="s">
        <v>23</v>
      </c>
      <c r="AA255" s="2" t="s">
        <v>57</v>
      </c>
    </row>
    <row r="256" spans="2:27" ht="77.25" x14ac:dyDescent="0.25">
      <c r="B256" s="2" t="s">
        <v>20</v>
      </c>
      <c r="C256" s="5" t="s">
        <v>58</v>
      </c>
      <c r="D256" s="10"/>
      <c r="G256" s="5" t="s">
        <v>59</v>
      </c>
      <c r="H256" s="10"/>
      <c r="I256" s="2" t="s">
        <v>25</v>
      </c>
      <c r="J256" s="2" t="s">
        <v>25</v>
      </c>
      <c r="K256" s="2" t="s">
        <v>24</v>
      </c>
      <c r="L256" s="2" t="s">
        <v>25</v>
      </c>
      <c r="M256" s="2" t="s">
        <v>25</v>
      </c>
      <c r="N256" s="2" t="s">
        <v>25</v>
      </c>
      <c r="Q256" s="2" t="s">
        <v>27</v>
      </c>
      <c r="R256" s="2" t="s">
        <v>27</v>
      </c>
      <c r="S256" s="2" t="s">
        <v>25</v>
      </c>
      <c r="T256" s="2" t="s">
        <v>27</v>
      </c>
      <c r="U256" s="2" t="s">
        <v>25</v>
      </c>
      <c r="V256" s="2" t="s">
        <v>27</v>
      </c>
      <c r="W256" s="2" t="s">
        <v>25</v>
      </c>
      <c r="X256" s="2" t="s">
        <v>23</v>
      </c>
      <c r="Y256" s="2" t="s">
        <v>27</v>
      </c>
      <c r="Z256" s="2" t="s">
        <v>23</v>
      </c>
      <c r="AA256" s="1"/>
    </row>
    <row r="257" spans="2:27" ht="64.5" x14ac:dyDescent="0.25">
      <c r="B257" s="2" t="s">
        <v>20</v>
      </c>
      <c r="C257" s="5" t="s">
        <v>60</v>
      </c>
      <c r="D257" s="10"/>
      <c r="G257" s="5" t="s">
        <v>61</v>
      </c>
      <c r="H257" s="10"/>
      <c r="I257" s="2" t="s">
        <v>25</v>
      </c>
      <c r="J257" s="2" t="s">
        <v>25</v>
      </c>
      <c r="K257" s="2" t="s">
        <v>25</v>
      </c>
      <c r="L257" s="2" t="s">
        <v>25</v>
      </c>
      <c r="M257" s="2" t="s">
        <v>25</v>
      </c>
      <c r="N257" s="2" t="s">
        <v>25</v>
      </c>
      <c r="Q257" s="2" t="s">
        <v>25</v>
      </c>
      <c r="R257" s="2" t="s">
        <v>23</v>
      </c>
      <c r="S257" s="2" t="s">
        <v>25</v>
      </c>
      <c r="T257" s="2" t="s">
        <v>23</v>
      </c>
      <c r="U257" s="2" t="s">
        <v>25</v>
      </c>
      <c r="V257" s="2" t="s">
        <v>23</v>
      </c>
      <c r="W257" s="2" t="s">
        <v>25</v>
      </c>
      <c r="X257" s="2" t="s">
        <v>23</v>
      </c>
      <c r="Y257" s="2" t="s">
        <v>27</v>
      </c>
      <c r="Z257" s="2" t="s">
        <v>23</v>
      </c>
      <c r="AA257" s="1"/>
    </row>
    <row r="258" spans="2:27" ht="141" x14ac:dyDescent="0.25">
      <c r="B258" s="2" t="s">
        <v>46</v>
      </c>
      <c r="C258" s="5" t="s">
        <v>62</v>
      </c>
      <c r="D258" s="10"/>
      <c r="G258" s="5" t="s">
        <v>63</v>
      </c>
      <c r="H258" s="10"/>
      <c r="I258" s="2" t="s">
        <v>24</v>
      </c>
      <c r="J258" s="2" t="s">
        <v>27</v>
      </c>
      <c r="K258" s="2" t="s">
        <v>24</v>
      </c>
      <c r="L258" s="2" t="s">
        <v>24</v>
      </c>
      <c r="M258" s="2" t="s">
        <v>24</v>
      </c>
      <c r="N258" s="2" t="s">
        <v>25</v>
      </c>
      <c r="Q258" s="2" t="s">
        <v>25</v>
      </c>
      <c r="R258" s="2" t="s">
        <v>23</v>
      </c>
      <c r="S258" s="2" t="s">
        <v>25</v>
      </c>
      <c r="T258" s="2" t="s">
        <v>23</v>
      </c>
      <c r="U258" s="2" t="s">
        <v>27</v>
      </c>
      <c r="V258" s="2" t="s">
        <v>23</v>
      </c>
      <c r="W258" s="2" t="s">
        <v>25</v>
      </c>
      <c r="X258" s="2" t="s">
        <v>23</v>
      </c>
      <c r="Y258" s="2" t="s">
        <v>27</v>
      </c>
      <c r="Z258" s="2" t="s">
        <v>23</v>
      </c>
      <c r="AA258" s="1"/>
    </row>
    <row r="259" spans="2:27" ht="102.75" x14ac:dyDescent="0.25">
      <c r="B259" s="2" t="s">
        <v>20</v>
      </c>
      <c r="C259" s="5" t="s">
        <v>64</v>
      </c>
      <c r="D259" s="10"/>
      <c r="G259" s="5" t="s">
        <v>65</v>
      </c>
      <c r="H259" s="10"/>
      <c r="I259" s="2" t="s">
        <v>23</v>
      </c>
      <c r="J259" s="2" t="s">
        <v>24</v>
      </c>
      <c r="K259" s="2" t="s">
        <v>24</v>
      </c>
      <c r="L259" s="2" t="s">
        <v>24</v>
      </c>
      <c r="M259" s="2" t="s">
        <v>25</v>
      </c>
      <c r="N259" s="2" t="s">
        <v>24</v>
      </c>
      <c r="Q259" s="2" t="s">
        <v>27</v>
      </c>
      <c r="R259" s="2" t="s">
        <v>23</v>
      </c>
      <c r="S259" s="2" t="s">
        <v>25</v>
      </c>
      <c r="T259" s="2" t="s">
        <v>23</v>
      </c>
      <c r="U259" s="2" t="s">
        <v>25</v>
      </c>
      <c r="V259" s="2" t="s">
        <v>23</v>
      </c>
      <c r="W259" s="2" t="s">
        <v>25</v>
      </c>
      <c r="X259" s="2" t="s">
        <v>25</v>
      </c>
      <c r="Y259" s="2" t="s">
        <v>25</v>
      </c>
      <c r="Z259" s="2" t="s">
        <v>23</v>
      </c>
      <c r="AA259" s="1"/>
    </row>
    <row r="260" spans="2:27" ht="141" x14ac:dyDescent="0.25">
      <c r="B260" s="2" t="s">
        <v>46</v>
      </c>
      <c r="C260" s="5" t="s">
        <v>66</v>
      </c>
      <c r="D260" s="10"/>
      <c r="G260" s="5" t="s">
        <v>67</v>
      </c>
      <c r="H260" s="10"/>
      <c r="I260" s="2" t="s">
        <v>25</v>
      </c>
      <c r="J260" s="2" t="s">
        <v>24</v>
      </c>
      <c r="K260" s="2" t="s">
        <v>24</v>
      </c>
      <c r="L260" s="2" t="s">
        <v>24</v>
      </c>
      <c r="M260" s="2" t="s">
        <v>24</v>
      </c>
      <c r="N260" s="2" t="s">
        <v>25</v>
      </c>
      <c r="Q260" s="2" t="s">
        <v>25</v>
      </c>
      <c r="R260" s="2" t="s">
        <v>23</v>
      </c>
      <c r="S260" s="2" t="s">
        <v>24</v>
      </c>
      <c r="T260" s="2" t="s">
        <v>26</v>
      </c>
      <c r="U260" s="2" t="s">
        <v>24</v>
      </c>
      <c r="V260" s="2" t="s">
        <v>26</v>
      </c>
      <c r="W260" s="2" t="s">
        <v>24</v>
      </c>
      <c r="X260" s="2" t="s">
        <v>26</v>
      </c>
      <c r="Y260" s="2" t="s">
        <v>25</v>
      </c>
      <c r="Z260" s="2" t="s">
        <v>26</v>
      </c>
      <c r="AA260" s="1"/>
    </row>
    <row r="261" spans="2:27" ht="64.5" x14ac:dyDescent="0.25">
      <c r="B261" s="2" t="s">
        <v>20</v>
      </c>
      <c r="C261" s="5" t="s">
        <v>68</v>
      </c>
      <c r="D261" s="10"/>
      <c r="G261" s="5" t="s">
        <v>69</v>
      </c>
      <c r="H261" s="10"/>
      <c r="I261" s="2" t="s">
        <v>25</v>
      </c>
      <c r="J261" s="2" t="s">
        <v>25</v>
      </c>
      <c r="K261" s="2" t="s">
        <v>24</v>
      </c>
      <c r="L261" s="2" t="s">
        <v>24</v>
      </c>
      <c r="M261" s="2" t="s">
        <v>24</v>
      </c>
      <c r="N261" s="2" t="s">
        <v>24</v>
      </c>
      <c r="Q261" s="2" t="s">
        <v>25</v>
      </c>
      <c r="R261" s="2" t="s">
        <v>23</v>
      </c>
      <c r="S261" s="2" t="s">
        <v>25</v>
      </c>
      <c r="T261" s="2" t="s">
        <v>23</v>
      </c>
      <c r="U261" s="2" t="s">
        <v>25</v>
      </c>
      <c r="V261" s="2" t="s">
        <v>23</v>
      </c>
      <c r="W261" s="2" t="s">
        <v>25</v>
      </c>
      <c r="X261" s="2" t="s">
        <v>23</v>
      </c>
      <c r="Y261" s="2" t="s">
        <v>25</v>
      </c>
      <c r="Z261" s="2" t="s">
        <v>23</v>
      </c>
      <c r="AA261" s="2" t="s">
        <v>70</v>
      </c>
    </row>
    <row r="262" spans="2:27" ht="141" x14ac:dyDescent="0.25">
      <c r="B262" s="2" t="s">
        <v>38</v>
      </c>
      <c r="C262" s="5" t="s">
        <v>71</v>
      </c>
      <c r="D262" s="10"/>
      <c r="G262" s="5" t="s">
        <v>72</v>
      </c>
      <c r="H262" s="10"/>
      <c r="I262" s="2" t="s">
        <v>27</v>
      </c>
      <c r="J262" s="2" t="s">
        <v>27</v>
      </c>
      <c r="K262" s="2" t="s">
        <v>27</v>
      </c>
      <c r="L262" s="2" t="s">
        <v>27</v>
      </c>
      <c r="M262" s="2" t="s">
        <v>27</v>
      </c>
      <c r="N262" s="2" t="s">
        <v>27</v>
      </c>
      <c r="Q262" s="2" t="s">
        <v>25</v>
      </c>
      <c r="R262" s="2" t="s">
        <v>23</v>
      </c>
      <c r="S262" s="2" t="s">
        <v>25</v>
      </c>
      <c r="T262" s="2" t="s">
        <v>27</v>
      </c>
      <c r="U262" s="2" t="s">
        <v>25</v>
      </c>
      <c r="V262" s="2" t="s">
        <v>23</v>
      </c>
      <c r="W262" s="2" t="s">
        <v>27</v>
      </c>
      <c r="X262" s="2" t="s">
        <v>27</v>
      </c>
      <c r="Y262" s="2" t="s">
        <v>25</v>
      </c>
      <c r="Z262" s="2" t="s">
        <v>27</v>
      </c>
      <c r="AA262" s="1"/>
    </row>
    <row r="263" spans="2:27" ht="179.25" x14ac:dyDescent="0.25">
      <c r="B263" s="2" t="s">
        <v>20</v>
      </c>
      <c r="C263" s="5" t="s">
        <v>73</v>
      </c>
      <c r="D263" s="10"/>
      <c r="G263" s="5" t="s">
        <v>74</v>
      </c>
      <c r="H263" s="10"/>
      <c r="I263" s="2" t="s">
        <v>27</v>
      </c>
      <c r="J263" s="2" t="s">
        <v>24</v>
      </c>
      <c r="K263" s="2" t="s">
        <v>24</v>
      </c>
      <c r="L263" s="2" t="s">
        <v>25</v>
      </c>
      <c r="M263" s="2" t="s">
        <v>24</v>
      </c>
      <c r="N263" s="2" t="s">
        <v>25</v>
      </c>
      <c r="Q263" s="2" t="s">
        <v>25</v>
      </c>
      <c r="R263" s="2" t="s">
        <v>23</v>
      </c>
      <c r="S263" s="2" t="s">
        <v>24</v>
      </c>
      <c r="T263" s="2" t="s">
        <v>23</v>
      </c>
      <c r="U263" s="2" t="s">
        <v>25</v>
      </c>
      <c r="V263" s="2" t="s">
        <v>27</v>
      </c>
      <c r="W263" s="2" t="s">
        <v>25</v>
      </c>
      <c r="X263" s="2" t="s">
        <v>23</v>
      </c>
      <c r="Y263" s="2" t="s">
        <v>25</v>
      </c>
      <c r="Z263" s="2" t="s">
        <v>23</v>
      </c>
      <c r="AA263" s="1"/>
    </row>
    <row r="264" spans="2:27" ht="204.75" x14ac:dyDescent="0.25">
      <c r="B264" s="2" t="s">
        <v>75</v>
      </c>
      <c r="C264" s="5" t="s">
        <v>76</v>
      </c>
      <c r="D264" s="10"/>
      <c r="G264" s="5" t="s">
        <v>77</v>
      </c>
      <c r="H264" s="10"/>
      <c r="I264" s="2" t="s">
        <v>25</v>
      </c>
      <c r="J264" s="2" t="s">
        <v>24</v>
      </c>
      <c r="K264" s="2" t="s">
        <v>24</v>
      </c>
      <c r="L264" s="2" t="s">
        <v>24</v>
      </c>
      <c r="M264" s="2" t="s">
        <v>24</v>
      </c>
      <c r="N264" s="2" t="s">
        <v>24</v>
      </c>
      <c r="Q264" s="2" t="s">
        <v>25</v>
      </c>
      <c r="R264" s="2" t="s">
        <v>23</v>
      </c>
      <c r="S264" s="2" t="s">
        <v>24</v>
      </c>
      <c r="T264" s="2" t="s">
        <v>26</v>
      </c>
      <c r="U264" s="2" t="s">
        <v>25</v>
      </c>
      <c r="V264" s="2" t="s">
        <v>23</v>
      </c>
      <c r="W264" s="2" t="s">
        <v>25</v>
      </c>
      <c r="X264" s="2" t="s">
        <v>23</v>
      </c>
      <c r="Y264" s="2" t="s">
        <v>25</v>
      </c>
      <c r="Z264" s="2" t="s">
        <v>26</v>
      </c>
      <c r="AA264" s="1"/>
    </row>
    <row r="265" spans="2:27" ht="153.75" x14ac:dyDescent="0.25">
      <c r="B265" s="2" t="s">
        <v>35</v>
      </c>
      <c r="C265" s="5" t="s">
        <v>78</v>
      </c>
      <c r="D265" s="10"/>
      <c r="G265" s="5" t="s">
        <v>79</v>
      </c>
      <c r="H265" s="10"/>
      <c r="I265" s="2" t="s">
        <v>27</v>
      </c>
      <c r="J265" s="2" t="s">
        <v>25</v>
      </c>
      <c r="K265" s="2" t="s">
        <v>25</v>
      </c>
      <c r="L265" s="2" t="s">
        <v>25</v>
      </c>
      <c r="M265" s="2" t="s">
        <v>25</v>
      </c>
      <c r="N265" s="2" t="s">
        <v>24</v>
      </c>
      <c r="Q265" s="2" t="s">
        <v>23</v>
      </c>
      <c r="R265" s="2" t="s">
        <v>27</v>
      </c>
      <c r="S265" s="2" t="s">
        <v>25</v>
      </c>
      <c r="T265" s="2" t="s">
        <v>26</v>
      </c>
      <c r="U265" s="2" t="s">
        <v>27</v>
      </c>
      <c r="V265" s="2" t="s">
        <v>23</v>
      </c>
      <c r="W265" s="2" t="s">
        <v>25</v>
      </c>
      <c r="X265" s="2" t="s">
        <v>23</v>
      </c>
      <c r="Y265" s="2" t="s">
        <v>25</v>
      </c>
      <c r="Z265" s="2" t="s">
        <v>26</v>
      </c>
      <c r="AA265" s="2" t="s">
        <v>80</v>
      </c>
    </row>
    <row r="266" spans="2:27" ht="243" x14ac:dyDescent="0.25">
      <c r="B266" s="2" t="s">
        <v>20</v>
      </c>
      <c r="C266" s="5" t="s">
        <v>81</v>
      </c>
      <c r="D266" s="10"/>
      <c r="G266" s="5" t="s">
        <v>82</v>
      </c>
      <c r="H266" s="10"/>
      <c r="I266" s="2" t="s">
        <v>25</v>
      </c>
      <c r="J266" s="2" t="s">
        <v>24</v>
      </c>
      <c r="K266" s="2" t="s">
        <v>24</v>
      </c>
      <c r="L266" s="2" t="s">
        <v>24</v>
      </c>
      <c r="M266" s="2" t="s">
        <v>24</v>
      </c>
      <c r="N266" s="2" t="s">
        <v>24</v>
      </c>
      <c r="Q266" s="2" t="s">
        <v>25</v>
      </c>
      <c r="R266" s="2" t="s">
        <v>23</v>
      </c>
      <c r="S266" s="2" t="s">
        <v>25</v>
      </c>
      <c r="T266" s="2" t="s">
        <v>23</v>
      </c>
      <c r="U266" s="2" t="s">
        <v>25</v>
      </c>
      <c r="V266" s="2" t="s">
        <v>23</v>
      </c>
      <c r="W266" s="2" t="s">
        <v>25</v>
      </c>
      <c r="X266" s="2" t="s">
        <v>23</v>
      </c>
      <c r="Y266" s="2" t="s">
        <v>25</v>
      </c>
      <c r="Z266" s="2" t="s">
        <v>23</v>
      </c>
      <c r="AA266" s="1"/>
    </row>
    <row r="267" spans="2:27" ht="90" x14ac:dyDescent="0.25">
      <c r="B267" s="2" t="s">
        <v>20</v>
      </c>
      <c r="C267" s="5" t="s">
        <v>83</v>
      </c>
      <c r="D267" s="10"/>
      <c r="G267" s="5" t="s">
        <v>84</v>
      </c>
      <c r="H267" s="10"/>
      <c r="I267" s="2" t="s">
        <v>23</v>
      </c>
      <c r="J267" s="2" t="s">
        <v>25</v>
      </c>
      <c r="K267" s="2" t="s">
        <v>25</v>
      </c>
      <c r="L267" s="2" t="s">
        <v>24</v>
      </c>
      <c r="M267" s="2" t="s">
        <v>25</v>
      </c>
      <c r="N267" s="2" t="s">
        <v>25</v>
      </c>
      <c r="Q267" s="2" t="s">
        <v>25</v>
      </c>
      <c r="R267" s="2" t="s">
        <v>23</v>
      </c>
      <c r="S267" s="2" t="s">
        <v>25</v>
      </c>
      <c r="T267" s="2" t="s">
        <v>23</v>
      </c>
      <c r="U267" s="2" t="s">
        <v>27</v>
      </c>
      <c r="V267" s="2" t="s">
        <v>23</v>
      </c>
      <c r="W267" s="2" t="s">
        <v>25</v>
      </c>
      <c r="X267" s="2" t="s">
        <v>23</v>
      </c>
      <c r="Y267" s="2" t="s">
        <v>25</v>
      </c>
      <c r="Z267" s="2" t="s">
        <v>23</v>
      </c>
      <c r="AA267" s="1"/>
    </row>
    <row r="268" spans="2:27" ht="166.5" x14ac:dyDescent="0.25">
      <c r="B268" s="2" t="s">
        <v>38</v>
      </c>
      <c r="C268" s="5" t="s">
        <v>85</v>
      </c>
      <c r="D268" s="10"/>
      <c r="G268" s="5" t="s">
        <v>86</v>
      </c>
      <c r="H268" s="10"/>
      <c r="I268" s="2" t="s">
        <v>27</v>
      </c>
      <c r="J268" s="2" t="s">
        <v>24</v>
      </c>
      <c r="K268" s="2" t="s">
        <v>24</v>
      </c>
      <c r="L268" s="2" t="s">
        <v>25</v>
      </c>
      <c r="M268" s="2" t="s">
        <v>25</v>
      </c>
      <c r="N268" s="2" t="s">
        <v>25</v>
      </c>
      <c r="Q268" s="2" t="s">
        <v>27</v>
      </c>
      <c r="R268" s="2" t="s">
        <v>23</v>
      </c>
      <c r="S268" s="2" t="s">
        <v>27</v>
      </c>
      <c r="T268" s="2" t="s">
        <v>25</v>
      </c>
      <c r="U268" s="2" t="s">
        <v>24</v>
      </c>
      <c r="V268" s="2" t="s">
        <v>27</v>
      </c>
      <c r="W268" s="2" t="s">
        <v>25</v>
      </c>
      <c r="X268" s="2" t="s">
        <v>23</v>
      </c>
      <c r="Y268" s="2" t="s">
        <v>27</v>
      </c>
      <c r="Z268" s="2" t="s">
        <v>27</v>
      </c>
      <c r="AA268" s="1"/>
    </row>
    <row r="269" spans="2:27" ht="90" x14ac:dyDescent="0.25">
      <c r="B269" s="2" t="s">
        <v>38</v>
      </c>
      <c r="C269" s="5" t="s">
        <v>87</v>
      </c>
      <c r="D269" s="10"/>
      <c r="G269" s="5" t="s">
        <v>88</v>
      </c>
      <c r="H269" s="10"/>
      <c r="I269" s="2" t="s">
        <v>24</v>
      </c>
      <c r="J269" s="2" t="s">
        <v>23</v>
      </c>
      <c r="K269" s="2" t="s">
        <v>23</v>
      </c>
      <c r="L269" s="2" t="s">
        <v>24</v>
      </c>
      <c r="M269" s="2" t="s">
        <v>24</v>
      </c>
      <c r="N269" s="2" t="s">
        <v>25</v>
      </c>
      <c r="Q269" s="2" t="s">
        <v>27</v>
      </c>
      <c r="R269" s="2" t="s">
        <v>23</v>
      </c>
      <c r="S269" s="2" t="s">
        <v>27</v>
      </c>
      <c r="T269" s="2" t="s">
        <v>23</v>
      </c>
      <c r="U269" s="2" t="s">
        <v>25</v>
      </c>
      <c r="V269" s="2" t="s">
        <v>23</v>
      </c>
      <c r="W269" s="2" t="s">
        <v>25</v>
      </c>
      <c r="X269" s="2" t="s">
        <v>23</v>
      </c>
      <c r="Y269" s="2" t="s">
        <v>25</v>
      </c>
      <c r="Z269" s="2" t="s">
        <v>23</v>
      </c>
      <c r="AA269" s="1"/>
    </row>
    <row r="270" spans="2:27" ht="128.25" x14ac:dyDescent="0.25">
      <c r="B270" s="2" t="s">
        <v>20</v>
      </c>
      <c r="C270" s="5" t="s">
        <v>89</v>
      </c>
      <c r="D270" s="10"/>
      <c r="G270" s="5" t="s">
        <v>90</v>
      </c>
      <c r="H270" s="10"/>
      <c r="I270" s="2" t="s">
        <v>25</v>
      </c>
      <c r="J270" s="2" t="s">
        <v>25</v>
      </c>
      <c r="K270" s="2" t="s">
        <v>25</v>
      </c>
      <c r="L270" s="2" t="s">
        <v>25</v>
      </c>
      <c r="M270" s="2" t="s">
        <v>27</v>
      </c>
      <c r="N270" s="2" t="s">
        <v>25</v>
      </c>
      <c r="Q270" s="2" t="s">
        <v>25</v>
      </c>
      <c r="R270" s="2" t="s">
        <v>23</v>
      </c>
      <c r="S270" s="2" t="s">
        <v>25</v>
      </c>
      <c r="T270" s="2" t="s">
        <v>23</v>
      </c>
      <c r="U270" s="2" t="s">
        <v>25</v>
      </c>
      <c r="V270" s="2" t="s">
        <v>23</v>
      </c>
      <c r="W270" s="2" t="s">
        <v>25</v>
      </c>
      <c r="X270" s="2" t="s">
        <v>23</v>
      </c>
      <c r="Y270" s="2" t="s">
        <v>25</v>
      </c>
      <c r="Z270" s="2" t="s">
        <v>23</v>
      </c>
      <c r="AA270" s="1"/>
    </row>
    <row r="271" spans="2:27" ht="39" x14ac:dyDescent="0.25">
      <c r="B271" s="2" t="s">
        <v>20</v>
      </c>
      <c r="C271" s="5" t="s">
        <v>91</v>
      </c>
      <c r="D271" s="10"/>
      <c r="G271" s="5" t="s">
        <v>92</v>
      </c>
      <c r="H271" s="10"/>
      <c r="I271" s="2" t="s">
        <v>25</v>
      </c>
      <c r="J271" s="2" t="s">
        <v>24</v>
      </c>
      <c r="K271" s="2" t="s">
        <v>24</v>
      </c>
      <c r="L271" s="2" t="s">
        <v>25</v>
      </c>
      <c r="M271" s="2" t="s">
        <v>25</v>
      </c>
      <c r="N271" s="2" t="s">
        <v>25</v>
      </c>
      <c r="Q271" s="2" t="s">
        <v>25</v>
      </c>
      <c r="R271" s="2" t="s">
        <v>27</v>
      </c>
      <c r="S271" s="2" t="s">
        <v>25</v>
      </c>
      <c r="T271" s="2" t="s">
        <v>23</v>
      </c>
      <c r="U271" s="2" t="s">
        <v>25</v>
      </c>
      <c r="V271" s="2" t="s">
        <v>23</v>
      </c>
      <c r="W271" s="2" t="s">
        <v>25</v>
      </c>
      <c r="X271" s="2" t="s">
        <v>23</v>
      </c>
      <c r="Y271" s="2" t="s">
        <v>27</v>
      </c>
      <c r="Z271" s="2" t="s">
        <v>23</v>
      </c>
      <c r="AA271" s="1"/>
    </row>
    <row r="272" spans="2:27" ht="243" x14ac:dyDescent="0.25">
      <c r="B272" s="2" t="s">
        <v>20</v>
      </c>
      <c r="C272" s="5" t="s">
        <v>93</v>
      </c>
      <c r="D272" s="10"/>
      <c r="G272" s="5" t="s">
        <v>94</v>
      </c>
      <c r="H272" s="10"/>
      <c r="I272" s="2" t="s">
        <v>27</v>
      </c>
      <c r="J272" s="2" t="s">
        <v>24</v>
      </c>
      <c r="K272" s="2" t="s">
        <v>24</v>
      </c>
      <c r="L272" s="2" t="s">
        <v>24</v>
      </c>
      <c r="M272" s="2" t="s">
        <v>24</v>
      </c>
      <c r="N272" s="2" t="s">
        <v>24</v>
      </c>
      <c r="Q272" s="2" t="s">
        <v>24</v>
      </c>
      <c r="R272" s="2" t="s">
        <v>23</v>
      </c>
      <c r="S272" s="2" t="s">
        <v>25</v>
      </c>
      <c r="T272" s="2" t="s">
        <v>23</v>
      </c>
      <c r="U272" s="2" t="s">
        <v>25</v>
      </c>
      <c r="V272" s="2" t="s">
        <v>26</v>
      </c>
      <c r="W272" s="2" t="s">
        <v>24</v>
      </c>
      <c r="X272" s="2" t="s">
        <v>23</v>
      </c>
      <c r="Y272" s="2" t="s">
        <v>25</v>
      </c>
      <c r="Z272" s="2" t="s">
        <v>23</v>
      </c>
      <c r="AA272" s="1"/>
    </row>
    <row r="273" spans="2:27" ht="26.25" x14ac:dyDescent="0.25">
      <c r="B273" s="2" t="s">
        <v>20</v>
      </c>
      <c r="C273" s="5" t="s">
        <v>95</v>
      </c>
      <c r="D273" s="10"/>
      <c r="G273" s="5" t="s">
        <v>96</v>
      </c>
      <c r="H273" s="10"/>
      <c r="I273" s="2" t="s">
        <v>23</v>
      </c>
      <c r="J273" s="2" t="s">
        <v>25</v>
      </c>
      <c r="K273" s="2" t="s">
        <v>25</v>
      </c>
      <c r="L273" s="2" t="s">
        <v>25</v>
      </c>
      <c r="M273" s="2" t="s">
        <v>25</v>
      </c>
      <c r="N273" s="2" t="s">
        <v>25</v>
      </c>
      <c r="Q273" s="2" t="s">
        <v>25</v>
      </c>
      <c r="R273" s="2" t="s">
        <v>23</v>
      </c>
      <c r="S273" s="2" t="s">
        <v>25</v>
      </c>
      <c r="T273" s="2" t="s">
        <v>23</v>
      </c>
      <c r="U273" s="2" t="s">
        <v>27</v>
      </c>
      <c r="V273" s="2" t="s">
        <v>23</v>
      </c>
      <c r="W273" s="2" t="s">
        <v>25</v>
      </c>
      <c r="X273" s="2" t="s">
        <v>23</v>
      </c>
      <c r="Y273" s="2" t="s">
        <v>27</v>
      </c>
      <c r="Z273" s="2" t="s">
        <v>23</v>
      </c>
      <c r="AA273" s="1"/>
    </row>
    <row r="274" spans="2:27" ht="64.5" x14ac:dyDescent="0.25">
      <c r="B274" s="2" t="s">
        <v>20</v>
      </c>
      <c r="C274" s="5" t="s">
        <v>97</v>
      </c>
      <c r="D274" s="10"/>
      <c r="G274" s="5" t="s">
        <v>98</v>
      </c>
      <c r="H274" s="10"/>
      <c r="I274" s="2" t="s">
        <v>24</v>
      </c>
      <c r="J274" s="2" t="s">
        <v>24</v>
      </c>
      <c r="K274" s="2" t="s">
        <v>24</v>
      </c>
      <c r="L274" s="2" t="s">
        <v>24</v>
      </c>
      <c r="M274" s="2" t="s">
        <v>24</v>
      </c>
      <c r="N274" s="2" t="s">
        <v>27</v>
      </c>
      <c r="Q274" s="2" t="s">
        <v>25</v>
      </c>
      <c r="R274" s="2" t="s">
        <v>26</v>
      </c>
      <c r="S274" s="2" t="s">
        <v>25</v>
      </c>
      <c r="T274" s="2" t="s">
        <v>26</v>
      </c>
      <c r="U274" s="2" t="s">
        <v>25</v>
      </c>
      <c r="V274" s="2" t="s">
        <v>23</v>
      </c>
      <c r="W274" s="2" t="s">
        <v>25</v>
      </c>
      <c r="X274" s="2" t="s">
        <v>23</v>
      </c>
      <c r="Y274" s="2" t="s">
        <v>25</v>
      </c>
      <c r="Z274" s="2" t="s">
        <v>27</v>
      </c>
      <c r="AA274" s="1"/>
    </row>
    <row r="275" spans="2:27" ht="230.25" x14ac:dyDescent="0.25">
      <c r="B275" s="4" t="s">
        <v>20</v>
      </c>
      <c r="C275" s="17" t="s">
        <v>99</v>
      </c>
      <c r="D275" s="12"/>
      <c r="G275" s="17" t="s">
        <v>100</v>
      </c>
      <c r="H275" s="12"/>
      <c r="I275" s="4" t="s">
        <v>25</v>
      </c>
      <c r="J275" s="4" t="s">
        <v>24</v>
      </c>
      <c r="K275" s="4" t="s">
        <v>24</v>
      </c>
      <c r="L275" s="4" t="s">
        <v>24</v>
      </c>
      <c r="M275" s="4" t="s">
        <v>24</v>
      </c>
      <c r="N275" s="4" t="s">
        <v>24</v>
      </c>
      <c r="Q275" s="4" t="s">
        <v>24</v>
      </c>
      <c r="R275" s="4" t="s">
        <v>23</v>
      </c>
      <c r="S275" s="4" t="s">
        <v>25</v>
      </c>
      <c r="T275" s="4" t="s">
        <v>26</v>
      </c>
      <c r="U275" s="4" t="s">
        <v>24</v>
      </c>
      <c r="V275" s="4" t="s">
        <v>23</v>
      </c>
      <c r="W275" s="4" t="s">
        <v>25</v>
      </c>
      <c r="X275" s="4" t="s">
        <v>23</v>
      </c>
      <c r="Y275" s="4" t="s">
        <v>25</v>
      </c>
      <c r="Z275" s="4" t="s">
        <v>23</v>
      </c>
      <c r="AA275" s="4" t="s">
        <v>80</v>
      </c>
    </row>
    <row r="276" spans="2:27" ht="243" x14ac:dyDescent="0.25">
      <c r="B276" s="2" t="s">
        <v>46</v>
      </c>
      <c r="C276" s="5" t="s">
        <v>101</v>
      </c>
      <c r="D276" s="10"/>
      <c r="G276" s="5" t="s">
        <v>102</v>
      </c>
      <c r="H276" s="10"/>
      <c r="I276" s="2" t="s">
        <v>25</v>
      </c>
      <c r="J276" s="2" t="s">
        <v>25</v>
      </c>
      <c r="K276" s="2" t="s">
        <v>24</v>
      </c>
      <c r="L276" s="2" t="s">
        <v>24</v>
      </c>
      <c r="M276" s="2" t="s">
        <v>25</v>
      </c>
      <c r="N276" s="2" t="s">
        <v>24</v>
      </c>
      <c r="Q276" s="2" t="s">
        <v>25</v>
      </c>
      <c r="R276" s="2" t="s">
        <v>26</v>
      </c>
      <c r="S276" s="2" t="s">
        <v>24</v>
      </c>
      <c r="T276" s="2" t="s">
        <v>26</v>
      </c>
      <c r="U276" s="2" t="s">
        <v>25</v>
      </c>
      <c r="V276" s="2" t="s">
        <v>23</v>
      </c>
      <c r="W276" s="2" t="s">
        <v>27</v>
      </c>
      <c r="X276" s="2" t="s">
        <v>23</v>
      </c>
      <c r="Y276" s="2" t="s">
        <v>25</v>
      </c>
      <c r="Z276" s="2" t="s">
        <v>23</v>
      </c>
      <c r="AA276" s="2" t="s">
        <v>103</v>
      </c>
    </row>
    <row r="277" spans="2:27" ht="204.75" x14ac:dyDescent="0.25">
      <c r="B277" s="2" t="s">
        <v>75</v>
      </c>
      <c r="C277" s="5" t="s">
        <v>104</v>
      </c>
      <c r="D277" s="10"/>
      <c r="G277" s="5" t="s">
        <v>105</v>
      </c>
      <c r="H277" s="10"/>
      <c r="I277" s="2" t="s">
        <v>25</v>
      </c>
      <c r="J277" s="2" t="s">
        <v>24</v>
      </c>
      <c r="K277" s="2" t="s">
        <v>24</v>
      </c>
      <c r="L277" s="2" t="s">
        <v>24</v>
      </c>
      <c r="M277" s="2" t="s">
        <v>27</v>
      </c>
      <c r="N277" s="2" t="s">
        <v>24</v>
      </c>
      <c r="Q277" s="2" t="s">
        <v>27</v>
      </c>
      <c r="R277" s="2" t="s">
        <v>26</v>
      </c>
      <c r="S277" s="2" t="s">
        <v>24</v>
      </c>
      <c r="T277" s="2" t="s">
        <v>26</v>
      </c>
      <c r="U277" s="2" t="s">
        <v>27</v>
      </c>
      <c r="V277" s="2" t="s">
        <v>23</v>
      </c>
      <c r="W277" s="2" t="s">
        <v>25</v>
      </c>
      <c r="X277" s="2" t="s">
        <v>26</v>
      </c>
      <c r="Y277" s="2" t="s">
        <v>24</v>
      </c>
      <c r="Z277" s="2" t="s">
        <v>26</v>
      </c>
      <c r="AA277" s="1"/>
    </row>
    <row r="278" spans="2:27" ht="115.5" x14ac:dyDescent="0.25">
      <c r="B278" s="2" t="s">
        <v>38</v>
      </c>
      <c r="C278" s="5" t="s">
        <v>106</v>
      </c>
      <c r="D278" s="10"/>
      <c r="G278" s="5" t="s">
        <v>107</v>
      </c>
      <c r="H278" s="10"/>
      <c r="I278" s="2" t="s">
        <v>25</v>
      </c>
      <c r="J278" s="2" t="s">
        <v>25</v>
      </c>
      <c r="K278" s="2" t="s">
        <v>24</v>
      </c>
      <c r="L278" s="2" t="s">
        <v>24</v>
      </c>
      <c r="M278" s="2" t="s">
        <v>24</v>
      </c>
      <c r="N278" s="2" t="s">
        <v>24</v>
      </c>
      <c r="Q278" s="2" t="s">
        <v>25</v>
      </c>
      <c r="R278" s="2" t="s">
        <v>23</v>
      </c>
      <c r="S278" s="2" t="s">
        <v>25</v>
      </c>
      <c r="T278" s="2" t="s">
        <v>26</v>
      </c>
      <c r="U278" s="2" t="s">
        <v>25</v>
      </c>
      <c r="V278" s="2" t="s">
        <v>26</v>
      </c>
      <c r="W278" s="2" t="s">
        <v>25</v>
      </c>
      <c r="X278" s="2" t="s">
        <v>26</v>
      </c>
      <c r="Y278" s="2" t="s">
        <v>25</v>
      </c>
      <c r="Z278" s="2" t="s">
        <v>23</v>
      </c>
      <c r="AA278" s="2" t="s">
        <v>108</v>
      </c>
    </row>
    <row r="279" spans="2:27" ht="332.25" x14ac:dyDescent="0.25">
      <c r="B279" s="2" t="s">
        <v>75</v>
      </c>
      <c r="C279" s="5" t="s">
        <v>109</v>
      </c>
      <c r="D279" s="10"/>
      <c r="G279" s="5" t="s">
        <v>110</v>
      </c>
      <c r="H279" s="10"/>
      <c r="I279" s="2" t="s">
        <v>24</v>
      </c>
      <c r="J279" s="2" t="s">
        <v>25</v>
      </c>
      <c r="K279" s="2" t="s">
        <v>24</v>
      </c>
      <c r="L279" s="2" t="s">
        <v>24</v>
      </c>
      <c r="M279" s="2" t="s">
        <v>24</v>
      </c>
      <c r="N279" s="2" t="s">
        <v>24</v>
      </c>
      <c r="Q279" s="2" t="s">
        <v>27</v>
      </c>
      <c r="R279" s="2" t="s">
        <v>23</v>
      </c>
      <c r="S279" s="2" t="s">
        <v>25</v>
      </c>
      <c r="T279" s="2" t="s">
        <v>25</v>
      </c>
      <c r="U279" s="2" t="s">
        <v>25</v>
      </c>
      <c r="V279" s="2" t="s">
        <v>27</v>
      </c>
      <c r="W279" s="2" t="s">
        <v>25</v>
      </c>
      <c r="X279" s="2" t="s">
        <v>27</v>
      </c>
      <c r="Y279" s="2" t="s">
        <v>27</v>
      </c>
      <c r="Z279" s="2" t="s">
        <v>27</v>
      </c>
      <c r="AA279" s="2" t="s">
        <v>111</v>
      </c>
    </row>
    <row r="280" spans="2:27" ht="243" x14ac:dyDescent="0.25">
      <c r="B280" s="2" t="s">
        <v>20</v>
      </c>
      <c r="C280" s="5" t="s">
        <v>112</v>
      </c>
      <c r="D280" s="10"/>
      <c r="G280" s="5" t="s">
        <v>113</v>
      </c>
      <c r="H280" s="10"/>
      <c r="I280" s="2" t="s">
        <v>27</v>
      </c>
      <c r="J280" s="2" t="s">
        <v>24</v>
      </c>
      <c r="K280" s="2" t="s">
        <v>24</v>
      </c>
      <c r="L280" s="2" t="s">
        <v>24</v>
      </c>
      <c r="M280" s="2" t="s">
        <v>25</v>
      </c>
      <c r="N280" s="2" t="s">
        <v>24</v>
      </c>
      <c r="Q280" s="2" t="s">
        <v>25</v>
      </c>
      <c r="R280" s="2" t="s">
        <v>23</v>
      </c>
      <c r="S280" s="2" t="s">
        <v>25</v>
      </c>
      <c r="T280" s="2" t="s">
        <v>26</v>
      </c>
      <c r="U280" s="2" t="s">
        <v>25</v>
      </c>
      <c r="V280" s="2" t="s">
        <v>23</v>
      </c>
      <c r="W280" s="2" t="s">
        <v>25</v>
      </c>
      <c r="X280" s="2" t="s">
        <v>26</v>
      </c>
      <c r="Y280" s="2" t="s">
        <v>25</v>
      </c>
      <c r="Z280" s="2" t="s">
        <v>26</v>
      </c>
      <c r="AA280" s="1"/>
    </row>
    <row r="281" spans="2:27" ht="102.75" x14ac:dyDescent="0.25">
      <c r="B281" s="2" t="s">
        <v>46</v>
      </c>
      <c r="C281" s="5" t="s">
        <v>114</v>
      </c>
      <c r="D281" s="10"/>
      <c r="G281" s="5" t="s">
        <v>115</v>
      </c>
      <c r="H281" s="10"/>
      <c r="I281" s="2" t="s">
        <v>25</v>
      </c>
      <c r="J281" s="2" t="s">
        <v>116</v>
      </c>
      <c r="K281" s="2" t="s">
        <v>116</v>
      </c>
      <c r="L281" s="2" t="s">
        <v>116</v>
      </c>
      <c r="M281" s="2" t="s">
        <v>116</v>
      </c>
      <c r="N281" s="2" t="s">
        <v>116</v>
      </c>
      <c r="Q281" s="2" t="s">
        <v>25</v>
      </c>
      <c r="R281" s="2" t="s">
        <v>27</v>
      </c>
      <c r="S281" s="2" t="s">
        <v>25</v>
      </c>
      <c r="T281" s="2" t="s">
        <v>23</v>
      </c>
      <c r="U281" s="2" t="s">
        <v>24</v>
      </c>
      <c r="V281" s="2" t="s">
        <v>27</v>
      </c>
      <c r="W281" s="2" t="s">
        <v>24</v>
      </c>
      <c r="X281" s="2" t="s">
        <v>23</v>
      </c>
      <c r="Y281" s="2" t="s">
        <v>25</v>
      </c>
      <c r="Z281" s="2" t="s">
        <v>23</v>
      </c>
      <c r="AA281" s="2" t="s">
        <v>117</v>
      </c>
    </row>
    <row r="282" spans="2:27" ht="153.75" x14ac:dyDescent="0.25">
      <c r="B282" s="2" t="s">
        <v>20</v>
      </c>
      <c r="C282" s="5" t="s">
        <v>118</v>
      </c>
      <c r="D282" s="10"/>
      <c r="G282" s="5" t="s">
        <v>119</v>
      </c>
      <c r="H282" s="10"/>
      <c r="I282" s="2" t="s">
        <v>116</v>
      </c>
      <c r="J282" s="2" t="s">
        <v>116</v>
      </c>
      <c r="K282" s="2" t="s">
        <v>116</v>
      </c>
      <c r="L282" s="2" t="s">
        <v>116</v>
      </c>
      <c r="M282" s="2" t="s">
        <v>116</v>
      </c>
      <c r="N282" s="2" t="s">
        <v>116</v>
      </c>
      <c r="Q282" s="2" t="s">
        <v>25</v>
      </c>
      <c r="R282" s="2" t="s">
        <v>23</v>
      </c>
      <c r="S282" s="2" t="s">
        <v>25</v>
      </c>
      <c r="T282" s="2" t="s">
        <v>26</v>
      </c>
      <c r="U282" s="2" t="s">
        <v>25</v>
      </c>
      <c r="V282" s="2" t="s">
        <v>23</v>
      </c>
      <c r="W282" s="2" t="s">
        <v>25</v>
      </c>
      <c r="X282" s="2" t="s">
        <v>23</v>
      </c>
      <c r="Y282" s="2" t="s">
        <v>25</v>
      </c>
      <c r="Z282" s="2" t="s">
        <v>27</v>
      </c>
      <c r="AA282" s="2" t="s">
        <v>120</v>
      </c>
    </row>
    <row r="283" spans="2:27" ht="255.75" x14ac:dyDescent="0.25">
      <c r="B283" s="2" t="s">
        <v>20</v>
      </c>
      <c r="C283" s="5" t="s">
        <v>121</v>
      </c>
      <c r="D283" s="10"/>
      <c r="G283" s="5" t="s">
        <v>122</v>
      </c>
      <c r="H283" s="10"/>
      <c r="I283" s="2" t="s">
        <v>116</v>
      </c>
      <c r="J283" s="2" t="s">
        <v>116</v>
      </c>
      <c r="K283" s="2" t="s">
        <v>116</v>
      </c>
      <c r="L283" s="2" t="s">
        <v>116</v>
      </c>
      <c r="M283" s="2" t="s">
        <v>116</v>
      </c>
      <c r="N283" s="2" t="s">
        <v>116</v>
      </c>
      <c r="Q283" s="2" t="s">
        <v>25</v>
      </c>
      <c r="R283" s="2" t="s">
        <v>23</v>
      </c>
      <c r="S283" s="2" t="s">
        <v>24</v>
      </c>
      <c r="T283" s="2" t="s">
        <v>26</v>
      </c>
      <c r="U283" s="2" t="s">
        <v>25</v>
      </c>
      <c r="V283" s="2" t="s">
        <v>27</v>
      </c>
      <c r="W283" s="2" t="s">
        <v>25</v>
      </c>
      <c r="X283" s="2" t="s">
        <v>23</v>
      </c>
      <c r="Y283" s="2" t="s">
        <v>25</v>
      </c>
      <c r="Z283" s="2" t="s">
        <v>26</v>
      </c>
      <c r="AA283" s="2" t="s">
        <v>123</v>
      </c>
    </row>
    <row r="284" spans="2:27" ht="230.25" x14ac:dyDescent="0.25">
      <c r="B284" s="2" t="s">
        <v>38</v>
      </c>
      <c r="C284" s="5" t="s">
        <v>124</v>
      </c>
      <c r="D284" s="10"/>
      <c r="G284" s="5" t="s">
        <v>125</v>
      </c>
      <c r="H284" s="10"/>
      <c r="I284" s="2" t="s">
        <v>25</v>
      </c>
      <c r="J284" s="2" t="s">
        <v>25</v>
      </c>
      <c r="K284" s="2" t="s">
        <v>25</v>
      </c>
      <c r="L284" s="2" t="s">
        <v>25</v>
      </c>
      <c r="M284" s="2" t="s">
        <v>25</v>
      </c>
      <c r="N284" s="2" t="s">
        <v>25</v>
      </c>
      <c r="Q284" s="2" t="s">
        <v>25</v>
      </c>
      <c r="R284" s="2" t="s">
        <v>27</v>
      </c>
      <c r="S284" s="2" t="s">
        <v>27</v>
      </c>
      <c r="T284" s="2" t="s">
        <v>25</v>
      </c>
      <c r="U284" s="2" t="s">
        <v>25</v>
      </c>
      <c r="V284" s="2" t="s">
        <v>27</v>
      </c>
      <c r="W284" s="2" t="s">
        <v>27</v>
      </c>
      <c r="X284" s="2" t="s">
        <v>27</v>
      </c>
      <c r="Y284" s="2" t="s">
        <v>27</v>
      </c>
      <c r="Z284" s="2" t="s">
        <v>27</v>
      </c>
      <c r="AA284" s="2" t="s">
        <v>126</v>
      </c>
    </row>
    <row r="285" spans="2:27" ht="192" x14ac:dyDescent="0.25">
      <c r="B285" s="2" t="s">
        <v>20</v>
      </c>
      <c r="C285" s="5" t="s">
        <v>127</v>
      </c>
      <c r="D285" s="10"/>
      <c r="G285" s="5" t="s">
        <v>128</v>
      </c>
      <c r="H285" s="10"/>
      <c r="I285" s="2" t="s">
        <v>25</v>
      </c>
      <c r="J285" s="2" t="s">
        <v>25</v>
      </c>
      <c r="K285" s="2" t="s">
        <v>116</v>
      </c>
      <c r="L285" s="2" t="s">
        <v>25</v>
      </c>
      <c r="M285" s="2" t="s">
        <v>25</v>
      </c>
      <c r="N285" s="2" t="s">
        <v>25</v>
      </c>
      <c r="Q285" s="2" t="s">
        <v>25</v>
      </c>
      <c r="R285" s="2" t="s">
        <v>23</v>
      </c>
      <c r="S285" s="2" t="s">
        <v>25</v>
      </c>
      <c r="T285" s="2" t="s">
        <v>23</v>
      </c>
      <c r="U285" s="2" t="s">
        <v>25</v>
      </c>
      <c r="V285" s="2" t="s">
        <v>23</v>
      </c>
      <c r="W285" s="2" t="s">
        <v>25</v>
      </c>
      <c r="X285" s="2" t="s">
        <v>26</v>
      </c>
      <c r="Y285" s="2" t="s">
        <v>25</v>
      </c>
      <c r="Z285" s="2" t="s">
        <v>23</v>
      </c>
      <c r="AA285"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Loop11Results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OUH Eng Lieh</dc:creator>
  <cp:lastModifiedBy>OUH Eng Lieh</cp:lastModifiedBy>
  <dcterms:created xsi:type="dcterms:W3CDTF">2021-10-15T15:10:54Z</dcterms:created>
  <dcterms:modified xsi:type="dcterms:W3CDTF">2022-01-31T03:00:54Z</dcterms:modified>
</cp:coreProperties>
</file>