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\CA Goverment\CA Boating and Waterways\2018 Franks Tract Publication\"/>
    </mc:Choice>
  </mc:AlternateContent>
  <bookViews>
    <workbookView xWindow="480" yWindow="135" windowWidth="18195" windowHeight="8505" xr2:uid="{00000000-000D-0000-FFFF-FFFF00000000}"/>
  </bookViews>
  <sheets>
    <sheet name="2015 data" sheetId="4" r:id="rId1"/>
    <sheet name="2014 data" sheetId="1" r:id="rId2"/>
    <sheet name="eGERIA 2014" sheetId="2" r:id="rId3"/>
    <sheet name="Richardson's pw 2014" sheetId="3" r:id="rId4"/>
    <sheet name="Data Sheet 2015" sheetId="5" r:id="rId5"/>
  </sheets>
  <definedNames>
    <definedName name="_xlnm.Print_Titles" localSheetId="4">'Data Sheet 2015'!$1:$8</definedName>
  </definedNames>
  <calcPr calcId="171027"/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5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6" i="4"/>
  <c r="M7" i="4"/>
  <c r="M5" i="4"/>
  <c r="J3" i="4"/>
  <c r="K3" i="4"/>
  <c r="L92" i="4" l="1"/>
  <c r="L47" i="4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5" i="4"/>
  <c r="AD18" i="4" l="1"/>
  <c r="AE18" i="4" s="1"/>
  <c r="AD17" i="4"/>
  <c r="AD16" i="4"/>
  <c r="AD15" i="4"/>
  <c r="U18" i="4"/>
  <c r="U17" i="4"/>
  <c r="U16" i="4"/>
  <c r="U15" i="4"/>
  <c r="C3" i="4"/>
  <c r="D3" i="4"/>
  <c r="E3" i="4"/>
  <c r="F3" i="4"/>
  <c r="G3" i="4"/>
  <c r="H3" i="4"/>
  <c r="I3" i="4"/>
  <c r="B3" i="4"/>
  <c r="AF18" i="4" s="1"/>
  <c r="AF16" i="4" l="1"/>
  <c r="AF17" i="4"/>
  <c r="AG18" i="4" s="1"/>
  <c r="AF15" i="4"/>
  <c r="AE17" i="4"/>
  <c r="AE16" i="4"/>
  <c r="AE15" i="4"/>
  <c r="AE19" i="4" s="1"/>
  <c r="A10" i="5"/>
  <c r="A11" i="5" s="1"/>
  <c r="V15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6" i="4"/>
  <c r="A3" i="4" l="1"/>
  <c r="W17" i="4"/>
  <c r="W18" i="4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W15" i="4"/>
  <c r="V18" i="4"/>
  <c r="W16" i="4"/>
  <c r="V17" i="4"/>
  <c r="V16" i="4"/>
  <c r="V19" i="4" s="1"/>
  <c r="R18" i="1"/>
  <c r="R17" i="1"/>
  <c r="R16" i="1"/>
  <c r="R15" i="1"/>
  <c r="X18" i="4" l="1"/>
  <c r="F2" i="4" l="1"/>
  <c r="S8" i="4" s="1"/>
  <c r="B2" i="4"/>
  <c r="S3" i="4" s="1"/>
  <c r="H2" i="4"/>
  <c r="S9" i="4" s="1"/>
  <c r="A2" i="4"/>
  <c r="E2" i="4"/>
  <c r="S4" i="4" s="1"/>
  <c r="I2" i="4"/>
  <c r="S10" i="4" s="1"/>
  <c r="D2" i="4"/>
  <c r="S5" i="4" s="1"/>
  <c r="C2" i="4"/>
  <c r="S6" i="4" s="1"/>
  <c r="G2" i="4"/>
  <c r="S7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3" i="1" l="1"/>
  <c r="B3" i="1"/>
  <c r="C3" i="1"/>
  <c r="D3" i="1"/>
  <c r="E3" i="1"/>
  <c r="F3" i="1"/>
  <c r="G3" i="1"/>
  <c r="H3" i="1"/>
  <c r="I3" i="1"/>
  <c r="T18" i="1" l="1"/>
  <c r="T15" i="1"/>
  <c r="T16" i="1"/>
  <c r="T17" i="1"/>
  <c r="S16" i="1"/>
  <c r="S17" i="1"/>
  <c r="S15" i="1"/>
  <c r="S18" i="1"/>
  <c r="U18" i="1" l="1"/>
  <c r="S19" i="1"/>
  <c r="A2" i="1" l="1"/>
  <c r="H2" i="1"/>
  <c r="O9" i="1" s="1"/>
  <c r="D2" i="1"/>
  <c r="O5" i="1" s="1"/>
  <c r="B2" i="1"/>
  <c r="O3" i="1" s="1"/>
  <c r="G2" i="1"/>
  <c r="O7" i="1" s="1"/>
  <c r="E2" i="1"/>
  <c r="O4" i="1" s="1"/>
  <c r="C2" i="1"/>
  <c r="O6" i="1" s="1"/>
  <c r="I2" i="1"/>
  <c r="O10" i="1" s="1"/>
  <c r="F2" i="1"/>
  <c r="O8" i="1" s="1"/>
</calcChain>
</file>

<file path=xl/sharedStrings.xml><?xml version="1.0" encoding="utf-8"?>
<sst xmlns="http://schemas.openxmlformats.org/spreadsheetml/2006/main" count="166" uniqueCount="63">
  <si>
    <t>WYPT</t>
  </si>
  <si>
    <t>Egeria Rating</t>
  </si>
  <si>
    <t>CLP</t>
  </si>
  <si>
    <t>Coontail</t>
  </si>
  <si>
    <t>Souther Naiad</t>
  </si>
  <si>
    <t>Threadleaf PW</t>
  </si>
  <si>
    <t>Sago</t>
  </si>
  <si>
    <t>Elodea</t>
  </si>
  <si>
    <t>Richardson's PW</t>
  </si>
  <si>
    <t>Count</t>
  </si>
  <si>
    <t>%</t>
  </si>
  <si>
    <t>Relative Abundance</t>
  </si>
  <si>
    <t>Egeria</t>
  </si>
  <si>
    <t>Curlylead PW</t>
  </si>
  <si>
    <t>Southern Naiad</t>
  </si>
  <si>
    <t>Threadlead PW</t>
  </si>
  <si>
    <t>Sago PW</t>
  </si>
  <si>
    <t xml:space="preserve">Rating </t>
  </si>
  <si>
    <t>Range</t>
  </si>
  <si>
    <t>Mean</t>
  </si>
  <si>
    <t>1-25</t>
  </si>
  <si>
    <t>25-50</t>
  </si>
  <si>
    <t>50-75</t>
  </si>
  <si>
    <t>75-100</t>
  </si>
  <si>
    <t>Average Density Rate (Egeria)</t>
  </si>
  <si>
    <t>% of Egeria Sites with Rating</t>
  </si>
  <si>
    <t>Franks Tract Survey October 7, 2014</t>
  </si>
  <si>
    <t>illinois pondweed or longleaf</t>
  </si>
  <si>
    <t>No plants 9 sites (2014)</t>
  </si>
  <si>
    <t>Label</t>
  </si>
  <si>
    <t>Latitude</t>
  </si>
  <si>
    <t>Longitude</t>
  </si>
  <si>
    <t>Richardson PW</t>
  </si>
  <si>
    <t>Franks Tract Survey October 13, 2015</t>
  </si>
  <si>
    <t>Description</t>
  </si>
  <si>
    <t>S. Naiad</t>
  </si>
  <si>
    <t>Other</t>
  </si>
  <si>
    <t>A fragment to a few strands of species on rake - nothing visible other than a few plants</t>
  </si>
  <si>
    <t>Rake has good abundance of a species up to 50% of rake and/or visible plant coverage of approximately 25% of the area</t>
  </si>
  <si>
    <t>Rake has good abundance of a species up to 75% of rake and/or visible plant coverage of approximately 50% of the area</t>
  </si>
  <si>
    <t>Topped out dense plants - abundant rake mass and/or visible plant coverage of 75% of the area or greater</t>
  </si>
  <si>
    <t>Am pw 3</t>
  </si>
  <si>
    <t>lf pw 1</t>
  </si>
  <si>
    <t>lf pw 4</t>
  </si>
  <si>
    <t>lf pw 2</t>
  </si>
  <si>
    <t>No plants 7 sites (2015)</t>
  </si>
  <si>
    <t>Curlyleaf PW</t>
  </si>
  <si>
    <t>Other Species 2015</t>
  </si>
  <si>
    <t>AM PW</t>
  </si>
  <si>
    <t>LF PW</t>
  </si>
  <si>
    <t>Nitella</t>
  </si>
  <si>
    <t>Noted</t>
  </si>
  <si>
    <t>ILL PW</t>
  </si>
  <si>
    <t>also noted</t>
  </si>
  <si>
    <t>12 species in total</t>
  </si>
  <si>
    <t>dense</t>
  </si>
  <si>
    <t>% of Rich PW Sites with Rating</t>
  </si>
  <si>
    <t>MAX density/site</t>
  </si>
  <si>
    <t>All Species</t>
  </si>
  <si>
    <t>American PW</t>
  </si>
  <si>
    <t>Leafy PW</t>
  </si>
  <si>
    <t>Invasives</t>
  </si>
  <si>
    <t>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</si>
</sst>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2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9" fontId="1" fillId="2" borderId="1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1" fillId="0" borderId="1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9" fontId="1" fillId="2" borderId="14" xfId="0" applyNumberFormat="1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4"/>
  <sheetViews>
    <sheetView tabSelected="1" zoomScaleNormal="100" workbookViewId="0">
      <pane ySplit="4" topLeftCell="A68" activePane="bottomLeft" state="frozen"/>
      <selection pane="bottomLeft" activeCell="N1" sqref="N1:N1048576"/>
    </sheetView>
  </sheetViews>
  <sheetFormatPr defaultColWidth="9.1328125" defaultRowHeight="14.25" x14ac:dyDescent="0.45"/>
  <cols>
    <col min="1" max="1" width="9.1328125" style="1"/>
    <col min="2" max="2" width="12.3984375" style="1" bestFit="1" customWidth="1"/>
    <col min="3" max="4" width="9.1328125" style="1"/>
    <col min="5" max="5" width="13.73046875" style="1" bestFit="1" customWidth="1"/>
    <col min="6" max="6" width="14.1328125" style="1" bestFit="1" customWidth="1"/>
    <col min="7" max="8" width="9.1328125" style="1"/>
    <col min="9" max="9" width="15.59765625" style="1" bestFit="1" customWidth="1"/>
    <col min="10" max="11" width="15.59765625" style="1" customWidth="1"/>
    <col min="12" max="16" width="9.1328125" style="1"/>
    <col min="17" max="17" width="19" style="1" bestFit="1" customWidth="1"/>
    <col min="18" max="23" width="9.1328125" style="1"/>
    <col min="24" max="24" width="10.265625" style="1" customWidth="1"/>
    <col min="25" max="16384" width="9.1328125" style="1"/>
  </cols>
  <sheetData>
    <row r="1" spans="1:34" ht="14.65" thickBot="1" x14ac:dyDescent="0.5">
      <c r="A1" s="3" t="s">
        <v>33</v>
      </c>
      <c r="B1" s="2"/>
    </row>
    <row r="2" spans="1:34" ht="14.65" thickBot="1" x14ac:dyDescent="0.5">
      <c r="A2" s="4">
        <f>A3/$A$3</f>
        <v>1</v>
      </c>
      <c r="B2" s="5">
        <f t="shared" ref="B2:I2" si="0">B3/$A$3</f>
        <v>0.55000000000000004</v>
      </c>
      <c r="C2" s="5">
        <f t="shared" si="0"/>
        <v>0.14499999999999999</v>
      </c>
      <c r="D2" s="5">
        <f t="shared" si="0"/>
        <v>0.48</v>
      </c>
      <c r="E2" s="5">
        <f t="shared" si="0"/>
        <v>0.55500000000000005</v>
      </c>
      <c r="F2" s="5">
        <f t="shared" si="0"/>
        <v>0.18</v>
      </c>
      <c r="G2" s="5">
        <f t="shared" si="0"/>
        <v>0.15</v>
      </c>
      <c r="H2" s="5">
        <f t="shared" si="0"/>
        <v>0.215</v>
      </c>
      <c r="I2" s="6">
        <f t="shared" si="0"/>
        <v>0.66</v>
      </c>
      <c r="J2" s="6"/>
      <c r="K2" s="6"/>
      <c r="L2" s="75" t="s">
        <v>57</v>
      </c>
      <c r="M2" s="78"/>
      <c r="N2" s="78"/>
      <c r="Q2" s="15" t="s">
        <v>11</v>
      </c>
      <c r="R2" s="42"/>
      <c r="S2" s="42">
        <v>2015</v>
      </c>
      <c r="T2" s="16">
        <v>2014</v>
      </c>
      <c r="U2" s="41">
        <v>2013</v>
      </c>
    </row>
    <row r="3" spans="1:34" ht="14.65" thickBot="1" x14ac:dyDescent="0.5">
      <c r="A3" s="8">
        <f>COUNT(A5:A204)</f>
        <v>200</v>
      </c>
      <c r="B3" s="8">
        <f>COUNT(B5:B204)</f>
        <v>110</v>
      </c>
      <c r="C3" s="8">
        <f t="shared" ref="C3:K3" si="1">COUNT(C5:C204)</f>
        <v>29</v>
      </c>
      <c r="D3" s="8">
        <f t="shared" si="1"/>
        <v>96</v>
      </c>
      <c r="E3" s="8">
        <f t="shared" si="1"/>
        <v>111</v>
      </c>
      <c r="F3" s="8">
        <f t="shared" si="1"/>
        <v>36</v>
      </c>
      <c r="G3" s="8">
        <f t="shared" si="1"/>
        <v>30</v>
      </c>
      <c r="H3" s="8">
        <f t="shared" si="1"/>
        <v>43</v>
      </c>
      <c r="I3" s="8">
        <f t="shared" si="1"/>
        <v>132</v>
      </c>
      <c r="J3" s="8">
        <f t="shared" si="1"/>
        <v>13</v>
      </c>
      <c r="K3" s="8">
        <f t="shared" si="1"/>
        <v>1</v>
      </c>
      <c r="L3" s="76"/>
      <c r="M3" s="78"/>
      <c r="N3" s="78"/>
      <c r="Q3" s="13" t="s">
        <v>12</v>
      </c>
      <c r="R3" s="43"/>
      <c r="S3" s="60">
        <f>B2</f>
        <v>0.55000000000000004</v>
      </c>
      <c r="T3" s="14">
        <v>0.55000000000000004</v>
      </c>
      <c r="U3" s="14">
        <v>0.77948717948717949</v>
      </c>
    </row>
    <row r="4" spans="1:34" x14ac:dyDescent="0.4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60</v>
      </c>
      <c r="K4" s="2" t="s">
        <v>59</v>
      </c>
      <c r="L4" s="77" t="s">
        <v>58</v>
      </c>
      <c r="M4" s="77" t="s">
        <v>61</v>
      </c>
      <c r="N4" s="1" t="s">
        <v>62</v>
      </c>
      <c r="Q4" s="17" t="s">
        <v>14</v>
      </c>
      <c r="R4" s="44"/>
      <c r="S4" s="61">
        <f>E2</f>
        <v>0.55500000000000005</v>
      </c>
      <c r="T4" s="18">
        <v>0.3</v>
      </c>
      <c r="U4" s="18">
        <v>0.50769230769230766</v>
      </c>
    </row>
    <row r="5" spans="1:34" x14ac:dyDescent="0.45">
      <c r="A5" s="21">
        <v>1</v>
      </c>
      <c r="B5" s="22">
        <v>1</v>
      </c>
      <c r="C5" s="21"/>
      <c r="D5" s="21">
        <v>1</v>
      </c>
      <c r="E5" s="21"/>
      <c r="F5" s="21"/>
      <c r="G5" s="21">
        <v>4</v>
      </c>
      <c r="H5" s="21">
        <v>1</v>
      </c>
      <c r="I5" s="21"/>
      <c r="J5" s="21"/>
      <c r="K5" s="21"/>
      <c r="L5" s="21">
        <f>MAX(B5:I5)</f>
        <v>4</v>
      </c>
      <c r="M5" s="21">
        <f>IF(B5+C5&gt;=1,1,0)</f>
        <v>1</v>
      </c>
      <c r="N5" s="21">
        <f>IF(E5+F5+G5+H5+I5+J5+K5&gt;=1,1,0)</f>
        <v>1</v>
      </c>
      <c r="Q5" s="17" t="s">
        <v>3</v>
      </c>
      <c r="R5" s="44"/>
      <c r="S5" s="61">
        <f>D2</f>
        <v>0.48</v>
      </c>
      <c r="T5" s="18">
        <v>0.72</v>
      </c>
      <c r="U5" s="18">
        <v>0.37948717948717947</v>
      </c>
    </row>
    <row r="6" spans="1:34" x14ac:dyDescent="0.45">
      <c r="A6" s="21">
        <f>A5+1</f>
        <v>2</v>
      </c>
      <c r="B6" s="21">
        <v>1</v>
      </c>
      <c r="C6" s="21">
        <v>1</v>
      </c>
      <c r="D6" s="21"/>
      <c r="E6" s="21"/>
      <c r="F6" s="21"/>
      <c r="G6" s="21">
        <v>4</v>
      </c>
      <c r="H6" s="21">
        <v>1</v>
      </c>
      <c r="I6" s="21"/>
      <c r="J6" s="21"/>
      <c r="K6" s="21"/>
      <c r="L6" s="21">
        <f t="shared" ref="L6:L69" si="2">MAX(B6:I6)</f>
        <v>4</v>
      </c>
      <c r="M6" s="21">
        <f t="shared" ref="M6:M69" si="3">IF(B6+C6&gt;=1,1,0)</f>
        <v>1</v>
      </c>
      <c r="N6" s="21">
        <f t="shared" ref="N6:N69" si="4">IF(E6+F6+G6+H6+I6+J6+K6&gt;=1,1,0)</f>
        <v>1</v>
      </c>
      <c r="Q6" s="17" t="s">
        <v>46</v>
      </c>
      <c r="R6" s="44"/>
      <c r="S6" s="61">
        <f>C2</f>
        <v>0.14499999999999999</v>
      </c>
      <c r="T6" s="18">
        <v>0.25</v>
      </c>
      <c r="U6" s="61">
        <v>0.34358974358974359</v>
      </c>
      <c r="V6" s="63" t="s">
        <v>47</v>
      </c>
      <c r="W6" s="64"/>
      <c r="X6" s="65"/>
    </row>
    <row r="7" spans="1:34" x14ac:dyDescent="0.45">
      <c r="A7" s="21">
        <f t="shared" ref="A7:A70" si="5">A6+1</f>
        <v>3</v>
      </c>
      <c r="B7" s="21"/>
      <c r="C7" s="21"/>
      <c r="D7" s="21"/>
      <c r="E7" s="21"/>
      <c r="F7" s="21"/>
      <c r="G7" s="21"/>
      <c r="H7" s="21"/>
      <c r="I7" s="21">
        <v>4</v>
      </c>
      <c r="J7" s="21"/>
      <c r="K7" s="21"/>
      <c r="L7" s="21">
        <f t="shared" si="2"/>
        <v>4</v>
      </c>
      <c r="M7" s="21">
        <f t="shared" si="3"/>
        <v>0</v>
      </c>
      <c r="N7" s="21">
        <f t="shared" si="4"/>
        <v>1</v>
      </c>
      <c r="Q7" s="17" t="s">
        <v>16</v>
      </c>
      <c r="R7" s="44"/>
      <c r="S7" s="61">
        <f>G2</f>
        <v>0.15</v>
      </c>
      <c r="T7" s="18">
        <v>0.12</v>
      </c>
      <c r="U7" s="61">
        <v>0.20512820512820512</v>
      </c>
      <c r="V7" s="66" t="s">
        <v>48</v>
      </c>
      <c r="W7" s="30">
        <v>1</v>
      </c>
      <c r="X7" s="67" t="s">
        <v>53</v>
      </c>
    </row>
    <row r="8" spans="1:34" x14ac:dyDescent="0.45">
      <c r="A8" s="21">
        <f t="shared" si="5"/>
        <v>4</v>
      </c>
      <c r="B8" s="21"/>
      <c r="C8" s="21"/>
      <c r="D8" s="21">
        <v>1</v>
      </c>
      <c r="E8" s="21"/>
      <c r="F8" s="21"/>
      <c r="G8" s="21"/>
      <c r="H8" s="21"/>
      <c r="I8" s="21">
        <v>4</v>
      </c>
      <c r="J8" s="21"/>
      <c r="K8" s="21"/>
      <c r="L8" s="21">
        <f t="shared" si="2"/>
        <v>4</v>
      </c>
      <c r="M8" s="21">
        <f t="shared" si="3"/>
        <v>0</v>
      </c>
      <c r="N8" s="21">
        <f t="shared" si="4"/>
        <v>1</v>
      </c>
      <c r="Q8" s="17" t="s">
        <v>15</v>
      </c>
      <c r="R8" s="44"/>
      <c r="S8" s="61">
        <f>F2</f>
        <v>0.18</v>
      </c>
      <c r="T8" s="18">
        <v>0.13</v>
      </c>
      <c r="U8" s="61">
        <v>0.14871794871794872</v>
      </c>
      <c r="V8" s="66" t="s">
        <v>52</v>
      </c>
      <c r="W8" s="30" t="s">
        <v>51</v>
      </c>
      <c r="X8" s="67"/>
    </row>
    <row r="9" spans="1:34" x14ac:dyDescent="0.45">
      <c r="A9" s="21">
        <f t="shared" si="5"/>
        <v>5</v>
      </c>
      <c r="B9" s="21"/>
      <c r="C9" s="21"/>
      <c r="D9" s="21"/>
      <c r="E9" s="21"/>
      <c r="F9" s="21"/>
      <c r="G9" s="21">
        <v>4</v>
      </c>
      <c r="H9" s="21"/>
      <c r="I9" s="21"/>
      <c r="J9" s="21"/>
      <c r="K9" s="21"/>
      <c r="L9" s="21">
        <f t="shared" si="2"/>
        <v>4</v>
      </c>
      <c r="M9" s="21">
        <f t="shared" si="3"/>
        <v>0</v>
      </c>
      <c r="N9" s="21">
        <f t="shared" si="4"/>
        <v>1</v>
      </c>
      <c r="Q9" s="17" t="s">
        <v>7</v>
      </c>
      <c r="R9" s="44"/>
      <c r="S9" s="61">
        <f>H2</f>
        <v>0.215</v>
      </c>
      <c r="T9" s="18">
        <v>0.39</v>
      </c>
      <c r="U9" s="61">
        <v>9.2307692307692313E-2</v>
      </c>
      <c r="V9" s="66" t="s">
        <v>49</v>
      </c>
      <c r="W9" s="30">
        <v>13</v>
      </c>
      <c r="X9" s="67"/>
    </row>
    <row r="10" spans="1:34" ht="14.65" thickBot="1" x14ac:dyDescent="0.5">
      <c r="A10" s="21">
        <f t="shared" si="5"/>
        <v>6</v>
      </c>
      <c r="B10" s="21"/>
      <c r="C10" s="21">
        <v>2</v>
      </c>
      <c r="D10" s="21"/>
      <c r="E10" s="21">
        <v>2</v>
      </c>
      <c r="F10" s="21"/>
      <c r="G10" s="21"/>
      <c r="H10" s="21">
        <v>1</v>
      </c>
      <c r="I10" s="21"/>
      <c r="J10" s="21"/>
      <c r="K10" s="21"/>
      <c r="L10" s="21">
        <f t="shared" si="2"/>
        <v>2</v>
      </c>
      <c r="M10" s="21">
        <f t="shared" si="3"/>
        <v>1</v>
      </c>
      <c r="N10" s="21">
        <f t="shared" si="4"/>
        <v>1</v>
      </c>
      <c r="Q10" s="19" t="s">
        <v>8</v>
      </c>
      <c r="R10" s="35"/>
      <c r="S10" s="62">
        <f>I2</f>
        <v>0.66</v>
      </c>
      <c r="T10" s="20">
        <v>0.4</v>
      </c>
      <c r="U10" s="62">
        <v>3.5897435897435895E-2</v>
      </c>
      <c r="V10" s="66" t="s">
        <v>50</v>
      </c>
      <c r="W10" s="30">
        <v>1</v>
      </c>
      <c r="X10" s="67"/>
    </row>
    <row r="11" spans="1:34" x14ac:dyDescent="0.45">
      <c r="A11" s="21">
        <f t="shared" si="5"/>
        <v>7</v>
      </c>
      <c r="B11" s="21"/>
      <c r="C11" s="21"/>
      <c r="D11" s="21">
        <v>4</v>
      </c>
      <c r="E11" s="21"/>
      <c r="F11" s="21"/>
      <c r="G11" s="21">
        <v>3</v>
      </c>
      <c r="H11" s="21"/>
      <c r="I11" s="21"/>
      <c r="J11" s="21"/>
      <c r="K11" s="21"/>
      <c r="L11" s="21">
        <f t="shared" si="2"/>
        <v>4</v>
      </c>
      <c r="M11" s="21">
        <f t="shared" si="3"/>
        <v>0</v>
      </c>
      <c r="N11" s="21">
        <f t="shared" si="4"/>
        <v>1</v>
      </c>
      <c r="Q11" s="23" t="s">
        <v>28</v>
      </c>
      <c r="V11" s="68" t="s">
        <v>54</v>
      </c>
      <c r="W11" s="69"/>
      <c r="X11" s="70"/>
    </row>
    <row r="12" spans="1:34" x14ac:dyDescent="0.45">
      <c r="A12" s="21">
        <f t="shared" si="5"/>
        <v>8</v>
      </c>
      <c r="B12" s="21"/>
      <c r="C12" s="21">
        <v>3</v>
      </c>
      <c r="D12" s="21"/>
      <c r="E12" s="21">
        <v>2</v>
      </c>
      <c r="F12" s="21"/>
      <c r="G12" s="21"/>
      <c r="H12" s="21">
        <v>3</v>
      </c>
      <c r="I12" s="21"/>
      <c r="J12" s="21"/>
      <c r="K12" s="21">
        <v>3</v>
      </c>
      <c r="L12" s="21">
        <f t="shared" si="2"/>
        <v>3</v>
      </c>
      <c r="M12" s="21">
        <f t="shared" si="3"/>
        <v>1</v>
      </c>
      <c r="N12" s="21">
        <f t="shared" si="4"/>
        <v>1</v>
      </c>
      <c r="O12" s="1" t="s">
        <v>41</v>
      </c>
      <c r="Q12" s="23" t="s">
        <v>45</v>
      </c>
    </row>
    <row r="13" spans="1:34" ht="14.65" thickBot="1" x14ac:dyDescent="0.5">
      <c r="A13" s="21">
        <f t="shared" si="5"/>
        <v>9</v>
      </c>
      <c r="B13" s="21"/>
      <c r="C13" s="21">
        <v>1</v>
      </c>
      <c r="D13" s="21"/>
      <c r="E13" s="21">
        <v>1</v>
      </c>
      <c r="F13" s="21"/>
      <c r="G13" s="21">
        <v>4</v>
      </c>
      <c r="H13" s="21"/>
      <c r="I13" s="21">
        <v>1</v>
      </c>
      <c r="J13" s="21"/>
      <c r="K13" s="21"/>
      <c r="L13" s="21">
        <f t="shared" si="2"/>
        <v>4</v>
      </c>
      <c r="M13" s="21">
        <f t="shared" si="3"/>
        <v>1</v>
      </c>
      <c r="N13" s="21">
        <f t="shared" si="4"/>
        <v>1</v>
      </c>
      <c r="R13" s="1">
        <v>2015</v>
      </c>
      <c r="AA13" s="1">
        <v>2015</v>
      </c>
    </row>
    <row r="14" spans="1:34" x14ac:dyDescent="0.45">
      <c r="A14" s="21">
        <f t="shared" si="5"/>
        <v>10</v>
      </c>
      <c r="B14" s="21">
        <v>3</v>
      </c>
      <c r="C14" s="21"/>
      <c r="D14" s="21">
        <v>2</v>
      </c>
      <c r="E14" s="21"/>
      <c r="F14" s="21"/>
      <c r="G14" s="21"/>
      <c r="H14" s="21"/>
      <c r="I14" s="21">
        <v>4</v>
      </c>
      <c r="J14" s="21"/>
      <c r="K14" s="21"/>
      <c r="L14" s="21">
        <f t="shared" si="2"/>
        <v>4</v>
      </c>
      <c r="M14" s="21">
        <f t="shared" si="3"/>
        <v>1</v>
      </c>
      <c r="N14" s="21">
        <f t="shared" si="4"/>
        <v>1</v>
      </c>
      <c r="R14" s="24" t="s">
        <v>17</v>
      </c>
      <c r="S14" s="25" t="s">
        <v>18</v>
      </c>
      <c r="T14" s="25" t="s">
        <v>19</v>
      </c>
      <c r="U14" s="25" t="s">
        <v>9</v>
      </c>
      <c r="V14" s="25"/>
      <c r="W14" s="26" t="s">
        <v>25</v>
      </c>
      <c r="X14" s="25"/>
      <c r="Y14" s="16"/>
      <c r="AA14" s="24" t="s">
        <v>17</v>
      </c>
      <c r="AB14" s="25" t="s">
        <v>18</v>
      </c>
      <c r="AC14" s="25" t="s">
        <v>19</v>
      </c>
      <c r="AD14" s="25" t="s">
        <v>9</v>
      </c>
      <c r="AE14" s="25"/>
      <c r="AF14" s="26" t="s">
        <v>56</v>
      </c>
      <c r="AG14" s="25"/>
      <c r="AH14" s="16"/>
    </row>
    <row r="15" spans="1:34" x14ac:dyDescent="0.45">
      <c r="A15" s="21">
        <f t="shared" si="5"/>
        <v>11</v>
      </c>
      <c r="B15" s="21"/>
      <c r="C15" s="21"/>
      <c r="D15" s="21"/>
      <c r="E15" s="21"/>
      <c r="F15" s="21"/>
      <c r="G15" s="21">
        <v>4</v>
      </c>
      <c r="H15" s="21"/>
      <c r="I15" s="21">
        <v>1</v>
      </c>
      <c r="J15" s="21"/>
      <c r="K15" s="21"/>
      <c r="L15" s="21">
        <f t="shared" si="2"/>
        <v>4</v>
      </c>
      <c r="M15" s="21">
        <f t="shared" si="3"/>
        <v>0</v>
      </c>
      <c r="N15" s="21">
        <f t="shared" si="4"/>
        <v>1</v>
      </c>
      <c r="R15" s="27">
        <v>1</v>
      </c>
      <c r="S15" s="28" t="s">
        <v>20</v>
      </c>
      <c r="T15" s="29">
        <v>0.125</v>
      </c>
      <c r="U15" s="30">
        <f>COUNTIF(B5:B204,1)</f>
        <v>46</v>
      </c>
      <c r="V15" s="30">
        <f>U15*T15</f>
        <v>5.75</v>
      </c>
      <c r="W15" s="31">
        <f>U15/$B$3</f>
        <v>0.41818181818181815</v>
      </c>
      <c r="X15" s="30"/>
      <c r="Y15" s="32"/>
      <c r="AA15" s="27">
        <v>1</v>
      </c>
      <c r="AB15" s="28" t="s">
        <v>20</v>
      </c>
      <c r="AC15" s="29">
        <v>0.125</v>
      </c>
      <c r="AD15" s="30">
        <f>COUNTIF(I5:I204,1)</f>
        <v>37</v>
      </c>
      <c r="AE15" s="30">
        <f>AD15*AC15</f>
        <v>4.625</v>
      </c>
      <c r="AF15" s="31">
        <f>AD15/$B$3</f>
        <v>0.33636363636363636</v>
      </c>
      <c r="AG15" s="30"/>
      <c r="AH15" s="32"/>
    </row>
    <row r="16" spans="1:34" x14ac:dyDescent="0.45">
      <c r="A16" s="21">
        <f t="shared" si="5"/>
        <v>12</v>
      </c>
      <c r="B16" s="21">
        <v>4</v>
      </c>
      <c r="C16" s="21"/>
      <c r="D16" s="21">
        <v>1</v>
      </c>
      <c r="E16" s="21"/>
      <c r="F16" s="21">
        <v>1</v>
      </c>
      <c r="G16" s="21"/>
      <c r="H16" s="21"/>
      <c r="I16" s="21">
        <v>3</v>
      </c>
      <c r="J16" s="21"/>
      <c r="K16" s="21"/>
      <c r="L16" s="21">
        <f t="shared" si="2"/>
        <v>4</v>
      </c>
      <c r="M16" s="21">
        <f t="shared" si="3"/>
        <v>1</v>
      </c>
      <c r="N16" s="21">
        <f t="shared" si="4"/>
        <v>1</v>
      </c>
      <c r="R16" s="27">
        <v>2</v>
      </c>
      <c r="S16" s="28" t="s">
        <v>21</v>
      </c>
      <c r="T16" s="29">
        <v>0.375</v>
      </c>
      <c r="U16" s="30">
        <f>COUNTIF(B5:B204,2)</f>
        <v>18</v>
      </c>
      <c r="V16" s="30">
        <f>U16*T16</f>
        <v>6.75</v>
      </c>
      <c r="W16" s="31">
        <f>U16/$B$3</f>
        <v>0.16363636363636364</v>
      </c>
      <c r="X16" s="30"/>
      <c r="Y16" s="32"/>
      <c r="AA16" s="27">
        <v>2</v>
      </c>
      <c r="AB16" s="28" t="s">
        <v>21</v>
      </c>
      <c r="AC16" s="29">
        <v>0.375</v>
      </c>
      <c r="AD16" s="30">
        <f>COUNTIF(I5:I204,2)</f>
        <v>15</v>
      </c>
      <c r="AE16" s="30">
        <f>AD16*AC16</f>
        <v>5.625</v>
      </c>
      <c r="AF16" s="31">
        <f>AD16/$B$3</f>
        <v>0.13636363636363635</v>
      </c>
      <c r="AG16" s="30"/>
      <c r="AH16" s="32"/>
    </row>
    <row r="17" spans="1:34" x14ac:dyDescent="0.45">
      <c r="A17" s="21">
        <f t="shared" si="5"/>
        <v>13</v>
      </c>
      <c r="B17" s="21">
        <v>1</v>
      </c>
      <c r="C17" s="21"/>
      <c r="D17" s="21"/>
      <c r="E17" s="21"/>
      <c r="F17" s="21"/>
      <c r="G17" s="21">
        <v>4</v>
      </c>
      <c r="H17" s="21"/>
      <c r="I17" s="21">
        <v>1</v>
      </c>
      <c r="J17" s="21"/>
      <c r="K17" s="21"/>
      <c r="L17" s="21">
        <f t="shared" si="2"/>
        <v>4</v>
      </c>
      <c r="M17" s="21">
        <f t="shared" si="3"/>
        <v>1</v>
      </c>
      <c r="N17" s="21">
        <f t="shared" si="4"/>
        <v>1</v>
      </c>
      <c r="R17" s="27">
        <v>3</v>
      </c>
      <c r="S17" s="28" t="s">
        <v>22</v>
      </c>
      <c r="T17" s="29">
        <v>0.625</v>
      </c>
      <c r="U17" s="30">
        <f>COUNTIF(B5:B204,3)</f>
        <v>15</v>
      </c>
      <c r="V17" s="30">
        <f>U17*T17</f>
        <v>9.375</v>
      </c>
      <c r="W17" s="31">
        <f>U17/$B$3</f>
        <v>0.13636363636363635</v>
      </c>
      <c r="X17" s="30"/>
      <c r="Y17" s="32"/>
      <c r="AA17" s="27">
        <v>3</v>
      </c>
      <c r="AB17" s="28" t="s">
        <v>22</v>
      </c>
      <c r="AC17" s="29">
        <v>0.625</v>
      </c>
      <c r="AD17" s="30">
        <f>COUNTIF(I5:I204,3)</f>
        <v>21</v>
      </c>
      <c r="AE17" s="30">
        <f>AD17*AC17</f>
        <v>13.125</v>
      </c>
      <c r="AF17" s="31">
        <f>AD17/$B$3</f>
        <v>0.19090909090909092</v>
      </c>
      <c r="AG17" s="30"/>
      <c r="AH17" s="32"/>
    </row>
    <row r="18" spans="1:34" ht="14.65" thickBot="1" x14ac:dyDescent="0.5">
      <c r="A18" s="21">
        <f t="shared" si="5"/>
        <v>14</v>
      </c>
      <c r="B18" s="21"/>
      <c r="C18" s="21"/>
      <c r="D18" s="21"/>
      <c r="E18" s="21"/>
      <c r="F18" s="21">
        <v>1</v>
      </c>
      <c r="G18" s="21">
        <v>3</v>
      </c>
      <c r="H18" s="21"/>
      <c r="I18" s="21">
        <v>4</v>
      </c>
      <c r="J18" s="21"/>
      <c r="K18" s="21"/>
      <c r="L18" s="21">
        <f t="shared" si="2"/>
        <v>4</v>
      </c>
      <c r="M18" s="21">
        <f t="shared" si="3"/>
        <v>0</v>
      </c>
      <c r="N18" s="21">
        <f t="shared" si="4"/>
        <v>1</v>
      </c>
      <c r="R18" s="27">
        <v>4</v>
      </c>
      <c r="S18" s="28" t="s">
        <v>23</v>
      </c>
      <c r="T18" s="29">
        <v>0.875</v>
      </c>
      <c r="U18" s="30">
        <f>COUNTIF(B5:B204,4)</f>
        <v>31</v>
      </c>
      <c r="V18" s="30">
        <f>U18*T18</f>
        <v>27.125</v>
      </c>
      <c r="W18" s="31">
        <f>U18/$B$3</f>
        <v>0.2818181818181818</v>
      </c>
      <c r="X18" s="71">
        <f>W18+W17</f>
        <v>0.41818181818181815</v>
      </c>
      <c r="Y18" s="72" t="s">
        <v>55</v>
      </c>
      <c r="AA18" s="27">
        <v>4</v>
      </c>
      <c r="AB18" s="28" t="s">
        <v>23</v>
      </c>
      <c r="AC18" s="29">
        <v>0.875</v>
      </c>
      <c r="AD18" s="30">
        <f>COUNTIF(I5:I204,4)</f>
        <v>59</v>
      </c>
      <c r="AE18" s="30">
        <f>AD18*AC18</f>
        <v>51.625</v>
      </c>
      <c r="AF18" s="31">
        <f>AD18/$B$3</f>
        <v>0.53636363636363638</v>
      </c>
      <c r="AG18" s="71">
        <f>AF18+AF17</f>
        <v>0.72727272727272729</v>
      </c>
      <c r="AH18" s="72" t="s">
        <v>55</v>
      </c>
    </row>
    <row r="19" spans="1:34" ht="14.65" thickBot="1" x14ac:dyDescent="0.5">
      <c r="A19" s="21">
        <f t="shared" si="5"/>
        <v>15</v>
      </c>
      <c r="B19" s="21"/>
      <c r="C19" s="21"/>
      <c r="D19" s="21"/>
      <c r="E19" s="21"/>
      <c r="F19" s="21"/>
      <c r="G19" s="21">
        <v>3</v>
      </c>
      <c r="H19" s="21"/>
      <c r="I19" s="21">
        <v>1</v>
      </c>
      <c r="J19" s="21"/>
      <c r="K19" s="21"/>
      <c r="L19" s="21">
        <f t="shared" si="2"/>
        <v>3</v>
      </c>
      <c r="M19" s="21">
        <f t="shared" si="3"/>
        <v>0</v>
      </c>
      <c r="N19" s="21">
        <f t="shared" si="4"/>
        <v>1</v>
      </c>
      <c r="R19" s="34"/>
      <c r="S19" s="35"/>
      <c r="T19" s="35"/>
      <c r="U19" s="36" t="s">
        <v>24</v>
      </c>
      <c r="V19" s="12">
        <f>SUM(V15:V18)/B3</f>
        <v>0.44545454545454544</v>
      </c>
      <c r="W19" s="37"/>
      <c r="X19" s="37"/>
      <c r="Y19" s="38"/>
      <c r="AA19" s="34"/>
      <c r="AB19" s="35"/>
      <c r="AC19" s="35"/>
      <c r="AD19" s="36" t="s">
        <v>24</v>
      </c>
      <c r="AE19" s="12">
        <f>SUM(AE15:AE18)/I3</f>
        <v>0.56818181818181823</v>
      </c>
      <c r="AF19" s="37"/>
      <c r="AG19" s="37"/>
      <c r="AH19" s="38"/>
    </row>
    <row r="20" spans="1:34" x14ac:dyDescent="0.45">
      <c r="A20" s="21">
        <f t="shared" si="5"/>
        <v>16</v>
      </c>
      <c r="B20" s="21">
        <v>1</v>
      </c>
      <c r="C20" s="21"/>
      <c r="D20" s="21"/>
      <c r="E20" s="21"/>
      <c r="F20" s="21"/>
      <c r="G20" s="21">
        <v>3</v>
      </c>
      <c r="H20" s="21"/>
      <c r="I20" s="21"/>
      <c r="J20" s="21">
        <v>1</v>
      </c>
      <c r="K20" s="21"/>
      <c r="L20" s="21">
        <f t="shared" si="2"/>
        <v>3</v>
      </c>
      <c r="M20" s="21">
        <f t="shared" si="3"/>
        <v>1</v>
      </c>
      <c r="N20" s="21">
        <f t="shared" si="4"/>
        <v>1</v>
      </c>
      <c r="O20" s="1" t="s">
        <v>42</v>
      </c>
    </row>
    <row r="21" spans="1:34" ht="14.65" thickBot="1" x14ac:dyDescent="0.5">
      <c r="A21" s="21">
        <f t="shared" si="5"/>
        <v>17</v>
      </c>
      <c r="B21" s="21"/>
      <c r="C21" s="21">
        <v>1</v>
      </c>
      <c r="D21" s="21">
        <v>1</v>
      </c>
      <c r="E21" s="21"/>
      <c r="F21" s="21"/>
      <c r="G21" s="21">
        <v>1</v>
      </c>
      <c r="H21" s="21"/>
      <c r="I21" s="21">
        <v>4</v>
      </c>
      <c r="J21" s="21"/>
      <c r="K21" s="21"/>
      <c r="L21" s="21">
        <f t="shared" si="2"/>
        <v>4</v>
      </c>
      <c r="M21" s="21">
        <f t="shared" si="3"/>
        <v>1</v>
      </c>
      <c r="N21" s="21">
        <f t="shared" si="4"/>
        <v>1</v>
      </c>
      <c r="R21" s="1">
        <v>2014</v>
      </c>
    </row>
    <row r="22" spans="1:34" x14ac:dyDescent="0.45">
      <c r="A22" s="21">
        <f t="shared" si="5"/>
        <v>18</v>
      </c>
      <c r="B22" s="21"/>
      <c r="C22" s="21"/>
      <c r="D22" s="21"/>
      <c r="E22" s="21"/>
      <c r="F22" s="21"/>
      <c r="G22" s="21"/>
      <c r="H22" s="21"/>
      <c r="I22" s="21">
        <v>2</v>
      </c>
      <c r="J22" s="21">
        <v>1</v>
      </c>
      <c r="K22" s="21"/>
      <c r="L22" s="21">
        <f t="shared" si="2"/>
        <v>2</v>
      </c>
      <c r="M22" s="21">
        <f t="shared" si="3"/>
        <v>0</v>
      </c>
      <c r="N22" s="21">
        <f t="shared" si="4"/>
        <v>1</v>
      </c>
      <c r="O22" s="1" t="s">
        <v>42</v>
      </c>
      <c r="R22" s="24" t="s">
        <v>17</v>
      </c>
      <c r="S22" s="25" t="s">
        <v>18</v>
      </c>
      <c r="T22" s="25" t="s">
        <v>19</v>
      </c>
      <c r="U22" s="25" t="s">
        <v>9</v>
      </c>
      <c r="V22" s="25"/>
      <c r="W22" s="26" t="s">
        <v>25</v>
      </c>
      <c r="X22" s="25"/>
      <c r="Y22" s="16"/>
    </row>
    <row r="23" spans="1:34" x14ac:dyDescent="0.45">
      <c r="A23" s="21">
        <f t="shared" si="5"/>
        <v>19</v>
      </c>
      <c r="B23" s="21"/>
      <c r="C23" s="21">
        <v>1</v>
      </c>
      <c r="D23" s="21">
        <v>1</v>
      </c>
      <c r="E23" s="21"/>
      <c r="F23" s="21">
        <v>1</v>
      </c>
      <c r="G23" s="21"/>
      <c r="H23" s="21">
        <v>1</v>
      </c>
      <c r="I23" s="21"/>
      <c r="J23" s="21"/>
      <c r="K23" s="21"/>
      <c r="L23" s="21">
        <f t="shared" si="2"/>
        <v>1</v>
      </c>
      <c r="M23" s="21">
        <f t="shared" si="3"/>
        <v>1</v>
      </c>
      <c r="N23" s="21">
        <f t="shared" si="4"/>
        <v>1</v>
      </c>
      <c r="R23" s="27">
        <v>1</v>
      </c>
      <c r="S23" s="28" t="s">
        <v>20</v>
      </c>
      <c r="T23" s="29">
        <v>0.125</v>
      </c>
      <c r="U23" s="30">
        <v>24</v>
      </c>
      <c r="V23" s="73">
        <v>3</v>
      </c>
      <c r="W23" s="31">
        <v>0.43636363636363634</v>
      </c>
      <c r="X23" s="30"/>
      <c r="Y23" s="32"/>
    </row>
    <row r="24" spans="1:34" x14ac:dyDescent="0.45">
      <c r="A24" s="21">
        <f t="shared" si="5"/>
        <v>20</v>
      </c>
      <c r="B24" s="21"/>
      <c r="C24" s="21"/>
      <c r="D24" s="21"/>
      <c r="E24" s="21"/>
      <c r="F24" s="21"/>
      <c r="G24" s="21">
        <v>4</v>
      </c>
      <c r="H24" s="21"/>
      <c r="I24" s="21"/>
      <c r="J24" s="21">
        <v>1</v>
      </c>
      <c r="K24" s="21"/>
      <c r="L24" s="21">
        <f t="shared" si="2"/>
        <v>4</v>
      </c>
      <c r="M24" s="21">
        <f t="shared" si="3"/>
        <v>0</v>
      </c>
      <c r="N24" s="21">
        <f t="shared" si="4"/>
        <v>1</v>
      </c>
      <c r="O24" s="1" t="s">
        <v>42</v>
      </c>
      <c r="R24" s="27">
        <v>2</v>
      </c>
      <c r="S24" s="28" t="s">
        <v>21</v>
      </c>
      <c r="T24" s="29">
        <v>0.375</v>
      </c>
      <c r="U24" s="30">
        <v>16</v>
      </c>
      <c r="V24" s="30">
        <v>6</v>
      </c>
      <c r="W24" s="31">
        <v>0.29090909090909089</v>
      </c>
      <c r="X24" s="30"/>
      <c r="Y24" s="32"/>
    </row>
    <row r="25" spans="1:34" x14ac:dyDescent="0.45">
      <c r="A25" s="21">
        <f t="shared" si="5"/>
        <v>21</v>
      </c>
      <c r="B25" s="21"/>
      <c r="C25" s="21">
        <v>1</v>
      </c>
      <c r="D25" s="21"/>
      <c r="E25" s="21"/>
      <c r="F25" s="21"/>
      <c r="G25" s="21"/>
      <c r="H25" s="21"/>
      <c r="I25" s="21">
        <v>4</v>
      </c>
      <c r="J25" s="21"/>
      <c r="K25" s="21"/>
      <c r="L25" s="21">
        <f t="shared" si="2"/>
        <v>4</v>
      </c>
      <c r="M25" s="21">
        <f t="shared" si="3"/>
        <v>1</v>
      </c>
      <c r="N25" s="21">
        <f t="shared" si="4"/>
        <v>1</v>
      </c>
      <c r="R25" s="27">
        <v>3</v>
      </c>
      <c r="S25" s="28" t="s">
        <v>22</v>
      </c>
      <c r="T25" s="29">
        <v>0.625</v>
      </c>
      <c r="U25" s="30">
        <v>10</v>
      </c>
      <c r="V25" s="30">
        <v>6.25</v>
      </c>
      <c r="W25" s="31">
        <v>0.18181818181818182</v>
      </c>
      <c r="X25" s="30"/>
      <c r="Y25" s="32"/>
    </row>
    <row r="26" spans="1:34" ht="14.65" thickBot="1" x14ac:dyDescent="0.5">
      <c r="A26" s="21">
        <f t="shared" si="5"/>
        <v>22</v>
      </c>
      <c r="B26" s="21">
        <v>1</v>
      </c>
      <c r="C26" s="21"/>
      <c r="D26" s="21"/>
      <c r="E26" s="21"/>
      <c r="F26" s="21"/>
      <c r="G26" s="21">
        <v>3</v>
      </c>
      <c r="H26" s="21"/>
      <c r="I26" s="21">
        <v>1</v>
      </c>
      <c r="J26" s="21"/>
      <c r="K26" s="21"/>
      <c r="L26" s="21">
        <f t="shared" si="2"/>
        <v>3</v>
      </c>
      <c r="M26" s="21">
        <f t="shared" si="3"/>
        <v>1</v>
      </c>
      <c r="N26" s="21">
        <f t="shared" si="4"/>
        <v>1</v>
      </c>
      <c r="R26" s="27">
        <v>4</v>
      </c>
      <c r="S26" s="28" t="s">
        <v>23</v>
      </c>
      <c r="T26" s="29">
        <v>0.875</v>
      </c>
      <c r="U26" s="30">
        <v>5</v>
      </c>
      <c r="V26" s="30">
        <v>4.375</v>
      </c>
      <c r="W26" s="31">
        <v>9.0909090909090912E-2</v>
      </c>
      <c r="X26" s="33">
        <v>0.27272727272727271</v>
      </c>
      <c r="Y26" s="32"/>
    </row>
    <row r="27" spans="1:34" ht="14.65" thickBot="1" x14ac:dyDescent="0.5">
      <c r="A27" s="21">
        <f t="shared" si="5"/>
        <v>23</v>
      </c>
      <c r="B27" s="21"/>
      <c r="C27" s="21"/>
      <c r="D27" s="21"/>
      <c r="E27" s="21"/>
      <c r="F27" s="21"/>
      <c r="G27" s="21">
        <v>1</v>
      </c>
      <c r="H27" s="21"/>
      <c r="I27" s="21">
        <v>4</v>
      </c>
      <c r="J27" s="21"/>
      <c r="K27" s="21"/>
      <c r="L27" s="21">
        <f t="shared" si="2"/>
        <v>4</v>
      </c>
      <c r="M27" s="21">
        <f t="shared" si="3"/>
        <v>0</v>
      </c>
      <c r="N27" s="21">
        <f t="shared" si="4"/>
        <v>1</v>
      </c>
      <c r="R27" s="34"/>
      <c r="S27" s="35"/>
      <c r="T27" s="35"/>
      <c r="U27" s="36" t="s">
        <v>24</v>
      </c>
      <c r="V27" s="12">
        <v>0.35681818181818181</v>
      </c>
      <c r="W27" s="37"/>
      <c r="X27" s="37"/>
      <c r="Y27" s="38"/>
    </row>
    <row r="28" spans="1:34" x14ac:dyDescent="0.45">
      <c r="A28" s="21">
        <f t="shared" si="5"/>
        <v>24</v>
      </c>
      <c r="B28" s="21">
        <v>1</v>
      </c>
      <c r="C28" s="21"/>
      <c r="D28" s="21"/>
      <c r="E28" s="21"/>
      <c r="F28" s="21"/>
      <c r="G28" s="21"/>
      <c r="H28" s="21"/>
      <c r="I28" s="21">
        <v>4</v>
      </c>
      <c r="J28" s="21"/>
      <c r="K28" s="21"/>
      <c r="L28" s="21">
        <f t="shared" si="2"/>
        <v>4</v>
      </c>
      <c r="M28" s="21">
        <f t="shared" si="3"/>
        <v>1</v>
      </c>
      <c r="N28" s="21">
        <f t="shared" si="4"/>
        <v>1</v>
      </c>
    </row>
    <row r="29" spans="1:34" ht="14.65" thickBot="1" x14ac:dyDescent="0.5">
      <c r="A29" s="21">
        <f t="shared" si="5"/>
        <v>25</v>
      </c>
      <c r="B29" s="21">
        <v>1</v>
      </c>
      <c r="C29" s="21"/>
      <c r="D29" s="21"/>
      <c r="E29" s="21"/>
      <c r="F29" s="21"/>
      <c r="G29" s="21"/>
      <c r="H29" s="21"/>
      <c r="I29" s="21">
        <v>4</v>
      </c>
      <c r="J29" s="21"/>
      <c r="K29" s="21"/>
      <c r="L29" s="21">
        <f t="shared" si="2"/>
        <v>4</v>
      </c>
      <c r="M29" s="21">
        <f t="shared" si="3"/>
        <v>1</v>
      </c>
      <c r="N29" s="21">
        <f t="shared" si="4"/>
        <v>1</v>
      </c>
      <c r="R29" s="1">
        <v>2013</v>
      </c>
    </row>
    <row r="30" spans="1:34" x14ac:dyDescent="0.45">
      <c r="A30" s="21">
        <f t="shared" si="5"/>
        <v>26</v>
      </c>
      <c r="B30" s="21"/>
      <c r="C30" s="21"/>
      <c r="D30" s="21">
        <v>1</v>
      </c>
      <c r="E30" s="21"/>
      <c r="F30" s="21"/>
      <c r="G30" s="21"/>
      <c r="H30" s="21"/>
      <c r="I30" s="21">
        <v>4</v>
      </c>
      <c r="J30" s="21"/>
      <c r="K30" s="21"/>
      <c r="L30" s="21">
        <f t="shared" si="2"/>
        <v>4</v>
      </c>
      <c r="M30" s="21">
        <f t="shared" si="3"/>
        <v>0</v>
      </c>
      <c r="N30" s="21">
        <f t="shared" si="4"/>
        <v>1</v>
      </c>
      <c r="R30" s="24" t="s">
        <v>17</v>
      </c>
      <c r="S30" s="25" t="s">
        <v>18</v>
      </c>
      <c r="T30" s="25" t="s">
        <v>19</v>
      </c>
      <c r="U30" s="25" t="s">
        <v>9</v>
      </c>
      <c r="V30" s="25"/>
      <c r="W30" s="25" t="s">
        <v>25</v>
      </c>
      <c r="X30" s="16"/>
    </row>
    <row r="31" spans="1:34" x14ac:dyDescent="0.45">
      <c r="A31" s="21">
        <f t="shared" si="5"/>
        <v>27</v>
      </c>
      <c r="B31" s="21">
        <v>2</v>
      </c>
      <c r="C31" s="21"/>
      <c r="D31" s="21"/>
      <c r="E31" s="21"/>
      <c r="F31" s="21"/>
      <c r="G31" s="21"/>
      <c r="H31" s="21"/>
      <c r="I31" s="21">
        <v>4</v>
      </c>
      <c r="J31" s="21"/>
      <c r="K31" s="21"/>
      <c r="L31" s="21">
        <f t="shared" si="2"/>
        <v>4</v>
      </c>
      <c r="M31" s="21">
        <f t="shared" si="3"/>
        <v>1</v>
      </c>
      <c r="N31" s="21">
        <f t="shared" si="4"/>
        <v>1</v>
      </c>
      <c r="R31" s="27">
        <v>1</v>
      </c>
      <c r="S31" s="30" t="s">
        <v>20</v>
      </c>
      <c r="T31" s="30">
        <v>0.125</v>
      </c>
      <c r="U31" s="30">
        <v>50</v>
      </c>
      <c r="V31" s="30">
        <v>6.25</v>
      </c>
      <c r="W31" s="31">
        <v>0.32894736842105265</v>
      </c>
      <c r="X31" s="39"/>
    </row>
    <row r="32" spans="1:34" x14ac:dyDescent="0.45">
      <c r="A32" s="21">
        <f t="shared" si="5"/>
        <v>28</v>
      </c>
      <c r="B32" s="21">
        <v>4</v>
      </c>
      <c r="C32" s="21"/>
      <c r="D32" s="21"/>
      <c r="E32" s="21"/>
      <c r="F32" s="21"/>
      <c r="G32" s="21"/>
      <c r="H32" s="21">
        <v>1</v>
      </c>
      <c r="I32" s="21">
        <v>1</v>
      </c>
      <c r="J32" s="21"/>
      <c r="K32" s="21"/>
      <c r="L32" s="21">
        <f t="shared" si="2"/>
        <v>4</v>
      </c>
      <c r="M32" s="21">
        <f t="shared" si="3"/>
        <v>1</v>
      </c>
      <c r="N32" s="21">
        <f t="shared" si="4"/>
        <v>1</v>
      </c>
      <c r="R32" s="27">
        <v>2</v>
      </c>
      <c r="S32" s="30" t="s">
        <v>21</v>
      </c>
      <c r="T32" s="30">
        <v>0.375</v>
      </c>
      <c r="U32" s="30">
        <v>25</v>
      </c>
      <c r="V32" s="30">
        <v>9.375</v>
      </c>
      <c r="W32" s="31">
        <v>0.16447368421052633</v>
      </c>
      <c r="X32" s="39"/>
    </row>
    <row r="33" spans="1:24" x14ac:dyDescent="0.45">
      <c r="A33" s="21">
        <f t="shared" si="5"/>
        <v>29</v>
      </c>
      <c r="B33" s="21">
        <v>1</v>
      </c>
      <c r="C33" s="21"/>
      <c r="D33" s="21">
        <v>1</v>
      </c>
      <c r="E33" s="21">
        <v>1</v>
      </c>
      <c r="F33" s="21"/>
      <c r="G33" s="21"/>
      <c r="H33" s="21"/>
      <c r="I33" s="21">
        <v>4</v>
      </c>
      <c r="J33" s="21"/>
      <c r="K33" s="21"/>
      <c r="L33" s="21">
        <f t="shared" si="2"/>
        <v>4</v>
      </c>
      <c r="M33" s="21">
        <f t="shared" si="3"/>
        <v>1</v>
      </c>
      <c r="N33" s="21">
        <f t="shared" si="4"/>
        <v>1</v>
      </c>
      <c r="R33" s="27">
        <v>3</v>
      </c>
      <c r="S33" s="30" t="s">
        <v>22</v>
      </c>
      <c r="T33" s="30">
        <v>0.625</v>
      </c>
      <c r="U33" s="30">
        <v>26</v>
      </c>
      <c r="V33" s="30">
        <v>16.25</v>
      </c>
      <c r="W33" s="31">
        <v>0.17105263157894737</v>
      </c>
      <c r="X33" s="39"/>
    </row>
    <row r="34" spans="1:24" x14ac:dyDescent="0.45">
      <c r="A34" s="21">
        <f t="shared" si="5"/>
        <v>30</v>
      </c>
      <c r="B34" s="21">
        <v>3</v>
      </c>
      <c r="C34" s="21"/>
      <c r="D34" s="21">
        <v>1</v>
      </c>
      <c r="E34" s="21"/>
      <c r="F34" s="21"/>
      <c r="G34" s="21"/>
      <c r="H34" s="21"/>
      <c r="I34" s="21">
        <v>4</v>
      </c>
      <c r="J34" s="21"/>
      <c r="K34" s="21"/>
      <c r="L34" s="21">
        <f t="shared" si="2"/>
        <v>4</v>
      </c>
      <c r="M34" s="21">
        <f t="shared" si="3"/>
        <v>1</v>
      </c>
      <c r="N34" s="21">
        <f t="shared" si="4"/>
        <v>1</v>
      </c>
      <c r="R34" s="27">
        <v>4</v>
      </c>
      <c r="S34" s="30" t="s">
        <v>23</v>
      </c>
      <c r="T34" s="30">
        <v>0.875</v>
      </c>
      <c r="U34" s="30">
        <v>51</v>
      </c>
      <c r="V34" s="30">
        <v>44.625</v>
      </c>
      <c r="W34" s="31">
        <v>0.33552631578947367</v>
      </c>
      <c r="X34" s="39">
        <v>0.50657894736842102</v>
      </c>
    </row>
    <row r="35" spans="1:24" ht="14.65" thickBot="1" x14ac:dyDescent="0.5">
      <c r="A35" s="21">
        <f t="shared" si="5"/>
        <v>31</v>
      </c>
      <c r="B35" s="21">
        <v>2</v>
      </c>
      <c r="C35" s="21"/>
      <c r="D35" s="21">
        <v>2</v>
      </c>
      <c r="E35" s="21"/>
      <c r="F35" s="21"/>
      <c r="G35" s="21"/>
      <c r="H35" s="21"/>
      <c r="I35" s="21">
        <v>3</v>
      </c>
      <c r="J35" s="21"/>
      <c r="K35" s="21"/>
      <c r="L35" s="21">
        <f t="shared" si="2"/>
        <v>3</v>
      </c>
      <c r="M35" s="21">
        <f t="shared" si="3"/>
        <v>1</v>
      </c>
      <c r="N35" s="21">
        <f t="shared" si="4"/>
        <v>1</v>
      </c>
      <c r="R35" s="34"/>
      <c r="S35" s="37"/>
      <c r="T35" s="37"/>
      <c r="U35" s="37" t="s">
        <v>24</v>
      </c>
      <c r="V35" s="40">
        <v>0.50328947368421051</v>
      </c>
      <c r="W35" s="37"/>
      <c r="X35" s="38"/>
    </row>
    <row r="36" spans="1:24" x14ac:dyDescent="0.45">
      <c r="A36" s="21">
        <f t="shared" si="5"/>
        <v>32</v>
      </c>
      <c r="B36" s="21">
        <v>1</v>
      </c>
      <c r="C36" s="21"/>
      <c r="D36" s="21">
        <v>1</v>
      </c>
      <c r="E36" s="21"/>
      <c r="F36" s="21"/>
      <c r="G36" s="21">
        <v>1</v>
      </c>
      <c r="H36" s="21"/>
      <c r="I36" s="21">
        <v>4</v>
      </c>
      <c r="J36" s="21"/>
      <c r="K36" s="21"/>
      <c r="L36" s="21">
        <f t="shared" si="2"/>
        <v>4</v>
      </c>
      <c r="M36" s="21">
        <f t="shared" si="3"/>
        <v>1</v>
      </c>
      <c r="N36" s="21">
        <f t="shared" si="4"/>
        <v>1</v>
      </c>
    </row>
    <row r="37" spans="1:24" x14ac:dyDescent="0.45">
      <c r="A37" s="21">
        <f t="shared" si="5"/>
        <v>33</v>
      </c>
      <c r="B37" s="21"/>
      <c r="C37" s="21"/>
      <c r="D37" s="21"/>
      <c r="E37" s="21">
        <v>1</v>
      </c>
      <c r="F37" s="21"/>
      <c r="G37" s="21"/>
      <c r="H37" s="21"/>
      <c r="I37" s="21">
        <v>2</v>
      </c>
      <c r="J37" s="21"/>
      <c r="K37" s="21"/>
      <c r="L37" s="21">
        <f t="shared" si="2"/>
        <v>2</v>
      </c>
      <c r="M37" s="21">
        <f t="shared" si="3"/>
        <v>0</v>
      </c>
      <c r="N37" s="21">
        <f t="shared" si="4"/>
        <v>1</v>
      </c>
    </row>
    <row r="38" spans="1:24" x14ac:dyDescent="0.45">
      <c r="A38" s="21">
        <f t="shared" si="5"/>
        <v>34</v>
      </c>
      <c r="B38" s="21"/>
      <c r="C38" s="21">
        <v>1</v>
      </c>
      <c r="D38" s="21"/>
      <c r="E38" s="21"/>
      <c r="F38" s="21">
        <v>1</v>
      </c>
      <c r="G38" s="21"/>
      <c r="H38" s="21"/>
      <c r="I38" s="21">
        <v>4</v>
      </c>
      <c r="J38" s="21"/>
      <c r="K38" s="21"/>
      <c r="L38" s="21">
        <f t="shared" si="2"/>
        <v>4</v>
      </c>
      <c r="M38" s="21">
        <f t="shared" si="3"/>
        <v>1</v>
      </c>
      <c r="N38" s="21">
        <f t="shared" si="4"/>
        <v>1</v>
      </c>
    </row>
    <row r="39" spans="1:24" x14ac:dyDescent="0.45">
      <c r="A39" s="21">
        <f t="shared" si="5"/>
        <v>35</v>
      </c>
      <c r="B39" s="21">
        <v>2</v>
      </c>
      <c r="C39" s="21"/>
      <c r="D39" s="21">
        <v>1</v>
      </c>
      <c r="E39" s="21"/>
      <c r="F39" s="21">
        <v>1</v>
      </c>
      <c r="G39" s="21">
        <v>1</v>
      </c>
      <c r="H39" s="21"/>
      <c r="I39" s="21">
        <v>4</v>
      </c>
      <c r="J39" s="21"/>
      <c r="K39" s="21"/>
      <c r="L39" s="21">
        <f t="shared" si="2"/>
        <v>4</v>
      </c>
      <c r="M39" s="21">
        <f t="shared" si="3"/>
        <v>1</v>
      </c>
      <c r="N39" s="21">
        <f t="shared" si="4"/>
        <v>1</v>
      </c>
    </row>
    <row r="40" spans="1:24" x14ac:dyDescent="0.45">
      <c r="A40" s="21">
        <f t="shared" si="5"/>
        <v>36</v>
      </c>
      <c r="B40" s="21"/>
      <c r="C40" s="21">
        <v>1</v>
      </c>
      <c r="D40" s="21">
        <v>1</v>
      </c>
      <c r="E40" s="21">
        <v>1</v>
      </c>
      <c r="F40" s="21">
        <v>1</v>
      </c>
      <c r="G40" s="21"/>
      <c r="H40" s="21"/>
      <c r="I40" s="21">
        <v>3</v>
      </c>
      <c r="J40" s="21"/>
      <c r="K40" s="21"/>
      <c r="L40" s="21">
        <f t="shared" si="2"/>
        <v>3</v>
      </c>
      <c r="M40" s="21">
        <f t="shared" si="3"/>
        <v>1</v>
      </c>
      <c r="N40" s="21">
        <f t="shared" si="4"/>
        <v>1</v>
      </c>
    </row>
    <row r="41" spans="1:24" x14ac:dyDescent="0.45">
      <c r="A41" s="21">
        <f t="shared" si="5"/>
        <v>37</v>
      </c>
      <c r="B41" s="21"/>
      <c r="C41" s="21"/>
      <c r="D41" s="21">
        <v>1</v>
      </c>
      <c r="E41" s="21"/>
      <c r="F41" s="21"/>
      <c r="G41" s="21">
        <v>3</v>
      </c>
      <c r="H41" s="21"/>
      <c r="I41" s="21">
        <v>1</v>
      </c>
      <c r="J41" s="21"/>
      <c r="K41" s="21"/>
      <c r="L41" s="21">
        <f t="shared" si="2"/>
        <v>3</v>
      </c>
      <c r="M41" s="21">
        <f t="shared" si="3"/>
        <v>0</v>
      </c>
      <c r="N41" s="21">
        <f t="shared" si="4"/>
        <v>1</v>
      </c>
    </row>
    <row r="42" spans="1:24" x14ac:dyDescent="0.45">
      <c r="A42" s="21">
        <f t="shared" si="5"/>
        <v>38</v>
      </c>
      <c r="D42" s="1">
        <v>1</v>
      </c>
      <c r="G42" s="1">
        <v>4</v>
      </c>
      <c r="I42" s="1">
        <v>1</v>
      </c>
      <c r="L42" s="21">
        <f t="shared" si="2"/>
        <v>4</v>
      </c>
      <c r="M42" s="21">
        <f t="shared" si="3"/>
        <v>0</v>
      </c>
      <c r="N42" s="21">
        <f t="shared" si="4"/>
        <v>1</v>
      </c>
    </row>
    <row r="43" spans="1:24" x14ac:dyDescent="0.45">
      <c r="A43" s="21">
        <f t="shared" si="5"/>
        <v>39</v>
      </c>
      <c r="C43" s="1">
        <v>1</v>
      </c>
      <c r="F43" s="1">
        <v>1</v>
      </c>
      <c r="L43" s="21">
        <f t="shared" si="2"/>
        <v>1</v>
      </c>
      <c r="M43" s="21">
        <f t="shared" si="3"/>
        <v>1</v>
      </c>
      <c r="N43" s="21">
        <f t="shared" si="4"/>
        <v>1</v>
      </c>
    </row>
    <row r="44" spans="1:24" x14ac:dyDescent="0.45">
      <c r="A44" s="21">
        <f t="shared" si="5"/>
        <v>40</v>
      </c>
      <c r="H44" s="1">
        <v>1</v>
      </c>
      <c r="J44" s="1">
        <v>1</v>
      </c>
      <c r="L44" s="21">
        <f t="shared" si="2"/>
        <v>1</v>
      </c>
      <c r="M44" s="21">
        <f t="shared" si="3"/>
        <v>0</v>
      </c>
      <c r="N44" s="21">
        <f t="shared" si="4"/>
        <v>1</v>
      </c>
      <c r="O44" s="1" t="s">
        <v>42</v>
      </c>
    </row>
    <row r="45" spans="1:24" x14ac:dyDescent="0.45">
      <c r="A45" s="21">
        <f t="shared" si="5"/>
        <v>41</v>
      </c>
      <c r="I45" s="1">
        <v>1</v>
      </c>
      <c r="L45" s="21">
        <f t="shared" si="2"/>
        <v>1</v>
      </c>
      <c r="M45" s="21">
        <f t="shared" si="3"/>
        <v>0</v>
      </c>
      <c r="N45" s="21">
        <f t="shared" si="4"/>
        <v>1</v>
      </c>
    </row>
    <row r="46" spans="1:24" x14ac:dyDescent="0.45">
      <c r="A46" s="21">
        <f t="shared" si="5"/>
        <v>42</v>
      </c>
      <c r="H46" s="1">
        <v>2</v>
      </c>
      <c r="J46" s="1">
        <v>1</v>
      </c>
      <c r="L46" s="21">
        <f t="shared" si="2"/>
        <v>2</v>
      </c>
      <c r="M46" s="21">
        <f t="shared" si="3"/>
        <v>0</v>
      </c>
      <c r="N46" s="21">
        <f t="shared" si="4"/>
        <v>1</v>
      </c>
      <c r="O46" s="1" t="s">
        <v>42</v>
      </c>
    </row>
    <row r="47" spans="1:24" x14ac:dyDescent="0.45">
      <c r="A47" s="21">
        <f t="shared" si="5"/>
        <v>43</v>
      </c>
      <c r="D47" s="1">
        <v>1</v>
      </c>
      <c r="G47" s="1">
        <v>1</v>
      </c>
      <c r="H47" s="1">
        <v>1</v>
      </c>
      <c r="I47" s="1">
        <v>1</v>
      </c>
      <c r="L47" s="21">
        <f>MAX(B47:J47)</f>
        <v>1</v>
      </c>
      <c r="M47" s="21">
        <f t="shared" si="3"/>
        <v>0</v>
      </c>
      <c r="N47" s="21">
        <f t="shared" si="4"/>
        <v>1</v>
      </c>
    </row>
    <row r="48" spans="1:24" x14ac:dyDescent="0.45">
      <c r="A48" s="21">
        <f t="shared" si="5"/>
        <v>44</v>
      </c>
      <c r="B48" s="1">
        <v>1</v>
      </c>
      <c r="H48" s="1">
        <v>1</v>
      </c>
      <c r="I48" s="1">
        <v>1</v>
      </c>
      <c r="J48" s="1">
        <v>1</v>
      </c>
      <c r="L48" s="21">
        <f t="shared" si="2"/>
        <v>1</v>
      </c>
      <c r="M48" s="21">
        <f t="shared" si="3"/>
        <v>1</v>
      </c>
      <c r="N48" s="21">
        <f t="shared" si="4"/>
        <v>1</v>
      </c>
      <c r="O48" s="1" t="s">
        <v>42</v>
      </c>
    </row>
    <row r="49" spans="1:15" x14ac:dyDescent="0.45">
      <c r="A49" s="21">
        <f t="shared" si="5"/>
        <v>45</v>
      </c>
      <c r="C49" s="1">
        <v>1</v>
      </c>
      <c r="E49" s="1">
        <v>1</v>
      </c>
      <c r="H49" s="1">
        <v>1</v>
      </c>
      <c r="I49" s="1">
        <v>3</v>
      </c>
      <c r="L49" s="21">
        <f t="shared" si="2"/>
        <v>3</v>
      </c>
      <c r="M49" s="21">
        <f t="shared" si="3"/>
        <v>1</v>
      </c>
      <c r="N49" s="21">
        <f t="shared" si="4"/>
        <v>1</v>
      </c>
    </row>
    <row r="50" spans="1:15" x14ac:dyDescent="0.45">
      <c r="A50" s="21">
        <f t="shared" si="5"/>
        <v>46</v>
      </c>
      <c r="D50" s="1">
        <v>1</v>
      </c>
      <c r="G50" s="1">
        <v>4</v>
      </c>
      <c r="I50" s="1">
        <v>3</v>
      </c>
      <c r="L50" s="21">
        <f t="shared" si="2"/>
        <v>4</v>
      </c>
      <c r="M50" s="21">
        <f t="shared" si="3"/>
        <v>0</v>
      </c>
      <c r="N50" s="21">
        <f t="shared" si="4"/>
        <v>1</v>
      </c>
    </row>
    <row r="51" spans="1:15" x14ac:dyDescent="0.45">
      <c r="A51" s="21">
        <f t="shared" si="5"/>
        <v>47</v>
      </c>
      <c r="B51" s="1">
        <v>1</v>
      </c>
      <c r="E51" s="1">
        <v>2</v>
      </c>
      <c r="F51" s="1">
        <v>1</v>
      </c>
      <c r="H51" s="1">
        <v>2</v>
      </c>
      <c r="I51" s="1">
        <v>2</v>
      </c>
      <c r="L51" s="21">
        <f t="shared" si="2"/>
        <v>2</v>
      </c>
      <c r="M51" s="21">
        <f t="shared" si="3"/>
        <v>1</v>
      </c>
      <c r="N51" s="21">
        <f t="shared" si="4"/>
        <v>1</v>
      </c>
    </row>
    <row r="52" spans="1:15" x14ac:dyDescent="0.45">
      <c r="A52" s="21">
        <f t="shared" si="5"/>
        <v>48</v>
      </c>
      <c r="B52" s="1">
        <v>1</v>
      </c>
      <c r="D52" s="1">
        <v>1</v>
      </c>
      <c r="E52" s="1">
        <v>1</v>
      </c>
      <c r="I52" s="1">
        <v>4</v>
      </c>
      <c r="L52" s="21">
        <f t="shared" si="2"/>
        <v>4</v>
      </c>
      <c r="M52" s="21">
        <f t="shared" si="3"/>
        <v>1</v>
      </c>
      <c r="N52" s="21">
        <f t="shared" si="4"/>
        <v>1</v>
      </c>
    </row>
    <row r="53" spans="1:15" x14ac:dyDescent="0.45">
      <c r="A53" s="21">
        <f t="shared" si="5"/>
        <v>49</v>
      </c>
      <c r="B53" s="1">
        <v>1</v>
      </c>
      <c r="C53" s="1">
        <v>1</v>
      </c>
      <c r="D53" s="1">
        <v>2</v>
      </c>
      <c r="E53" s="1">
        <v>1</v>
      </c>
      <c r="F53" s="1">
        <v>1</v>
      </c>
      <c r="H53" s="1">
        <v>1</v>
      </c>
      <c r="I53" s="1">
        <v>3</v>
      </c>
      <c r="L53" s="21">
        <f t="shared" si="2"/>
        <v>3</v>
      </c>
      <c r="M53" s="21">
        <f t="shared" si="3"/>
        <v>1</v>
      </c>
      <c r="N53" s="21">
        <f t="shared" si="4"/>
        <v>1</v>
      </c>
    </row>
    <row r="54" spans="1:15" x14ac:dyDescent="0.45">
      <c r="A54" s="21">
        <f t="shared" si="5"/>
        <v>50</v>
      </c>
      <c r="B54" s="1">
        <v>2</v>
      </c>
      <c r="D54" s="1">
        <v>2</v>
      </c>
      <c r="I54" s="1">
        <v>2</v>
      </c>
      <c r="L54" s="21">
        <f t="shared" si="2"/>
        <v>2</v>
      </c>
      <c r="M54" s="21">
        <f t="shared" si="3"/>
        <v>1</v>
      </c>
      <c r="N54" s="21">
        <f t="shared" si="4"/>
        <v>1</v>
      </c>
    </row>
    <row r="55" spans="1:15" x14ac:dyDescent="0.45">
      <c r="A55" s="21">
        <f t="shared" si="5"/>
        <v>51</v>
      </c>
      <c r="B55" s="1">
        <v>1</v>
      </c>
      <c r="D55" s="1">
        <v>3</v>
      </c>
      <c r="E55" s="1">
        <v>3</v>
      </c>
      <c r="H55" s="1">
        <v>1</v>
      </c>
      <c r="L55" s="21">
        <f t="shared" si="2"/>
        <v>3</v>
      </c>
      <c r="M55" s="21">
        <f t="shared" si="3"/>
        <v>1</v>
      </c>
      <c r="N55" s="21">
        <f t="shared" si="4"/>
        <v>1</v>
      </c>
    </row>
    <row r="56" spans="1:15" x14ac:dyDescent="0.45">
      <c r="A56" s="21">
        <f t="shared" si="5"/>
        <v>52</v>
      </c>
      <c r="B56" s="1">
        <v>3</v>
      </c>
      <c r="D56" s="1">
        <v>2</v>
      </c>
      <c r="E56" s="1">
        <v>2</v>
      </c>
      <c r="L56" s="21">
        <f t="shared" si="2"/>
        <v>3</v>
      </c>
      <c r="M56" s="21">
        <f t="shared" si="3"/>
        <v>1</v>
      </c>
      <c r="N56" s="21">
        <f t="shared" si="4"/>
        <v>1</v>
      </c>
    </row>
    <row r="57" spans="1:15" x14ac:dyDescent="0.45">
      <c r="A57" s="21">
        <f t="shared" si="5"/>
        <v>53</v>
      </c>
      <c r="B57" s="1">
        <v>4</v>
      </c>
      <c r="D57" s="1">
        <v>1</v>
      </c>
      <c r="L57" s="21">
        <f t="shared" si="2"/>
        <v>4</v>
      </c>
      <c r="M57" s="21">
        <f t="shared" si="3"/>
        <v>1</v>
      </c>
      <c r="N57" s="21">
        <f t="shared" si="4"/>
        <v>0</v>
      </c>
    </row>
    <row r="58" spans="1:15" x14ac:dyDescent="0.45">
      <c r="A58" s="21">
        <f t="shared" si="5"/>
        <v>54</v>
      </c>
      <c r="B58" s="21"/>
      <c r="C58" s="21"/>
      <c r="D58" s="21"/>
      <c r="E58" s="21">
        <v>1</v>
      </c>
      <c r="F58" s="21"/>
      <c r="G58" s="21"/>
      <c r="H58" s="21"/>
      <c r="I58" s="21">
        <v>2</v>
      </c>
      <c r="J58" s="21">
        <v>1</v>
      </c>
      <c r="K58" s="21"/>
      <c r="L58" s="21">
        <f t="shared" si="2"/>
        <v>2</v>
      </c>
      <c r="M58" s="21">
        <f t="shared" si="3"/>
        <v>0</v>
      </c>
      <c r="N58" s="21">
        <f t="shared" si="4"/>
        <v>1</v>
      </c>
      <c r="O58" s="1" t="s">
        <v>42</v>
      </c>
    </row>
    <row r="59" spans="1:15" x14ac:dyDescent="0.45">
      <c r="A59" s="21">
        <f t="shared" si="5"/>
        <v>55</v>
      </c>
      <c r="B59" s="21"/>
      <c r="C59" s="21"/>
      <c r="D59" s="21"/>
      <c r="E59" s="21"/>
      <c r="F59" s="21"/>
      <c r="G59" s="21"/>
      <c r="H59" s="21"/>
      <c r="I59" s="21">
        <v>4</v>
      </c>
      <c r="J59" s="21"/>
      <c r="K59" s="21"/>
      <c r="L59" s="21">
        <f t="shared" si="2"/>
        <v>4</v>
      </c>
      <c r="M59" s="21">
        <f t="shared" si="3"/>
        <v>0</v>
      </c>
      <c r="N59" s="21">
        <f t="shared" si="4"/>
        <v>1</v>
      </c>
    </row>
    <row r="60" spans="1:15" x14ac:dyDescent="0.45">
      <c r="A60" s="21">
        <f t="shared" si="5"/>
        <v>56</v>
      </c>
      <c r="B60" s="21"/>
      <c r="C60" s="21"/>
      <c r="D60" s="21">
        <v>1</v>
      </c>
      <c r="E60" s="21">
        <v>1</v>
      </c>
      <c r="F60" s="21">
        <v>1</v>
      </c>
      <c r="G60" s="21"/>
      <c r="H60" s="21">
        <v>1</v>
      </c>
      <c r="I60" s="21">
        <v>4</v>
      </c>
      <c r="J60" s="21"/>
      <c r="K60" s="21"/>
      <c r="L60" s="21">
        <f t="shared" si="2"/>
        <v>4</v>
      </c>
      <c r="M60" s="21">
        <f t="shared" si="3"/>
        <v>0</v>
      </c>
      <c r="N60" s="21">
        <f t="shared" si="4"/>
        <v>1</v>
      </c>
    </row>
    <row r="61" spans="1:15" x14ac:dyDescent="0.45">
      <c r="A61" s="21">
        <f t="shared" si="5"/>
        <v>57</v>
      </c>
      <c r="B61" s="1">
        <v>1</v>
      </c>
      <c r="E61" s="1">
        <v>4</v>
      </c>
      <c r="H61" s="1">
        <v>1</v>
      </c>
      <c r="I61" s="1">
        <v>1</v>
      </c>
      <c r="L61" s="21">
        <f t="shared" si="2"/>
        <v>4</v>
      </c>
      <c r="M61" s="21">
        <f t="shared" si="3"/>
        <v>1</v>
      </c>
      <c r="N61" s="21">
        <f t="shared" si="4"/>
        <v>1</v>
      </c>
    </row>
    <row r="62" spans="1:15" x14ac:dyDescent="0.45">
      <c r="A62" s="21">
        <f t="shared" si="5"/>
        <v>58</v>
      </c>
      <c r="E62" s="1">
        <v>4</v>
      </c>
      <c r="F62" s="1">
        <v>3</v>
      </c>
      <c r="I62" s="1">
        <v>1</v>
      </c>
      <c r="L62" s="21">
        <f t="shared" si="2"/>
        <v>4</v>
      </c>
      <c r="M62" s="21">
        <f t="shared" si="3"/>
        <v>0</v>
      </c>
      <c r="N62" s="21">
        <f t="shared" si="4"/>
        <v>1</v>
      </c>
    </row>
    <row r="63" spans="1:15" x14ac:dyDescent="0.45">
      <c r="A63" s="21">
        <f t="shared" si="5"/>
        <v>59</v>
      </c>
      <c r="B63" s="1">
        <v>1</v>
      </c>
      <c r="C63" s="1">
        <v>1</v>
      </c>
      <c r="E63" s="1">
        <v>4</v>
      </c>
      <c r="I63" s="1">
        <v>1</v>
      </c>
      <c r="L63" s="21">
        <f t="shared" si="2"/>
        <v>4</v>
      </c>
      <c r="M63" s="21">
        <f t="shared" si="3"/>
        <v>1</v>
      </c>
      <c r="N63" s="21">
        <f t="shared" si="4"/>
        <v>1</v>
      </c>
    </row>
    <row r="64" spans="1:15" x14ac:dyDescent="0.45">
      <c r="A64" s="21">
        <f t="shared" si="5"/>
        <v>60</v>
      </c>
      <c r="B64" s="1">
        <v>1</v>
      </c>
      <c r="I64" s="1">
        <v>4</v>
      </c>
      <c r="L64" s="21">
        <f t="shared" si="2"/>
        <v>4</v>
      </c>
      <c r="M64" s="21">
        <f t="shared" si="3"/>
        <v>1</v>
      </c>
      <c r="N64" s="21">
        <f t="shared" si="4"/>
        <v>1</v>
      </c>
    </row>
    <row r="65" spans="1:15" x14ac:dyDescent="0.45">
      <c r="A65" s="21">
        <f t="shared" si="5"/>
        <v>61</v>
      </c>
      <c r="D65" s="1">
        <v>1</v>
      </c>
      <c r="E65" s="1">
        <v>1</v>
      </c>
      <c r="I65" s="1">
        <v>4</v>
      </c>
      <c r="J65" s="1">
        <v>1</v>
      </c>
      <c r="L65" s="21">
        <f t="shared" si="2"/>
        <v>4</v>
      </c>
      <c r="M65" s="21">
        <f t="shared" si="3"/>
        <v>0</v>
      </c>
      <c r="N65" s="21">
        <f t="shared" si="4"/>
        <v>1</v>
      </c>
      <c r="O65" s="23" t="s">
        <v>42</v>
      </c>
    </row>
    <row r="66" spans="1:15" x14ac:dyDescent="0.45">
      <c r="A66" s="21">
        <f t="shared" si="5"/>
        <v>62</v>
      </c>
      <c r="D66" s="1">
        <v>1</v>
      </c>
      <c r="E66" s="1">
        <v>4</v>
      </c>
      <c r="I66" s="1">
        <v>1</v>
      </c>
      <c r="L66" s="21">
        <f t="shared" si="2"/>
        <v>4</v>
      </c>
      <c r="M66" s="21">
        <f t="shared" si="3"/>
        <v>0</v>
      </c>
      <c r="N66" s="21">
        <f t="shared" si="4"/>
        <v>1</v>
      </c>
    </row>
    <row r="67" spans="1:15" x14ac:dyDescent="0.45">
      <c r="A67" s="21">
        <f t="shared" si="5"/>
        <v>63</v>
      </c>
      <c r="B67" s="1">
        <v>3</v>
      </c>
      <c r="D67" s="1">
        <v>1</v>
      </c>
      <c r="E67" s="1">
        <v>3</v>
      </c>
      <c r="I67" s="1">
        <v>1</v>
      </c>
      <c r="L67" s="21">
        <f t="shared" si="2"/>
        <v>3</v>
      </c>
      <c r="M67" s="21">
        <f t="shared" si="3"/>
        <v>1</v>
      </c>
      <c r="N67" s="21">
        <f t="shared" si="4"/>
        <v>1</v>
      </c>
    </row>
    <row r="68" spans="1:15" x14ac:dyDescent="0.45">
      <c r="A68" s="21">
        <f t="shared" si="5"/>
        <v>64</v>
      </c>
      <c r="B68" s="1">
        <v>1</v>
      </c>
      <c r="E68" s="1">
        <v>3</v>
      </c>
      <c r="I68" s="1">
        <v>1</v>
      </c>
      <c r="L68" s="21">
        <f t="shared" si="2"/>
        <v>3</v>
      </c>
      <c r="M68" s="21">
        <f t="shared" si="3"/>
        <v>1</v>
      </c>
      <c r="N68" s="21">
        <f t="shared" si="4"/>
        <v>1</v>
      </c>
    </row>
    <row r="69" spans="1:15" x14ac:dyDescent="0.45">
      <c r="A69" s="21">
        <f t="shared" si="5"/>
        <v>65</v>
      </c>
      <c r="B69" s="1">
        <v>1</v>
      </c>
      <c r="D69" s="1">
        <v>2</v>
      </c>
      <c r="E69" s="1">
        <v>1</v>
      </c>
      <c r="I69" s="1">
        <v>4</v>
      </c>
      <c r="L69" s="21">
        <f t="shared" si="2"/>
        <v>4</v>
      </c>
      <c r="M69" s="21">
        <f t="shared" si="3"/>
        <v>1</v>
      </c>
      <c r="N69" s="21">
        <f t="shared" si="4"/>
        <v>1</v>
      </c>
    </row>
    <row r="70" spans="1:15" x14ac:dyDescent="0.45">
      <c r="A70" s="21">
        <f t="shared" si="5"/>
        <v>66</v>
      </c>
      <c r="B70" s="1">
        <v>1</v>
      </c>
      <c r="C70" s="1">
        <v>1</v>
      </c>
      <c r="D70" s="1">
        <v>1</v>
      </c>
      <c r="E70" s="1">
        <v>1</v>
      </c>
      <c r="L70" s="21">
        <f t="shared" ref="L70:L133" si="6">MAX(B70:I70)</f>
        <v>1</v>
      </c>
      <c r="M70" s="21">
        <f t="shared" ref="M70:M133" si="7">IF(B70+C70&gt;=1,1,0)</f>
        <v>1</v>
      </c>
      <c r="N70" s="21">
        <f t="shared" ref="N70:N133" si="8">IF(E70+F70+G70+H70+I70+J70+K70&gt;=1,1,0)</f>
        <v>1</v>
      </c>
    </row>
    <row r="71" spans="1:15" x14ac:dyDescent="0.45">
      <c r="A71" s="21">
        <f t="shared" ref="A71:A134" si="9">A70+1</f>
        <v>67</v>
      </c>
      <c r="B71" s="1">
        <v>1</v>
      </c>
      <c r="D71" s="1">
        <v>1</v>
      </c>
      <c r="I71" s="1">
        <v>4</v>
      </c>
      <c r="L71" s="21">
        <f t="shared" si="6"/>
        <v>4</v>
      </c>
      <c r="M71" s="21">
        <f t="shared" si="7"/>
        <v>1</v>
      </c>
      <c r="N71" s="21">
        <f t="shared" si="8"/>
        <v>1</v>
      </c>
    </row>
    <row r="72" spans="1:15" x14ac:dyDescent="0.45">
      <c r="A72" s="21">
        <f t="shared" si="9"/>
        <v>68</v>
      </c>
      <c r="B72" s="1">
        <v>1</v>
      </c>
      <c r="D72" s="1">
        <v>1</v>
      </c>
      <c r="I72" s="1">
        <v>4</v>
      </c>
      <c r="L72" s="21">
        <f t="shared" si="6"/>
        <v>4</v>
      </c>
      <c r="M72" s="21">
        <f t="shared" si="7"/>
        <v>1</v>
      </c>
      <c r="N72" s="21">
        <f t="shared" si="8"/>
        <v>1</v>
      </c>
    </row>
    <row r="73" spans="1:15" x14ac:dyDescent="0.45">
      <c r="A73" s="21">
        <f t="shared" si="9"/>
        <v>69</v>
      </c>
      <c r="B73" s="1">
        <v>1</v>
      </c>
      <c r="D73" s="1">
        <v>3</v>
      </c>
      <c r="J73" s="1">
        <v>1</v>
      </c>
      <c r="L73" s="21">
        <f t="shared" si="6"/>
        <v>3</v>
      </c>
      <c r="M73" s="21">
        <f t="shared" si="7"/>
        <v>1</v>
      </c>
      <c r="N73" s="21">
        <f t="shared" si="8"/>
        <v>1</v>
      </c>
      <c r="O73" s="1" t="s">
        <v>42</v>
      </c>
    </row>
    <row r="74" spans="1:15" x14ac:dyDescent="0.45">
      <c r="A74" s="21">
        <f t="shared" si="9"/>
        <v>70</v>
      </c>
      <c r="C74" s="1">
        <v>3</v>
      </c>
      <c r="H74" s="1">
        <v>3</v>
      </c>
      <c r="J74" s="1">
        <v>1</v>
      </c>
      <c r="L74" s="21">
        <f t="shared" si="6"/>
        <v>3</v>
      </c>
      <c r="M74" s="21">
        <f t="shared" si="7"/>
        <v>1</v>
      </c>
      <c r="N74" s="21">
        <f t="shared" si="8"/>
        <v>1</v>
      </c>
      <c r="O74" s="1" t="s">
        <v>42</v>
      </c>
    </row>
    <row r="75" spans="1:15" x14ac:dyDescent="0.45">
      <c r="A75" s="21">
        <f t="shared" si="9"/>
        <v>71</v>
      </c>
      <c r="B75" s="1">
        <v>1</v>
      </c>
      <c r="D75" s="1">
        <v>1</v>
      </c>
      <c r="I75" s="1">
        <v>1</v>
      </c>
      <c r="J75" s="1">
        <v>4</v>
      </c>
      <c r="L75" s="21">
        <f t="shared" si="6"/>
        <v>1</v>
      </c>
      <c r="M75" s="21">
        <f t="shared" si="7"/>
        <v>1</v>
      </c>
      <c r="N75" s="21">
        <f t="shared" si="8"/>
        <v>1</v>
      </c>
      <c r="O75" s="1" t="s">
        <v>43</v>
      </c>
    </row>
    <row r="76" spans="1:15" x14ac:dyDescent="0.45">
      <c r="A76" s="21">
        <f t="shared" si="9"/>
        <v>72</v>
      </c>
      <c r="C76" s="1">
        <v>2</v>
      </c>
      <c r="D76" s="1">
        <v>1</v>
      </c>
      <c r="H76" s="1">
        <v>1</v>
      </c>
      <c r="J76" s="1">
        <v>2</v>
      </c>
      <c r="L76" s="21">
        <f t="shared" si="6"/>
        <v>2</v>
      </c>
      <c r="M76" s="21">
        <f t="shared" si="7"/>
        <v>1</v>
      </c>
      <c r="N76" s="21">
        <f t="shared" si="8"/>
        <v>1</v>
      </c>
      <c r="O76" s="1" t="s">
        <v>44</v>
      </c>
    </row>
    <row r="77" spans="1:15" x14ac:dyDescent="0.45">
      <c r="A77" s="21">
        <f t="shared" si="9"/>
        <v>73</v>
      </c>
      <c r="B77" s="1">
        <v>4</v>
      </c>
      <c r="D77" s="1">
        <v>2</v>
      </c>
      <c r="L77" s="21">
        <f t="shared" si="6"/>
        <v>4</v>
      </c>
      <c r="M77" s="21">
        <f t="shared" si="7"/>
        <v>1</v>
      </c>
      <c r="N77" s="21">
        <f t="shared" si="8"/>
        <v>0</v>
      </c>
    </row>
    <row r="78" spans="1:15" x14ac:dyDescent="0.45">
      <c r="A78" s="21">
        <f t="shared" si="9"/>
        <v>74</v>
      </c>
      <c r="B78" s="1">
        <v>4</v>
      </c>
      <c r="D78" s="1">
        <v>2</v>
      </c>
      <c r="E78" s="1">
        <v>2</v>
      </c>
      <c r="H78" s="1">
        <v>1</v>
      </c>
      <c r="L78" s="21">
        <f t="shared" si="6"/>
        <v>4</v>
      </c>
      <c r="M78" s="21">
        <f t="shared" si="7"/>
        <v>1</v>
      </c>
      <c r="N78" s="21">
        <f t="shared" si="8"/>
        <v>1</v>
      </c>
    </row>
    <row r="79" spans="1:15" x14ac:dyDescent="0.45">
      <c r="A79" s="21">
        <f t="shared" si="9"/>
        <v>75</v>
      </c>
      <c r="B79" s="1">
        <v>1</v>
      </c>
      <c r="D79" s="1">
        <v>2</v>
      </c>
      <c r="E79" s="1">
        <v>2</v>
      </c>
      <c r="H79" s="1">
        <v>1</v>
      </c>
      <c r="L79" s="21">
        <f t="shared" si="6"/>
        <v>2</v>
      </c>
      <c r="M79" s="21">
        <f t="shared" si="7"/>
        <v>1</v>
      </c>
      <c r="N79" s="21">
        <f t="shared" si="8"/>
        <v>1</v>
      </c>
    </row>
    <row r="80" spans="1:15" x14ac:dyDescent="0.45">
      <c r="A80" s="21">
        <f t="shared" si="9"/>
        <v>76</v>
      </c>
      <c r="B80" s="1">
        <v>1</v>
      </c>
      <c r="D80" s="1">
        <v>1</v>
      </c>
      <c r="E80" s="1">
        <v>1</v>
      </c>
      <c r="H80" s="1">
        <v>1</v>
      </c>
      <c r="I80" s="1">
        <v>3</v>
      </c>
      <c r="L80" s="21">
        <f t="shared" si="6"/>
        <v>3</v>
      </c>
      <c r="M80" s="21">
        <f t="shared" si="7"/>
        <v>1</v>
      </c>
      <c r="N80" s="21">
        <f t="shared" si="8"/>
        <v>1</v>
      </c>
    </row>
    <row r="81" spans="1:15" x14ac:dyDescent="0.45">
      <c r="A81" s="21">
        <f t="shared" si="9"/>
        <v>77</v>
      </c>
      <c r="B81" s="1">
        <v>1</v>
      </c>
      <c r="I81" s="1">
        <v>4</v>
      </c>
      <c r="L81" s="21">
        <f t="shared" si="6"/>
        <v>4</v>
      </c>
      <c r="M81" s="21">
        <f t="shared" si="7"/>
        <v>1</v>
      </c>
      <c r="N81" s="21">
        <f t="shared" si="8"/>
        <v>1</v>
      </c>
    </row>
    <row r="82" spans="1:15" x14ac:dyDescent="0.45">
      <c r="A82" s="21">
        <f t="shared" si="9"/>
        <v>78</v>
      </c>
      <c r="I82" s="1">
        <v>4</v>
      </c>
      <c r="L82" s="21">
        <f t="shared" si="6"/>
        <v>4</v>
      </c>
      <c r="M82" s="21">
        <f t="shared" si="7"/>
        <v>0</v>
      </c>
      <c r="N82" s="21">
        <f t="shared" si="8"/>
        <v>1</v>
      </c>
    </row>
    <row r="83" spans="1:15" x14ac:dyDescent="0.45">
      <c r="A83" s="21">
        <f t="shared" si="9"/>
        <v>79</v>
      </c>
      <c r="D83" s="1">
        <v>1</v>
      </c>
      <c r="E83" s="1">
        <v>2</v>
      </c>
      <c r="F83" s="1">
        <v>2</v>
      </c>
      <c r="I83" s="1">
        <v>1</v>
      </c>
      <c r="L83" s="21">
        <f t="shared" si="6"/>
        <v>2</v>
      </c>
      <c r="M83" s="21">
        <f t="shared" si="7"/>
        <v>0</v>
      </c>
      <c r="N83" s="21">
        <f t="shared" si="8"/>
        <v>1</v>
      </c>
    </row>
    <row r="84" spans="1:15" x14ac:dyDescent="0.45">
      <c r="A84" s="21">
        <f t="shared" si="9"/>
        <v>80</v>
      </c>
      <c r="D84" s="1">
        <v>1</v>
      </c>
      <c r="F84" s="1">
        <v>1</v>
      </c>
      <c r="I84" s="1">
        <v>4</v>
      </c>
      <c r="L84" s="21">
        <f t="shared" si="6"/>
        <v>4</v>
      </c>
      <c r="M84" s="21">
        <f t="shared" si="7"/>
        <v>0</v>
      </c>
      <c r="N84" s="21">
        <f t="shared" si="8"/>
        <v>1</v>
      </c>
    </row>
    <row r="85" spans="1:15" x14ac:dyDescent="0.45">
      <c r="A85" s="21">
        <f t="shared" si="9"/>
        <v>81</v>
      </c>
      <c r="C85" s="1">
        <v>1</v>
      </c>
      <c r="E85" s="1">
        <v>1</v>
      </c>
      <c r="F85" s="1">
        <v>1</v>
      </c>
      <c r="I85" s="1">
        <v>4</v>
      </c>
      <c r="L85" s="21">
        <f t="shared" si="6"/>
        <v>4</v>
      </c>
      <c r="M85" s="21">
        <f t="shared" si="7"/>
        <v>1</v>
      </c>
      <c r="N85" s="21">
        <f t="shared" si="8"/>
        <v>1</v>
      </c>
    </row>
    <row r="86" spans="1:15" x14ac:dyDescent="0.45">
      <c r="A86" s="21">
        <f t="shared" si="9"/>
        <v>82</v>
      </c>
      <c r="E86" s="1">
        <v>3</v>
      </c>
      <c r="F86" s="1">
        <v>2</v>
      </c>
      <c r="I86" s="1">
        <v>4</v>
      </c>
      <c r="L86" s="21">
        <f t="shared" si="6"/>
        <v>4</v>
      </c>
      <c r="M86" s="21">
        <f t="shared" si="7"/>
        <v>0</v>
      </c>
      <c r="N86" s="21">
        <f t="shared" si="8"/>
        <v>1</v>
      </c>
    </row>
    <row r="87" spans="1:15" x14ac:dyDescent="0.45">
      <c r="A87" s="21">
        <f t="shared" si="9"/>
        <v>83</v>
      </c>
      <c r="D87" s="1">
        <v>1</v>
      </c>
      <c r="E87" s="1">
        <v>1</v>
      </c>
      <c r="I87" s="1">
        <v>4</v>
      </c>
      <c r="L87" s="21">
        <f t="shared" si="6"/>
        <v>4</v>
      </c>
      <c r="M87" s="21">
        <f t="shared" si="7"/>
        <v>0</v>
      </c>
      <c r="N87" s="21">
        <f t="shared" si="8"/>
        <v>1</v>
      </c>
    </row>
    <row r="88" spans="1:15" x14ac:dyDescent="0.45">
      <c r="A88" s="21">
        <f t="shared" si="9"/>
        <v>84</v>
      </c>
      <c r="E88" s="1">
        <v>4</v>
      </c>
      <c r="F88" s="1">
        <v>2</v>
      </c>
      <c r="I88" s="1">
        <v>1</v>
      </c>
      <c r="L88" s="21">
        <f t="shared" si="6"/>
        <v>4</v>
      </c>
      <c r="M88" s="21">
        <f t="shared" si="7"/>
        <v>0</v>
      </c>
      <c r="N88" s="21">
        <f t="shared" si="8"/>
        <v>1</v>
      </c>
    </row>
    <row r="89" spans="1:15" x14ac:dyDescent="0.45">
      <c r="A89" s="21">
        <f t="shared" si="9"/>
        <v>85</v>
      </c>
      <c r="C89" s="1">
        <v>1</v>
      </c>
      <c r="E89" s="1">
        <v>4</v>
      </c>
      <c r="F89" s="1">
        <v>1</v>
      </c>
      <c r="I89" s="1">
        <v>1</v>
      </c>
      <c r="L89" s="21">
        <f t="shared" si="6"/>
        <v>4</v>
      </c>
      <c r="M89" s="21">
        <f t="shared" si="7"/>
        <v>1</v>
      </c>
      <c r="N89" s="21">
        <f t="shared" si="8"/>
        <v>1</v>
      </c>
    </row>
    <row r="90" spans="1:15" x14ac:dyDescent="0.45">
      <c r="A90" s="21">
        <f t="shared" si="9"/>
        <v>86</v>
      </c>
      <c r="D90" s="1">
        <v>1</v>
      </c>
      <c r="E90" s="1">
        <v>1</v>
      </c>
      <c r="I90" s="1">
        <v>4</v>
      </c>
      <c r="L90" s="21">
        <f t="shared" si="6"/>
        <v>4</v>
      </c>
      <c r="M90" s="21">
        <f t="shared" si="7"/>
        <v>0</v>
      </c>
      <c r="N90" s="21">
        <f t="shared" si="8"/>
        <v>1</v>
      </c>
    </row>
    <row r="91" spans="1:15" x14ac:dyDescent="0.45">
      <c r="A91" s="21">
        <f t="shared" si="9"/>
        <v>87</v>
      </c>
      <c r="B91" s="1">
        <v>1</v>
      </c>
      <c r="E91" s="1">
        <v>3</v>
      </c>
      <c r="I91" s="1">
        <v>3</v>
      </c>
      <c r="L91" s="21">
        <f t="shared" si="6"/>
        <v>3</v>
      </c>
      <c r="M91" s="21">
        <f t="shared" si="7"/>
        <v>1</v>
      </c>
      <c r="N91" s="21">
        <f t="shared" si="8"/>
        <v>1</v>
      </c>
    </row>
    <row r="92" spans="1:15" x14ac:dyDescent="0.45">
      <c r="A92" s="21">
        <f t="shared" si="9"/>
        <v>88</v>
      </c>
      <c r="E92" s="1">
        <v>2</v>
      </c>
      <c r="H92" s="1">
        <v>1</v>
      </c>
      <c r="I92" s="1">
        <v>4</v>
      </c>
      <c r="J92" s="1">
        <v>1</v>
      </c>
      <c r="L92" s="21">
        <f>MAX(B92:J92)</f>
        <v>4</v>
      </c>
      <c r="M92" s="21">
        <f t="shared" si="7"/>
        <v>0</v>
      </c>
      <c r="N92" s="21">
        <f t="shared" si="8"/>
        <v>1</v>
      </c>
      <c r="O92" s="1" t="s">
        <v>42</v>
      </c>
    </row>
    <row r="93" spans="1:15" x14ac:dyDescent="0.45">
      <c r="A93" s="21">
        <f t="shared" si="9"/>
        <v>89</v>
      </c>
      <c r="I93" s="1">
        <v>1</v>
      </c>
      <c r="L93" s="21">
        <f t="shared" si="6"/>
        <v>1</v>
      </c>
      <c r="M93" s="21">
        <f t="shared" si="7"/>
        <v>0</v>
      </c>
      <c r="N93" s="21">
        <f t="shared" si="8"/>
        <v>1</v>
      </c>
    </row>
    <row r="94" spans="1:15" x14ac:dyDescent="0.45">
      <c r="A94" s="21">
        <f t="shared" si="9"/>
        <v>90</v>
      </c>
      <c r="L94" s="21">
        <f t="shared" si="6"/>
        <v>0</v>
      </c>
      <c r="M94" s="21">
        <f t="shared" si="7"/>
        <v>0</v>
      </c>
      <c r="N94" s="21">
        <f t="shared" si="8"/>
        <v>0</v>
      </c>
    </row>
    <row r="95" spans="1:15" x14ac:dyDescent="0.45">
      <c r="A95" s="21">
        <f t="shared" si="9"/>
        <v>91</v>
      </c>
      <c r="B95" s="1">
        <v>1</v>
      </c>
      <c r="E95" s="1">
        <v>2</v>
      </c>
      <c r="G95" s="1">
        <v>1</v>
      </c>
      <c r="I95" s="1">
        <v>3</v>
      </c>
      <c r="L95" s="21">
        <f t="shared" si="6"/>
        <v>3</v>
      </c>
      <c r="M95" s="21">
        <f t="shared" si="7"/>
        <v>1</v>
      </c>
      <c r="N95" s="21">
        <f t="shared" si="8"/>
        <v>1</v>
      </c>
    </row>
    <row r="96" spans="1:15" x14ac:dyDescent="0.45">
      <c r="A96" s="21">
        <f t="shared" si="9"/>
        <v>92</v>
      </c>
      <c r="B96" s="1">
        <v>1</v>
      </c>
      <c r="C96" s="1">
        <v>1</v>
      </c>
      <c r="E96" s="1">
        <v>2</v>
      </c>
      <c r="H96" s="1">
        <v>1</v>
      </c>
      <c r="I96" s="1">
        <v>4</v>
      </c>
      <c r="L96" s="21">
        <f t="shared" si="6"/>
        <v>4</v>
      </c>
      <c r="M96" s="21">
        <f t="shared" si="7"/>
        <v>1</v>
      </c>
      <c r="N96" s="21">
        <f t="shared" si="8"/>
        <v>1</v>
      </c>
    </row>
    <row r="97" spans="1:14" x14ac:dyDescent="0.45">
      <c r="A97" s="21">
        <f t="shared" si="9"/>
        <v>93</v>
      </c>
      <c r="D97" s="1">
        <v>1</v>
      </c>
      <c r="E97" s="1">
        <v>2</v>
      </c>
      <c r="I97" s="1">
        <v>4</v>
      </c>
      <c r="L97" s="21">
        <f t="shared" si="6"/>
        <v>4</v>
      </c>
      <c r="M97" s="21">
        <f t="shared" si="7"/>
        <v>0</v>
      </c>
      <c r="N97" s="21">
        <f t="shared" si="8"/>
        <v>1</v>
      </c>
    </row>
    <row r="98" spans="1:14" x14ac:dyDescent="0.45">
      <c r="A98" s="21">
        <f t="shared" si="9"/>
        <v>94</v>
      </c>
      <c r="E98" s="1">
        <v>1</v>
      </c>
      <c r="I98" s="1">
        <v>4</v>
      </c>
      <c r="L98" s="21">
        <f t="shared" si="6"/>
        <v>4</v>
      </c>
      <c r="M98" s="21">
        <f t="shared" si="7"/>
        <v>0</v>
      </c>
      <c r="N98" s="21">
        <f t="shared" si="8"/>
        <v>1</v>
      </c>
    </row>
    <row r="99" spans="1:14" x14ac:dyDescent="0.45">
      <c r="A99" s="21">
        <f t="shared" si="9"/>
        <v>95</v>
      </c>
      <c r="D99" s="1">
        <v>1</v>
      </c>
      <c r="E99" s="1">
        <v>4</v>
      </c>
      <c r="I99" s="1">
        <v>3</v>
      </c>
      <c r="L99" s="21">
        <f t="shared" si="6"/>
        <v>4</v>
      </c>
      <c r="M99" s="21">
        <f t="shared" si="7"/>
        <v>0</v>
      </c>
      <c r="N99" s="21">
        <f t="shared" si="8"/>
        <v>1</v>
      </c>
    </row>
    <row r="100" spans="1:14" x14ac:dyDescent="0.45">
      <c r="A100" s="21">
        <f t="shared" si="9"/>
        <v>96</v>
      </c>
      <c r="E100" s="1">
        <v>2</v>
      </c>
      <c r="I100" s="1">
        <v>4</v>
      </c>
      <c r="L100" s="21">
        <f t="shared" si="6"/>
        <v>4</v>
      </c>
      <c r="M100" s="21">
        <f t="shared" si="7"/>
        <v>0</v>
      </c>
      <c r="N100" s="21">
        <f t="shared" si="8"/>
        <v>1</v>
      </c>
    </row>
    <row r="101" spans="1:14" x14ac:dyDescent="0.45">
      <c r="A101" s="21">
        <f t="shared" si="9"/>
        <v>97</v>
      </c>
      <c r="E101" s="1">
        <v>1</v>
      </c>
      <c r="F101" s="1">
        <v>1</v>
      </c>
      <c r="I101" s="1">
        <v>3</v>
      </c>
      <c r="L101" s="21">
        <f t="shared" si="6"/>
        <v>3</v>
      </c>
      <c r="M101" s="21">
        <f t="shared" si="7"/>
        <v>0</v>
      </c>
      <c r="N101" s="21">
        <f t="shared" si="8"/>
        <v>1</v>
      </c>
    </row>
    <row r="102" spans="1:14" x14ac:dyDescent="0.45">
      <c r="A102" s="21">
        <f t="shared" si="9"/>
        <v>98</v>
      </c>
      <c r="F102" s="1">
        <v>1</v>
      </c>
      <c r="I102" s="1">
        <v>1</v>
      </c>
      <c r="L102" s="21">
        <f t="shared" si="6"/>
        <v>1</v>
      </c>
      <c r="M102" s="21">
        <f t="shared" si="7"/>
        <v>0</v>
      </c>
      <c r="N102" s="21">
        <f t="shared" si="8"/>
        <v>1</v>
      </c>
    </row>
    <row r="103" spans="1:14" x14ac:dyDescent="0.45">
      <c r="A103" s="21">
        <f t="shared" si="9"/>
        <v>99</v>
      </c>
      <c r="B103" s="1">
        <v>2</v>
      </c>
      <c r="I103" s="1">
        <v>2</v>
      </c>
      <c r="L103" s="21">
        <f t="shared" si="6"/>
        <v>2</v>
      </c>
      <c r="M103" s="21">
        <f t="shared" si="7"/>
        <v>1</v>
      </c>
      <c r="N103" s="21">
        <f t="shared" si="8"/>
        <v>1</v>
      </c>
    </row>
    <row r="104" spans="1:14" x14ac:dyDescent="0.45">
      <c r="A104" s="21">
        <f t="shared" si="9"/>
        <v>100</v>
      </c>
      <c r="B104" s="1">
        <v>4</v>
      </c>
      <c r="D104" s="1">
        <v>1</v>
      </c>
      <c r="I104" s="1">
        <v>1</v>
      </c>
      <c r="L104" s="21">
        <f t="shared" si="6"/>
        <v>4</v>
      </c>
      <c r="M104" s="21">
        <f t="shared" si="7"/>
        <v>1</v>
      </c>
      <c r="N104" s="21">
        <f t="shared" si="8"/>
        <v>1</v>
      </c>
    </row>
    <row r="105" spans="1:14" x14ac:dyDescent="0.45">
      <c r="A105" s="21">
        <f t="shared" si="9"/>
        <v>101</v>
      </c>
      <c r="E105" s="1">
        <v>1</v>
      </c>
      <c r="I105" s="1">
        <v>1</v>
      </c>
      <c r="L105" s="21">
        <f t="shared" si="6"/>
        <v>1</v>
      </c>
      <c r="M105" s="21">
        <f t="shared" si="7"/>
        <v>0</v>
      </c>
      <c r="N105" s="21">
        <f t="shared" si="8"/>
        <v>1</v>
      </c>
    </row>
    <row r="106" spans="1:14" x14ac:dyDescent="0.45">
      <c r="A106" s="21">
        <f t="shared" si="9"/>
        <v>102</v>
      </c>
      <c r="B106" s="1">
        <v>2</v>
      </c>
      <c r="F106" s="1">
        <v>1</v>
      </c>
      <c r="H106" s="1">
        <v>1</v>
      </c>
      <c r="I106" s="1">
        <v>1</v>
      </c>
      <c r="L106" s="21">
        <f t="shared" si="6"/>
        <v>2</v>
      </c>
      <c r="M106" s="21">
        <f t="shared" si="7"/>
        <v>1</v>
      </c>
      <c r="N106" s="21">
        <f t="shared" si="8"/>
        <v>1</v>
      </c>
    </row>
    <row r="107" spans="1:14" x14ac:dyDescent="0.45">
      <c r="A107" s="21">
        <f t="shared" si="9"/>
        <v>103</v>
      </c>
      <c r="B107" s="1">
        <v>4</v>
      </c>
      <c r="D107" s="1">
        <v>1</v>
      </c>
      <c r="E107" s="1">
        <v>1</v>
      </c>
      <c r="H107" s="1">
        <v>3</v>
      </c>
      <c r="L107" s="21">
        <f t="shared" si="6"/>
        <v>4</v>
      </c>
      <c r="M107" s="21">
        <f t="shared" si="7"/>
        <v>1</v>
      </c>
      <c r="N107" s="21">
        <f t="shared" si="8"/>
        <v>1</v>
      </c>
    </row>
    <row r="108" spans="1:14" x14ac:dyDescent="0.45">
      <c r="A108" s="21">
        <f t="shared" si="9"/>
        <v>104</v>
      </c>
      <c r="B108" s="1">
        <v>2</v>
      </c>
      <c r="E108" s="1">
        <v>4</v>
      </c>
      <c r="L108" s="21">
        <f t="shared" si="6"/>
        <v>4</v>
      </c>
      <c r="M108" s="21">
        <f t="shared" si="7"/>
        <v>1</v>
      </c>
      <c r="N108" s="21">
        <f t="shared" si="8"/>
        <v>1</v>
      </c>
    </row>
    <row r="109" spans="1:14" x14ac:dyDescent="0.45">
      <c r="A109" s="21">
        <f t="shared" si="9"/>
        <v>105</v>
      </c>
      <c r="B109" s="1">
        <v>3</v>
      </c>
      <c r="E109" s="1">
        <v>4</v>
      </c>
      <c r="H109" s="1">
        <v>1</v>
      </c>
      <c r="L109" s="21">
        <f t="shared" si="6"/>
        <v>4</v>
      </c>
      <c r="M109" s="21">
        <f t="shared" si="7"/>
        <v>1</v>
      </c>
      <c r="N109" s="21">
        <f t="shared" si="8"/>
        <v>1</v>
      </c>
    </row>
    <row r="110" spans="1:14" x14ac:dyDescent="0.45">
      <c r="A110" s="21">
        <f t="shared" si="9"/>
        <v>106</v>
      </c>
      <c r="B110" s="1">
        <v>4</v>
      </c>
      <c r="D110" s="1">
        <v>3</v>
      </c>
      <c r="E110" s="1">
        <v>2</v>
      </c>
      <c r="H110" s="1">
        <v>1</v>
      </c>
      <c r="I110" s="1">
        <v>1</v>
      </c>
      <c r="L110" s="21">
        <f t="shared" si="6"/>
        <v>4</v>
      </c>
      <c r="M110" s="21">
        <f t="shared" si="7"/>
        <v>1</v>
      </c>
      <c r="N110" s="21">
        <f t="shared" si="8"/>
        <v>1</v>
      </c>
    </row>
    <row r="111" spans="1:14" x14ac:dyDescent="0.45">
      <c r="A111" s="21">
        <f t="shared" si="9"/>
        <v>107</v>
      </c>
      <c r="C111" s="1">
        <v>1</v>
      </c>
      <c r="D111" s="1">
        <v>1</v>
      </c>
      <c r="E111" s="1">
        <v>1</v>
      </c>
      <c r="H111" s="1">
        <v>1</v>
      </c>
      <c r="L111" s="21">
        <f t="shared" si="6"/>
        <v>1</v>
      </c>
      <c r="M111" s="21">
        <f t="shared" si="7"/>
        <v>1</v>
      </c>
      <c r="N111" s="21">
        <f t="shared" si="8"/>
        <v>1</v>
      </c>
    </row>
    <row r="112" spans="1:14" x14ac:dyDescent="0.45">
      <c r="A112" s="21">
        <f t="shared" si="9"/>
        <v>108</v>
      </c>
      <c r="B112" s="1">
        <v>1</v>
      </c>
      <c r="F112" s="1">
        <v>1</v>
      </c>
      <c r="H112" s="1">
        <v>2</v>
      </c>
      <c r="L112" s="21">
        <f t="shared" si="6"/>
        <v>2</v>
      </c>
      <c r="M112" s="21">
        <f t="shared" si="7"/>
        <v>1</v>
      </c>
      <c r="N112" s="21">
        <f t="shared" si="8"/>
        <v>1</v>
      </c>
    </row>
    <row r="113" spans="1:14" x14ac:dyDescent="0.45">
      <c r="A113" s="21">
        <f t="shared" si="9"/>
        <v>109</v>
      </c>
      <c r="B113" s="1">
        <v>3</v>
      </c>
      <c r="D113" s="1">
        <v>1</v>
      </c>
      <c r="L113" s="21">
        <f t="shared" si="6"/>
        <v>3</v>
      </c>
      <c r="M113" s="21">
        <f t="shared" si="7"/>
        <v>1</v>
      </c>
      <c r="N113" s="21">
        <f t="shared" si="8"/>
        <v>0</v>
      </c>
    </row>
    <row r="114" spans="1:14" x14ac:dyDescent="0.45">
      <c r="A114" s="21">
        <f t="shared" si="9"/>
        <v>110</v>
      </c>
      <c r="B114" s="1">
        <v>4</v>
      </c>
      <c r="D114" s="1">
        <v>1</v>
      </c>
      <c r="E114" s="1">
        <v>3</v>
      </c>
      <c r="L114" s="21">
        <f t="shared" si="6"/>
        <v>4</v>
      </c>
      <c r="M114" s="21">
        <f t="shared" si="7"/>
        <v>1</v>
      </c>
      <c r="N114" s="21">
        <f t="shared" si="8"/>
        <v>1</v>
      </c>
    </row>
    <row r="115" spans="1:14" x14ac:dyDescent="0.45">
      <c r="A115" s="21">
        <f t="shared" si="9"/>
        <v>111</v>
      </c>
      <c r="B115" s="1">
        <v>4</v>
      </c>
      <c r="D115" s="1">
        <v>1</v>
      </c>
      <c r="L115" s="21">
        <f t="shared" si="6"/>
        <v>4</v>
      </c>
      <c r="M115" s="21">
        <f t="shared" si="7"/>
        <v>1</v>
      </c>
      <c r="N115" s="21">
        <f t="shared" si="8"/>
        <v>0</v>
      </c>
    </row>
    <row r="116" spans="1:14" x14ac:dyDescent="0.45">
      <c r="A116" s="21">
        <f t="shared" si="9"/>
        <v>112</v>
      </c>
      <c r="L116" s="21">
        <f t="shared" si="6"/>
        <v>0</v>
      </c>
      <c r="M116" s="21">
        <f t="shared" si="7"/>
        <v>0</v>
      </c>
      <c r="N116" s="21">
        <f t="shared" si="8"/>
        <v>0</v>
      </c>
    </row>
    <row r="117" spans="1:14" x14ac:dyDescent="0.45">
      <c r="A117" s="21">
        <f t="shared" si="9"/>
        <v>113</v>
      </c>
      <c r="B117" s="1">
        <v>1</v>
      </c>
      <c r="L117" s="21">
        <f t="shared" si="6"/>
        <v>1</v>
      </c>
      <c r="M117" s="21">
        <f t="shared" si="7"/>
        <v>1</v>
      </c>
      <c r="N117" s="21">
        <f t="shared" si="8"/>
        <v>0</v>
      </c>
    </row>
    <row r="118" spans="1:14" x14ac:dyDescent="0.45">
      <c r="A118" s="21">
        <f t="shared" si="9"/>
        <v>114</v>
      </c>
      <c r="L118" s="21">
        <f t="shared" si="6"/>
        <v>0</v>
      </c>
      <c r="M118" s="21">
        <f t="shared" si="7"/>
        <v>0</v>
      </c>
      <c r="N118" s="21">
        <f t="shared" si="8"/>
        <v>0</v>
      </c>
    </row>
    <row r="119" spans="1:14" x14ac:dyDescent="0.45">
      <c r="A119" s="21">
        <f t="shared" si="9"/>
        <v>115</v>
      </c>
      <c r="B119" s="1">
        <v>2</v>
      </c>
      <c r="L119" s="21">
        <f t="shared" si="6"/>
        <v>2</v>
      </c>
      <c r="M119" s="21">
        <f t="shared" si="7"/>
        <v>1</v>
      </c>
      <c r="N119" s="21">
        <f t="shared" si="8"/>
        <v>0</v>
      </c>
    </row>
    <row r="120" spans="1:14" x14ac:dyDescent="0.45">
      <c r="A120" s="21">
        <f t="shared" si="9"/>
        <v>116</v>
      </c>
      <c r="B120" s="1">
        <v>4</v>
      </c>
      <c r="D120" s="1">
        <v>1</v>
      </c>
      <c r="L120" s="21">
        <f t="shared" si="6"/>
        <v>4</v>
      </c>
      <c r="M120" s="21">
        <f t="shared" si="7"/>
        <v>1</v>
      </c>
      <c r="N120" s="21">
        <f t="shared" si="8"/>
        <v>0</v>
      </c>
    </row>
    <row r="121" spans="1:14" x14ac:dyDescent="0.45">
      <c r="A121" s="21">
        <f t="shared" si="9"/>
        <v>117</v>
      </c>
      <c r="B121" s="1">
        <v>1</v>
      </c>
      <c r="D121" s="1">
        <v>1</v>
      </c>
      <c r="E121" s="1">
        <v>1</v>
      </c>
      <c r="F121" s="1">
        <v>1</v>
      </c>
      <c r="I121" s="1">
        <v>4</v>
      </c>
      <c r="L121" s="21">
        <f t="shared" si="6"/>
        <v>4</v>
      </c>
      <c r="M121" s="21">
        <f t="shared" si="7"/>
        <v>1</v>
      </c>
      <c r="N121" s="21">
        <f t="shared" si="8"/>
        <v>1</v>
      </c>
    </row>
    <row r="122" spans="1:14" x14ac:dyDescent="0.45">
      <c r="A122" s="21">
        <f t="shared" si="9"/>
        <v>118</v>
      </c>
      <c r="E122" s="1">
        <v>1</v>
      </c>
      <c r="F122" s="1">
        <v>2</v>
      </c>
      <c r="I122" s="1">
        <v>4</v>
      </c>
      <c r="L122" s="21">
        <f t="shared" si="6"/>
        <v>4</v>
      </c>
      <c r="M122" s="21">
        <f t="shared" si="7"/>
        <v>0</v>
      </c>
      <c r="N122" s="21">
        <f t="shared" si="8"/>
        <v>1</v>
      </c>
    </row>
    <row r="123" spans="1:14" x14ac:dyDescent="0.45">
      <c r="A123" s="21">
        <f t="shared" si="9"/>
        <v>119</v>
      </c>
      <c r="B123" s="1">
        <v>1</v>
      </c>
      <c r="I123" s="1">
        <v>4</v>
      </c>
      <c r="L123" s="21">
        <f t="shared" si="6"/>
        <v>4</v>
      </c>
      <c r="M123" s="21">
        <f t="shared" si="7"/>
        <v>1</v>
      </c>
      <c r="N123" s="21">
        <f t="shared" si="8"/>
        <v>1</v>
      </c>
    </row>
    <row r="124" spans="1:14" x14ac:dyDescent="0.45">
      <c r="A124" s="21">
        <f t="shared" si="9"/>
        <v>120</v>
      </c>
      <c r="C124" s="1">
        <v>1</v>
      </c>
      <c r="E124" s="1">
        <v>3</v>
      </c>
      <c r="F124" s="1">
        <v>2</v>
      </c>
      <c r="I124" s="1">
        <v>1</v>
      </c>
      <c r="L124" s="21">
        <f t="shared" si="6"/>
        <v>3</v>
      </c>
      <c r="M124" s="21">
        <f t="shared" si="7"/>
        <v>1</v>
      </c>
      <c r="N124" s="21">
        <f t="shared" si="8"/>
        <v>1</v>
      </c>
    </row>
    <row r="125" spans="1:14" x14ac:dyDescent="0.45">
      <c r="A125" s="21">
        <f t="shared" si="9"/>
        <v>121</v>
      </c>
      <c r="E125" s="1">
        <v>1</v>
      </c>
      <c r="F125" s="1">
        <v>1</v>
      </c>
      <c r="I125" s="1">
        <v>4</v>
      </c>
      <c r="L125" s="21">
        <f t="shared" si="6"/>
        <v>4</v>
      </c>
      <c r="M125" s="21">
        <f t="shared" si="7"/>
        <v>0</v>
      </c>
      <c r="N125" s="21">
        <f t="shared" si="8"/>
        <v>1</v>
      </c>
    </row>
    <row r="126" spans="1:14" x14ac:dyDescent="0.45">
      <c r="A126" s="21">
        <f t="shared" si="9"/>
        <v>122</v>
      </c>
      <c r="D126" s="1">
        <v>1</v>
      </c>
      <c r="G126" s="1">
        <v>1</v>
      </c>
      <c r="I126" s="1">
        <v>4</v>
      </c>
      <c r="L126" s="21">
        <f t="shared" si="6"/>
        <v>4</v>
      </c>
      <c r="M126" s="21">
        <f t="shared" si="7"/>
        <v>0</v>
      </c>
      <c r="N126" s="21">
        <f t="shared" si="8"/>
        <v>1</v>
      </c>
    </row>
    <row r="127" spans="1:14" x14ac:dyDescent="0.45">
      <c r="A127" s="21">
        <f t="shared" si="9"/>
        <v>123</v>
      </c>
      <c r="E127" s="1">
        <v>2</v>
      </c>
      <c r="F127" s="1">
        <v>2</v>
      </c>
      <c r="I127" s="1">
        <v>4</v>
      </c>
      <c r="L127" s="21">
        <f t="shared" si="6"/>
        <v>4</v>
      </c>
      <c r="M127" s="21">
        <f t="shared" si="7"/>
        <v>0</v>
      </c>
      <c r="N127" s="21">
        <f t="shared" si="8"/>
        <v>1</v>
      </c>
    </row>
    <row r="128" spans="1:14" x14ac:dyDescent="0.45">
      <c r="A128" s="21">
        <f t="shared" si="9"/>
        <v>124</v>
      </c>
      <c r="B128" s="1">
        <v>2</v>
      </c>
      <c r="D128" s="1">
        <v>1</v>
      </c>
      <c r="E128" s="1">
        <v>4</v>
      </c>
      <c r="F128" s="1">
        <v>2</v>
      </c>
      <c r="G128" s="1">
        <v>2</v>
      </c>
      <c r="I128" s="1">
        <v>2</v>
      </c>
      <c r="L128" s="21">
        <f t="shared" si="6"/>
        <v>4</v>
      </c>
      <c r="M128" s="21">
        <f t="shared" si="7"/>
        <v>1</v>
      </c>
      <c r="N128" s="21">
        <f t="shared" si="8"/>
        <v>1</v>
      </c>
    </row>
    <row r="129" spans="1:14" x14ac:dyDescent="0.45">
      <c r="A129" s="21">
        <f t="shared" si="9"/>
        <v>125</v>
      </c>
      <c r="E129" s="1">
        <v>3</v>
      </c>
      <c r="I129" s="1">
        <v>1</v>
      </c>
      <c r="L129" s="21">
        <f t="shared" si="6"/>
        <v>3</v>
      </c>
      <c r="M129" s="21">
        <f t="shared" si="7"/>
        <v>0</v>
      </c>
      <c r="N129" s="21">
        <f t="shared" si="8"/>
        <v>1</v>
      </c>
    </row>
    <row r="130" spans="1:14" x14ac:dyDescent="0.45">
      <c r="A130" s="21">
        <f t="shared" si="9"/>
        <v>126</v>
      </c>
      <c r="B130" s="1">
        <v>4</v>
      </c>
      <c r="L130" s="21">
        <f t="shared" si="6"/>
        <v>4</v>
      </c>
      <c r="M130" s="21">
        <f t="shared" si="7"/>
        <v>1</v>
      </c>
      <c r="N130" s="21">
        <f t="shared" si="8"/>
        <v>0</v>
      </c>
    </row>
    <row r="131" spans="1:14" x14ac:dyDescent="0.45">
      <c r="A131" s="21">
        <f t="shared" si="9"/>
        <v>127</v>
      </c>
      <c r="L131" s="21">
        <f t="shared" si="6"/>
        <v>0</v>
      </c>
      <c r="M131" s="21">
        <f t="shared" si="7"/>
        <v>0</v>
      </c>
      <c r="N131" s="21">
        <f t="shared" si="8"/>
        <v>0</v>
      </c>
    </row>
    <row r="132" spans="1:14" x14ac:dyDescent="0.45">
      <c r="A132" s="21">
        <f t="shared" si="9"/>
        <v>128</v>
      </c>
      <c r="L132" s="21">
        <f t="shared" si="6"/>
        <v>0</v>
      </c>
      <c r="M132" s="21">
        <f t="shared" si="7"/>
        <v>0</v>
      </c>
      <c r="N132" s="21">
        <f t="shared" si="8"/>
        <v>0</v>
      </c>
    </row>
    <row r="133" spans="1:14" x14ac:dyDescent="0.45">
      <c r="A133" s="21">
        <f t="shared" si="9"/>
        <v>129</v>
      </c>
      <c r="B133" s="1">
        <v>4</v>
      </c>
      <c r="D133" s="1">
        <v>2</v>
      </c>
      <c r="L133" s="21">
        <f t="shared" si="6"/>
        <v>4</v>
      </c>
      <c r="M133" s="21">
        <f t="shared" si="7"/>
        <v>1</v>
      </c>
      <c r="N133" s="21">
        <f t="shared" si="8"/>
        <v>0</v>
      </c>
    </row>
    <row r="134" spans="1:14" x14ac:dyDescent="0.45">
      <c r="A134" s="21">
        <f t="shared" si="9"/>
        <v>130</v>
      </c>
      <c r="G134" s="1">
        <v>1</v>
      </c>
      <c r="L134" s="21">
        <f t="shared" ref="L134:L197" si="10">MAX(B134:I134)</f>
        <v>1</v>
      </c>
      <c r="M134" s="21">
        <f t="shared" ref="M134:M197" si="11">IF(B134+C134&gt;=1,1,0)</f>
        <v>0</v>
      </c>
      <c r="N134" s="21">
        <f t="shared" ref="N134:N197" si="12">IF(E134+F134+G134+H134+I134+J134+K134&gt;=1,1,0)</f>
        <v>1</v>
      </c>
    </row>
    <row r="135" spans="1:14" x14ac:dyDescent="0.45">
      <c r="A135" s="21">
        <f t="shared" ref="A135:A198" si="13">A134+1</f>
        <v>131</v>
      </c>
      <c r="B135" s="1">
        <v>1</v>
      </c>
      <c r="E135" s="1">
        <v>1</v>
      </c>
      <c r="G135" s="1">
        <v>1</v>
      </c>
      <c r="L135" s="21">
        <f t="shared" si="10"/>
        <v>1</v>
      </c>
      <c r="M135" s="21">
        <f t="shared" si="11"/>
        <v>1</v>
      </c>
      <c r="N135" s="21">
        <f t="shared" si="12"/>
        <v>1</v>
      </c>
    </row>
    <row r="136" spans="1:14" x14ac:dyDescent="0.45">
      <c r="A136" s="21">
        <f t="shared" si="13"/>
        <v>132</v>
      </c>
      <c r="E136" s="1">
        <v>3</v>
      </c>
      <c r="H136" s="1">
        <v>1</v>
      </c>
      <c r="I136" s="1">
        <v>4</v>
      </c>
      <c r="L136" s="21">
        <f t="shared" si="10"/>
        <v>4</v>
      </c>
      <c r="M136" s="21">
        <f t="shared" si="11"/>
        <v>0</v>
      </c>
      <c r="N136" s="21">
        <f t="shared" si="12"/>
        <v>1</v>
      </c>
    </row>
    <row r="137" spans="1:14" x14ac:dyDescent="0.45">
      <c r="A137" s="21">
        <f t="shared" si="13"/>
        <v>133</v>
      </c>
      <c r="B137" s="1">
        <v>4</v>
      </c>
      <c r="D137" s="1">
        <v>1</v>
      </c>
      <c r="E137" s="1">
        <v>2</v>
      </c>
      <c r="H137" s="1">
        <v>1</v>
      </c>
      <c r="L137" s="21">
        <f t="shared" si="10"/>
        <v>4</v>
      </c>
      <c r="M137" s="21">
        <f t="shared" si="11"/>
        <v>1</v>
      </c>
      <c r="N137" s="21">
        <f t="shared" si="12"/>
        <v>1</v>
      </c>
    </row>
    <row r="138" spans="1:14" x14ac:dyDescent="0.45">
      <c r="A138" s="21">
        <f t="shared" si="13"/>
        <v>134</v>
      </c>
      <c r="B138" s="1">
        <v>4</v>
      </c>
      <c r="D138" s="1">
        <v>2</v>
      </c>
      <c r="E138" s="1">
        <v>1</v>
      </c>
      <c r="H138" s="1">
        <v>1</v>
      </c>
      <c r="I138" s="1">
        <v>2</v>
      </c>
      <c r="L138" s="21">
        <f t="shared" si="10"/>
        <v>4</v>
      </c>
      <c r="M138" s="21">
        <f t="shared" si="11"/>
        <v>1</v>
      </c>
      <c r="N138" s="21">
        <f t="shared" si="12"/>
        <v>1</v>
      </c>
    </row>
    <row r="139" spans="1:14" x14ac:dyDescent="0.45">
      <c r="A139" s="21">
        <f t="shared" si="13"/>
        <v>135</v>
      </c>
      <c r="B139" s="1">
        <v>4</v>
      </c>
      <c r="D139" s="1">
        <v>2</v>
      </c>
      <c r="E139" s="1">
        <v>1</v>
      </c>
      <c r="F139" s="1">
        <v>2</v>
      </c>
      <c r="H139" s="1">
        <v>1</v>
      </c>
      <c r="I139" s="1">
        <v>2</v>
      </c>
      <c r="L139" s="21">
        <f t="shared" si="10"/>
        <v>4</v>
      </c>
      <c r="M139" s="21">
        <f t="shared" si="11"/>
        <v>1</v>
      </c>
      <c r="N139" s="21">
        <f t="shared" si="12"/>
        <v>1</v>
      </c>
    </row>
    <row r="140" spans="1:14" x14ac:dyDescent="0.45">
      <c r="A140" s="21">
        <f t="shared" si="13"/>
        <v>136</v>
      </c>
      <c r="B140" s="1">
        <v>3</v>
      </c>
      <c r="E140" s="1">
        <v>3</v>
      </c>
      <c r="I140" s="1">
        <v>3</v>
      </c>
      <c r="L140" s="21">
        <f t="shared" si="10"/>
        <v>3</v>
      </c>
      <c r="M140" s="21">
        <f t="shared" si="11"/>
        <v>1</v>
      </c>
      <c r="N140" s="21">
        <f t="shared" si="12"/>
        <v>1</v>
      </c>
    </row>
    <row r="141" spans="1:14" x14ac:dyDescent="0.45">
      <c r="A141" s="21">
        <f t="shared" si="13"/>
        <v>137</v>
      </c>
      <c r="C141" s="1">
        <v>1</v>
      </c>
      <c r="E141" s="1">
        <v>2</v>
      </c>
      <c r="F141" s="1">
        <v>1</v>
      </c>
      <c r="G141" s="1">
        <v>1</v>
      </c>
      <c r="I141" s="1">
        <v>4</v>
      </c>
      <c r="L141" s="21">
        <f t="shared" si="10"/>
        <v>4</v>
      </c>
      <c r="M141" s="21">
        <f t="shared" si="11"/>
        <v>1</v>
      </c>
      <c r="N141" s="21">
        <f t="shared" si="12"/>
        <v>1</v>
      </c>
    </row>
    <row r="142" spans="1:14" x14ac:dyDescent="0.45">
      <c r="A142" s="21">
        <f t="shared" si="13"/>
        <v>138</v>
      </c>
      <c r="B142" s="1">
        <v>1</v>
      </c>
      <c r="E142" s="1">
        <v>4</v>
      </c>
      <c r="G142" s="1">
        <v>1</v>
      </c>
      <c r="I142" s="1">
        <v>1</v>
      </c>
      <c r="L142" s="21">
        <f t="shared" si="10"/>
        <v>4</v>
      </c>
      <c r="M142" s="21">
        <f t="shared" si="11"/>
        <v>1</v>
      </c>
      <c r="N142" s="21">
        <f t="shared" si="12"/>
        <v>1</v>
      </c>
    </row>
    <row r="143" spans="1:14" x14ac:dyDescent="0.45">
      <c r="A143" s="21">
        <f t="shared" si="13"/>
        <v>139</v>
      </c>
      <c r="E143" s="1">
        <v>2</v>
      </c>
      <c r="I143" s="1">
        <v>4</v>
      </c>
      <c r="L143" s="21">
        <f t="shared" si="10"/>
        <v>4</v>
      </c>
      <c r="M143" s="21">
        <f t="shared" si="11"/>
        <v>0</v>
      </c>
      <c r="N143" s="21">
        <f t="shared" si="12"/>
        <v>1</v>
      </c>
    </row>
    <row r="144" spans="1:14" x14ac:dyDescent="0.45">
      <c r="A144" s="21">
        <f t="shared" si="13"/>
        <v>140</v>
      </c>
      <c r="C144" s="1">
        <v>1</v>
      </c>
      <c r="D144" s="1">
        <v>1</v>
      </c>
      <c r="E144" s="1">
        <v>2</v>
      </c>
      <c r="I144" s="1">
        <v>4</v>
      </c>
      <c r="L144" s="21">
        <f t="shared" si="10"/>
        <v>4</v>
      </c>
      <c r="M144" s="21">
        <f t="shared" si="11"/>
        <v>1</v>
      </c>
      <c r="N144" s="21">
        <f t="shared" si="12"/>
        <v>1</v>
      </c>
    </row>
    <row r="145" spans="1:14" x14ac:dyDescent="0.45">
      <c r="A145" s="21">
        <f t="shared" si="13"/>
        <v>141</v>
      </c>
      <c r="D145" s="1">
        <v>1</v>
      </c>
      <c r="I145" s="1">
        <v>4</v>
      </c>
      <c r="L145" s="21">
        <f t="shared" si="10"/>
        <v>4</v>
      </c>
      <c r="M145" s="21">
        <f t="shared" si="11"/>
        <v>0</v>
      </c>
      <c r="N145" s="21">
        <f t="shared" si="12"/>
        <v>1</v>
      </c>
    </row>
    <row r="146" spans="1:14" x14ac:dyDescent="0.45">
      <c r="A146" s="21">
        <f t="shared" si="13"/>
        <v>142</v>
      </c>
      <c r="C146" s="1">
        <v>1</v>
      </c>
      <c r="D146" s="1">
        <v>1</v>
      </c>
      <c r="E146" s="1">
        <v>2</v>
      </c>
      <c r="I146" s="1">
        <v>4</v>
      </c>
      <c r="L146" s="21">
        <f t="shared" si="10"/>
        <v>4</v>
      </c>
      <c r="M146" s="21">
        <f t="shared" si="11"/>
        <v>1</v>
      </c>
      <c r="N146" s="21">
        <f t="shared" si="12"/>
        <v>1</v>
      </c>
    </row>
    <row r="147" spans="1:14" x14ac:dyDescent="0.45">
      <c r="A147" s="21">
        <f t="shared" si="13"/>
        <v>143</v>
      </c>
      <c r="E147" s="1">
        <v>1</v>
      </c>
      <c r="I147" s="1">
        <v>4</v>
      </c>
      <c r="L147" s="21">
        <f t="shared" si="10"/>
        <v>4</v>
      </c>
      <c r="M147" s="21">
        <f t="shared" si="11"/>
        <v>0</v>
      </c>
      <c r="N147" s="21">
        <f t="shared" si="12"/>
        <v>1</v>
      </c>
    </row>
    <row r="148" spans="1:14" x14ac:dyDescent="0.45">
      <c r="A148" s="21">
        <f t="shared" si="13"/>
        <v>144</v>
      </c>
      <c r="B148" s="1">
        <v>2</v>
      </c>
      <c r="D148" s="1">
        <v>1</v>
      </c>
      <c r="E148" s="1">
        <v>1</v>
      </c>
      <c r="F148" s="1">
        <v>4</v>
      </c>
      <c r="L148" s="21">
        <f t="shared" si="10"/>
        <v>4</v>
      </c>
      <c r="M148" s="21">
        <f t="shared" si="11"/>
        <v>1</v>
      </c>
      <c r="N148" s="21">
        <f t="shared" si="12"/>
        <v>1</v>
      </c>
    </row>
    <row r="149" spans="1:14" x14ac:dyDescent="0.45">
      <c r="A149" s="21">
        <f t="shared" si="13"/>
        <v>145</v>
      </c>
      <c r="E149" s="1">
        <v>2</v>
      </c>
      <c r="I149" s="1">
        <v>3</v>
      </c>
      <c r="L149" s="21">
        <f t="shared" si="10"/>
        <v>3</v>
      </c>
      <c r="M149" s="21">
        <f t="shared" si="11"/>
        <v>0</v>
      </c>
      <c r="N149" s="21">
        <f t="shared" si="12"/>
        <v>1</v>
      </c>
    </row>
    <row r="150" spans="1:14" x14ac:dyDescent="0.45">
      <c r="A150" s="21">
        <f t="shared" si="13"/>
        <v>146</v>
      </c>
      <c r="B150" s="1">
        <v>3</v>
      </c>
      <c r="F150" s="1">
        <v>2</v>
      </c>
      <c r="L150" s="21">
        <f t="shared" si="10"/>
        <v>3</v>
      </c>
      <c r="M150" s="21">
        <f t="shared" si="11"/>
        <v>1</v>
      </c>
      <c r="N150" s="21">
        <f t="shared" si="12"/>
        <v>1</v>
      </c>
    </row>
    <row r="151" spans="1:14" x14ac:dyDescent="0.45">
      <c r="A151" s="21">
        <f t="shared" si="13"/>
        <v>147</v>
      </c>
      <c r="B151" s="1">
        <v>2</v>
      </c>
      <c r="D151" s="1">
        <v>3</v>
      </c>
      <c r="E151" s="1">
        <v>4</v>
      </c>
      <c r="L151" s="21">
        <f t="shared" si="10"/>
        <v>4</v>
      </c>
      <c r="M151" s="21">
        <f t="shared" si="11"/>
        <v>1</v>
      </c>
      <c r="N151" s="21">
        <f t="shared" si="12"/>
        <v>1</v>
      </c>
    </row>
    <row r="152" spans="1:14" x14ac:dyDescent="0.45">
      <c r="A152" s="21">
        <f t="shared" si="13"/>
        <v>148</v>
      </c>
      <c r="B152" s="1">
        <v>2</v>
      </c>
      <c r="D152" s="1">
        <v>1</v>
      </c>
      <c r="E152" s="1">
        <v>4</v>
      </c>
      <c r="H152" s="1">
        <v>1</v>
      </c>
      <c r="L152" s="21">
        <f t="shared" si="10"/>
        <v>4</v>
      </c>
      <c r="M152" s="21">
        <f t="shared" si="11"/>
        <v>1</v>
      </c>
      <c r="N152" s="21">
        <f t="shared" si="12"/>
        <v>1</v>
      </c>
    </row>
    <row r="153" spans="1:14" x14ac:dyDescent="0.45">
      <c r="A153" s="21">
        <f t="shared" si="13"/>
        <v>149</v>
      </c>
      <c r="D153" s="1">
        <v>1</v>
      </c>
      <c r="E153" s="1">
        <v>1</v>
      </c>
      <c r="L153" s="21">
        <f t="shared" si="10"/>
        <v>1</v>
      </c>
      <c r="M153" s="21">
        <f t="shared" si="11"/>
        <v>0</v>
      </c>
      <c r="N153" s="21">
        <f t="shared" si="12"/>
        <v>1</v>
      </c>
    </row>
    <row r="154" spans="1:14" x14ac:dyDescent="0.45">
      <c r="A154" s="21">
        <f t="shared" si="13"/>
        <v>150</v>
      </c>
      <c r="B154" s="1">
        <v>3</v>
      </c>
      <c r="D154" s="1">
        <v>2</v>
      </c>
      <c r="E154" s="1">
        <v>3</v>
      </c>
      <c r="I154" s="1">
        <v>4</v>
      </c>
      <c r="L154" s="21">
        <f t="shared" si="10"/>
        <v>4</v>
      </c>
      <c r="M154" s="21">
        <f t="shared" si="11"/>
        <v>1</v>
      </c>
      <c r="N154" s="21">
        <f t="shared" si="12"/>
        <v>1</v>
      </c>
    </row>
    <row r="155" spans="1:14" x14ac:dyDescent="0.45">
      <c r="A155" s="21">
        <f t="shared" si="13"/>
        <v>151</v>
      </c>
      <c r="B155" s="1">
        <v>4</v>
      </c>
      <c r="D155" s="1">
        <v>1</v>
      </c>
      <c r="I155" s="1">
        <v>1</v>
      </c>
      <c r="L155" s="21">
        <f t="shared" si="10"/>
        <v>4</v>
      </c>
      <c r="M155" s="21">
        <f t="shared" si="11"/>
        <v>1</v>
      </c>
      <c r="N155" s="21">
        <f t="shared" si="12"/>
        <v>1</v>
      </c>
    </row>
    <row r="156" spans="1:14" x14ac:dyDescent="0.45">
      <c r="A156" s="21">
        <f t="shared" si="13"/>
        <v>152</v>
      </c>
      <c r="B156" s="1">
        <v>4</v>
      </c>
      <c r="D156" s="1">
        <v>2</v>
      </c>
      <c r="E156" s="1">
        <v>4</v>
      </c>
      <c r="F156" s="1">
        <v>1</v>
      </c>
      <c r="L156" s="21">
        <f t="shared" si="10"/>
        <v>4</v>
      </c>
      <c r="M156" s="21">
        <f t="shared" si="11"/>
        <v>1</v>
      </c>
      <c r="N156" s="21">
        <f t="shared" si="12"/>
        <v>1</v>
      </c>
    </row>
    <row r="157" spans="1:14" x14ac:dyDescent="0.45">
      <c r="A157" s="21">
        <f t="shared" si="13"/>
        <v>153</v>
      </c>
      <c r="B157" s="1">
        <v>2</v>
      </c>
      <c r="D157" s="1">
        <v>2</v>
      </c>
      <c r="E157" s="1">
        <v>1</v>
      </c>
      <c r="F157" s="1">
        <v>2</v>
      </c>
      <c r="I157" s="1">
        <v>4</v>
      </c>
      <c r="L157" s="21">
        <f t="shared" si="10"/>
        <v>4</v>
      </c>
      <c r="M157" s="21">
        <f t="shared" si="11"/>
        <v>1</v>
      </c>
      <c r="N157" s="21">
        <f t="shared" si="12"/>
        <v>1</v>
      </c>
    </row>
    <row r="158" spans="1:14" x14ac:dyDescent="0.45">
      <c r="A158" s="21">
        <f t="shared" si="13"/>
        <v>154</v>
      </c>
      <c r="B158" s="1">
        <v>1</v>
      </c>
      <c r="D158" s="1">
        <v>2</v>
      </c>
      <c r="E158" s="1">
        <v>2</v>
      </c>
      <c r="I158" s="1">
        <v>4</v>
      </c>
      <c r="L158" s="21">
        <f t="shared" si="10"/>
        <v>4</v>
      </c>
      <c r="M158" s="21">
        <f t="shared" si="11"/>
        <v>1</v>
      </c>
      <c r="N158" s="21">
        <f t="shared" si="12"/>
        <v>1</v>
      </c>
    </row>
    <row r="159" spans="1:14" x14ac:dyDescent="0.45">
      <c r="A159" s="21">
        <f t="shared" si="13"/>
        <v>155</v>
      </c>
      <c r="E159" s="1">
        <v>3</v>
      </c>
      <c r="I159" s="1">
        <v>4</v>
      </c>
      <c r="L159" s="21">
        <f t="shared" si="10"/>
        <v>4</v>
      </c>
      <c r="M159" s="21">
        <f t="shared" si="11"/>
        <v>0</v>
      </c>
      <c r="N159" s="21">
        <f t="shared" si="12"/>
        <v>1</v>
      </c>
    </row>
    <row r="160" spans="1:14" x14ac:dyDescent="0.45">
      <c r="A160" s="21">
        <f t="shared" si="13"/>
        <v>156</v>
      </c>
      <c r="B160" s="1">
        <v>4</v>
      </c>
      <c r="D160" s="1">
        <v>2</v>
      </c>
      <c r="E160" s="1">
        <v>1</v>
      </c>
      <c r="I160" s="1">
        <v>1</v>
      </c>
      <c r="L160" s="21">
        <f t="shared" si="10"/>
        <v>4</v>
      </c>
      <c r="M160" s="21">
        <f t="shared" si="11"/>
        <v>1</v>
      </c>
      <c r="N160" s="21">
        <f t="shared" si="12"/>
        <v>1</v>
      </c>
    </row>
    <row r="161" spans="1:14" x14ac:dyDescent="0.45">
      <c r="A161" s="21">
        <f t="shared" si="13"/>
        <v>157</v>
      </c>
      <c r="B161" s="1">
        <v>4</v>
      </c>
      <c r="E161" s="1">
        <v>1</v>
      </c>
      <c r="L161" s="21">
        <f t="shared" si="10"/>
        <v>4</v>
      </c>
      <c r="M161" s="21">
        <f t="shared" si="11"/>
        <v>1</v>
      </c>
      <c r="N161" s="21">
        <f t="shared" si="12"/>
        <v>1</v>
      </c>
    </row>
    <row r="162" spans="1:14" x14ac:dyDescent="0.45">
      <c r="A162" s="21">
        <f t="shared" si="13"/>
        <v>158</v>
      </c>
      <c r="E162" s="1">
        <v>1</v>
      </c>
      <c r="H162" s="1">
        <v>1</v>
      </c>
      <c r="I162" s="1">
        <v>4</v>
      </c>
      <c r="L162" s="21">
        <f t="shared" si="10"/>
        <v>4</v>
      </c>
      <c r="M162" s="21">
        <f t="shared" si="11"/>
        <v>0</v>
      </c>
      <c r="N162" s="21">
        <f t="shared" si="12"/>
        <v>1</v>
      </c>
    </row>
    <row r="163" spans="1:14" x14ac:dyDescent="0.45">
      <c r="A163" s="21">
        <f t="shared" si="13"/>
        <v>159</v>
      </c>
      <c r="B163" s="1">
        <v>2</v>
      </c>
      <c r="E163" s="1">
        <v>2</v>
      </c>
      <c r="H163" s="1">
        <v>1</v>
      </c>
      <c r="I163" s="1">
        <v>3</v>
      </c>
      <c r="L163" s="21">
        <f t="shared" si="10"/>
        <v>3</v>
      </c>
      <c r="M163" s="21">
        <f t="shared" si="11"/>
        <v>1</v>
      </c>
      <c r="N163" s="21">
        <f t="shared" si="12"/>
        <v>1</v>
      </c>
    </row>
    <row r="164" spans="1:14" x14ac:dyDescent="0.45">
      <c r="A164" s="21">
        <f t="shared" si="13"/>
        <v>160</v>
      </c>
      <c r="C164" s="1">
        <v>1</v>
      </c>
      <c r="L164" s="21">
        <f t="shared" si="10"/>
        <v>1</v>
      </c>
      <c r="M164" s="21">
        <f t="shared" si="11"/>
        <v>1</v>
      </c>
      <c r="N164" s="21">
        <f t="shared" si="12"/>
        <v>0</v>
      </c>
    </row>
    <row r="165" spans="1:14" x14ac:dyDescent="0.45">
      <c r="A165" s="21">
        <f t="shared" si="13"/>
        <v>161</v>
      </c>
      <c r="B165" s="1">
        <v>1</v>
      </c>
      <c r="G165" s="1">
        <v>1</v>
      </c>
      <c r="L165" s="21">
        <f t="shared" si="10"/>
        <v>1</v>
      </c>
      <c r="M165" s="21">
        <f t="shared" si="11"/>
        <v>1</v>
      </c>
      <c r="N165" s="21">
        <f t="shared" si="12"/>
        <v>1</v>
      </c>
    </row>
    <row r="166" spans="1:14" x14ac:dyDescent="0.45">
      <c r="A166" s="21">
        <f t="shared" si="13"/>
        <v>162</v>
      </c>
      <c r="B166" s="1">
        <v>4</v>
      </c>
      <c r="I166" s="1">
        <v>3</v>
      </c>
      <c r="L166" s="21">
        <f t="shared" si="10"/>
        <v>4</v>
      </c>
      <c r="M166" s="21">
        <f t="shared" si="11"/>
        <v>1</v>
      </c>
      <c r="N166" s="21">
        <f t="shared" si="12"/>
        <v>1</v>
      </c>
    </row>
    <row r="167" spans="1:14" x14ac:dyDescent="0.45">
      <c r="A167" s="21">
        <f t="shared" si="13"/>
        <v>163</v>
      </c>
      <c r="D167" s="1">
        <v>1</v>
      </c>
      <c r="I167" s="1">
        <v>4</v>
      </c>
      <c r="L167" s="21">
        <f t="shared" si="10"/>
        <v>4</v>
      </c>
      <c r="M167" s="21">
        <f t="shared" si="11"/>
        <v>0</v>
      </c>
      <c r="N167" s="21">
        <f t="shared" si="12"/>
        <v>1</v>
      </c>
    </row>
    <row r="168" spans="1:14" x14ac:dyDescent="0.45">
      <c r="A168" s="21">
        <f t="shared" si="13"/>
        <v>164</v>
      </c>
      <c r="L168" s="21">
        <f t="shared" si="10"/>
        <v>0</v>
      </c>
      <c r="M168" s="21">
        <f t="shared" si="11"/>
        <v>0</v>
      </c>
      <c r="N168" s="21">
        <f t="shared" si="12"/>
        <v>0</v>
      </c>
    </row>
    <row r="169" spans="1:14" x14ac:dyDescent="0.45">
      <c r="A169" s="21">
        <f t="shared" si="13"/>
        <v>165</v>
      </c>
      <c r="G169" s="1">
        <v>1</v>
      </c>
      <c r="L169" s="21">
        <f t="shared" si="10"/>
        <v>1</v>
      </c>
      <c r="M169" s="21">
        <f t="shared" si="11"/>
        <v>0</v>
      </c>
      <c r="N169" s="21">
        <f t="shared" si="12"/>
        <v>1</v>
      </c>
    </row>
    <row r="170" spans="1:14" x14ac:dyDescent="0.45">
      <c r="A170" s="21">
        <f t="shared" si="13"/>
        <v>166</v>
      </c>
      <c r="D170" s="1">
        <v>1</v>
      </c>
      <c r="E170" s="1">
        <v>4</v>
      </c>
      <c r="L170" s="21">
        <f t="shared" si="10"/>
        <v>4</v>
      </c>
      <c r="M170" s="21">
        <f t="shared" si="11"/>
        <v>0</v>
      </c>
      <c r="N170" s="21">
        <f t="shared" si="12"/>
        <v>1</v>
      </c>
    </row>
    <row r="171" spans="1:14" x14ac:dyDescent="0.45">
      <c r="A171" s="21">
        <f t="shared" si="13"/>
        <v>167</v>
      </c>
      <c r="D171" s="1">
        <v>1</v>
      </c>
      <c r="E171" s="1">
        <v>4</v>
      </c>
      <c r="I171" s="1">
        <v>2</v>
      </c>
      <c r="L171" s="21">
        <f t="shared" si="10"/>
        <v>4</v>
      </c>
      <c r="M171" s="21">
        <f t="shared" si="11"/>
        <v>0</v>
      </c>
      <c r="N171" s="21">
        <f t="shared" si="12"/>
        <v>1</v>
      </c>
    </row>
    <row r="172" spans="1:14" x14ac:dyDescent="0.45">
      <c r="A172" s="21">
        <f t="shared" si="13"/>
        <v>168</v>
      </c>
      <c r="B172" s="1">
        <v>3</v>
      </c>
      <c r="E172" s="1">
        <v>1</v>
      </c>
      <c r="I172" s="1">
        <v>2</v>
      </c>
      <c r="L172" s="21">
        <f t="shared" si="10"/>
        <v>3</v>
      </c>
      <c r="M172" s="21">
        <f t="shared" si="11"/>
        <v>1</v>
      </c>
      <c r="N172" s="21">
        <f t="shared" si="12"/>
        <v>1</v>
      </c>
    </row>
    <row r="173" spans="1:14" x14ac:dyDescent="0.45">
      <c r="A173" s="21">
        <f t="shared" si="13"/>
        <v>169</v>
      </c>
      <c r="B173" s="1">
        <v>4</v>
      </c>
      <c r="E173" s="1">
        <v>1</v>
      </c>
      <c r="I173" s="1">
        <v>1</v>
      </c>
      <c r="L173" s="21">
        <f t="shared" si="10"/>
        <v>4</v>
      </c>
      <c r="M173" s="21">
        <f t="shared" si="11"/>
        <v>1</v>
      </c>
      <c r="N173" s="21">
        <f t="shared" si="12"/>
        <v>1</v>
      </c>
    </row>
    <row r="174" spans="1:14" x14ac:dyDescent="0.45">
      <c r="A174" s="21">
        <f t="shared" si="13"/>
        <v>170</v>
      </c>
      <c r="B174" s="1">
        <v>2</v>
      </c>
      <c r="D174" s="1">
        <v>3</v>
      </c>
      <c r="E174" s="1">
        <v>3</v>
      </c>
      <c r="I174" s="1">
        <v>3</v>
      </c>
      <c r="L174" s="21">
        <f t="shared" si="10"/>
        <v>3</v>
      </c>
      <c r="M174" s="21">
        <f t="shared" si="11"/>
        <v>1</v>
      </c>
      <c r="N174" s="21">
        <f t="shared" si="12"/>
        <v>1</v>
      </c>
    </row>
    <row r="175" spans="1:14" x14ac:dyDescent="0.45">
      <c r="A175" s="21">
        <f t="shared" si="13"/>
        <v>171</v>
      </c>
      <c r="B175" s="1">
        <v>2</v>
      </c>
      <c r="D175" s="1">
        <v>2</v>
      </c>
      <c r="E175" s="1">
        <v>2</v>
      </c>
      <c r="I175" s="1">
        <v>4</v>
      </c>
      <c r="L175" s="21">
        <f t="shared" si="10"/>
        <v>4</v>
      </c>
      <c r="M175" s="21">
        <f t="shared" si="11"/>
        <v>1</v>
      </c>
      <c r="N175" s="21">
        <f t="shared" si="12"/>
        <v>1</v>
      </c>
    </row>
    <row r="176" spans="1:14" x14ac:dyDescent="0.45">
      <c r="A176" s="21">
        <f t="shared" si="13"/>
        <v>172</v>
      </c>
      <c r="D176" s="1">
        <v>1</v>
      </c>
      <c r="E176" s="1">
        <v>2</v>
      </c>
      <c r="I176" s="1">
        <v>3</v>
      </c>
      <c r="L176" s="21">
        <f t="shared" si="10"/>
        <v>3</v>
      </c>
      <c r="M176" s="21">
        <f t="shared" si="11"/>
        <v>0</v>
      </c>
      <c r="N176" s="21">
        <f t="shared" si="12"/>
        <v>1</v>
      </c>
    </row>
    <row r="177" spans="1:14" x14ac:dyDescent="0.45">
      <c r="A177" s="21">
        <f t="shared" si="13"/>
        <v>173</v>
      </c>
      <c r="B177" s="1">
        <v>3</v>
      </c>
      <c r="E177" s="1">
        <v>1</v>
      </c>
      <c r="F177" s="1">
        <v>1</v>
      </c>
      <c r="H177" s="1">
        <v>1</v>
      </c>
      <c r="L177" s="21">
        <f t="shared" si="10"/>
        <v>3</v>
      </c>
      <c r="M177" s="21">
        <f t="shared" si="11"/>
        <v>1</v>
      </c>
      <c r="N177" s="21">
        <f t="shared" si="12"/>
        <v>1</v>
      </c>
    </row>
    <row r="178" spans="1:14" x14ac:dyDescent="0.45">
      <c r="A178" s="21">
        <f t="shared" si="13"/>
        <v>174</v>
      </c>
      <c r="B178" s="1">
        <v>4</v>
      </c>
      <c r="D178" s="1">
        <v>2</v>
      </c>
      <c r="E178" s="1">
        <v>2</v>
      </c>
      <c r="L178" s="21">
        <f t="shared" si="10"/>
        <v>4</v>
      </c>
      <c r="M178" s="21">
        <f t="shared" si="11"/>
        <v>1</v>
      </c>
      <c r="N178" s="21">
        <f t="shared" si="12"/>
        <v>1</v>
      </c>
    </row>
    <row r="179" spans="1:14" x14ac:dyDescent="0.45">
      <c r="A179" s="21">
        <f t="shared" si="13"/>
        <v>175</v>
      </c>
      <c r="B179" s="1">
        <v>4</v>
      </c>
      <c r="C179" s="1">
        <v>1</v>
      </c>
      <c r="D179" s="1">
        <v>1</v>
      </c>
      <c r="H179" s="1">
        <v>1</v>
      </c>
      <c r="I179" s="1">
        <v>3</v>
      </c>
      <c r="L179" s="21">
        <f t="shared" si="10"/>
        <v>4</v>
      </c>
      <c r="M179" s="21">
        <f t="shared" si="11"/>
        <v>1</v>
      </c>
      <c r="N179" s="21">
        <f t="shared" si="12"/>
        <v>1</v>
      </c>
    </row>
    <row r="180" spans="1:14" x14ac:dyDescent="0.45">
      <c r="A180" s="21">
        <f t="shared" si="13"/>
        <v>176</v>
      </c>
      <c r="L180" s="21">
        <f t="shared" si="10"/>
        <v>0</v>
      </c>
      <c r="M180" s="21">
        <f t="shared" si="11"/>
        <v>0</v>
      </c>
      <c r="N180" s="21">
        <f t="shared" si="12"/>
        <v>0</v>
      </c>
    </row>
    <row r="181" spans="1:14" x14ac:dyDescent="0.45">
      <c r="A181" s="21">
        <f t="shared" si="13"/>
        <v>177</v>
      </c>
      <c r="B181" s="1">
        <v>1</v>
      </c>
      <c r="E181" s="1">
        <v>4</v>
      </c>
      <c r="L181" s="21">
        <f t="shared" si="10"/>
        <v>4</v>
      </c>
      <c r="M181" s="21">
        <f t="shared" si="11"/>
        <v>1</v>
      </c>
      <c r="N181" s="21">
        <f t="shared" si="12"/>
        <v>1</v>
      </c>
    </row>
    <row r="182" spans="1:14" x14ac:dyDescent="0.45">
      <c r="A182" s="21">
        <f t="shared" si="13"/>
        <v>178</v>
      </c>
      <c r="B182" s="1">
        <v>3</v>
      </c>
      <c r="D182" s="1">
        <v>2</v>
      </c>
      <c r="E182" s="1">
        <v>4</v>
      </c>
      <c r="H182" s="1">
        <v>2</v>
      </c>
      <c r="L182" s="21">
        <f t="shared" si="10"/>
        <v>4</v>
      </c>
      <c r="M182" s="21">
        <f t="shared" si="11"/>
        <v>1</v>
      </c>
      <c r="N182" s="21">
        <f t="shared" si="12"/>
        <v>1</v>
      </c>
    </row>
    <row r="183" spans="1:14" x14ac:dyDescent="0.45">
      <c r="A183" s="21">
        <f t="shared" si="13"/>
        <v>179</v>
      </c>
      <c r="B183" s="1">
        <v>1</v>
      </c>
      <c r="E183" s="1">
        <v>1</v>
      </c>
      <c r="F183" s="1">
        <v>1</v>
      </c>
      <c r="H183" s="1">
        <v>1</v>
      </c>
      <c r="L183" s="21">
        <f t="shared" si="10"/>
        <v>1</v>
      </c>
      <c r="M183" s="21">
        <f t="shared" si="11"/>
        <v>1</v>
      </c>
      <c r="N183" s="21">
        <f t="shared" si="12"/>
        <v>1</v>
      </c>
    </row>
    <row r="184" spans="1:14" x14ac:dyDescent="0.45">
      <c r="A184" s="21">
        <f t="shared" si="13"/>
        <v>180</v>
      </c>
      <c r="B184" s="1">
        <v>4</v>
      </c>
      <c r="D184" s="1">
        <v>1</v>
      </c>
      <c r="E184" s="1">
        <v>1</v>
      </c>
      <c r="L184" s="21">
        <f t="shared" si="10"/>
        <v>4</v>
      </c>
      <c r="M184" s="21">
        <f t="shared" si="11"/>
        <v>1</v>
      </c>
      <c r="N184" s="21">
        <f t="shared" si="12"/>
        <v>1</v>
      </c>
    </row>
    <row r="185" spans="1:14" x14ac:dyDescent="0.45">
      <c r="A185" s="21">
        <f t="shared" si="13"/>
        <v>181</v>
      </c>
      <c r="B185" s="1">
        <v>1</v>
      </c>
      <c r="D185" s="1">
        <v>1</v>
      </c>
      <c r="E185" s="1">
        <v>2</v>
      </c>
      <c r="H185" s="1">
        <v>2</v>
      </c>
      <c r="L185" s="21">
        <f t="shared" si="10"/>
        <v>2</v>
      </c>
      <c r="M185" s="21">
        <f t="shared" si="11"/>
        <v>1</v>
      </c>
      <c r="N185" s="21">
        <f t="shared" si="12"/>
        <v>1</v>
      </c>
    </row>
    <row r="186" spans="1:14" x14ac:dyDescent="0.45">
      <c r="A186" s="21">
        <f t="shared" si="13"/>
        <v>182</v>
      </c>
      <c r="B186" s="1">
        <v>4</v>
      </c>
      <c r="D186" s="1">
        <v>3</v>
      </c>
      <c r="E186" s="1">
        <v>2</v>
      </c>
      <c r="L186" s="21">
        <f t="shared" si="10"/>
        <v>4</v>
      </c>
      <c r="M186" s="21">
        <f t="shared" si="11"/>
        <v>1</v>
      </c>
      <c r="N186" s="21">
        <f t="shared" si="12"/>
        <v>1</v>
      </c>
    </row>
    <row r="187" spans="1:14" x14ac:dyDescent="0.45">
      <c r="A187" s="21">
        <f t="shared" si="13"/>
        <v>183</v>
      </c>
      <c r="B187" s="1">
        <v>3</v>
      </c>
      <c r="D187" s="1">
        <v>4</v>
      </c>
      <c r="F187" s="1">
        <v>3</v>
      </c>
      <c r="I187" s="1">
        <v>2</v>
      </c>
      <c r="L187" s="21">
        <f t="shared" si="10"/>
        <v>4</v>
      </c>
      <c r="M187" s="21">
        <f t="shared" si="11"/>
        <v>1</v>
      </c>
      <c r="N187" s="21">
        <f t="shared" si="12"/>
        <v>1</v>
      </c>
    </row>
    <row r="188" spans="1:14" x14ac:dyDescent="0.45">
      <c r="A188" s="21">
        <f t="shared" si="13"/>
        <v>184</v>
      </c>
      <c r="B188" s="1">
        <v>4</v>
      </c>
      <c r="D188" s="1">
        <v>1</v>
      </c>
      <c r="E188" s="1">
        <v>1</v>
      </c>
      <c r="I188" s="1">
        <v>1</v>
      </c>
      <c r="L188" s="21">
        <f t="shared" si="10"/>
        <v>4</v>
      </c>
      <c r="M188" s="21">
        <f t="shared" si="11"/>
        <v>1</v>
      </c>
      <c r="N188" s="21">
        <f t="shared" si="12"/>
        <v>1</v>
      </c>
    </row>
    <row r="189" spans="1:14" x14ac:dyDescent="0.45">
      <c r="A189" s="21">
        <f t="shared" si="13"/>
        <v>185</v>
      </c>
      <c r="B189" s="1">
        <v>2</v>
      </c>
      <c r="D189" s="1">
        <v>1</v>
      </c>
      <c r="I189" s="1">
        <v>4</v>
      </c>
      <c r="L189" s="21">
        <f t="shared" si="10"/>
        <v>4</v>
      </c>
      <c r="M189" s="21">
        <f t="shared" si="11"/>
        <v>1</v>
      </c>
      <c r="N189" s="21">
        <f t="shared" si="12"/>
        <v>1</v>
      </c>
    </row>
    <row r="190" spans="1:14" x14ac:dyDescent="0.45">
      <c r="A190" s="21">
        <f t="shared" si="13"/>
        <v>186</v>
      </c>
      <c r="B190" s="1">
        <v>3</v>
      </c>
      <c r="E190" s="1">
        <v>1</v>
      </c>
      <c r="I190" s="1">
        <v>1</v>
      </c>
      <c r="L190" s="21">
        <f t="shared" si="10"/>
        <v>3</v>
      </c>
      <c r="M190" s="21">
        <f t="shared" si="11"/>
        <v>1</v>
      </c>
      <c r="N190" s="21">
        <f t="shared" si="12"/>
        <v>1</v>
      </c>
    </row>
    <row r="191" spans="1:14" x14ac:dyDescent="0.45">
      <c r="A191" s="21">
        <f t="shared" si="13"/>
        <v>187</v>
      </c>
      <c r="B191" s="1">
        <v>1</v>
      </c>
      <c r="D191" s="1">
        <v>1</v>
      </c>
      <c r="E191" s="1">
        <v>4</v>
      </c>
      <c r="I191" s="1">
        <v>3</v>
      </c>
      <c r="L191" s="21">
        <f t="shared" si="10"/>
        <v>4</v>
      </c>
      <c r="M191" s="21">
        <f t="shared" si="11"/>
        <v>1</v>
      </c>
      <c r="N191" s="21">
        <f t="shared" si="12"/>
        <v>1</v>
      </c>
    </row>
    <row r="192" spans="1:14" x14ac:dyDescent="0.45">
      <c r="A192" s="21">
        <f t="shared" si="13"/>
        <v>188</v>
      </c>
      <c r="B192" s="1">
        <v>4</v>
      </c>
      <c r="D192" s="1">
        <v>1</v>
      </c>
      <c r="E192" s="1">
        <v>3</v>
      </c>
      <c r="L192" s="21">
        <f t="shared" si="10"/>
        <v>4</v>
      </c>
      <c r="M192" s="21">
        <f t="shared" si="11"/>
        <v>1</v>
      </c>
      <c r="N192" s="21">
        <f t="shared" si="12"/>
        <v>1</v>
      </c>
    </row>
    <row r="193" spans="1:14" x14ac:dyDescent="0.45">
      <c r="A193" s="21">
        <f t="shared" si="13"/>
        <v>189</v>
      </c>
      <c r="B193" s="1">
        <v>3</v>
      </c>
      <c r="E193" s="1">
        <v>2</v>
      </c>
      <c r="G193" s="1">
        <v>1</v>
      </c>
      <c r="L193" s="21">
        <f t="shared" si="10"/>
        <v>3</v>
      </c>
      <c r="M193" s="21">
        <f t="shared" si="11"/>
        <v>1</v>
      </c>
      <c r="N193" s="21">
        <f t="shared" si="12"/>
        <v>1</v>
      </c>
    </row>
    <row r="194" spans="1:14" x14ac:dyDescent="0.45">
      <c r="A194" s="21">
        <f t="shared" si="13"/>
        <v>190</v>
      </c>
      <c r="B194" s="1">
        <v>2</v>
      </c>
      <c r="D194" s="1">
        <v>1</v>
      </c>
      <c r="E194" s="1">
        <v>1</v>
      </c>
      <c r="I194" s="1">
        <v>3</v>
      </c>
      <c r="L194" s="21">
        <f t="shared" si="10"/>
        <v>3</v>
      </c>
      <c r="M194" s="21">
        <f t="shared" si="11"/>
        <v>1</v>
      </c>
      <c r="N194" s="21">
        <f t="shared" si="12"/>
        <v>1</v>
      </c>
    </row>
    <row r="195" spans="1:14" x14ac:dyDescent="0.45">
      <c r="A195" s="21">
        <f t="shared" si="13"/>
        <v>191</v>
      </c>
      <c r="E195" s="1">
        <v>1</v>
      </c>
      <c r="L195" s="21">
        <f t="shared" si="10"/>
        <v>1</v>
      </c>
      <c r="M195" s="21">
        <f t="shared" si="11"/>
        <v>0</v>
      </c>
      <c r="N195" s="21">
        <f t="shared" si="12"/>
        <v>1</v>
      </c>
    </row>
    <row r="196" spans="1:14" x14ac:dyDescent="0.45">
      <c r="A196" s="21">
        <f t="shared" si="13"/>
        <v>192</v>
      </c>
      <c r="B196" s="1">
        <v>4</v>
      </c>
      <c r="D196" s="1">
        <v>2</v>
      </c>
      <c r="E196" s="1">
        <v>2</v>
      </c>
      <c r="L196" s="21">
        <f t="shared" si="10"/>
        <v>4</v>
      </c>
      <c r="M196" s="21">
        <f t="shared" si="11"/>
        <v>1</v>
      </c>
      <c r="N196" s="21">
        <f t="shared" si="12"/>
        <v>1</v>
      </c>
    </row>
    <row r="197" spans="1:14" x14ac:dyDescent="0.45">
      <c r="A197" s="21">
        <f t="shared" si="13"/>
        <v>193</v>
      </c>
      <c r="B197" s="1">
        <v>1</v>
      </c>
      <c r="D197" s="1">
        <v>1</v>
      </c>
      <c r="E197" s="1">
        <v>4</v>
      </c>
      <c r="I197" s="1">
        <v>1</v>
      </c>
      <c r="L197" s="21">
        <f t="shared" si="10"/>
        <v>4</v>
      </c>
      <c r="M197" s="21">
        <f t="shared" si="11"/>
        <v>1</v>
      </c>
      <c r="N197" s="21">
        <f t="shared" si="12"/>
        <v>1</v>
      </c>
    </row>
    <row r="198" spans="1:14" x14ac:dyDescent="0.45">
      <c r="A198" s="21">
        <f t="shared" si="13"/>
        <v>194</v>
      </c>
      <c r="B198" s="1">
        <v>1</v>
      </c>
      <c r="E198" s="1">
        <v>4</v>
      </c>
      <c r="I198" s="1">
        <v>2</v>
      </c>
      <c r="L198" s="21">
        <f t="shared" ref="L198:L204" si="14">MAX(B198:I198)</f>
        <v>4</v>
      </c>
      <c r="M198" s="21">
        <f t="shared" ref="M198:M204" si="15">IF(B198+C198&gt;=1,1,0)</f>
        <v>1</v>
      </c>
      <c r="N198" s="21">
        <f t="shared" ref="N198:N204" si="16">IF(E198+F198+G198+H198+I198+J198+K198&gt;=1,1,0)</f>
        <v>1</v>
      </c>
    </row>
    <row r="199" spans="1:14" x14ac:dyDescent="0.45">
      <c r="A199" s="21">
        <f t="shared" ref="A199:A200" si="17">A198+1</f>
        <v>195</v>
      </c>
      <c r="B199" s="1">
        <v>1</v>
      </c>
      <c r="E199" s="1">
        <v>1</v>
      </c>
      <c r="I199" s="1">
        <v>4</v>
      </c>
      <c r="L199" s="21">
        <f t="shared" si="14"/>
        <v>4</v>
      </c>
      <c r="M199" s="21">
        <f t="shared" si="15"/>
        <v>1</v>
      </c>
      <c r="N199" s="21">
        <f t="shared" si="16"/>
        <v>1</v>
      </c>
    </row>
    <row r="200" spans="1:14" x14ac:dyDescent="0.45">
      <c r="A200" s="21">
        <f t="shared" si="17"/>
        <v>196</v>
      </c>
      <c r="B200" s="1">
        <v>1</v>
      </c>
      <c r="C200" s="1">
        <v>2</v>
      </c>
      <c r="D200" s="1">
        <v>1</v>
      </c>
      <c r="E200" s="1">
        <v>2</v>
      </c>
      <c r="I200" s="1">
        <v>4</v>
      </c>
      <c r="L200" s="21">
        <f t="shared" si="14"/>
        <v>4</v>
      </c>
      <c r="M200" s="21">
        <f t="shared" si="15"/>
        <v>1</v>
      </c>
      <c r="N200" s="21">
        <f t="shared" si="16"/>
        <v>1</v>
      </c>
    </row>
    <row r="201" spans="1:14" x14ac:dyDescent="0.45">
      <c r="A201" s="21">
        <f>A200+1</f>
        <v>197</v>
      </c>
      <c r="B201" s="1">
        <v>4</v>
      </c>
      <c r="D201" s="1">
        <v>2</v>
      </c>
      <c r="I201" s="1">
        <v>3</v>
      </c>
      <c r="L201" s="21">
        <f t="shared" si="14"/>
        <v>4</v>
      </c>
      <c r="M201" s="21">
        <f t="shared" si="15"/>
        <v>1</v>
      </c>
      <c r="N201" s="21">
        <f t="shared" si="16"/>
        <v>1</v>
      </c>
    </row>
    <row r="202" spans="1:14" x14ac:dyDescent="0.45">
      <c r="A202" s="21">
        <f t="shared" ref="A202:A203" si="18">A201+1</f>
        <v>198</v>
      </c>
      <c r="C202" s="1">
        <v>3</v>
      </c>
      <c r="E202" s="1">
        <v>1</v>
      </c>
      <c r="I202" s="1">
        <v>2</v>
      </c>
      <c r="L202" s="21">
        <f t="shared" si="14"/>
        <v>3</v>
      </c>
      <c r="M202" s="21">
        <f t="shared" si="15"/>
        <v>1</v>
      </c>
      <c r="N202" s="21">
        <f t="shared" si="16"/>
        <v>1</v>
      </c>
    </row>
    <row r="203" spans="1:14" x14ac:dyDescent="0.45">
      <c r="A203" s="21">
        <f t="shared" si="18"/>
        <v>199</v>
      </c>
      <c r="C203" s="1">
        <v>1</v>
      </c>
      <c r="E203" s="1">
        <v>2</v>
      </c>
      <c r="H203" s="1">
        <v>1</v>
      </c>
      <c r="I203" s="1">
        <v>2</v>
      </c>
      <c r="L203" s="21">
        <f t="shared" si="14"/>
        <v>2</v>
      </c>
      <c r="M203" s="21">
        <f t="shared" si="15"/>
        <v>1</v>
      </c>
      <c r="N203" s="21">
        <f t="shared" si="16"/>
        <v>1</v>
      </c>
    </row>
    <row r="204" spans="1:14" x14ac:dyDescent="0.45">
      <c r="A204" s="21">
        <f>A203+1</f>
        <v>200</v>
      </c>
      <c r="B204" s="1">
        <v>4</v>
      </c>
      <c r="D204" s="1">
        <v>3</v>
      </c>
      <c r="H204" s="1">
        <v>1</v>
      </c>
      <c r="I204" s="1">
        <v>1</v>
      </c>
      <c r="L204" s="21">
        <f t="shared" si="14"/>
        <v>4</v>
      </c>
      <c r="M204" s="21">
        <f t="shared" si="15"/>
        <v>1</v>
      </c>
      <c r="N204" s="21">
        <f t="shared" si="16"/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4"/>
  <sheetViews>
    <sheetView zoomScaleNormal="100" workbookViewId="0">
      <pane ySplit="4" topLeftCell="A5" activePane="bottomLeft" state="frozen"/>
      <selection pane="bottomLeft" activeCell="B3" sqref="B3"/>
    </sheetView>
  </sheetViews>
  <sheetFormatPr defaultColWidth="9.1328125" defaultRowHeight="14.25" x14ac:dyDescent="0.45"/>
  <cols>
    <col min="1" max="1" width="9.1328125" style="1"/>
    <col min="2" max="2" width="12.3984375" style="1" bestFit="1" customWidth="1"/>
    <col min="3" max="4" width="9.1328125" style="1"/>
    <col min="5" max="5" width="13.73046875" style="1" bestFit="1" customWidth="1"/>
    <col min="6" max="6" width="14.1328125" style="1" bestFit="1" customWidth="1"/>
    <col min="7" max="8" width="9.1328125" style="1"/>
    <col min="9" max="9" width="15.59765625" style="1" bestFit="1" customWidth="1"/>
    <col min="10" max="10" width="15.59765625" style="1" customWidth="1"/>
    <col min="11" max="13" width="9.1328125" style="1"/>
    <col min="14" max="14" width="19" style="1" bestFit="1" customWidth="1"/>
    <col min="15" max="16384" width="9.1328125" style="1"/>
  </cols>
  <sheetData>
    <row r="1" spans="1:22" ht="14.65" thickBot="1" x14ac:dyDescent="0.5">
      <c r="A1" s="3" t="s">
        <v>26</v>
      </c>
      <c r="B1" s="2"/>
    </row>
    <row r="2" spans="1:22" ht="14.65" thickBot="1" x14ac:dyDescent="0.5">
      <c r="A2" s="4">
        <f>A3/$A$3</f>
        <v>1</v>
      </c>
      <c r="B2" s="5">
        <f t="shared" ref="B2:I2" si="0">B3/$A$3</f>
        <v>0.55000000000000004</v>
      </c>
      <c r="C2" s="5">
        <f t="shared" si="0"/>
        <v>0.25</v>
      </c>
      <c r="D2" s="5">
        <f t="shared" si="0"/>
        <v>0.72</v>
      </c>
      <c r="E2" s="5">
        <f t="shared" si="0"/>
        <v>0.3</v>
      </c>
      <c r="F2" s="5">
        <f t="shared" si="0"/>
        <v>0.13</v>
      </c>
      <c r="G2" s="5">
        <f t="shared" si="0"/>
        <v>0.12</v>
      </c>
      <c r="H2" s="5">
        <f t="shared" si="0"/>
        <v>0.39</v>
      </c>
      <c r="I2" s="6">
        <f t="shared" si="0"/>
        <v>0.4</v>
      </c>
      <c r="J2" s="6"/>
      <c r="K2" s="10" t="s">
        <v>10</v>
      </c>
      <c r="N2" s="15" t="s">
        <v>11</v>
      </c>
      <c r="O2" s="16">
        <v>2014</v>
      </c>
      <c r="P2" s="41">
        <v>2013</v>
      </c>
    </row>
    <row r="3" spans="1:22" ht="14.65" thickBot="1" x14ac:dyDescent="0.5">
      <c r="A3" s="7">
        <f>COUNT(A5:A104)</f>
        <v>100</v>
      </c>
      <c r="B3" s="8">
        <f t="shared" ref="B3:I3" si="1">COUNT(B5:B199)</f>
        <v>55</v>
      </c>
      <c r="C3" s="8">
        <f t="shared" si="1"/>
        <v>25</v>
      </c>
      <c r="D3" s="8">
        <f t="shared" si="1"/>
        <v>72</v>
      </c>
      <c r="E3" s="8">
        <f t="shared" si="1"/>
        <v>30</v>
      </c>
      <c r="F3" s="8">
        <f t="shared" si="1"/>
        <v>13</v>
      </c>
      <c r="G3" s="8">
        <f t="shared" si="1"/>
        <v>12</v>
      </c>
      <c r="H3" s="8">
        <f t="shared" si="1"/>
        <v>39</v>
      </c>
      <c r="I3" s="9">
        <f t="shared" si="1"/>
        <v>40</v>
      </c>
      <c r="J3" s="9"/>
      <c r="K3" s="11" t="s">
        <v>9</v>
      </c>
      <c r="N3" s="13" t="s">
        <v>12</v>
      </c>
      <c r="O3" s="14">
        <f>B2</f>
        <v>0.55000000000000004</v>
      </c>
      <c r="P3" s="14">
        <v>0.77948717948717949</v>
      </c>
    </row>
    <row r="4" spans="1:22" x14ac:dyDescent="0.4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59</v>
      </c>
      <c r="K4" s="2"/>
      <c r="N4" s="17" t="s">
        <v>14</v>
      </c>
      <c r="O4" s="18">
        <f>E2</f>
        <v>0.3</v>
      </c>
      <c r="P4" s="18">
        <v>0.50769230769230766</v>
      </c>
    </row>
    <row r="5" spans="1:22" x14ac:dyDescent="0.45">
      <c r="A5" s="21">
        <v>1</v>
      </c>
      <c r="B5" s="22"/>
      <c r="C5" s="21"/>
      <c r="D5" s="21"/>
      <c r="E5" s="21"/>
      <c r="F5" s="21"/>
      <c r="G5" s="21">
        <v>2</v>
      </c>
      <c r="H5" s="21">
        <v>1</v>
      </c>
      <c r="I5" s="21"/>
      <c r="J5" s="21"/>
      <c r="K5" s="21"/>
      <c r="N5" s="17" t="s">
        <v>3</v>
      </c>
      <c r="O5" s="18">
        <f>D2</f>
        <v>0.72</v>
      </c>
      <c r="P5" s="18">
        <v>0.37948717948717947</v>
      </c>
    </row>
    <row r="6" spans="1:22" x14ac:dyDescent="0.45">
      <c r="A6" s="21">
        <f>A5+2</f>
        <v>3</v>
      </c>
      <c r="B6" s="21"/>
      <c r="C6" s="21"/>
      <c r="D6" s="21">
        <v>1</v>
      </c>
      <c r="E6" s="21"/>
      <c r="F6" s="21"/>
      <c r="G6" s="21"/>
      <c r="H6" s="21"/>
      <c r="I6" s="21">
        <v>4</v>
      </c>
      <c r="J6" s="21"/>
      <c r="K6" s="21"/>
      <c r="N6" s="17" t="s">
        <v>13</v>
      </c>
      <c r="O6" s="18">
        <f>C2</f>
        <v>0.25</v>
      </c>
      <c r="P6" s="18">
        <v>0.34358974358974359</v>
      </c>
    </row>
    <row r="7" spans="1:22" x14ac:dyDescent="0.45">
      <c r="A7" s="21">
        <f t="shared" ref="A7:A70" si="2">A6+2</f>
        <v>5</v>
      </c>
      <c r="B7" s="21"/>
      <c r="C7" s="21"/>
      <c r="D7" s="21"/>
      <c r="E7" s="21">
        <v>1</v>
      </c>
      <c r="F7" s="21"/>
      <c r="G7" s="21"/>
      <c r="H7" s="21">
        <v>2</v>
      </c>
      <c r="I7" s="21"/>
      <c r="J7" s="21"/>
      <c r="K7" s="21"/>
      <c r="N7" s="17" t="s">
        <v>16</v>
      </c>
      <c r="O7" s="18">
        <f>G2</f>
        <v>0.12</v>
      </c>
      <c r="P7" s="18">
        <v>0.20512820512820512</v>
      </c>
    </row>
    <row r="8" spans="1:22" x14ac:dyDescent="0.45">
      <c r="A8" s="21">
        <f t="shared" si="2"/>
        <v>7</v>
      </c>
      <c r="B8" s="21"/>
      <c r="C8" s="21"/>
      <c r="D8" s="21">
        <v>1</v>
      </c>
      <c r="E8" s="21"/>
      <c r="F8" s="21"/>
      <c r="G8" s="21"/>
      <c r="H8" s="21">
        <v>1</v>
      </c>
      <c r="I8" s="21"/>
      <c r="J8" s="21"/>
      <c r="K8" s="21"/>
      <c r="N8" s="17" t="s">
        <v>15</v>
      </c>
      <c r="O8" s="18">
        <f>F2</f>
        <v>0.13</v>
      </c>
      <c r="P8" s="18">
        <v>0.14871794871794872</v>
      </c>
    </row>
    <row r="9" spans="1:22" x14ac:dyDescent="0.45">
      <c r="A9" s="21">
        <f t="shared" si="2"/>
        <v>9</v>
      </c>
      <c r="B9" s="21"/>
      <c r="C9" s="21">
        <v>1</v>
      </c>
      <c r="D9" s="21">
        <v>1</v>
      </c>
      <c r="E9" s="21"/>
      <c r="F9" s="21"/>
      <c r="G9" s="21">
        <v>2</v>
      </c>
      <c r="H9" s="21"/>
      <c r="I9" s="21"/>
      <c r="J9" s="21"/>
      <c r="K9" s="21"/>
      <c r="N9" s="17" t="s">
        <v>7</v>
      </c>
      <c r="O9" s="18">
        <f>H2</f>
        <v>0.39</v>
      </c>
      <c r="P9" s="18">
        <v>9.2307692307692313E-2</v>
      </c>
    </row>
    <row r="10" spans="1:22" ht="14.65" thickBot="1" x14ac:dyDescent="0.5">
      <c r="A10" s="21">
        <f t="shared" si="2"/>
        <v>11</v>
      </c>
      <c r="B10" s="21"/>
      <c r="C10" s="21"/>
      <c r="D10" s="21"/>
      <c r="E10" s="21"/>
      <c r="F10" s="21"/>
      <c r="G10" s="21">
        <v>3</v>
      </c>
      <c r="H10" s="21"/>
      <c r="I10" s="21">
        <v>2</v>
      </c>
      <c r="J10" s="21"/>
      <c r="K10" s="21"/>
      <c r="N10" s="19" t="s">
        <v>8</v>
      </c>
      <c r="O10" s="20">
        <f>I2</f>
        <v>0.4</v>
      </c>
      <c r="P10" s="20">
        <v>3.5897435897435895E-2</v>
      </c>
    </row>
    <row r="11" spans="1:22" x14ac:dyDescent="0.45">
      <c r="A11" s="21">
        <f t="shared" si="2"/>
        <v>13</v>
      </c>
      <c r="B11" s="21"/>
      <c r="C11" s="21"/>
      <c r="D11" s="21">
        <v>3</v>
      </c>
      <c r="E11" s="21">
        <v>1</v>
      </c>
      <c r="F11" s="21"/>
      <c r="G11" s="21"/>
      <c r="H11" s="21">
        <v>1</v>
      </c>
      <c r="I11" s="21">
        <v>3</v>
      </c>
      <c r="J11" s="21"/>
      <c r="K11" s="21"/>
      <c r="N11" s="23" t="s">
        <v>28</v>
      </c>
    </row>
    <row r="12" spans="1:22" x14ac:dyDescent="0.45">
      <c r="A12" s="21">
        <f t="shared" si="2"/>
        <v>15</v>
      </c>
      <c r="B12" s="21">
        <v>1</v>
      </c>
      <c r="C12" s="21"/>
      <c r="D12" s="21">
        <v>1</v>
      </c>
      <c r="E12" s="21">
        <v>1</v>
      </c>
      <c r="F12" s="21"/>
      <c r="G12" s="21">
        <v>3</v>
      </c>
      <c r="H12" s="21">
        <v>1</v>
      </c>
      <c r="I12" s="21">
        <v>2</v>
      </c>
      <c r="J12" s="21"/>
      <c r="K12" s="21"/>
    </row>
    <row r="13" spans="1:22" ht="14.65" thickBot="1" x14ac:dyDescent="0.5">
      <c r="A13" s="21">
        <f t="shared" si="2"/>
        <v>17</v>
      </c>
      <c r="B13" s="21"/>
      <c r="C13" s="21"/>
      <c r="D13" s="21">
        <v>1</v>
      </c>
      <c r="E13" s="21"/>
      <c r="F13" s="21"/>
      <c r="G13" s="21">
        <v>2</v>
      </c>
      <c r="H13" s="21">
        <v>2</v>
      </c>
      <c r="I13" s="21"/>
      <c r="J13" s="21"/>
      <c r="K13" s="21"/>
      <c r="O13" s="1">
        <v>2014</v>
      </c>
    </row>
    <row r="14" spans="1:22" x14ac:dyDescent="0.45">
      <c r="A14" s="21">
        <f t="shared" si="2"/>
        <v>19</v>
      </c>
      <c r="B14" s="21">
        <v>2</v>
      </c>
      <c r="C14" s="21"/>
      <c r="D14" s="21">
        <v>3</v>
      </c>
      <c r="E14" s="21"/>
      <c r="F14" s="21"/>
      <c r="G14" s="21"/>
      <c r="H14" s="21"/>
      <c r="I14" s="21"/>
      <c r="J14" s="21"/>
      <c r="K14" s="21"/>
      <c r="O14" s="24" t="s">
        <v>17</v>
      </c>
      <c r="P14" s="25" t="s">
        <v>18</v>
      </c>
      <c r="Q14" s="25" t="s">
        <v>19</v>
      </c>
      <c r="R14" s="25" t="s">
        <v>9</v>
      </c>
      <c r="S14" s="25"/>
      <c r="T14" s="26" t="s">
        <v>25</v>
      </c>
      <c r="U14" s="25"/>
      <c r="V14" s="16"/>
    </row>
    <row r="15" spans="1:22" x14ac:dyDescent="0.45">
      <c r="A15" s="21">
        <f t="shared" si="2"/>
        <v>21</v>
      </c>
      <c r="B15" s="21"/>
      <c r="C15" s="21"/>
      <c r="D15" s="21"/>
      <c r="E15" s="21">
        <v>1</v>
      </c>
      <c r="F15" s="21">
        <v>1</v>
      </c>
      <c r="G15" s="21">
        <v>2</v>
      </c>
      <c r="H15" s="21">
        <v>1</v>
      </c>
      <c r="I15" s="21"/>
      <c r="J15" s="21"/>
      <c r="K15" s="21"/>
      <c r="O15" s="27">
        <v>1</v>
      </c>
      <c r="P15" s="28" t="s">
        <v>20</v>
      </c>
      <c r="Q15" s="29">
        <v>0.125</v>
      </c>
      <c r="R15" s="30">
        <f>COUNTIF(B5:B104,1)</f>
        <v>24</v>
      </c>
      <c r="S15" s="74">
        <f>R15*Q15</f>
        <v>3</v>
      </c>
      <c r="T15" s="31">
        <f>R15/$B$3</f>
        <v>0.43636363636363634</v>
      </c>
      <c r="U15" s="30"/>
      <c r="V15" s="32"/>
    </row>
    <row r="16" spans="1:22" x14ac:dyDescent="0.45">
      <c r="A16" s="21">
        <f t="shared" si="2"/>
        <v>23</v>
      </c>
      <c r="B16" s="21">
        <v>3</v>
      </c>
      <c r="C16" s="21"/>
      <c r="D16" s="21">
        <v>3</v>
      </c>
      <c r="E16" s="21">
        <v>1</v>
      </c>
      <c r="F16" s="21"/>
      <c r="G16" s="21"/>
      <c r="H16" s="21">
        <v>1</v>
      </c>
      <c r="I16" s="21">
        <v>1</v>
      </c>
      <c r="J16" s="21"/>
      <c r="K16" s="21"/>
      <c r="O16" s="27">
        <v>2</v>
      </c>
      <c r="P16" s="28" t="s">
        <v>21</v>
      </c>
      <c r="Q16" s="29">
        <v>0.375</v>
      </c>
      <c r="R16" s="30">
        <f>COUNTIF(B6:B105,2)</f>
        <v>16</v>
      </c>
      <c r="S16" s="30">
        <f>R16*Q16</f>
        <v>6</v>
      </c>
      <c r="T16" s="31">
        <f>R16/$B$3</f>
        <v>0.29090909090909089</v>
      </c>
      <c r="U16" s="30"/>
      <c r="V16" s="32"/>
    </row>
    <row r="17" spans="1:22" x14ac:dyDescent="0.45">
      <c r="A17" s="21">
        <f t="shared" si="2"/>
        <v>25</v>
      </c>
      <c r="B17" s="21"/>
      <c r="C17" s="21"/>
      <c r="D17" s="21"/>
      <c r="E17" s="21">
        <v>1</v>
      </c>
      <c r="F17" s="21"/>
      <c r="G17" s="21"/>
      <c r="H17" s="21">
        <v>1</v>
      </c>
      <c r="I17" s="21"/>
      <c r="J17" s="21"/>
      <c r="K17" s="21"/>
      <c r="O17" s="27">
        <v>3</v>
      </c>
      <c r="P17" s="28" t="s">
        <v>22</v>
      </c>
      <c r="Q17" s="29">
        <v>0.625</v>
      </c>
      <c r="R17" s="30">
        <f>COUNTIF(B7:B106,3)</f>
        <v>10</v>
      </c>
      <c r="S17" s="30">
        <f>R17*Q17</f>
        <v>6.25</v>
      </c>
      <c r="T17" s="31">
        <f>R17/$B$3</f>
        <v>0.18181818181818182</v>
      </c>
      <c r="U17" s="30"/>
      <c r="V17" s="32"/>
    </row>
    <row r="18" spans="1:22" ht="14.65" thickBot="1" x14ac:dyDescent="0.5">
      <c r="A18" s="21">
        <f t="shared" si="2"/>
        <v>27</v>
      </c>
      <c r="B18" s="21"/>
      <c r="C18" s="21"/>
      <c r="D18" s="21">
        <v>2</v>
      </c>
      <c r="E18" s="21">
        <v>1</v>
      </c>
      <c r="F18" s="21"/>
      <c r="G18" s="21"/>
      <c r="H18" s="21"/>
      <c r="I18" s="21">
        <v>4</v>
      </c>
      <c r="J18" s="21"/>
      <c r="K18" s="21"/>
      <c r="O18" s="27">
        <v>4</v>
      </c>
      <c r="P18" s="28" t="s">
        <v>23</v>
      </c>
      <c r="Q18" s="29">
        <v>0.875</v>
      </c>
      <c r="R18" s="30">
        <f>COUNTIF(B8:B107,4)</f>
        <v>5</v>
      </c>
      <c r="S18" s="30">
        <f>R18*Q18</f>
        <v>4.375</v>
      </c>
      <c r="T18" s="31">
        <f>R18/$B$3</f>
        <v>9.0909090909090912E-2</v>
      </c>
      <c r="U18" s="33">
        <f>T18+T17</f>
        <v>0.27272727272727271</v>
      </c>
      <c r="V18" s="32"/>
    </row>
    <row r="19" spans="1:22" ht="14.65" thickBot="1" x14ac:dyDescent="0.5">
      <c r="A19" s="21">
        <f t="shared" si="2"/>
        <v>29</v>
      </c>
      <c r="B19" s="21"/>
      <c r="C19" s="21"/>
      <c r="D19" s="21">
        <v>4</v>
      </c>
      <c r="E19" s="21"/>
      <c r="F19" s="21"/>
      <c r="G19" s="21"/>
      <c r="H19" s="21"/>
      <c r="I19" s="21">
        <v>2</v>
      </c>
      <c r="J19" s="21"/>
      <c r="K19" s="21"/>
      <c r="O19" s="34"/>
      <c r="P19" s="35"/>
      <c r="Q19" s="35"/>
      <c r="R19" s="36" t="s">
        <v>24</v>
      </c>
      <c r="S19" s="12">
        <f>SUM(S15:S18)/B3</f>
        <v>0.35681818181818181</v>
      </c>
      <c r="T19" s="37"/>
      <c r="U19" s="37"/>
      <c r="V19" s="38"/>
    </row>
    <row r="20" spans="1:22" x14ac:dyDescent="0.45">
      <c r="A20" s="21">
        <f t="shared" si="2"/>
        <v>31</v>
      </c>
      <c r="B20" s="21"/>
      <c r="C20" s="21">
        <v>1</v>
      </c>
      <c r="D20" s="21"/>
      <c r="E20" s="21">
        <v>1</v>
      </c>
      <c r="F20" s="21"/>
      <c r="G20" s="21">
        <v>1</v>
      </c>
      <c r="H20" s="21">
        <v>1</v>
      </c>
      <c r="I20" s="21"/>
      <c r="J20" s="21"/>
      <c r="K20" s="21"/>
    </row>
    <row r="21" spans="1:22" ht="14.65" thickBot="1" x14ac:dyDescent="0.5">
      <c r="A21" s="21">
        <f t="shared" si="2"/>
        <v>33</v>
      </c>
      <c r="B21" s="21">
        <v>4</v>
      </c>
      <c r="C21" s="21">
        <v>1</v>
      </c>
      <c r="D21" s="21">
        <v>1</v>
      </c>
      <c r="E21" s="21"/>
      <c r="F21" s="21"/>
      <c r="G21" s="21"/>
      <c r="H21" s="21">
        <v>1</v>
      </c>
      <c r="I21" s="21">
        <v>2</v>
      </c>
      <c r="J21" s="21"/>
      <c r="K21" s="21"/>
      <c r="O21" s="1">
        <v>2013</v>
      </c>
    </row>
    <row r="22" spans="1:22" x14ac:dyDescent="0.45">
      <c r="A22" s="21">
        <f t="shared" si="2"/>
        <v>35</v>
      </c>
      <c r="B22" s="21">
        <v>2</v>
      </c>
      <c r="C22" s="21"/>
      <c r="D22" s="21"/>
      <c r="E22" s="21">
        <v>1</v>
      </c>
      <c r="F22" s="21"/>
      <c r="G22" s="21">
        <v>1</v>
      </c>
      <c r="H22" s="21">
        <v>2</v>
      </c>
      <c r="I22" s="21"/>
      <c r="J22" s="21"/>
      <c r="K22" s="21"/>
      <c r="O22" s="24" t="s">
        <v>17</v>
      </c>
      <c r="P22" s="25" t="s">
        <v>18</v>
      </c>
      <c r="Q22" s="25" t="s">
        <v>19</v>
      </c>
      <c r="R22" s="25" t="s">
        <v>9</v>
      </c>
      <c r="S22" s="25"/>
      <c r="T22" s="25" t="s">
        <v>25</v>
      </c>
      <c r="U22" s="16"/>
    </row>
    <row r="23" spans="1:22" x14ac:dyDescent="0.45">
      <c r="A23" s="21">
        <f t="shared" si="2"/>
        <v>37</v>
      </c>
      <c r="B23" s="21"/>
      <c r="C23" s="21">
        <v>1</v>
      </c>
      <c r="D23" s="21">
        <v>1</v>
      </c>
      <c r="E23" s="21">
        <v>1</v>
      </c>
      <c r="F23" s="21"/>
      <c r="G23" s="21"/>
      <c r="H23" s="21">
        <v>2</v>
      </c>
      <c r="I23" s="21"/>
      <c r="J23" s="21"/>
      <c r="K23" s="21"/>
      <c r="O23" s="27">
        <v>1</v>
      </c>
      <c r="P23" s="30" t="s">
        <v>20</v>
      </c>
      <c r="Q23" s="30">
        <v>0.125</v>
      </c>
      <c r="R23" s="30">
        <v>50</v>
      </c>
      <c r="S23" s="30">
        <v>6.25</v>
      </c>
      <c r="T23" s="31">
        <v>0.32894736842105265</v>
      </c>
      <c r="U23" s="39"/>
    </row>
    <row r="24" spans="1:22" x14ac:dyDescent="0.45">
      <c r="A24" s="21">
        <f t="shared" si="2"/>
        <v>39</v>
      </c>
      <c r="B24" s="21">
        <v>2</v>
      </c>
      <c r="C24" s="21"/>
      <c r="D24" s="21">
        <v>2</v>
      </c>
      <c r="E24" s="21"/>
      <c r="F24" s="21"/>
      <c r="G24" s="21"/>
      <c r="H24" s="21">
        <v>2</v>
      </c>
      <c r="I24" s="21"/>
      <c r="J24" s="21"/>
      <c r="K24" s="21"/>
      <c r="O24" s="27">
        <v>2</v>
      </c>
      <c r="P24" s="30" t="s">
        <v>21</v>
      </c>
      <c r="Q24" s="30">
        <v>0.375</v>
      </c>
      <c r="R24" s="30">
        <v>25</v>
      </c>
      <c r="S24" s="30">
        <v>9.375</v>
      </c>
      <c r="T24" s="31">
        <v>0.16447368421052633</v>
      </c>
      <c r="U24" s="39"/>
    </row>
    <row r="25" spans="1:22" x14ac:dyDescent="0.45">
      <c r="A25" s="21">
        <f t="shared" si="2"/>
        <v>41</v>
      </c>
      <c r="B25" s="21"/>
      <c r="C25" s="21">
        <v>1</v>
      </c>
      <c r="D25" s="21">
        <v>1</v>
      </c>
      <c r="E25" s="21"/>
      <c r="F25" s="21">
        <v>1</v>
      </c>
      <c r="G25" s="21"/>
      <c r="H25" s="21">
        <v>3</v>
      </c>
      <c r="I25" s="21"/>
      <c r="J25" s="21"/>
      <c r="K25" s="21"/>
      <c r="O25" s="27">
        <v>3</v>
      </c>
      <c r="P25" s="30" t="s">
        <v>22</v>
      </c>
      <c r="Q25" s="30">
        <v>0.625</v>
      </c>
      <c r="R25" s="30">
        <v>26</v>
      </c>
      <c r="S25" s="30">
        <v>16.25</v>
      </c>
      <c r="T25" s="31">
        <v>0.17105263157894737</v>
      </c>
      <c r="U25" s="39"/>
    </row>
    <row r="26" spans="1:22" x14ac:dyDescent="0.45">
      <c r="A26" s="21">
        <f t="shared" si="2"/>
        <v>43</v>
      </c>
      <c r="B26" s="21">
        <v>3</v>
      </c>
      <c r="C26" s="21"/>
      <c r="D26" s="21">
        <v>3</v>
      </c>
      <c r="E26" s="21">
        <v>2</v>
      </c>
      <c r="F26" s="21">
        <v>1</v>
      </c>
      <c r="G26" s="21"/>
      <c r="H26" s="21"/>
      <c r="I26" s="21">
        <v>1</v>
      </c>
      <c r="J26" s="21"/>
      <c r="K26" s="21"/>
      <c r="O26" s="27">
        <v>4</v>
      </c>
      <c r="P26" s="30" t="s">
        <v>23</v>
      </c>
      <c r="Q26" s="30">
        <v>0.875</v>
      </c>
      <c r="R26" s="30">
        <v>51</v>
      </c>
      <c r="S26" s="30">
        <v>44.625</v>
      </c>
      <c r="T26" s="31">
        <v>0.33552631578947367</v>
      </c>
      <c r="U26" s="39">
        <v>0.50657894736842102</v>
      </c>
    </row>
    <row r="27" spans="1:22" ht="14.65" thickBot="1" x14ac:dyDescent="0.5">
      <c r="A27" s="21">
        <f t="shared" si="2"/>
        <v>45</v>
      </c>
      <c r="B27" s="21">
        <v>1</v>
      </c>
      <c r="C27" s="21"/>
      <c r="D27" s="21">
        <v>3</v>
      </c>
      <c r="E27" s="21">
        <v>1</v>
      </c>
      <c r="F27" s="21"/>
      <c r="G27" s="21">
        <v>1</v>
      </c>
      <c r="H27" s="21"/>
      <c r="I27" s="21"/>
      <c r="J27" s="21"/>
      <c r="K27" s="21"/>
      <c r="O27" s="34"/>
      <c r="P27" s="37"/>
      <c r="Q27" s="37"/>
      <c r="R27" s="37" t="s">
        <v>24</v>
      </c>
      <c r="S27" s="40">
        <v>0.50328947368421051</v>
      </c>
      <c r="T27" s="37"/>
      <c r="U27" s="38"/>
    </row>
    <row r="28" spans="1:22" x14ac:dyDescent="0.45">
      <c r="A28" s="21">
        <f t="shared" si="2"/>
        <v>47</v>
      </c>
      <c r="B28" s="21">
        <v>3</v>
      </c>
      <c r="C28" s="21"/>
      <c r="D28" s="21">
        <v>4</v>
      </c>
      <c r="E28" s="21">
        <v>1</v>
      </c>
      <c r="F28" s="21"/>
      <c r="G28" s="21"/>
      <c r="H28" s="21">
        <v>1</v>
      </c>
      <c r="I28" s="21"/>
      <c r="J28" s="21"/>
      <c r="K28" s="21"/>
    </row>
    <row r="29" spans="1:22" x14ac:dyDescent="0.45">
      <c r="A29" s="21">
        <f t="shared" si="2"/>
        <v>49</v>
      </c>
      <c r="B29" s="21">
        <v>4</v>
      </c>
      <c r="C29" s="21"/>
      <c r="D29" s="21">
        <v>3</v>
      </c>
      <c r="E29" s="21">
        <v>1</v>
      </c>
      <c r="F29" s="21"/>
      <c r="G29" s="21"/>
      <c r="H29" s="21"/>
      <c r="I29" s="21"/>
      <c r="J29" s="21"/>
      <c r="K29" s="21"/>
    </row>
    <row r="30" spans="1:22" x14ac:dyDescent="0.45">
      <c r="A30" s="21">
        <f t="shared" si="2"/>
        <v>51</v>
      </c>
      <c r="B30" s="21">
        <v>2</v>
      </c>
      <c r="C30" s="21">
        <v>1</v>
      </c>
      <c r="D30" s="21">
        <v>2</v>
      </c>
      <c r="E30" s="21"/>
      <c r="F30" s="21"/>
      <c r="G30" s="21"/>
      <c r="H30" s="21"/>
      <c r="I30" s="21">
        <v>4</v>
      </c>
      <c r="J30" s="21"/>
      <c r="K30" s="21"/>
    </row>
    <row r="31" spans="1:22" x14ac:dyDescent="0.45">
      <c r="A31" s="21">
        <f t="shared" si="2"/>
        <v>53</v>
      </c>
      <c r="B31" s="21">
        <v>3</v>
      </c>
      <c r="C31" s="21"/>
      <c r="D31" s="21">
        <v>3</v>
      </c>
      <c r="E31" s="21"/>
      <c r="F31" s="21"/>
      <c r="G31" s="21"/>
      <c r="H31" s="21"/>
      <c r="I31" s="21"/>
      <c r="J31" s="21"/>
      <c r="K31" s="21"/>
    </row>
    <row r="32" spans="1:22" x14ac:dyDescent="0.45">
      <c r="A32" s="21">
        <f t="shared" si="2"/>
        <v>55</v>
      </c>
      <c r="B32" s="21"/>
      <c r="C32" s="21">
        <v>1</v>
      </c>
      <c r="D32" s="21">
        <v>1</v>
      </c>
      <c r="E32" s="21"/>
      <c r="F32" s="21"/>
      <c r="G32" s="21"/>
      <c r="H32" s="21">
        <v>1</v>
      </c>
      <c r="I32" s="21">
        <v>1</v>
      </c>
      <c r="J32" s="21"/>
      <c r="K32" s="21"/>
    </row>
    <row r="33" spans="1:11" x14ac:dyDescent="0.45">
      <c r="A33" s="21">
        <f t="shared" si="2"/>
        <v>57</v>
      </c>
      <c r="B33" s="21">
        <v>1</v>
      </c>
      <c r="C33" s="21"/>
      <c r="D33" s="21">
        <v>1</v>
      </c>
      <c r="E33" s="21"/>
      <c r="F33" s="21"/>
      <c r="G33" s="21"/>
      <c r="H33" s="21">
        <v>1</v>
      </c>
      <c r="I33" s="21">
        <v>3</v>
      </c>
      <c r="J33" s="21"/>
      <c r="K33" s="21"/>
    </row>
    <row r="34" spans="1:11" x14ac:dyDescent="0.45">
      <c r="A34" s="21">
        <f t="shared" si="2"/>
        <v>59</v>
      </c>
      <c r="B34" s="21">
        <v>3</v>
      </c>
      <c r="C34" s="21"/>
      <c r="D34" s="21">
        <v>2</v>
      </c>
      <c r="E34" s="21">
        <v>1</v>
      </c>
      <c r="F34" s="21"/>
      <c r="G34" s="21"/>
      <c r="H34" s="21"/>
      <c r="I34" s="21">
        <v>1</v>
      </c>
      <c r="J34" s="21"/>
      <c r="K34" s="21"/>
    </row>
    <row r="35" spans="1:11" x14ac:dyDescent="0.45">
      <c r="A35" s="21">
        <f t="shared" si="2"/>
        <v>61</v>
      </c>
      <c r="B35" s="21">
        <v>1</v>
      </c>
      <c r="C35" s="21"/>
      <c r="D35" s="21"/>
      <c r="E35" s="21">
        <v>2</v>
      </c>
      <c r="F35" s="21"/>
      <c r="G35" s="21"/>
      <c r="H35" s="21">
        <v>1</v>
      </c>
      <c r="I35" s="21"/>
      <c r="J35" s="21"/>
      <c r="K35" s="21"/>
    </row>
    <row r="36" spans="1:11" x14ac:dyDescent="0.45">
      <c r="A36" s="21">
        <f t="shared" si="2"/>
        <v>63</v>
      </c>
      <c r="B36" s="21">
        <v>1</v>
      </c>
      <c r="C36" s="21"/>
      <c r="D36" s="21">
        <v>4</v>
      </c>
      <c r="E36" s="21"/>
      <c r="F36" s="21">
        <v>1</v>
      </c>
      <c r="G36" s="21"/>
      <c r="H36" s="21"/>
      <c r="I36" s="21">
        <v>1</v>
      </c>
      <c r="J36" s="21"/>
      <c r="K36" s="21"/>
    </row>
    <row r="37" spans="1:11" x14ac:dyDescent="0.45">
      <c r="A37" s="21">
        <f t="shared" si="2"/>
        <v>65</v>
      </c>
      <c r="B37" s="21">
        <v>2</v>
      </c>
      <c r="C37" s="21"/>
      <c r="D37" s="21">
        <v>3</v>
      </c>
      <c r="E37" s="21"/>
      <c r="F37" s="21"/>
      <c r="G37" s="21"/>
      <c r="H37" s="21"/>
      <c r="I37" s="21"/>
      <c r="J37" s="21"/>
      <c r="K37" s="21"/>
    </row>
    <row r="38" spans="1:11" x14ac:dyDescent="0.45">
      <c r="A38" s="21">
        <f t="shared" si="2"/>
        <v>67</v>
      </c>
      <c r="B38" s="21">
        <v>2</v>
      </c>
      <c r="C38" s="21">
        <v>1</v>
      </c>
      <c r="D38" s="21">
        <v>2</v>
      </c>
      <c r="E38" s="21"/>
      <c r="F38" s="21">
        <v>1</v>
      </c>
      <c r="G38" s="21"/>
      <c r="H38" s="21">
        <v>1</v>
      </c>
      <c r="I38" s="21">
        <v>1</v>
      </c>
      <c r="J38" s="21"/>
      <c r="K38" s="21"/>
    </row>
    <row r="39" spans="1:11" x14ac:dyDescent="0.45">
      <c r="A39" s="21">
        <f t="shared" si="2"/>
        <v>69</v>
      </c>
      <c r="B39" s="21">
        <v>1</v>
      </c>
      <c r="C39" s="21"/>
      <c r="D39" s="21">
        <v>3</v>
      </c>
      <c r="E39" s="21">
        <v>1</v>
      </c>
      <c r="F39" s="21"/>
      <c r="G39" s="21"/>
      <c r="H39" s="21"/>
      <c r="I39" s="21"/>
      <c r="J39" s="21"/>
      <c r="K39" s="21"/>
    </row>
    <row r="40" spans="1:11" x14ac:dyDescent="0.45">
      <c r="A40" s="21">
        <f t="shared" si="2"/>
        <v>71</v>
      </c>
      <c r="B40" s="21"/>
      <c r="C40" s="21">
        <v>1</v>
      </c>
      <c r="D40" s="21">
        <v>1</v>
      </c>
      <c r="E40" s="21"/>
      <c r="F40" s="21">
        <v>1</v>
      </c>
      <c r="G40" s="21"/>
      <c r="H40" s="21">
        <v>1</v>
      </c>
      <c r="I40" s="21">
        <v>3</v>
      </c>
      <c r="J40" s="21"/>
      <c r="K40" s="21"/>
    </row>
    <row r="41" spans="1:11" x14ac:dyDescent="0.45">
      <c r="A41" s="21">
        <f t="shared" si="2"/>
        <v>73</v>
      </c>
      <c r="B41" s="21">
        <v>2</v>
      </c>
      <c r="C41" s="21"/>
      <c r="D41" s="21">
        <v>3</v>
      </c>
      <c r="E41" s="21"/>
      <c r="F41" s="21"/>
      <c r="G41" s="21"/>
      <c r="H41" s="21"/>
      <c r="I41" s="21">
        <v>1</v>
      </c>
      <c r="J41" s="21"/>
      <c r="K41" s="21"/>
    </row>
    <row r="42" spans="1:11" x14ac:dyDescent="0.45">
      <c r="A42" s="1">
        <f t="shared" si="2"/>
        <v>75</v>
      </c>
      <c r="B42" s="1">
        <v>2</v>
      </c>
      <c r="D42" s="1">
        <v>1</v>
      </c>
      <c r="E42" s="1">
        <v>1</v>
      </c>
    </row>
    <row r="43" spans="1:11" x14ac:dyDescent="0.45">
      <c r="A43" s="1">
        <f t="shared" si="2"/>
        <v>77</v>
      </c>
      <c r="B43" s="1">
        <v>2</v>
      </c>
      <c r="C43" s="1">
        <v>1</v>
      </c>
      <c r="E43" s="1">
        <v>2</v>
      </c>
      <c r="F43" s="1">
        <v>1</v>
      </c>
    </row>
    <row r="44" spans="1:11" x14ac:dyDescent="0.45">
      <c r="A44" s="1">
        <f t="shared" si="2"/>
        <v>79</v>
      </c>
      <c r="B44" s="1">
        <v>3</v>
      </c>
      <c r="D44" s="1">
        <v>3</v>
      </c>
      <c r="F44" s="1">
        <v>2</v>
      </c>
    </row>
    <row r="45" spans="1:11" x14ac:dyDescent="0.45">
      <c r="A45" s="1">
        <f t="shared" si="2"/>
        <v>81</v>
      </c>
      <c r="D45" s="1">
        <v>1</v>
      </c>
      <c r="E45" s="1">
        <v>1</v>
      </c>
      <c r="I45" s="1">
        <v>4</v>
      </c>
    </row>
    <row r="46" spans="1:11" x14ac:dyDescent="0.45">
      <c r="A46" s="1">
        <f t="shared" si="2"/>
        <v>83</v>
      </c>
      <c r="D46" s="1">
        <v>1</v>
      </c>
      <c r="I46" s="1">
        <v>4</v>
      </c>
    </row>
    <row r="47" spans="1:11" x14ac:dyDescent="0.45">
      <c r="A47" s="1">
        <f t="shared" si="2"/>
        <v>85</v>
      </c>
      <c r="D47" s="1">
        <v>1</v>
      </c>
      <c r="I47" s="1">
        <v>4</v>
      </c>
    </row>
    <row r="48" spans="1:11" x14ac:dyDescent="0.45">
      <c r="A48" s="1">
        <f t="shared" si="2"/>
        <v>87</v>
      </c>
      <c r="D48" s="1">
        <v>1</v>
      </c>
      <c r="I48" s="1">
        <v>4</v>
      </c>
    </row>
    <row r="49" spans="1:11" x14ac:dyDescent="0.45">
      <c r="A49" s="1">
        <f t="shared" si="2"/>
        <v>89</v>
      </c>
    </row>
    <row r="50" spans="1:11" x14ac:dyDescent="0.45">
      <c r="A50" s="1">
        <f t="shared" si="2"/>
        <v>91</v>
      </c>
      <c r="B50" s="1">
        <v>1</v>
      </c>
      <c r="D50" s="1">
        <v>1</v>
      </c>
      <c r="H50" s="1">
        <v>1</v>
      </c>
      <c r="I50" s="1">
        <v>2</v>
      </c>
    </row>
    <row r="51" spans="1:11" x14ac:dyDescent="0.45">
      <c r="A51" s="1">
        <f t="shared" si="2"/>
        <v>93</v>
      </c>
      <c r="D51" s="1">
        <v>2</v>
      </c>
    </row>
    <row r="52" spans="1:11" x14ac:dyDescent="0.45">
      <c r="A52" s="1">
        <f t="shared" si="2"/>
        <v>95</v>
      </c>
      <c r="B52" s="1">
        <v>1</v>
      </c>
      <c r="C52" s="1">
        <v>1</v>
      </c>
      <c r="D52" s="1">
        <v>1</v>
      </c>
      <c r="F52" s="1">
        <v>3</v>
      </c>
      <c r="H52" s="1">
        <v>1</v>
      </c>
      <c r="I52" s="1">
        <v>3</v>
      </c>
    </row>
    <row r="53" spans="1:11" x14ac:dyDescent="0.45">
      <c r="A53" s="1">
        <f t="shared" si="2"/>
        <v>97</v>
      </c>
      <c r="D53" s="1">
        <v>1</v>
      </c>
      <c r="I53" s="1">
        <v>2</v>
      </c>
    </row>
    <row r="54" spans="1:11" x14ac:dyDescent="0.45">
      <c r="A54" s="1">
        <f t="shared" si="2"/>
        <v>99</v>
      </c>
      <c r="B54" s="1">
        <v>4</v>
      </c>
      <c r="D54" s="1">
        <v>1</v>
      </c>
      <c r="E54" s="1">
        <v>1</v>
      </c>
      <c r="F54" s="1">
        <v>2</v>
      </c>
    </row>
    <row r="55" spans="1:11" x14ac:dyDescent="0.45">
      <c r="A55" s="1">
        <f t="shared" si="2"/>
        <v>101</v>
      </c>
      <c r="B55" s="1">
        <v>2</v>
      </c>
      <c r="D55" s="1">
        <v>2</v>
      </c>
      <c r="F55" s="1">
        <v>2</v>
      </c>
    </row>
    <row r="56" spans="1:11" x14ac:dyDescent="0.45">
      <c r="A56" s="1">
        <f t="shared" si="2"/>
        <v>103</v>
      </c>
    </row>
    <row r="57" spans="1:11" x14ac:dyDescent="0.45">
      <c r="A57" s="1">
        <f t="shared" si="2"/>
        <v>105</v>
      </c>
      <c r="B57" s="1">
        <v>1</v>
      </c>
      <c r="E57" s="1">
        <v>1</v>
      </c>
    </row>
    <row r="58" spans="1:11" x14ac:dyDescent="0.45">
      <c r="A58" s="21">
        <f t="shared" si="2"/>
        <v>107</v>
      </c>
      <c r="B58" s="21">
        <v>1</v>
      </c>
      <c r="C58" s="21"/>
      <c r="D58" s="21">
        <v>1</v>
      </c>
      <c r="E58" s="21"/>
      <c r="F58" s="21"/>
      <c r="G58" s="21"/>
      <c r="H58" s="21"/>
      <c r="I58" s="21">
        <v>4</v>
      </c>
      <c r="J58" s="21"/>
      <c r="K58" s="21"/>
    </row>
    <row r="59" spans="1:11" x14ac:dyDescent="0.45">
      <c r="A59" s="21">
        <f t="shared" si="2"/>
        <v>109</v>
      </c>
      <c r="B59" s="21">
        <v>3</v>
      </c>
      <c r="C59" s="21"/>
      <c r="D59" s="21">
        <v>3</v>
      </c>
      <c r="E59" s="21"/>
      <c r="F59" s="21"/>
      <c r="G59" s="21"/>
      <c r="H59" s="21"/>
      <c r="I59" s="21"/>
      <c r="J59" s="21"/>
      <c r="K59" s="21"/>
    </row>
    <row r="60" spans="1:11" x14ac:dyDescent="0.45">
      <c r="A60" s="21">
        <f t="shared" si="2"/>
        <v>111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x14ac:dyDescent="0.45">
      <c r="A61" s="1">
        <f t="shared" si="2"/>
        <v>113</v>
      </c>
    </row>
    <row r="62" spans="1:11" x14ac:dyDescent="0.45">
      <c r="A62" s="1">
        <f t="shared" si="2"/>
        <v>115</v>
      </c>
    </row>
    <row r="63" spans="1:11" x14ac:dyDescent="0.45">
      <c r="A63" s="1">
        <f t="shared" si="2"/>
        <v>117</v>
      </c>
      <c r="B63" s="1">
        <v>3</v>
      </c>
      <c r="D63" s="1">
        <v>1</v>
      </c>
      <c r="E63" s="1">
        <v>2</v>
      </c>
    </row>
    <row r="64" spans="1:11" x14ac:dyDescent="0.45">
      <c r="A64" s="1">
        <f t="shared" si="2"/>
        <v>119</v>
      </c>
      <c r="B64" s="1">
        <v>2</v>
      </c>
      <c r="C64" s="1">
        <v>1</v>
      </c>
      <c r="D64" s="1">
        <v>2</v>
      </c>
      <c r="E64" s="1">
        <v>1</v>
      </c>
    </row>
    <row r="65" spans="1:12" x14ac:dyDescent="0.45">
      <c r="A65" s="1">
        <f t="shared" si="2"/>
        <v>121</v>
      </c>
      <c r="C65" s="1">
        <v>1</v>
      </c>
      <c r="D65" s="1">
        <v>1</v>
      </c>
      <c r="E65" s="1">
        <v>1</v>
      </c>
      <c r="I65" s="1">
        <v>4</v>
      </c>
      <c r="J65" s="1">
        <v>1</v>
      </c>
      <c r="L65" s="23" t="s">
        <v>27</v>
      </c>
    </row>
    <row r="66" spans="1:12" x14ac:dyDescent="0.45">
      <c r="A66" s="1">
        <f t="shared" si="2"/>
        <v>123</v>
      </c>
      <c r="C66" s="1">
        <v>1</v>
      </c>
      <c r="D66" s="1">
        <v>3</v>
      </c>
      <c r="F66" s="1">
        <v>3</v>
      </c>
    </row>
    <row r="67" spans="1:12" x14ac:dyDescent="0.45">
      <c r="A67" s="1">
        <f t="shared" si="2"/>
        <v>125</v>
      </c>
      <c r="D67" s="1">
        <v>1</v>
      </c>
      <c r="I67" s="1">
        <v>4</v>
      </c>
    </row>
    <row r="68" spans="1:12" x14ac:dyDescent="0.45">
      <c r="A68" s="1">
        <f t="shared" si="2"/>
        <v>127</v>
      </c>
    </row>
    <row r="69" spans="1:12" x14ac:dyDescent="0.45">
      <c r="A69" s="1">
        <f t="shared" si="2"/>
        <v>129</v>
      </c>
      <c r="B69" s="1">
        <v>1</v>
      </c>
    </row>
    <row r="70" spans="1:12" x14ac:dyDescent="0.45">
      <c r="A70" s="1">
        <f t="shared" si="2"/>
        <v>131</v>
      </c>
      <c r="H70" s="1">
        <v>1</v>
      </c>
      <c r="I70" s="1">
        <v>2</v>
      </c>
    </row>
    <row r="71" spans="1:12" x14ac:dyDescent="0.45">
      <c r="A71" s="1">
        <f t="shared" ref="A71:A104" si="3">A70+2</f>
        <v>133</v>
      </c>
      <c r="B71" s="1">
        <v>1</v>
      </c>
      <c r="D71" s="1">
        <v>1</v>
      </c>
      <c r="H71" s="1">
        <v>1</v>
      </c>
      <c r="I71" s="1">
        <v>4</v>
      </c>
    </row>
    <row r="72" spans="1:12" x14ac:dyDescent="0.45">
      <c r="A72" s="1">
        <f t="shared" si="3"/>
        <v>135</v>
      </c>
      <c r="B72" s="1">
        <v>1</v>
      </c>
      <c r="C72" s="1">
        <v>1</v>
      </c>
      <c r="D72" s="1">
        <v>1</v>
      </c>
      <c r="H72" s="1">
        <v>3</v>
      </c>
    </row>
    <row r="73" spans="1:12" x14ac:dyDescent="0.45">
      <c r="A73" s="1">
        <f t="shared" si="3"/>
        <v>137</v>
      </c>
      <c r="B73" s="1">
        <v>1</v>
      </c>
      <c r="C73" s="1">
        <v>1</v>
      </c>
      <c r="D73" s="1">
        <v>2</v>
      </c>
      <c r="G73" s="1">
        <v>1</v>
      </c>
    </row>
    <row r="74" spans="1:12" x14ac:dyDescent="0.45">
      <c r="A74" s="1">
        <f t="shared" si="3"/>
        <v>139</v>
      </c>
      <c r="B74" s="1">
        <v>2</v>
      </c>
      <c r="C74" s="1">
        <v>1</v>
      </c>
      <c r="D74" s="1">
        <v>1</v>
      </c>
      <c r="H74" s="1">
        <v>1</v>
      </c>
    </row>
    <row r="75" spans="1:12" x14ac:dyDescent="0.45">
      <c r="A75" s="1">
        <f t="shared" si="3"/>
        <v>141</v>
      </c>
      <c r="C75" s="1">
        <v>1</v>
      </c>
      <c r="D75" s="1">
        <v>1</v>
      </c>
      <c r="G75" s="1">
        <v>1</v>
      </c>
      <c r="H75" s="1">
        <v>1</v>
      </c>
    </row>
    <row r="76" spans="1:12" x14ac:dyDescent="0.45">
      <c r="A76" s="1">
        <f t="shared" si="3"/>
        <v>143</v>
      </c>
      <c r="B76" s="1">
        <v>1</v>
      </c>
      <c r="D76" s="1">
        <v>4</v>
      </c>
    </row>
    <row r="77" spans="1:12" x14ac:dyDescent="0.45">
      <c r="A77" s="1">
        <f t="shared" si="3"/>
        <v>145</v>
      </c>
      <c r="B77" s="1">
        <v>2</v>
      </c>
      <c r="D77" s="1">
        <v>1</v>
      </c>
    </row>
    <row r="78" spans="1:12" x14ac:dyDescent="0.45">
      <c r="A78" s="1">
        <f t="shared" si="3"/>
        <v>147</v>
      </c>
      <c r="B78" s="1">
        <v>2</v>
      </c>
      <c r="D78" s="1">
        <v>2</v>
      </c>
      <c r="E78" s="1">
        <v>1</v>
      </c>
    </row>
    <row r="79" spans="1:12" x14ac:dyDescent="0.45">
      <c r="A79" s="1">
        <f t="shared" si="3"/>
        <v>149</v>
      </c>
    </row>
    <row r="80" spans="1:12" x14ac:dyDescent="0.45">
      <c r="A80" s="1">
        <f t="shared" si="3"/>
        <v>151</v>
      </c>
      <c r="B80" s="1">
        <v>4</v>
      </c>
      <c r="D80" s="1">
        <v>1</v>
      </c>
    </row>
    <row r="81" spans="1:9" x14ac:dyDescent="0.45">
      <c r="A81" s="1">
        <f t="shared" si="3"/>
        <v>153</v>
      </c>
      <c r="B81" s="1">
        <v>3</v>
      </c>
      <c r="C81" s="1">
        <v>1</v>
      </c>
      <c r="D81" s="1">
        <v>1</v>
      </c>
    </row>
    <row r="82" spans="1:9" x14ac:dyDescent="0.45">
      <c r="A82" s="1">
        <f t="shared" si="3"/>
        <v>155</v>
      </c>
      <c r="B82" s="1">
        <v>1</v>
      </c>
      <c r="C82" s="1">
        <v>1</v>
      </c>
      <c r="I82" s="1">
        <v>1</v>
      </c>
    </row>
    <row r="83" spans="1:9" x14ac:dyDescent="0.45">
      <c r="A83" s="1">
        <f t="shared" si="3"/>
        <v>157</v>
      </c>
      <c r="D83" s="1">
        <v>1</v>
      </c>
      <c r="E83" s="1">
        <v>1</v>
      </c>
      <c r="H83" s="1">
        <v>1</v>
      </c>
      <c r="I83" s="1">
        <v>3</v>
      </c>
    </row>
    <row r="84" spans="1:9" x14ac:dyDescent="0.45">
      <c r="A84" s="1">
        <f t="shared" si="3"/>
        <v>159</v>
      </c>
      <c r="B84" s="1">
        <v>1</v>
      </c>
      <c r="C84" s="1">
        <v>1</v>
      </c>
      <c r="H84" s="1">
        <v>1</v>
      </c>
    </row>
    <row r="85" spans="1:9" x14ac:dyDescent="0.45">
      <c r="A85" s="1">
        <f t="shared" si="3"/>
        <v>161</v>
      </c>
      <c r="C85" s="1">
        <v>1</v>
      </c>
    </row>
    <row r="86" spans="1:9" x14ac:dyDescent="0.45">
      <c r="A86" s="1">
        <f t="shared" si="3"/>
        <v>163</v>
      </c>
      <c r="B86" s="1">
        <v>1</v>
      </c>
      <c r="I86" s="1">
        <v>3</v>
      </c>
    </row>
    <row r="87" spans="1:9" x14ac:dyDescent="0.45">
      <c r="A87" s="1">
        <f t="shared" si="3"/>
        <v>165</v>
      </c>
      <c r="B87" s="1">
        <v>4</v>
      </c>
      <c r="C87" s="1">
        <v>2</v>
      </c>
      <c r="D87" s="1">
        <v>2</v>
      </c>
      <c r="H87" s="1">
        <v>1</v>
      </c>
      <c r="I87" s="1">
        <v>1</v>
      </c>
    </row>
    <row r="88" spans="1:9" x14ac:dyDescent="0.45">
      <c r="A88" s="1">
        <f t="shared" si="3"/>
        <v>167</v>
      </c>
    </row>
    <row r="89" spans="1:9" x14ac:dyDescent="0.45">
      <c r="A89" s="1">
        <f t="shared" si="3"/>
        <v>169</v>
      </c>
      <c r="B89" s="1">
        <v>1</v>
      </c>
      <c r="D89" s="1">
        <v>2</v>
      </c>
      <c r="H89" s="1">
        <v>1</v>
      </c>
      <c r="I89" s="1">
        <v>3</v>
      </c>
    </row>
    <row r="90" spans="1:9" x14ac:dyDescent="0.45">
      <c r="A90" s="1">
        <f t="shared" si="3"/>
        <v>171</v>
      </c>
      <c r="C90" s="1">
        <v>2</v>
      </c>
      <c r="D90" s="1">
        <v>1</v>
      </c>
    </row>
    <row r="91" spans="1:9" x14ac:dyDescent="0.45">
      <c r="A91" s="1">
        <f t="shared" si="3"/>
        <v>173</v>
      </c>
      <c r="B91" s="1">
        <v>1</v>
      </c>
      <c r="D91" s="1">
        <v>1</v>
      </c>
      <c r="F91" s="1">
        <v>2</v>
      </c>
    </row>
    <row r="92" spans="1:9" x14ac:dyDescent="0.45">
      <c r="A92" s="1">
        <f t="shared" si="3"/>
        <v>175</v>
      </c>
      <c r="I92" s="1">
        <v>1</v>
      </c>
    </row>
    <row r="93" spans="1:9" x14ac:dyDescent="0.45">
      <c r="A93" s="1">
        <f t="shared" si="3"/>
        <v>177</v>
      </c>
      <c r="B93" s="1">
        <v>1</v>
      </c>
      <c r="D93" s="1">
        <v>4</v>
      </c>
      <c r="E93" s="1">
        <v>1</v>
      </c>
      <c r="H93" s="1">
        <v>1</v>
      </c>
    </row>
    <row r="94" spans="1:9" x14ac:dyDescent="0.45">
      <c r="A94" s="1">
        <f t="shared" si="3"/>
        <v>179</v>
      </c>
      <c r="D94" s="1">
        <v>4</v>
      </c>
      <c r="E94" s="1">
        <v>1</v>
      </c>
      <c r="G94" s="1">
        <v>1</v>
      </c>
      <c r="H94" s="1">
        <v>1</v>
      </c>
    </row>
    <row r="95" spans="1:9" x14ac:dyDescent="0.45">
      <c r="A95" s="1">
        <f t="shared" si="3"/>
        <v>181</v>
      </c>
      <c r="B95" s="1">
        <v>3</v>
      </c>
      <c r="D95" s="1">
        <v>1</v>
      </c>
      <c r="E95" s="1">
        <v>1</v>
      </c>
      <c r="H95" s="1">
        <v>1</v>
      </c>
    </row>
    <row r="96" spans="1:9" x14ac:dyDescent="0.45">
      <c r="A96" s="1">
        <f t="shared" si="3"/>
        <v>183</v>
      </c>
      <c r="D96" s="1">
        <v>1</v>
      </c>
      <c r="H96" s="1">
        <v>1</v>
      </c>
      <c r="I96" s="1">
        <v>4</v>
      </c>
    </row>
    <row r="97" spans="1:9" x14ac:dyDescent="0.45">
      <c r="A97" s="1">
        <f t="shared" si="3"/>
        <v>185</v>
      </c>
      <c r="B97" s="1">
        <v>2</v>
      </c>
      <c r="D97" s="1">
        <v>1</v>
      </c>
      <c r="H97" s="1">
        <v>1</v>
      </c>
    </row>
    <row r="98" spans="1:9" x14ac:dyDescent="0.45">
      <c r="A98" s="1">
        <f t="shared" si="3"/>
        <v>187</v>
      </c>
      <c r="B98" s="1">
        <v>2</v>
      </c>
      <c r="D98" s="1">
        <v>2</v>
      </c>
      <c r="H98" s="1">
        <v>2</v>
      </c>
    </row>
    <row r="99" spans="1:9" x14ac:dyDescent="0.45">
      <c r="A99" s="1">
        <f t="shared" si="3"/>
        <v>189</v>
      </c>
      <c r="B99" s="1">
        <v>1</v>
      </c>
      <c r="D99" s="1">
        <v>1</v>
      </c>
    </row>
    <row r="100" spans="1:9" x14ac:dyDescent="0.45">
      <c r="A100" s="1">
        <f t="shared" si="3"/>
        <v>191</v>
      </c>
    </row>
    <row r="101" spans="1:9" x14ac:dyDescent="0.45">
      <c r="A101" s="1">
        <f t="shared" si="3"/>
        <v>193</v>
      </c>
      <c r="B101" s="1">
        <v>1</v>
      </c>
      <c r="C101" s="1">
        <v>2</v>
      </c>
      <c r="I101" s="1">
        <v>4</v>
      </c>
    </row>
    <row r="102" spans="1:9" x14ac:dyDescent="0.45">
      <c r="A102" s="1">
        <f t="shared" si="3"/>
        <v>195</v>
      </c>
      <c r="B102" s="1">
        <v>1</v>
      </c>
      <c r="D102" s="1">
        <v>1</v>
      </c>
      <c r="I102" s="1">
        <v>3</v>
      </c>
    </row>
    <row r="103" spans="1:9" x14ac:dyDescent="0.45">
      <c r="A103" s="1">
        <f t="shared" si="3"/>
        <v>197</v>
      </c>
      <c r="D103" s="1">
        <v>1</v>
      </c>
      <c r="H103" s="1">
        <v>1</v>
      </c>
      <c r="I103" s="1">
        <v>4</v>
      </c>
    </row>
    <row r="104" spans="1:9" x14ac:dyDescent="0.45">
      <c r="A104" s="1">
        <f t="shared" si="3"/>
        <v>199</v>
      </c>
      <c r="I104" s="1">
        <v>1</v>
      </c>
    </row>
  </sheetData>
  <sortState ref="A5:I199">
    <sortCondition ref="A5:A19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"/>
  <sheetViews>
    <sheetView workbookViewId="0">
      <selection activeCell="J7" sqref="J7"/>
    </sheetView>
  </sheetViews>
  <sheetFormatPr defaultRowHeight="14.25" x14ac:dyDescent="0.45"/>
  <cols>
    <col min="4" max="4" width="12.3984375" bestFit="1" customWidth="1"/>
  </cols>
  <sheetData>
    <row r="1" spans="1:4" x14ac:dyDescent="0.45">
      <c r="A1" t="s">
        <v>29</v>
      </c>
      <c r="B1" t="s">
        <v>30</v>
      </c>
      <c r="C1" t="s">
        <v>31</v>
      </c>
      <c r="D1" s="2" t="s">
        <v>1</v>
      </c>
    </row>
    <row r="2" spans="1:4" x14ac:dyDescent="0.45">
      <c r="A2">
        <v>1</v>
      </c>
      <c r="B2">
        <v>38.022258299999997</v>
      </c>
      <c r="C2">
        <v>-121.6055783</v>
      </c>
      <c r="D2" s="22"/>
    </row>
    <row r="3" spans="1:4" x14ac:dyDescent="0.45">
      <c r="A3">
        <v>3</v>
      </c>
      <c r="B3">
        <v>38.024014000000001</v>
      </c>
      <c r="C3">
        <v>-121.600948</v>
      </c>
      <c r="D3" s="21"/>
    </row>
    <row r="4" spans="1:4" x14ac:dyDescent="0.45">
      <c r="A4">
        <v>5</v>
      </c>
      <c r="B4">
        <v>38.024104800000003</v>
      </c>
      <c r="C4">
        <v>-121.6055783</v>
      </c>
      <c r="D4" s="21"/>
    </row>
    <row r="5" spans="1:4" x14ac:dyDescent="0.45">
      <c r="A5">
        <v>7</v>
      </c>
      <c r="B5">
        <v>38.025981600000001</v>
      </c>
      <c r="C5">
        <v>-121.60978780000001</v>
      </c>
      <c r="D5" s="21"/>
    </row>
    <row r="6" spans="1:4" x14ac:dyDescent="0.45">
      <c r="A6">
        <v>9</v>
      </c>
      <c r="B6">
        <v>38.025921099999998</v>
      </c>
      <c r="C6">
        <v>-121.6054635</v>
      </c>
      <c r="D6" s="21"/>
    </row>
    <row r="7" spans="1:4" x14ac:dyDescent="0.45">
      <c r="A7">
        <v>11</v>
      </c>
      <c r="B7">
        <v>38.025830300000003</v>
      </c>
      <c r="C7">
        <v>-121.60068010000001</v>
      </c>
      <c r="D7" s="21"/>
    </row>
    <row r="8" spans="1:4" x14ac:dyDescent="0.45">
      <c r="A8">
        <v>13</v>
      </c>
      <c r="B8">
        <v>38.027676800000002</v>
      </c>
      <c r="C8">
        <v>-121.5985371</v>
      </c>
      <c r="D8" s="21"/>
    </row>
    <row r="9" spans="1:4" x14ac:dyDescent="0.45">
      <c r="A9">
        <v>15</v>
      </c>
      <c r="B9">
        <v>38.027616199999997</v>
      </c>
      <c r="C9">
        <v>-121.6031675</v>
      </c>
      <c r="D9" s="21">
        <v>1</v>
      </c>
    </row>
    <row r="10" spans="1:4" x14ac:dyDescent="0.45">
      <c r="A10">
        <v>17</v>
      </c>
      <c r="B10">
        <v>38.027737299999998</v>
      </c>
      <c r="C10">
        <v>-121.6076065</v>
      </c>
      <c r="D10" s="21"/>
    </row>
    <row r="11" spans="1:4" x14ac:dyDescent="0.45">
      <c r="A11">
        <v>19</v>
      </c>
      <c r="B11">
        <v>38.029553499999999</v>
      </c>
      <c r="C11">
        <v>-121.6099791</v>
      </c>
      <c r="D11" s="21">
        <v>2</v>
      </c>
    </row>
    <row r="12" spans="1:4" x14ac:dyDescent="0.45">
      <c r="A12">
        <v>21</v>
      </c>
      <c r="B12">
        <v>38.029492900000001</v>
      </c>
      <c r="C12">
        <v>-121.6055018</v>
      </c>
      <c r="D12" s="21"/>
    </row>
    <row r="13" spans="1:4" x14ac:dyDescent="0.45">
      <c r="A13">
        <v>23</v>
      </c>
      <c r="B13">
        <v>38.0293718</v>
      </c>
      <c r="C13">
        <v>-121.600948</v>
      </c>
      <c r="D13" s="21">
        <v>3</v>
      </c>
    </row>
    <row r="14" spans="1:4" x14ac:dyDescent="0.45">
      <c r="A14">
        <v>25</v>
      </c>
      <c r="B14">
        <v>38.029492900000001</v>
      </c>
      <c r="C14">
        <v>-121.5961645</v>
      </c>
      <c r="D14" s="21"/>
    </row>
    <row r="15" spans="1:4" x14ac:dyDescent="0.45">
      <c r="A15">
        <v>27</v>
      </c>
      <c r="B15">
        <v>38.029432399999997</v>
      </c>
      <c r="C15">
        <v>-121.5918786</v>
      </c>
      <c r="D15" s="21"/>
    </row>
    <row r="16" spans="1:4" x14ac:dyDescent="0.45">
      <c r="A16">
        <v>29</v>
      </c>
      <c r="B16">
        <v>38.031127400000003</v>
      </c>
      <c r="C16">
        <v>-121.58958250000001</v>
      </c>
      <c r="D16" s="21"/>
    </row>
    <row r="17" spans="1:4" x14ac:dyDescent="0.45">
      <c r="A17">
        <v>31</v>
      </c>
      <c r="B17">
        <v>38.031066899999999</v>
      </c>
      <c r="C17">
        <v>-121.5940598</v>
      </c>
      <c r="D17" s="21"/>
    </row>
    <row r="18" spans="1:4" x14ac:dyDescent="0.45">
      <c r="A18">
        <v>33</v>
      </c>
      <c r="B18">
        <v>38.031127400000003</v>
      </c>
      <c r="C18">
        <v>-121.5985754</v>
      </c>
      <c r="D18" s="21">
        <v>4</v>
      </c>
    </row>
    <row r="19" spans="1:4" x14ac:dyDescent="0.45">
      <c r="A19">
        <v>35</v>
      </c>
      <c r="B19">
        <v>38.031248499999997</v>
      </c>
      <c r="C19">
        <v>-121.60305270000001</v>
      </c>
      <c r="D19" s="21">
        <v>2</v>
      </c>
    </row>
    <row r="20" spans="1:4" x14ac:dyDescent="0.45">
      <c r="A20">
        <v>37</v>
      </c>
      <c r="B20">
        <v>38.031339299999999</v>
      </c>
      <c r="C20">
        <v>-121.60772129999999</v>
      </c>
      <c r="D20" s="21"/>
    </row>
    <row r="21" spans="1:4" x14ac:dyDescent="0.45">
      <c r="A21">
        <v>39</v>
      </c>
      <c r="B21">
        <v>38.031399899999997</v>
      </c>
      <c r="C21">
        <v>-121.61204549999999</v>
      </c>
      <c r="D21" s="21">
        <v>2</v>
      </c>
    </row>
    <row r="22" spans="1:4" x14ac:dyDescent="0.45">
      <c r="A22">
        <v>41</v>
      </c>
      <c r="B22">
        <v>38.033064600000003</v>
      </c>
      <c r="C22">
        <v>-121.61445639999999</v>
      </c>
      <c r="D22" s="21"/>
    </row>
    <row r="23" spans="1:4" x14ac:dyDescent="0.45">
      <c r="A23">
        <v>43</v>
      </c>
      <c r="B23">
        <v>38.033215900000002</v>
      </c>
      <c r="C23">
        <v>-121.6099408</v>
      </c>
      <c r="D23" s="21">
        <v>3</v>
      </c>
    </row>
    <row r="24" spans="1:4" x14ac:dyDescent="0.45">
      <c r="A24">
        <v>45</v>
      </c>
      <c r="B24">
        <v>38.033034299999997</v>
      </c>
      <c r="C24">
        <v>-121.60538699999999</v>
      </c>
      <c r="D24" s="21">
        <v>1</v>
      </c>
    </row>
    <row r="25" spans="1:4" x14ac:dyDescent="0.45">
      <c r="A25">
        <v>47</v>
      </c>
      <c r="B25">
        <v>38.033185699999997</v>
      </c>
      <c r="C25">
        <v>-121.60068010000001</v>
      </c>
      <c r="D25" s="21">
        <v>3</v>
      </c>
    </row>
    <row r="26" spans="1:4" x14ac:dyDescent="0.45">
      <c r="A26">
        <v>49</v>
      </c>
      <c r="B26">
        <v>38.033034299999997</v>
      </c>
      <c r="C26">
        <v>-121.5959732</v>
      </c>
      <c r="D26" s="21">
        <v>4</v>
      </c>
    </row>
    <row r="27" spans="1:4" x14ac:dyDescent="0.45">
      <c r="A27">
        <v>51</v>
      </c>
      <c r="B27">
        <v>38.033064600000003</v>
      </c>
      <c r="C27">
        <v>-121.5915342</v>
      </c>
      <c r="D27" s="21">
        <v>2</v>
      </c>
    </row>
    <row r="28" spans="1:4" x14ac:dyDescent="0.45">
      <c r="A28">
        <v>53</v>
      </c>
      <c r="B28">
        <v>38.033246200000001</v>
      </c>
      <c r="C28">
        <v>-121.58698029999999</v>
      </c>
      <c r="D28" s="21">
        <v>3</v>
      </c>
    </row>
    <row r="29" spans="1:4" x14ac:dyDescent="0.45">
      <c r="A29">
        <v>55</v>
      </c>
      <c r="B29">
        <v>38.040025800000002</v>
      </c>
      <c r="C29">
        <v>-121.5891999</v>
      </c>
      <c r="D29" s="21"/>
    </row>
    <row r="30" spans="1:4" x14ac:dyDescent="0.45">
      <c r="A30">
        <v>57</v>
      </c>
      <c r="B30">
        <v>38.040086299999999</v>
      </c>
      <c r="C30">
        <v>-121.59394500000001</v>
      </c>
      <c r="D30" s="21">
        <v>1</v>
      </c>
    </row>
    <row r="31" spans="1:4" x14ac:dyDescent="0.45">
      <c r="A31">
        <v>59</v>
      </c>
      <c r="B31">
        <v>38.040146900000003</v>
      </c>
      <c r="C31">
        <v>-121.5984606</v>
      </c>
      <c r="D31" s="21">
        <v>3</v>
      </c>
    </row>
    <row r="32" spans="1:4" x14ac:dyDescent="0.45">
      <c r="A32">
        <v>61</v>
      </c>
      <c r="B32">
        <v>38.040146900000003</v>
      </c>
      <c r="C32">
        <v>-121.6028613</v>
      </c>
      <c r="D32" s="21">
        <v>1</v>
      </c>
    </row>
    <row r="33" spans="1:4" x14ac:dyDescent="0.45">
      <c r="A33">
        <v>63</v>
      </c>
      <c r="B33">
        <v>38.040298200000002</v>
      </c>
      <c r="C33">
        <v>-121.6076448</v>
      </c>
      <c r="D33" s="21">
        <v>1</v>
      </c>
    </row>
    <row r="34" spans="1:4" x14ac:dyDescent="0.45">
      <c r="A34">
        <v>65</v>
      </c>
      <c r="B34">
        <v>38.040358699999999</v>
      </c>
      <c r="C34">
        <v>-121.61212209999999</v>
      </c>
      <c r="D34" s="21">
        <v>2</v>
      </c>
    </row>
    <row r="35" spans="1:4" x14ac:dyDescent="0.45">
      <c r="A35">
        <v>67</v>
      </c>
      <c r="B35">
        <v>38.0404798</v>
      </c>
      <c r="C35">
        <v>-121.6165994</v>
      </c>
      <c r="D35" s="21">
        <v>2</v>
      </c>
    </row>
    <row r="36" spans="1:4" x14ac:dyDescent="0.45">
      <c r="A36">
        <v>69</v>
      </c>
      <c r="B36">
        <v>38.040510099999999</v>
      </c>
      <c r="C36">
        <v>-121.6209619</v>
      </c>
      <c r="D36" s="21">
        <v>1</v>
      </c>
    </row>
    <row r="37" spans="1:4" x14ac:dyDescent="0.45">
      <c r="A37">
        <v>71</v>
      </c>
      <c r="B37">
        <v>38.042417100000002</v>
      </c>
      <c r="C37">
        <v>-121.6256399</v>
      </c>
      <c r="D37" s="21"/>
    </row>
    <row r="38" spans="1:4" x14ac:dyDescent="0.45">
      <c r="A38">
        <v>73</v>
      </c>
      <c r="B38">
        <v>38.0422437</v>
      </c>
      <c r="C38">
        <v>-121.6210361</v>
      </c>
      <c r="D38" s="21">
        <v>2</v>
      </c>
    </row>
    <row r="39" spans="1:4" x14ac:dyDescent="0.45">
      <c r="A39">
        <v>75</v>
      </c>
      <c r="B39">
        <v>38.042313100000001</v>
      </c>
      <c r="C39">
        <v>-121.6166516</v>
      </c>
      <c r="D39" s="1">
        <v>2</v>
      </c>
    </row>
    <row r="40" spans="1:4" x14ac:dyDescent="0.45">
      <c r="A40">
        <v>77</v>
      </c>
      <c r="B40">
        <v>38.0422437</v>
      </c>
      <c r="C40">
        <v>-121.6118726</v>
      </c>
      <c r="D40" s="1">
        <v>2</v>
      </c>
    </row>
    <row r="41" spans="1:4" x14ac:dyDescent="0.45">
      <c r="A41">
        <v>79</v>
      </c>
      <c r="B41">
        <v>38.0421744</v>
      </c>
      <c r="C41">
        <v>-121.6074442</v>
      </c>
      <c r="D41" s="1">
        <v>3</v>
      </c>
    </row>
    <row r="42" spans="1:4" x14ac:dyDescent="0.45">
      <c r="A42">
        <v>81</v>
      </c>
      <c r="B42">
        <v>38.0421744</v>
      </c>
      <c r="C42">
        <v>-121.60292819999999</v>
      </c>
      <c r="D42" s="1"/>
    </row>
    <row r="43" spans="1:4" x14ac:dyDescent="0.45">
      <c r="A43">
        <v>83</v>
      </c>
      <c r="B43">
        <v>38.041966299999999</v>
      </c>
      <c r="C43">
        <v>-121.5981491</v>
      </c>
      <c r="D43" s="1"/>
    </row>
    <row r="44" spans="1:4" x14ac:dyDescent="0.45">
      <c r="A44">
        <v>85</v>
      </c>
      <c r="B44">
        <v>38.041896999999999</v>
      </c>
      <c r="C44">
        <v>-121.5937208</v>
      </c>
      <c r="D44" s="1"/>
    </row>
    <row r="45" spans="1:4" x14ac:dyDescent="0.45">
      <c r="A45">
        <v>87</v>
      </c>
      <c r="B45">
        <v>38.041862299999998</v>
      </c>
      <c r="C45">
        <v>-121.5890732</v>
      </c>
      <c r="D45" s="1"/>
    </row>
    <row r="46" spans="1:4" x14ac:dyDescent="0.45">
      <c r="A46">
        <v>89</v>
      </c>
      <c r="B46">
        <v>38.041827599999998</v>
      </c>
      <c r="C46">
        <v>-121.58460100000001</v>
      </c>
      <c r="D46" s="1"/>
    </row>
    <row r="47" spans="1:4" x14ac:dyDescent="0.45">
      <c r="A47">
        <v>91</v>
      </c>
      <c r="B47">
        <v>38.043769400000002</v>
      </c>
      <c r="C47">
        <v>-121.5868371</v>
      </c>
      <c r="D47" s="1">
        <v>1</v>
      </c>
    </row>
    <row r="48" spans="1:4" x14ac:dyDescent="0.45">
      <c r="A48">
        <v>93</v>
      </c>
      <c r="B48">
        <v>38.043769400000002</v>
      </c>
      <c r="C48">
        <v>-121.591397</v>
      </c>
      <c r="D48" s="1"/>
    </row>
    <row r="49" spans="1:4" x14ac:dyDescent="0.45">
      <c r="A49">
        <v>95</v>
      </c>
      <c r="B49">
        <v>38.043873400000003</v>
      </c>
      <c r="C49">
        <v>-121.5960884</v>
      </c>
      <c r="D49" s="1">
        <v>1</v>
      </c>
    </row>
    <row r="50" spans="1:4" x14ac:dyDescent="0.45">
      <c r="A50">
        <v>97</v>
      </c>
      <c r="B50">
        <v>38.043908100000003</v>
      </c>
      <c r="C50">
        <v>-121.6004729</v>
      </c>
      <c r="D50" s="1"/>
    </row>
    <row r="51" spans="1:4" x14ac:dyDescent="0.45">
      <c r="A51">
        <v>99</v>
      </c>
      <c r="B51">
        <v>38.043942700000002</v>
      </c>
      <c r="C51">
        <v>-121.6049889</v>
      </c>
      <c r="D51" s="1">
        <v>4</v>
      </c>
    </row>
    <row r="52" spans="1:4" x14ac:dyDescent="0.45">
      <c r="A52">
        <v>101</v>
      </c>
      <c r="B52">
        <v>38.044081400000003</v>
      </c>
      <c r="C52">
        <v>-121.6097242</v>
      </c>
      <c r="D52" s="1">
        <v>2</v>
      </c>
    </row>
    <row r="53" spans="1:4" x14ac:dyDescent="0.45">
      <c r="A53">
        <v>103</v>
      </c>
      <c r="B53">
        <v>38.044081400000003</v>
      </c>
      <c r="C53">
        <v>-121.61406479999999</v>
      </c>
      <c r="D53" s="1"/>
    </row>
    <row r="54" spans="1:4" x14ac:dyDescent="0.45">
      <c r="A54">
        <v>105</v>
      </c>
      <c r="B54">
        <v>38.044185499999998</v>
      </c>
      <c r="C54">
        <v>-121.6188001</v>
      </c>
      <c r="D54" s="1">
        <v>1</v>
      </c>
    </row>
    <row r="55" spans="1:4" x14ac:dyDescent="0.45">
      <c r="A55">
        <v>107</v>
      </c>
      <c r="B55">
        <v>38.044254799999997</v>
      </c>
      <c r="C55">
        <v>-121.6233599</v>
      </c>
      <c r="D55" s="21">
        <v>1</v>
      </c>
    </row>
    <row r="56" spans="1:4" x14ac:dyDescent="0.45">
      <c r="A56">
        <v>109</v>
      </c>
      <c r="B56">
        <v>38.0460578</v>
      </c>
      <c r="C56">
        <v>-121.6257276</v>
      </c>
      <c r="D56" s="21">
        <v>3</v>
      </c>
    </row>
    <row r="57" spans="1:4" x14ac:dyDescent="0.45">
      <c r="A57">
        <v>111</v>
      </c>
      <c r="B57">
        <v>38.0460232</v>
      </c>
      <c r="C57">
        <v>-121.6209923</v>
      </c>
      <c r="D57" s="21"/>
    </row>
    <row r="58" spans="1:4" x14ac:dyDescent="0.45">
      <c r="A58">
        <v>113</v>
      </c>
      <c r="B58">
        <v>38.045815099999999</v>
      </c>
      <c r="C58">
        <v>-121.6166516</v>
      </c>
      <c r="D58" s="1"/>
    </row>
    <row r="59" spans="1:4" x14ac:dyDescent="0.45">
      <c r="A59">
        <v>115</v>
      </c>
      <c r="B59">
        <v>38.045849799999999</v>
      </c>
      <c r="C59">
        <v>-121.6118287</v>
      </c>
      <c r="D59" s="1"/>
    </row>
    <row r="60" spans="1:4" x14ac:dyDescent="0.45">
      <c r="A60">
        <v>117</v>
      </c>
      <c r="B60">
        <v>38.045745799999999</v>
      </c>
      <c r="C60">
        <v>-121.6074004</v>
      </c>
      <c r="D60" s="1">
        <v>3</v>
      </c>
    </row>
    <row r="61" spans="1:4" x14ac:dyDescent="0.45">
      <c r="A61">
        <v>119</v>
      </c>
      <c r="B61">
        <v>38.045780399999998</v>
      </c>
      <c r="C61">
        <v>-121.6028405</v>
      </c>
      <c r="D61" s="1">
        <v>2</v>
      </c>
    </row>
    <row r="62" spans="1:4" x14ac:dyDescent="0.45">
      <c r="A62">
        <v>121</v>
      </c>
      <c r="B62">
        <v>38.045745799999999</v>
      </c>
      <c r="C62">
        <v>-121.5983245</v>
      </c>
      <c r="D62" s="1"/>
    </row>
    <row r="63" spans="1:4" x14ac:dyDescent="0.45">
      <c r="A63">
        <v>123</v>
      </c>
      <c r="B63">
        <v>38.045641799999999</v>
      </c>
      <c r="C63">
        <v>-121.5937646</v>
      </c>
      <c r="D63" s="1"/>
    </row>
    <row r="64" spans="1:4" x14ac:dyDescent="0.45">
      <c r="A64">
        <v>125</v>
      </c>
      <c r="B64">
        <v>38.045468399999997</v>
      </c>
      <c r="C64">
        <v>-121.5892486</v>
      </c>
      <c r="D64" s="1"/>
    </row>
    <row r="65" spans="1:4" x14ac:dyDescent="0.45">
      <c r="A65">
        <v>127</v>
      </c>
      <c r="B65">
        <v>38.045537699999997</v>
      </c>
      <c r="C65">
        <v>-121.5844695</v>
      </c>
      <c r="D65" s="1"/>
    </row>
    <row r="66" spans="1:4" x14ac:dyDescent="0.45">
      <c r="A66">
        <v>129</v>
      </c>
      <c r="B66">
        <v>38.050911900000003</v>
      </c>
      <c r="C66">
        <v>-121.5842064</v>
      </c>
      <c r="D66" s="1">
        <v>1</v>
      </c>
    </row>
    <row r="67" spans="1:4" x14ac:dyDescent="0.45">
      <c r="A67">
        <v>131</v>
      </c>
      <c r="B67">
        <v>38.051015900000003</v>
      </c>
      <c r="C67">
        <v>-121.5891609</v>
      </c>
      <c r="D67" s="1"/>
    </row>
    <row r="68" spans="1:4" x14ac:dyDescent="0.45">
      <c r="A68">
        <v>133</v>
      </c>
      <c r="B68">
        <v>38.051015900000003</v>
      </c>
      <c r="C68">
        <v>-121.59367690000001</v>
      </c>
      <c r="D68" s="1">
        <v>1</v>
      </c>
    </row>
    <row r="69" spans="1:4" x14ac:dyDescent="0.45">
      <c r="A69">
        <v>135</v>
      </c>
      <c r="B69">
        <v>38.051085200000003</v>
      </c>
      <c r="C69">
        <v>-121.5981929</v>
      </c>
      <c r="D69" s="1">
        <v>1</v>
      </c>
    </row>
    <row r="70" spans="1:4" x14ac:dyDescent="0.45">
      <c r="A70">
        <v>137</v>
      </c>
      <c r="B70">
        <v>38.051154599999997</v>
      </c>
      <c r="C70">
        <v>-121.602709</v>
      </c>
      <c r="D70" s="1">
        <v>1</v>
      </c>
    </row>
    <row r="71" spans="1:4" x14ac:dyDescent="0.45">
      <c r="A71">
        <v>139</v>
      </c>
      <c r="B71">
        <v>38.051258599999997</v>
      </c>
      <c r="C71">
        <v>-121.60735649999999</v>
      </c>
      <c r="D71" s="1">
        <v>2</v>
      </c>
    </row>
    <row r="72" spans="1:4" x14ac:dyDescent="0.45">
      <c r="A72">
        <v>141</v>
      </c>
      <c r="B72">
        <v>38.051223899999997</v>
      </c>
      <c r="C72">
        <v>-121.6117849</v>
      </c>
      <c r="D72" s="1"/>
    </row>
    <row r="73" spans="1:4" x14ac:dyDescent="0.45">
      <c r="A73">
        <v>143</v>
      </c>
      <c r="B73">
        <v>38.051362599999997</v>
      </c>
      <c r="C73">
        <v>-121.6162571</v>
      </c>
      <c r="D73" s="1">
        <v>1</v>
      </c>
    </row>
    <row r="74" spans="1:4" x14ac:dyDescent="0.45">
      <c r="A74">
        <v>145</v>
      </c>
      <c r="B74">
        <v>38.051397299999998</v>
      </c>
      <c r="C74">
        <v>-121.6209923</v>
      </c>
      <c r="D74" s="1">
        <v>2</v>
      </c>
    </row>
    <row r="75" spans="1:4" x14ac:dyDescent="0.45">
      <c r="A75">
        <v>147</v>
      </c>
      <c r="B75">
        <v>38.053130799999998</v>
      </c>
      <c r="C75">
        <v>-121.6186685</v>
      </c>
      <c r="D75" s="1">
        <v>2</v>
      </c>
    </row>
    <row r="76" spans="1:4" x14ac:dyDescent="0.45">
      <c r="A76">
        <v>149</v>
      </c>
      <c r="B76">
        <v>38.053061399999997</v>
      </c>
      <c r="C76">
        <v>-121.6139771</v>
      </c>
      <c r="D76" s="1"/>
    </row>
    <row r="77" spans="1:4" x14ac:dyDescent="0.45">
      <c r="A77">
        <v>151</v>
      </c>
      <c r="B77">
        <v>38.053026699999997</v>
      </c>
      <c r="C77">
        <v>-121.6093296</v>
      </c>
      <c r="D77" s="1">
        <v>4</v>
      </c>
    </row>
    <row r="78" spans="1:4" x14ac:dyDescent="0.45">
      <c r="A78">
        <v>153</v>
      </c>
      <c r="B78">
        <v>38.052992099999997</v>
      </c>
      <c r="C78">
        <v>-121.6049889</v>
      </c>
      <c r="D78" s="1">
        <v>3</v>
      </c>
    </row>
    <row r="79" spans="1:4" x14ac:dyDescent="0.45">
      <c r="A79">
        <v>155</v>
      </c>
      <c r="B79">
        <v>38.052992099999997</v>
      </c>
      <c r="C79">
        <v>-121.6002537</v>
      </c>
      <c r="D79" s="1">
        <v>1</v>
      </c>
    </row>
    <row r="80" spans="1:4" x14ac:dyDescent="0.45">
      <c r="A80">
        <v>157</v>
      </c>
      <c r="B80">
        <v>38.052853399999996</v>
      </c>
      <c r="C80">
        <v>-121.59573760000001</v>
      </c>
      <c r="D80" s="1"/>
    </row>
    <row r="81" spans="1:4" x14ac:dyDescent="0.45">
      <c r="A81">
        <v>159</v>
      </c>
      <c r="B81">
        <v>38.052922700000003</v>
      </c>
      <c r="C81">
        <v>-121.5912216</v>
      </c>
      <c r="D81" s="1">
        <v>1</v>
      </c>
    </row>
    <row r="82" spans="1:4" x14ac:dyDescent="0.45">
      <c r="A82">
        <v>161</v>
      </c>
      <c r="B82">
        <v>38.052645400000003</v>
      </c>
      <c r="C82">
        <v>-121.5865302</v>
      </c>
      <c r="D82" s="1"/>
    </row>
    <row r="83" spans="1:4" x14ac:dyDescent="0.45">
      <c r="A83">
        <v>163</v>
      </c>
      <c r="B83">
        <v>38.054482800000002</v>
      </c>
      <c r="C83">
        <v>-121.5842064</v>
      </c>
      <c r="D83" s="1">
        <v>1</v>
      </c>
    </row>
    <row r="84" spans="1:4" x14ac:dyDescent="0.45">
      <c r="A84">
        <v>165</v>
      </c>
      <c r="B84">
        <v>38.054552200000003</v>
      </c>
      <c r="C84">
        <v>-121.58894170000001</v>
      </c>
      <c r="D84" s="1">
        <v>4</v>
      </c>
    </row>
    <row r="85" spans="1:4" x14ac:dyDescent="0.45">
      <c r="A85">
        <v>167</v>
      </c>
      <c r="B85">
        <v>38.054552200000003</v>
      </c>
      <c r="C85">
        <v>-121.5934577</v>
      </c>
      <c r="D85" s="1"/>
    </row>
    <row r="86" spans="1:4" x14ac:dyDescent="0.45">
      <c r="A86">
        <v>169</v>
      </c>
      <c r="B86">
        <v>38.054656199999997</v>
      </c>
      <c r="C86">
        <v>-121.5979737</v>
      </c>
      <c r="D86" s="1">
        <v>1</v>
      </c>
    </row>
    <row r="87" spans="1:4" x14ac:dyDescent="0.45">
      <c r="A87">
        <v>171</v>
      </c>
      <c r="B87">
        <v>38.054760199999997</v>
      </c>
      <c r="C87">
        <v>-121.6027967</v>
      </c>
      <c r="D87" s="1"/>
    </row>
    <row r="88" spans="1:4" x14ac:dyDescent="0.45">
      <c r="A88">
        <v>173</v>
      </c>
      <c r="B88">
        <v>38.054829499999997</v>
      </c>
      <c r="C88">
        <v>-121.6072688</v>
      </c>
      <c r="D88" s="1">
        <v>1</v>
      </c>
    </row>
    <row r="89" spans="1:4" x14ac:dyDescent="0.45">
      <c r="A89">
        <v>175</v>
      </c>
      <c r="B89">
        <v>38.054725500000004</v>
      </c>
      <c r="C89">
        <v>-121.6116533</v>
      </c>
      <c r="D89" s="1"/>
    </row>
    <row r="90" spans="1:4" x14ac:dyDescent="0.45">
      <c r="A90">
        <v>177</v>
      </c>
      <c r="B90">
        <v>38.054968199999998</v>
      </c>
      <c r="C90">
        <v>-121.6162571</v>
      </c>
      <c r="D90" s="1">
        <v>1</v>
      </c>
    </row>
    <row r="91" spans="1:4" x14ac:dyDescent="0.45">
      <c r="A91">
        <v>179</v>
      </c>
      <c r="B91">
        <v>38.055106899999998</v>
      </c>
      <c r="C91">
        <v>-121.6208608</v>
      </c>
      <c r="D91" s="1"/>
    </row>
    <row r="92" spans="1:4" x14ac:dyDescent="0.45">
      <c r="A92">
        <v>181</v>
      </c>
      <c r="B92">
        <v>38.056424300000003</v>
      </c>
      <c r="C92">
        <v>-121.60713730000001</v>
      </c>
      <c r="D92" s="1">
        <v>3</v>
      </c>
    </row>
    <row r="93" spans="1:4" x14ac:dyDescent="0.45">
      <c r="A93">
        <v>183</v>
      </c>
      <c r="B93">
        <v>38.056597600000003</v>
      </c>
      <c r="C93">
        <v>-121.6026213</v>
      </c>
      <c r="D93" s="1"/>
    </row>
    <row r="94" spans="1:4" x14ac:dyDescent="0.45">
      <c r="A94">
        <v>185</v>
      </c>
      <c r="B94">
        <v>38.056424300000003</v>
      </c>
      <c r="C94">
        <v>-121.59775449999999</v>
      </c>
      <c r="D94" s="1">
        <v>2</v>
      </c>
    </row>
    <row r="95" spans="1:4" x14ac:dyDescent="0.45">
      <c r="A95">
        <v>187</v>
      </c>
      <c r="B95">
        <v>38.056424300000003</v>
      </c>
      <c r="C95">
        <v>-121.5935454</v>
      </c>
      <c r="D95" s="1">
        <v>2</v>
      </c>
    </row>
    <row r="96" spans="1:4" x14ac:dyDescent="0.45">
      <c r="A96">
        <v>189</v>
      </c>
      <c r="B96">
        <v>38.056424300000003</v>
      </c>
      <c r="C96">
        <v>-121.5890732</v>
      </c>
      <c r="D96" s="1">
        <v>1</v>
      </c>
    </row>
    <row r="97" spans="1:4" x14ac:dyDescent="0.45">
      <c r="A97">
        <v>191</v>
      </c>
      <c r="B97">
        <v>38.056216300000003</v>
      </c>
      <c r="C97">
        <v>-121.58425029999999</v>
      </c>
      <c r="D97" s="1"/>
    </row>
    <row r="98" spans="1:4" x14ac:dyDescent="0.45">
      <c r="A98">
        <v>193</v>
      </c>
      <c r="B98">
        <v>38.058192300000002</v>
      </c>
      <c r="C98">
        <v>-121.591397</v>
      </c>
      <c r="D98" s="1">
        <v>1</v>
      </c>
    </row>
    <row r="99" spans="1:4" x14ac:dyDescent="0.45">
      <c r="A99">
        <v>195</v>
      </c>
      <c r="B99">
        <v>38.058227000000002</v>
      </c>
      <c r="C99">
        <v>-121.5956061</v>
      </c>
      <c r="D99" s="1">
        <v>1</v>
      </c>
    </row>
    <row r="100" spans="1:4" x14ac:dyDescent="0.45">
      <c r="A100">
        <v>197</v>
      </c>
      <c r="B100">
        <v>38.058400300000002</v>
      </c>
      <c r="C100">
        <v>-121.600166</v>
      </c>
      <c r="D100" s="1"/>
    </row>
    <row r="101" spans="1:4" x14ac:dyDescent="0.45">
      <c r="A101">
        <v>199</v>
      </c>
      <c r="B101">
        <v>38.058469600000002</v>
      </c>
      <c r="C101">
        <v>-121.60481350000001</v>
      </c>
      <c r="D1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1"/>
  <sheetViews>
    <sheetView workbookViewId="0">
      <selection activeCell="D2" sqref="D2:D101"/>
    </sheetView>
  </sheetViews>
  <sheetFormatPr defaultRowHeight="14.25" x14ac:dyDescent="0.45"/>
  <cols>
    <col min="4" max="4" width="12.3984375" bestFit="1" customWidth="1"/>
  </cols>
  <sheetData>
    <row r="1" spans="1:4" x14ac:dyDescent="0.45">
      <c r="A1" t="s">
        <v>29</v>
      </c>
      <c r="B1" t="s">
        <v>30</v>
      </c>
      <c r="C1" t="s">
        <v>31</v>
      </c>
      <c r="D1" s="2" t="s">
        <v>32</v>
      </c>
    </row>
    <row r="2" spans="1:4" x14ac:dyDescent="0.45">
      <c r="A2">
        <v>1</v>
      </c>
      <c r="B2">
        <v>38.022258299999997</v>
      </c>
      <c r="C2">
        <v>-121.6055783</v>
      </c>
      <c r="D2" s="21"/>
    </row>
    <row r="3" spans="1:4" x14ac:dyDescent="0.45">
      <c r="A3">
        <v>3</v>
      </c>
      <c r="B3">
        <v>38.024014000000001</v>
      </c>
      <c r="C3">
        <v>-121.600948</v>
      </c>
      <c r="D3" s="21">
        <v>4</v>
      </c>
    </row>
    <row r="4" spans="1:4" x14ac:dyDescent="0.45">
      <c r="A4">
        <v>5</v>
      </c>
      <c r="B4">
        <v>38.024104800000003</v>
      </c>
      <c r="C4">
        <v>-121.6055783</v>
      </c>
      <c r="D4" s="21"/>
    </row>
    <row r="5" spans="1:4" x14ac:dyDescent="0.45">
      <c r="A5">
        <v>7</v>
      </c>
      <c r="B5">
        <v>38.025981600000001</v>
      </c>
      <c r="C5">
        <v>-121.60978780000001</v>
      </c>
      <c r="D5" s="21"/>
    </row>
    <row r="6" spans="1:4" x14ac:dyDescent="0.45">
      <c r="A6">
        <v>9</v>
      </c>
      <c r="B6">
        <v>38.025921099999998</v>
      </c>
      <c r="C6">
        <v>-121.6054635</v>
      </c>
      <c r="D6" s="21"/>
    </row>
    <row r="7" spans="1:4" x14ac:dyDescent="0.45">
      <c r="A7">
        <v>11</v>
      </c>
      <c r="B7">
        <v>38.025830300000003</v>
      </c>
      <c r="C7">
        <v>-121.60068010000001</v>
      </c>
      <c r="D7" s="21">
        <v>2</v>
      </c>
    </row>
    <row r="8" spans="1:4" x14ac:dyDescent="0.45">
      <c r="A8">
        <v>13</v>
      </c>
      <c r="B8">
        <v>38.027676800000002</v>
      </c>
      <c r="C8">
        <v>-121.5985371</v>
      </c>
      <c r="D8" s="21">
        <v>3</v>
      </c>
    </row>
    <row r="9" spans="1:4" x14ac:dyDescent="0.45">
      <c r="A9">
        <v>15</v>
      </c>
      <c r="B9">
        <v>38.027616199999997</v>
      </c>
      <c r="C9">
        <v>-121.6031675</v>
      </c>
      <c r="D9" s="21">
        <v>2</v>
      </c>
    </row>
    <row r="10" spans="1:4" x14ac:dyDescent="0.45">
      <c r="A10">
        <v>17</v>
      </c>
      <c r="B10">
        <v>38.027737299999998</v>
      </c>
      <c r="C10">
        <v>-121.6076065</v>
      </c>
      <c r="D10" s="21"/>
    </row>
    <row r="11" spans="1:4" x14ac:dyDescent="0.45">
      <c r="A11">
        <v>19</v>
      </c>
      <c r="B11">
        <v>38.029553499999999</v>
      </c>
      <c r="C11">
        <v>-121.6099791</v>
      </c>
      <c r="D11" s="21"/>
    </row>
    <row r="12" spans="1:4" x14ac:dyDescent="0.45">
      <c r="A12">
        <v>21</v>
      </c>
      <c r="B12">
        <v>38.029492900000001</v>
      </c>
      <c r="C12">
        <v>-121.6055018</v>
      </c>
      <c r="D12" s="21"/>
    </row>
    <row r="13" spans="1:4" x14ac:dyDescent="0.45">
      <c r="A13">
        <v>23</v>
      </c>
      <c r="B13">
        <v>38.0293718</v>
      </c>
      <c r="C13">
        <v>-121.600948</v>
      </c>
      <c r="D13" s="21">
        <v>1</v>
      </c>
    </row>
    <row r="14" spans="1:4" x14ac:dyDescent="0.45">
      <c r="A14">
        <v>25</v>
      </c>
      <c r="B14">
        <v>38.029492900000001</v>
      </c>
      <c r="C14">
        <v>-121.5961645</v>
      </c>
      <c r="D14" s="21"/>
    </row>
    <row r="15" spans="1:4" x14ac:dyDescent="0.45">
      <c r="A15">
        <v>27</v>
      </c>
      <c r="B15">
        <v>38.029432399999997</v>
      </c>
      <c r="C15">
        <v>-121.5918786</v>
      </c>
      <c r="D15" s="21">
        <v>4</v>
      </c>
    </row>
    <row r="16" spans="1:4" x14ac:dyDescent="0.45">
      <c r="A16">
        <v>29</v>
      </c>
      <c r="B16">
        <v>38.031127400000003</v>
      </c>
      <c r="C16">
        <v>-121.58958250000001</v>
      </c>
      <c r="D16" s="21">
        <v>2</v>
      </c>
    </row>
    <row r="17" spans="1:4" x14ac:dyDescent="0.45">
      <c r="A17">
        <v>31</v>
      </c>
      <c r="B17">
        <v>38.031066899999999</v>
      </c>
      <c r="C17">
        <v>-121.5940598</v>
      </c>
      <c r="D17" s="21"/>
    </row>
    <row r="18" spans="1:4" x14ac:dyDescent="0.45">
      <c r="A18">
        <v>33</v>
      </c>
      <c r="B18">
        <v>38.031127400000003</v>
      </c>
      <c r="C18">
        <v>-121.5985754</v>
      </c>
      <c r="D18" s="21">
        <v>2</v>
      </c>
    </row>
    <row r="19" spans="1:4" x14ac:dyDescent="0.45">
      <c r="A19">
        <v>35</v>
      </c>
      <c r="B19">
        <v>38.031248499999997</v>
      </c>
      <c r="C19">
        <v>-121.60305270000001</v>
      </c>
      <c r="D19" s="21"/>
    </row>
    <row r="20" spans="1:4" x14ac:dyDescent="0.45">
      <c r="A20">
        <v>37</v>
      </c>
      <c r="B20">
        <v>38.031339299999999</v>
      </c>
      <c r="C20">
        <v>-121.60772129999999</v>
      </c>
      <c r="D20" s="21"/>
    </row>
    <row r="21" spans="1:4" x14ac:dyDescent="0.45">
      <c r="A21">
        <v>39</v>
      </c>
      <c r="B21">
        <v>38.031399899999997</v>
      </c>
      <c r="C21">
        <v>-121.61204549999999</v>
      </c>
      <c r="D21" s="21"/>
    </row>
    <row r="22" spans="1:4" x14ac:dyDescent="0.45">
      <c r="A22">
        <v>41</v>
      </c>
      <c r="B22">
        <v>38.033064600000003</v>
      </c>
      <c r="C22">
        <v>-121.61445639999999</v>
      </c>
      <c r="D22" s="21"/>
    </row>
    <row r="23" spans="1:4" x14ac:dyDescent="0.45">
      <c r="A23">
        <v>43</v>
      </c>
      <c r="B23">
        <v>38.033215900000002</v>
      </c>
      <c r="C23">
        <v>-121.6099408</v>
      </c>
      <c r="D23" s="21">
        <v>1</v>
      </c>
    </row>
    <row r="24" spans="1:4" x14ac:dyDescent="0.45">
      <c r="A24">
        <v>45</v>
      </c>
      <c r="B24">
        <v>38.033034299999997</v>
      </c>
      <c r="C24">
        <v>-121.60538699999999</v>
      </c>
      <c r="D24" s="21"/>
    </row>
    <row r="25" spans="1:4" x14ac:dyDescent="0.45">
      <c r="A25">
        <v>47</v>
      </c>
      <c r="B25">
        <v>38.033185699999997</v>
      </c>
      <c r="C25">
        <v>-121.60068010000001</v>
      </c>
      <c r="D25" s="21"/>
    </row>
    <row r="26" spans="1:4" x14ac:dyDescent="0.45">
      <c r="A26">
        <v>49</v>
      </c>
      <c r="B26">
        <v>38.033034299999997</v>
      </c>
      <c r="C26">
        <v>-121.5959732</v>
      </c>
      <c r="D26" s="21"/>
    </row>
    <row r="27" spans="1:4" x14ac:dyDescent="0.45">
      <c r="A27">
        <v>51</v>
      </c>
      <c r="B27">
        <v>38.033064600000003</v>
      </c>
      <c r="C27">
        <v>-121.5915342</v>
      </c>
      <c r="D27" s="21">
        <v>4</v>
      </c>
    </row>
    <row r="28" spans="1:4" x14ac:dyDescent="0.45">
      <c r="A28">
        <v>53</v>
      </c>
      <c r="B28">
        <v>38.033246200000001</v>
      </c>
      <c r="C28">
        <v>-121.58698029999999</v>
      </c>
      <c r="D28" s="21"/>
    </row>
    <row r="29" spans="1:4" x14ac:dyDescent="0.45">
      <c r="A29">
        <v>55</v>
      </c>
      <c r="B29">
        <v>38.040025800000002</v>
      </c>
      <c r="C29">
        <v>-121.5891999</v>
      </c>
      <c r="D29" s="21">
        <v>1</v>
      </c>
    </row>
    <row r="30" spans="1:4" x14ac:dyDescent="0.45">
      <c r="A30">
        <v>57</v>
      </c>
      <c r="B30">
        <v>38.040086299999999</v>
      </c>
      <c r="C30">
        <v>-121.59394500000001</v>
      </c>
      <c r="D30" s="21">
        <v>3</v>
      </c>
    </row>
    <row r="31" spans="1:4" x14ac:dyDescent="0.45">
      <c r="A31">
        <v>59</v>
      </c>
      <c r="B31">
        <v>38.040146900000003</v>
      </c>
      <c r="C31">
        <v>-121.5984606</v>
      </c>
      <c r="D31" s="21">
        <v>1</v>
      </c>
    </row>
    <row r="32" spans="1:4" x14ac:dyDescent="0.45">
      <c r="A32">
        <v>61</v>
      </c>
      <c r="B32">
        <v>38.040146900000003</v>
      </c>
      <c r="C32">
        <v>-121.6028613</v>
      </c>
      <c r="D32" s="21"/>
    </row>
    <row r="33" spans="1:4" x14ac:dyDescent="0.45">
      <c r="A33">
        <v>63</v>
      </c>
      <c r="B33">
        <v>38.040298200000002</v>
      </c>
      <c r="C33">
        <v>-121.6076448</v>
      </c>
      <c r="D33" s="21">
        <v>1</v>
      </c>
    </row>
    <row r="34" spans="1:4" x14ac:dyDescent="0.45">
      <c r="A34">
        <v>65</v>
      </c>
      <c r="B34">
        <v>38.040358699999999</v>
      </c>
      <c r="C34">
        <v>-121.61212209999999</v>
      </c>
      <c r="D34" s="21"/>
    </row>
    <row r="35" spans="1:4" x14ac:dyDescent="0.45">
      <c r="A35">
        <v>67</v>
      </c>
      <c r="B35">
        <v>38.0404798</v>
      </c>
      <c r="C35">
        <v>-121.6165994</v>
      </c>
      <c r="D35" s="21">
        <v>1</v>
      </c>
    </row>
    <row r="36" spans="1:4" x14ac:dyDescent="0.45">
      <c r="A36">
        <v>69</v>
      </c>
      <c r="B36">
        <v>38.040510099999999</v>
      </c>
      <c r="C36">
        <v>-121.6209619</v>
      </c>
      <c r="D36" s="21"/>
    </row>
    <row r="37" spans="1:4" x14ac:dyDescent="0.45">
      <c r="A37">
        <v>71</v>
      </c>
      <c r="B37">
        <v>38.042417100000002</v>
      </c>
      <c r="C37">
        <v>-121.6256399</v>
      </c>
      <c r="D37" s="21">
        <v>3</v>
      </c>
    </row>
    <row r="38" spans="1:4" x14ac:dyDescent="0.45">
      <c r="A38">
        <v>73</v>
      </c>
      <c r="B38">
        <v>38.0422437</v>
      </c>
      <c r="C38">
        <v>-121.6210361</v>
      </c>
      <c r="D38" s="21">
        <v>1</v>
      </c>
    </row>
    <row r="39" spans="1:4" x14ac:dyDescent="0.45">
      <c r="A39">
        <v>75</v>
      </c>
      <c r="B39">
        <v>38.042313100000001</v>
      </c>
      <c r="C39">
        <v>-121.6166516</v>
      </c>
      <c r="D39" s="1"/>
    </row>
    <row r="40" spans="1:4" x14ac:dyDescent="0.45">
      <c r="A40">
        <v>77</v>
      </c>
      <c r="B40">
        <v>38.0422437</v>
      </c>
      <c r="C40">
        <v>-121.6118726</v>
      </c>
      <c r="D40" s="1"/>
    </row>
    <row r="41" spans="1:4" x14ac:dyDescent="0.45">
      <c r="A41">
        <v>79</v>
      </c>
      <c r="B41">
        <v>38.0421744</v>
      </c>
      <c r="C41">
        <v>-121.6074442</v>
      </c>
      <c r="D41" s="1"/>
    </row>
    <row r="42" spans="1:4" x14ac:dyDescent="0.45">
      <c r="A42">
        <v>81</v>
      </c>
      <c r="B42">
        <v>38.0421744</v>
      </c>
      <c r="C42">
        <v>-121.60292819999999</v>
      </c>
      <c r="D42" s="1">
        <v>4</v>
      </c>
    </row>
    <row r="43" spans="1:4" x14ac:dyDescent="0.45">
      <c r="A43">
        <v>83</v>
      </c>
      <c r="B43">
        <v>38.041966299999999</v>
      </c>
      <c r="C43">
        <v>-121.5981491</v>
      </c>
      <c r="D43" s="1">
        <v>4</v>
      </c>
    </row>
    <row r="44" spans="1:4" x14ac:dyDescent="0.45">
      <c r="A44">
        <v>85</v>
      </c>
      <c r="B44">
        <v>38.041896999999999</v>
      </c>
      <c r="C44">
        <v>-121.5937208</v>
      </c>
      <c r="D44" s="1">
        <v>4</v>
      </c>
    </row>
    <row r="45" spans="1:4" x14ac:dyDescent="0.45">
      <c r="A45">
        <v>87</v>
      </c>
      <c r="B45">
        <v>38.041862299999998</v>
      </c>
      <c r="C45">
        <v>-121.5890732</v>
      </c>
      <c r="D45" s="1">
        <v>4</v>
      </c>
    </row>
    <row r="46" spans="1:4" x14ac:dyDescent="0.45">
      <c r="A46">
        <v>89</v>
      </c>
      <c r="B46">
        <v>38.041827599999998</v>
      </c>
      <c r="C46">
        <v>-121.58460100000001</v>
      </c>
      <c r="D46" s="1"/>
    </row>
    <row r="47" spans="1:4" x14ac:dyDescent="0.45">
      <c r="A47">
        <v>91</v>
      </c>
      <c r="B47">
        <v>38.043769400000002</v>
      </c>
      <c r="C47">
        <v>-121.5868371</v>
      </c>
      <c r="D47" s="1">
        <v>2</v>
      </c>
    </row>
    <row r="48" spans="1:4" x14ac:dyDescent="0.45">
      <c r="A48">
        <v>93</v>
      </c>
      <c r="B48">
        <v>38.043769400000002</v>
      </c>
      <c r="C48">
        <v>-121.591397</v>
      </c>
      <c r="D48" s="1"/>
    </row>
    <row r="49" spans="1:4" x14ac:dyDescent="0.45">
      <c r="A49">
        <v>95</v>
      </c>
      <c r="B49">
        <v>38.043873400000003</v>
      </c>
      <c r="C49">
        <v>-121.5960884</v>
      </c>
      <c r="D49" s="1">
        <v>3</v>
      </c>
    </row>
    <row r="50" spans="1:4" x14ac:dyDescent="0.45">
      <c r="A50">
        <v>97</v>
      </c>
      <c r="B50">
        <v>38.043908100000003</v>
      </c>
      <c r="C50">
        <v>-121.6004729</v>
      </c>
      <c r="D50" s="1">
        <v>2</v>
      </c>
    </row>
    <row r="51" spans="1:4" x14ac:dyDescent="0.45">
      <c r="A51">
        <v>99</v>
      </c>
      <c r="B51">
        <v>38.043942700000002</v>
      </c>
      <c r="C51">
        <v>-121.6049889</v>
      </c>
      <c r="D51" s="1"/>
    </row>
    <row r="52" spans="1:4" x14ac:dyDescent="0.45">
      <c r="A52">
        <v>101</v>
      </c>
      <c r="B52">
        <v>38.044081400000003</v>
      </c>
      <c r="C52">
        <v>-121.6097242</v>
      </c>
      <c r="D52" s="1"/>
    </row>
    <row r="53" spans="1:4" x14ac:dyDescent="0.45">
      <c r="A53">
        <v>103</v>
      </c>
      <c r="B53">
        <v>38.044081400000003</v>
      </c>
      <c r="C53">
        <v>-121.61406479999999</v>
      </c>
      <c r="D53" s="1"/>
    </row>
    <row r="54" spans="1:4" x14ac:dyDescent="0.45">
      <c r="A54">
        <v>105</v>
      </c>
      <c r="B54">
        <v>38.044185499999998</v>
      </c>
      <c r="C54">
        <v>-121.6188001</v>
      </c>
      <c r="D54" s="1"/>
    </row>
    <row r="55" spans="1:4" x14ac:dyDescent="0.45">
      <c r="A55">
        <v>107</v>
      </c>
      <c r="B55">
        <v>38.044254799999997</v>
      </c>
      <c r="C55">
        <v>-121.6233599</v>
      </c>
      <c r="D55" s="21">
        <v>4</v>
      </c>
    </row>
    <row r="56" spans="1:4" x14ac:dyDescent="0.45">
      <c r="A56">
        <v>109</v>
      </c>
      <c r="B56">
        <v>38.0460578</v>
      </c>
      <c r="C56">
        <v>-121.6257276</v>
      </c>
      <c r="D56" s="21"/>
    </row>
    <row r="57" spans="1:4" x14ac:dyDescent="0.45">
      <c r="A57">
        <v>111</v>
      </c>
      <c r="B57">
        <v>38.0460232</v>
      </c>
      <c r="C57">
        <v>-121.6209923</v>
      </c>
      <c r="D57" s="21"/>
    </row>
    <row r="58" spans="1:4" x14ac:dyDescent="0.45">
      <c r="A58">
        <v>113</v>
      </c>
      <c r="B58">
        <v>38.045815099999999</v>
      </c>
      <c r="C58">
        <v>-121.6166516</v>
      </c>
      <c r="D58" s="1"/>
    </row>
    <row r="59" spans="1:4" x14ac:dyDescent="0.45">
      <c r="A59">
        <v>115</v>
      </c>
      <c r="B59">
        <v>38.045849799999999</v>
      </c>
      <c r="C59">
        <v>-121.6118287</v>
      </c>
      <c r="D59" s="1"/>
    </row>
    <row r="60" spans="1:4" x14ac:dyDescent="0.45">
      <c r="A60">
        <v>117</v>
      </c>
      <c r="B60">
        <v>38.045745799999999</v>
      </c>
      <c r="C60">
        <v>-121.6074004</v>
      </c>
      <c r="D60" s="1"/>
    </row>
    <row r="61" spans="1:4" x14ac:dyDescent="0.45">
      <c r="A61">
        <v>119</v>
      </c>
      <c r="B61">
        <v>38.045780399999998</v>
      </c>
      <c r="C61">
        <v>-121.6028405</v>
      </c>
      <c r="D61" s="1"/>
    </row>
    <row r="62" spans="1:4" x14ac:dyDescent="0.45">
      <c r="A62">
        <v>121</v>
      </c>
      <c r="B62">
        <v>38.045745799999999</v>
      </c>
      <c r="C62">
        <v>-121.5983245</v>
      </c>
      <c r="D62" s="1">
        <v>4</v>
      </c>
    </row>
    <row r="63" spans="1:4" x14ac:dyDescent="0.45">
      <c r="A63">
        <v>123</v>
      </c>
      <c r="B63">
        <v>38.045641799999999</v>
      </c>
      <c r="C63">
        <v>-121.5937646</v>
      </c>
      <c r="D63" s="1"/>
    </row>
    <row r="64" spans="1:4" x14ac:dyDescent="0.45">
      <c r="A64">
        <v>125</v>
      </c>
      <c r="B64">
        <v>38.045468399999997</v>
      </c>
      <c r="C64">
        <v>-121.5892486</v>
      </c>
      <c r="D64" s="1">
        <v>4</v>
      </c>
    </row>
    <row r="65" spans="1:4" x14ac:dyDescent="0.45">
      <c r="A65">
        <v>127</v>
      </c>
      <c r="B65">
        <v>38.045537699999997</v>
      </c>
      <c r="C65">
        <v>-121.5844695</v>
      </c>
      <c r="D65" s="1"/>
    </row>
    <row r="66" spans="1:4" x14ac:dyDescent="0.45">
      <c r="A66">
        <v>129</v>
      </c>
      <c r="B66">
        <v>38.050911900000003</v>
      </c>
      <c r="C66">
        <v>-121.5842064</v>
      </c>
      <c r="D66" s="1"/>
    </row>
    <row r="67" spans="1:4" x14ac:dyDescent="0.45">
      <c r="A67">
        <v>131</v>
      </c>
      <c r="B67">
        <v>38.051015900000003</v>
      </c>
      <c r="C67">
        <v>-121.5891609</v>
      </c>
      <c r="D67" s="1">
        <v>2</v>
      </c>
    </row>
    <row r="68" spans="1:4" x14ac:dyDescent="0.45">
      <c r="A68">
        <v>133</v>
      </c>
      <c r="B68">
        <v>38.051015900000003</v>
      </c>
      <c r="C68">
        <v>-121.59367690000001</v>
      </c>
      <c r="D68" s="1">
        <v>4</v>
      </c>
    </row>
    <row r="69" spans="1:4" x14ac:dyDescent="0.45">
      <c r="A69">
        <v>135</v>
      </c>
      <c r="B69">
        <v>38.051085200000003</v>
      </c>
      <c r="C69">
        <v>-121.5981929</v>
      </c>
      <c r="D69" s="1"/>
    </row>
    <row r="70" spans="1:4" x14ac:dyDescent="0.45">
      <c r="A70">
        <v>137</v>
      </c>
      <c r="B70">
        <v>38.051154599999997</v>
      </c>
      <c r="C70">
        <v>-121.602709</v>
      </c>
      <c r="D70" s="1"/>
    </row>
    <row r="71" spans="1:4" x14ac:dyDescent="0.45">
      <c r="A71">
        <v>139</v>
      </c>
      <c r="B71">
        <v>38.051258599999997</v>
      </c>
      <c r="C71">
        <v>-121.60735649999999</v>
      </c>
      <c r="D71" s="1"/>
    </row>
    <row r="72" spans="1:4" x14ac:dyDescent="0.45">
      <c r="A72">
        <v>141</v>
      </c>
      <c r="B72">
        <v>38.051223899999997</v>
      </c>
      <c r="C72">
        <v>-121.6117849</v>
      </c>
      <c r="D72" s="1"/>
    </row>
    <row r="73" spans="1:4" x14ac:dyDescent="0.45">
      <c r="A73">
        <v>143</v>
      </c>
      <c r="B73">
        <v>38.051362599999997</v>
      </c>
      <c r="C73">
        <v>-121.6162571</v>
      </c>
      <c r="D73" s="1"/>
    </row>
    <row r="74" spans="1:4" x14ac:dyDescent="0.45">
      <c r="A74">
        <v>145</v>
      </c>
      <c r="B74">
        <v>38.051397299999998</v>
      </c>
      <c r="C74">
        <v>-121.6209923</v>
      </c>
      <c r="D74" s="1"/>
    </row>
    <row r="75" spans="1:4" x14ac:dyDescent="0.45">
      <c r="A75">
        <v>147</v>
      </c>
      <c r="B75">
        <v>38.053130799999998</v>
      </c>
      <c r="C75">
        <v>-121.6186685</v>
      </c>
      <c r="D75" s="1"/>
    </row>
    <row r="76" spans="1:4" x14ac:dyDescent="0.45">
      <c r="A76">
        <v>149</v>
      </c>
      <c r="B76">
        <v>38.053061399999997</v>
      </c>
      <c r="C76">
        <v>-121.6139771</v>
      </c>
      <c r="D76" s="1"/>
    </row>
    <row r="77" spans="1:4" x14ac:dyDescent="0.45">
      <c r="A77">
        <v>151</v>
      </c>
      <c r="B77">
        <v>38.053026699999997</v>
      </c>
      <c r="C77">
        <v>-121.6093296</v>
      </c>
      <c r="D77" s="1"/>
    </row>
    <row r="78" spans="1:4" x14ac:dyDescent="0.45">
      <c r="A78">
        <v>153</v>
      </c>
      <c r="B78">
        <v>38.052992099999997</v>
      </c>
      <c r="C78">
        <v>-121.6049889</v>
      </c>
      <c r="D78" s="1"/>
    </row>
    <row r="79" spans="1:4" x14ac:dyDescent="0.45">
      <c r="A79">
        <v>155</v>
      </c>
      <c r="B79">
        <v>38.052992099999997</v>
      </c>
      <c r="C79">
        <v>-121.6002537</v>
      </c>
      <c r="D79" s="1">
        <v>1</v>
      </c>
    </row>
    <row r="80" spans="1:4" x14ac:dyDescent="0.45">
      <c r="A80">
        <v>157</v>
      </c>
      <c r="B80">
        <v>38.052853399999996</v>
      </c>
      <c r="C80">
        <v>-121.59573760000001</v>
      </c>
      <c r="D80" s="1">
        <v>3</v>
      </c>
    </row>
    <row r="81" spans="1:4" x14ac:dyDescent="0.45">
      <c r="A81">
        <v>159</v>
      </c>
      <c r="B81">
        <v>38.052922700000003</v>
      </c>
      <c r="C81">
        <v>-121.5912216</v>
      </c>
      <c r="D81" s="1"/>
    </row>
    <row r="82" spans="1:4" x14ac:dyDescent="0.45">
      <c r="A82">
        <v>161</v>
      </c>
      <c r="B82">
        <v>38.052645400000003</v>
      </c>
      <c r="C82">
        <v>-121.5865302</v>
      </c>
      <c r="D82" s="1"/>
    </row>
    <row r="83" spans="1:4" x14ac:dyDescent="0.45">
      <c r="A83">
        <v>163</v>
      </c>
      <c r="B83">
        <v>38.054482800000002</v>
      </c>
      <c r="C83">
        <v>-121.5842064</v>
      </c>
      <c r="D83" s="1">
        <v>3</v>
      </c>
    </row>
    <row r="84" spans="1:4" x14ac:dyDescent="0.45">
      <c r="A84">
        <v>165</v>
      </c>
      <c r="B84">
        <v>38.054552200000003</v>
      </c>
      <c r="C84">
        <v>-121.58894170000001</v>
      </c>
      <c r="D84" s="1">
        <v>1</v>
      </c>
    </row>
    <row r="85" spans="1:4" x14ac:dyDescent="0.45">
      <c r="A85">
        <v>167</v>
      </c>
      <c r="B85">
        <v>38.054552200000003</v>
      </c>
      <c r="C85">
        <v>-121.5934577</v>
      </c>
      <c r="D85" s="1"/>
    </row>
    <row r="86" spans="1:4" x14ac:dyDescent="0.45">
      <c r="A86">
        <v>169</v>
      </c>
      <c r="B86">
        <v>38.054656199999997</v>
      </c>
      <c r="C86">
        <v>-121.5979737</v>
      </c>
      <c r="D86" s="1">
        <v>3</v>
      </c>
    </row>
    <row r="87" spans="1:4" x14ac:dyDescent="0.45">
      <c r="A87">
        <v>171</v>
      </c>
      <c r="B87">
        <v>38.054760199999997</v>
      </c>
      <c r="C87">
        <v>-121.6027967</v>
      </c>
      <c r="D87" s="1"/>
    </row>
    <row r="88" spans="1:4" x14ac:dyDescent="0.45">
      <c r="A88">
        <v>173</v>
      </c>
      <c r="B88">
        <v>38.054829499999997</v>
      </c>
      <c r="C88">
        <v>-121.6072688</v>
      </c>
      <c r="D88" s="1"/>
    </row>
    <row r="89" spans="1:4" x14ac:dyDescent="0.45">
      <c r="A89">
        <v>175</v>
      </c>
      <c r="B89">
        <v>38.054725500000004</v>
      </c>
      <c r="C89">
        <v>-121.6116533</v>
      </c>
      <c r="D89" s="1">
        <v>1</v>
      </c>
    </row>
    <row r="90" spans="1:4" x14ac:dyDescent="0.45">
      <c r="A90">
        <v>177</v>
      </c>
      <c r="B90">
        <v>38.054968199999998</v>
      </c>
      <c r="C90">
        <v>-121.6162571</v>
      </c>
      <c r="D90" s="1"/>
    </row>
    <row r="91" spans="1:4" x14ac:dyDescent="0.45">
      <c r="A91">
        <v>179</v>
      </c>
      <c r="B91">
        <v>38.055106899999998</v>
      </c>
      <c r="C91">
        <v>-121.6208608</v>
      </c>
      <c r="D91" s="1"/>
    </row>
    <row r="92" spans="1:4" x14ac:dyDescent="0.45">
      <c r="A92">
        <v>181</v>
      </c>
      <c r="B92">
        <v>38.056424300000003</v>
      </c>
      <c r="C92">
        <v>-121.60713730000001</v>
      </c>
      <c r="D92" s="1"/>
    </row>
    <row r="93" spans="1:4" x14ac:dyDescent="0.45">
      <c r="A93">
        <v>183</v>
      </c>
      <c r="B93">
        <v>38.056597600000003</v>
      </c>
      <c r="C93">
        <v>-121.6026213</v>
      </c>
      <c r="D93" s="1">
        <v>4</v>
      </c>
    </row>
    <row r="94" spans="1:4" x14ac:dyDescent="0.45">
      <c r="A94">
        <v>185</v>
      </c>
      <c r="B94">
        <v>38.056424300000003</v>
      </c>
      <c r="C94">
        <v>-121.59775449999999</v>
      </c>
      <c r="D94" s="1"/>
    </row>
    <row r="95" spans="1:4" x14ac:dyDescent="0.45">
      <c r="A95">
        <v>187</v>
      </c>
      <c r="B95">
        <v>38.056424300000003</v>
      </c>
      <c r="C95">
        <v>-121.5935454</v>
      </c>
      <c r="D95" s="1"/>
    </row>
    <row r="96" spans="1:4" x14ac:dyDescent="0.45">
      <c r="A96">
        <v>189</v>
      </c>
      <c r="B96">
        <v>38.056424300000003</v>
      </c>
      <c r="C96">
        <v>-121.5890732</v>
      </c>
      <c r="D96" s="1"/>
    </row>
    <row r="97" spans="1:4" x14ac:dyDescent="0.45">
      <c r="A97">
        <v>191</v>
      </c>
      <c r="B97">
        <v>38.056216300000003</v>
      </c>
      <c r="C97">
        <v>-121.58425029999999</v>
      </c>
      <c r="D97" s="1"/>
    </row>
    <row r="98" spans="1:4" x14ac:dyDescent="0.45">
      <c r="A98">
        <v>193</v>
      </c>
      <c r="B98">
        <v>38.058192300000002</v>
      </c>
      <c r="C98">
        <v>-121.591397</v>
      </c>
      <c r="D98" s="1">
        <v>4</v>
      </c>
    </row>
    <row r="99" spans="1:4" x14ac:dyDescent="0.45">
      <c r="A99">
        <v>195</v>
      </c>
      <c r="B99">
        <v>38.058227000000002</v>
      </c>
      <c r="C99">
        <v>-121.5956061</v>
      </c>
      <c r="D99" s="1">
        <v>3</v>
      </c>
    </row>
    <row r="100" spans="1:4" x14ac:dyDescent="0.45">
      <c r="A100">
        <v>197</v>
      </c>
      <c r="B100">
        <v>38.058400300000002</v>
      </c>
      <c r="C100">
        <v>-121.600166</v>
      </c>
      <c r="D100" s="1">
        <v>4</v>
      </c>
    </row>
    <row r="101" spans="1:4" x14ac:dyDescent="0.45">
      <c r="A101">
        <v>199</v>
      </c>
      <c r="B101">
        <v>38.058469600000002</v>
      </c>
      <c r="C101">
        <v>-121.60481350000001</v>
      </c>
      <c r="D10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08"/>
  <sheetViews>
    <sheetView showGridLines="0" showRuler="0" view="pageLayout" zoomScaleNormal="100" workbookViewId="0">
      <selection activeCell="L8" sqref="L8"/>
    </sheetView>
  </sheetViews>
  <sheetFormatPr defaultColWidth="9.1328125" defaultRowHeight="14.25" x14ac:dyDescent="0.45"/>
  <cols>
    <col min="1" max="1" width="9.1328125" style="1"/>
    <col min="2" max="11" width="12.73046875" style="1" customWidth="1"/>
    <col min="12" max="16384" width="9.1328125" style="1"/>
  </cols>
  <sheetData>
    <row r="1" spans="1:11" ht="14.65" thickBot="1" x14ac:dyDescent="0.5">
      <c r="A1" s="3" t="s">
        <v>33</v>
      </c>
    </row>
    <row r="2" spans="1:11" x14ac:dyDescent="0.45">
      <c r="A2" s="15" t="s">
        <v>17</v>
      </c>
      <c r="B2" s="42" t="s">
        <v>18</v>
      </c>
      <c r="C2" s="42" t="s">
        <v>34</v>
      </c>
      <c r="D2" s="25"/>
      <c r="E2" s="25"/>
      <c r="F2" s="25"/>
      <c r="G2" s="25"/>
      <c r="H2" s="25"/>
      <c r="I2" s="25"/>
      <c r="J2" s="16"/>
    </row>
    <row r="3" spans="1:11" x14ac:dyDescent="0.45">
      <c r="A3" s="27">
        <v>1</v>
      </c>
      <c r="B3" s="28" t="s">
        <v>20</v>
      </c>
      <c r="C3" s="53" t="s">
        <v>37</v>
      </c>
      <c r="D3" s="30"/>
      <c r="E3" s="30"/>
      <c r="F3" s="30"/>
      <c r="G3" s="30"/>
      <c r="H3" s="30"/>
      <c r="I3" s="30"/>
      <c r="J3" s="32"/>
    </row>
    <row r="4" spans="1:11" x14ac:dyDescent="0.45">
      <c r="A4" s="27">
        <v>2</v>
      </c>
      <c r="B4" s="28" t="s">
        <v>21</v>
      </c>
      <c r="C4" s="54" t="s">
        <v>38</v>
      </c>
      <c r="D4" s="30"/>
      <c r="E4" s="30"/>
      <c r="F4" s="30"/>
      <c r="G4" s="30"/>
      <c r="H4" s="30"/>
      <c r="I4" s="30"/>
      <c r="J4" s="32"/>
    </row>
    <row r="5" spans="1:11" x14ac:dyDescent="0.45">
      <c r="A5" s="27">
        <v>3</v>
      </c>
      <c r="B5" s="28" t="s">
        <v>22</v>
      </c>
      <c r="C5" s="54" t="s">
        <v>39</v>
      </c>
      <c r="D5" s="30"/>
      <c r="E5" s="30"/>
      <c r="F5" s="30"/>
      <c r="G5" s="30"/>
      <c r="H5" s="30"/>
      <c r="I5" s="30"/>
      <c r="J5" s="32"/>
    </row>
    <row r="6" spans="1:11" ht="14.65" thickBot="1" x14ac:dyDescent="0.5">
      <c r="A6" s="34">
        <v>4</v>
      </c>
      <c r="B6" s="55" t="s">
        <v>23</v>
      </c>
      <c r="C6" s="56" t="s">
        <v>40</v>
      </c>
      <c r="D6" s="37"/>
      <c r="E6" s="37"/>
      <c r="F6" s="37"/>
      <c r="G6" s="37"/>
      <c r="H6" s="37"/>
      <c r="I6" s="37"/>
      <c r="J6" s="38"/>
    </row>
    <row r="7" spans="1:11" ht="14.65" thickBot="1" x14ac:dyDescent="0.5">
      <c r="A7" s="3"/>
      <c r="B7" s="2"/>
    </row>
    <row r="8" spans="1:11" ht="20.100000000000001" customHeight="1" thickBot="1" x14ac:dyDescent="0.5">
      <c r="A8" s="48" t="s">
        <v>0</v>
      </c>
      <c r="B8" s="49" t="s">
        <v>12</v>
      </c>
      <c r="C8" s="49" t="s">
        <v>2</v>
      </c>
      <c r="D8" s="49" t="s">
        <v>3</v>
      </c>
      <c r="E8" s="49" t="s">
        <v>35</v>
      </c>
      <c r="F8" s="50" t="s">
        <v>5</v>
      </c>
      <c r="G8" s="49" t="s">
        <v>6</v>
      </c>
      <c r="H8" s="49" t="s">
        <v>7</v>
      </c>
      <c r="I8" s="51" t="s">
        <v>8</v>
      </c>
      <c r="J8" s="49" t="s">
        <v>36</v>
      </c>
      <c r="K8" s="52" t="s">
        <v>36</v>
      </c>
    </row>
    <row r="9" spans="1:11" ht="20.100000000000001" customHeight="1" x14ac:dyDescent="0.45">
      <c r="A9" s="47">
        <v>1</v>
      </c>
      <c r="B9" s="58"/>
      <c r="C9" s="59"/>
      <c r="D9" s="59"/>
      <c r="E9" s="59"/>
      <c r="F9" s="59"/>
      <c r="G9" s="59"/>
      <c r="H9" s="59"/>
      <c r="I9" s="59"/>
      <c r="J9" s="59"/>
      <c r="K9" s="59"/>
    </row>
    <row r="10" spans="1:11" ht="20.100000000000001" customHeight="1" x14ac:dyDescent="0.45">
      <c r="A10" s="45">
        <f>A9+1</f>
        <v>2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spans="1:11" ht="20.100000000000001" customHeight="1" x14ac:dyDescent="0.45">
      <c r="A11" s="45">
        <f t="shared" ref="A11:A74" si="0">A10+1</f>
        <v>3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spans="1:11" ht="20.100000000000001" customHeight="1" x14ac:dyDescent="0.45">
      <c r="A12" s="45">
        <f t="shared" si="0"/>
        <v>4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</row>
    <row r="13" spans="1:11" ht="20.100000000000001" customHeight="1" x14ac:dyDescent="0.45">
      <c r="A13" s="45">
        <f t="shared" si="0"/>
        <v>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ht="20.100000000000001" customHeight="1" x14ac:dyDescent="0.45">
      <c r="A14" s="45">
        <f t="shared" si="0"/>
        <v>6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1" ht="20.100000000000001" customHeight="1" x14ac:dyDescent="0.45">
      <c r="A15" s="45">
        <f t="shared" si="0"/>
        <v>7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</row>
    <row r="16" spans="1:11" ht="20.100000000000001" customHeight="1" x14ac:dyDescent="0.45">
      <c r="A16" s="45">
        <f t="shared" si="0"/>
        <v>8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</row>
    <row r="17" spans="1:11" ht="20.100000000000001" customHeight="1" x14ac:dyDescent="0.45">
      <c r="A17" s="45">
        <f t="shared" si="0"/>
        <v>9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spans="1:11" ht="20.100000000000001" customHeight="1" x14ac:dyDescent="0.45">
      <c r="A18" s="45">
        <f t="shared" si="0"/>
        <v>10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1" ht="20.100000000000001" customHeight="1" x14ac:dyDescent="0.45">
      <c r="A19" s="45">
        <f t="shared" si="0"/>
        <v>11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spans="1:11" ht="20.100000000000001" customHeight="1" x14ac:dyDescent="0.45">
      <c r="A20" s="45">
        <f t="shared" si="0"/>
        <v>12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spans="1:11" ht="20.100000000000001" customHeight="1" x14ac:dyDescent="0.45">
      <c r="A21" s="45">
        <f t="shared" si="0"/>
        <v>13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spans="1:11" ht="20.100000000000001" customHeight="1" x14ac:dyDescent="0.45">
      <c r="A22" s="45">
        <f t="shared" si="0"/>
        <v>14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1:11" ht="20.100000000000001" customHeight="1" x14ac:dyDescent="0.45">
      <c r="A23" s="45">
        <f t="shared" si="0"/>
        <v>15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1:11" ht="20.100000000000001" customHeight="1" x14ac:dyDescent="0.45">
      <c r="A24" s="45">
        <f t="shared" si="0"/>
        <v>16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1:11" ht="20.100000000000001" customHeight="1" x14ac:dyDescent="0.45">
      <c r="A25" s="45">
        <f t="shared" si="0"/>
        <v>17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spans="1:11" ht="20.100000000000001" customHeight="1" x14ac:dyDescent="0.45">
      <c r="A26" s="45">
        <f t="shared" si="0"/>
        <v>18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1:11" ht="20.100000000000001" customHeight="1" x14ac:dyDescent="0.45">
      <c r="A27" s="45">
        <f t="shared" si="0"/>
        <v>19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11" ht="20.100000000000001" customHeight="1" x14ac:dyDescent="0.45">
      <c r="A28" s="45">
        <f t="shared" si="0"/>
        <v>20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11" ht="20.100000000000001" customHeight="1" x14ac:dyDescent="0.45">
      <c r="A29" s="45">
        <f t="shared" si="0"/>
        <v>21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1:11" ht="20.100000000000001" customHeight="1" x14ac:dyDescent="0.45">
      <c r="A30" s="45">
        <f t="shared" si="0"/>
        <v>22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spans="1:11" ht="20.100000000000001" customHeight="1" x14ac:dyDescent="0.45">
      <c r="A31" s="45">
        <f t="shared" si="0"/>
        <v>23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spans="1:11" ht="20.100000000000001" customHeight="1" x14ac:dyDescent="0.45">
      <c r="A32" s="45">
        <f t="shared" si="0"/>
        <v>24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ht="20.100000000000001" customHeight="1" x14ac:dyDescent="0.45">
      <c r="A33" s="45">
        <f t="shared" si="0"/>
        <v>25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ht="20.100000000000001" customHeight="1" x14ac:dyDescent="0.45">
      <c r="A34" s="45">
        <f t="shared" si="0"/>
        <v>26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ht="20.100000000000001" customHeight="1" x14ac:dyDescent="0.45">
      <c r="A35" s="45">
        <f t="shared" si="0"/>
        <v>27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ht="20.100000000000001" customHeight="1" x14ac:dyDescent="0.45">
      <c r="A36" s="45">
        <f t="shared" si="0"/>
        <v>28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ht="20.100000000000001" customHeight="1" x14ac:dyDescent="0.45">
      <c r="A37" s="45">
        <f t="shared" si="0"/>
        <v>29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spans="1:11" ht="20.100000000000001" customHeight="1" x14ac:dyDescent="0.45">
      <c r="A38" s="45">
        <f t="shared" si="0"/>
        <v>30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spans="1:11" ht="20.100000000000001" customHeight="1" x14ac:dyDescent="0.45">
      <c r="A39" s="45">
        <f t="shared" si="0"/>
        <v>31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spans="1:11" ht="20.100000000000001" customHeight="1" x14ac:dyDescent="0.45">
      <c r="A40" s="45">
        <f t="shared" si="0"/>
        <v>32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spans="1:11" ht="20.100000000000001" customHeight="1" x14ac:dyDescent="0.45">
      <c r="A41" s="45">
        <f t="shared" si="0"/>
        <v>33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 ht="20.100000000000001" customHeight="1" x14ac:dyDescent="0.45">
      <c r="A42" s="45">
        <f t="shared" si="0"/>
        <v>34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spans="1:11" ht="20.100000000000001" customHeight="1" x14ac:dyDescent="0.45">
      <c r="A43" s="45">
        <f t="shared" si="0"/>
        <v>35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spans="1:11" ht="20.100000000000001" customHeight="1" x14ac:dyDescent="0.45">
      <c r="A44" s="45">
        <f t="shared" si="0"/>
        <v>36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spans="1:11" ht="20.100000000000001" customHeight="1" x14ac:dyDescent="0.45">
      <c r="A45" s="45">
        <f t="shared" si="0"/>
        <v>37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spans="1:11" ht="20.100000000000001" customHeight="1" x14ac:dyDescent="0.45">
      <c r="A46" s="45">
        <f t="shared" si="0"/>
        <v>38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spans="1:11" ht="20.100000000000001" customHeight="1" x14ac:dyDescent="0.45">
      <c r="A47" s="45">
        <f t="shared" si="0"/>
        <v>39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</row>
    <row r="48" spans="1:11" ht="20.100000000000001" customHeight="1" x14ac:dyDescent="0.45">
      <c r="A48" s="45">
        <f t="shared" si="0"/>
        <v>40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</row>
    <row r="49" spans="1:11" ht="20.100000000000001" customHeight="1" x14ac:dyDescent="0.45">
      <c r="A49" s="45">
        <f t="shared" si="0"/>
        <v>41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1" ht="20.100000000000001" customHeight="1" x14ac:dyDescent="0.45">
      <c r="A50" s="45">
        <f t="shared" si="0"/>
        <v>42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spans="1:11" ht="20.100000000000001" customHeight="1" x14ac:dyDescent="0.45">
      <c r="A51" s="45">
        <f t="shared" si="0"/>
        <v>43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spans="1:11" ht="20.100000000000001" customHeight="1" x14ac:dyDescent="0.45">
      <c r="A52" s="45">
        <f t="shared" si="0"/>
        <v>44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</row>
    <row r="53" spans="1:11" ht="20.100000000000001" customHeight="1" x14ac:dyDescent="0.45">
      <c r="A53" s="45">
        <f t="shared" si="0"/>
        <v>45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</row>
    <row r="54" spans="1:11" ht="20.100000000000001" customHeight="1" x14ac:dyDescent="0.45">
      <c r="A54" s="45">
        <f t="shared" si="0"/>
        <v>46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</row>
    <row r="55" spans="1:11" ht="20.100000000000001" customHeight="1" x14ac:dyDescent="0.45">
      <c r="A55" s="45">
        <f t="shared" si="0"/>
        <v>47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 spans="1:11" ht="20.100000000000001" customHeight="1" x14ac:dyDescent="0.45">
      <c r="A56" s="45">
        <f t="shared" si="0"/>
        <v>48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</row>
    <row r="57" spans="1:11" ht="20.100000000000001" customHeight="1" x14ac:dyDescent="0.45">
      <c r="A57" s="45">
        <f t="shared" si="0"/>
        <v>49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</row>
    <row r="58" spans="1:11" ht="20.100000000000001" customHeight="1" x14ac:dyDescent="0.45">
      <c r="A58" s="45">
        <f t="shared" si="0"/>
        <v>50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</row>
    <row r="59" spans="1:11" ht="20.100000000000001" customHeight="1" x14ac:dyDescent="0.45">
      <c r="A59" s="45">
        <f t="shared" si="0"/>
        <v>51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</row>
    <row r="60" spans="1:11" ht="20.100000000000001" customHeight="1" x14ac:dyDescent="0.45">
      <c r="A60" s="45">
        <f t="shared" si="0"/>
        <v>52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spans="1:11" ht="20.100000000000001" customHeight="1" x14ac:dyDescent="0.45">
      <c r="A61" s="45">
        <f t="shared" si="0"/>
        <v>53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 spans="1:11" ht="20.100000000000001" customHeight="1" x14ac:dyDescent="0.45">
      <c r="A62" s="45">
        <f t="shared" si="0"/>
        <v>54</v>
      </c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spans="1:11" ht="20.100000000000001" customHeight="1" x14ac:dyDescent="0.45">
      <c r="A63" s="45">
        <f t="shared" si="0"/>
        <v>55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spans="1:11" ht="20.100000000000001" customHeight="1" x14ac:dyDescent="0.45">
      <c r="A64" s="45">
        <f t="shared" si="0"/>
        <v>56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spans="1:11" ht="20.100000000000001" customHeight="1" x14ac:dyDescent="0.45">
      <c r="A65" s="45">
        <f t="shared" si="0"/>
        <v>57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</row>
    <row r="66" spans="1:11" ht="20.100000000000001" customHeight="1" x14ac:dyDescent="0.45">
      <c r="A66" s="45">
        <f t="shared" si="0"/>
        <v>58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</row>
    <row r="67" spans="1:11" ht="20.100000000000001" customHeight="1" x14ac:dyDescent="0.45">
      <c r="A67" s="45">
        <f t="shared" si="0"/>
        <v>59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spans="1:11" ht="20.100000000000001" customHeight="1" x14ac:dyDescent="0.45">
      <c r="A68" s="45">
        <f t="shared" si="0"/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</row>
    <row r="69" spans="1:11" ht="20.100000000000001" customHeight="1" x14ac:dyDescent="0.45">
      <c r="A69" s="45">
        <f t="shared" si="0"/>
        <v>61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spans="1:11" ht="20.100000000000001" customHeight="1" x14ac:dyDescent="0.45">
      <c r="A70" s="45">
        <f t="shared" si="0"/>
        <v>62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</row>
    <row r="71" spans="1:11" ht="20.100000000000001" customHeight="1" x14ac:dyDescent="0.45">
      <c r="A71" s="45">
        <f t="shared" si="0"/>
        <v>63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20.100000000000001" customHeight="1" x14ac:dyDescent="0.45">
      <c r="A72" s="45">
        <f t="shared" si="0"/>
        <v>64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11" ht="20.100000000000001" customHeight="1" x14ac:dyDescent="0.45">
      <c r="A73" s="45">
        <f t="shared" si="0"/>
        <v>65</v>
      </c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spans="1:11" ht="20.100000000000001" customHeight="1" x14ac:dyDescent="0.45">
      <c r="A74" s="45">
        <f t="shared" si="0"/>
        <v>66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spans="1:11" ht="20.100000000000001" customHeight="1" x14ac:dyDescent="0.45">
      <c r="A75" s="45">
        <f t="shared" ref="A75:A138" si="1">A74+1</f>
        <v>67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spans="1:11" ht="20.100000000000001" customHeight="1" x14ac:dyDescent="0.45">
      <c r="A76" s="45">
        <f t="shared" si="1"/>
        <v>68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spans="1:11" ht="20.100000000000001" customHeight="1" x14ac:dyDescent="0.45">
      <c r="A77" s="45">
        <f t="shared" si="1"/>
        <v>69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 ht="20.100000000000001" customHeight="1" x14ac:dyDescent="0.45">
      <c r="A78" s="45">
        <f t="shared" si="1"/>
        <v>70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</row>
    <row r="79" spans="1:11" ht="20.100000000000001" customHeight="1" x14ac:dyDescent="0.45">
      <c r="A79" s="45">
        <f t="shared" si="1"/>
        <v>71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</row>
    <row r="80" spans="1:11" ht="20.100000000000001" customHeight="1" x14ac:dyDescent="0.45">
      <c r="A80" s="45">
        <f t="shared" si="1"/>
        <v>72</v>
      </c>
      <c r="B80" s="46"/>
      <c r="C80" s="46"/>
      <c r="D80" s="46"/>
      <c r="E80" s="46"/>
      <c r="F80" s="46"/>
      <c r="G80" s="46"/>
      <c r="H80" s="46"/>
      <c r="I80" s="46"/>
      <c r="J80" s="46"/>
      <c r="K80" s="46"/>
    </row>
    <row r="81" spans="1:11" ht="20.100000000000001" customHeight="1" x14ac:dyDescent="0.45">
      <c r="A81" s="45">
        <f t="shared" si="1"/>
        <v>73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spans="1:11" ht="20.100000000000001" customHeight="1" x14ac:dyDescent="0.45">
      <c r="A82" s="45">
        <f t="shared" si="1"/>
        <v>74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</row>
    <row r="83" spans="1:11" ht="20.100000000000001" customHeight="1" x14ac:dyDescent="0.45">
      <c r="A83" s="45">
        <f t="shared" si="1"/>
        <v>75</v>
      </c>
      <c r="B83" s="46"/>
      <c r="C83" s="46"/>
      <c r="D83" s="46"/>
      <c r="E83" s="46"/>
      <c r="F83" s="46"/>
      <c r="G83" s="46"/>
      <c r="H83" s="46"/>
      <c r="I83" s="46"/>
      <c r="J83" s="46"/>
      <c r="K83" s="46"/>
    </row>
    <row r="84" spans="1:11" ht="20.100000000000001" customHeight="1" x14ac:dyDescent="0.45">
      <c r="A84" s="45">
        <f t="shared" si="1"/>
        <v>76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1:11" ht="20.100000000000001" customHeight="1" x14ac:dyDescent="0.45">
      <c r="A85" s="45">
        <f t="shared" si="1"/>
        <v>77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1:11" ht="20.100000000000001" customHeight="1" x14ac:dyDescent="0.45">
      <c r="A86" s="45">
        <f t="shared" si="1"/>
        <v>78</v>
      </c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1:11" ht="20.100000000000001" customHeight="1" x14ac:dyDescent="0.45">
      <c r="A87" s="45">
        <f t="shared" si="1"/>
        <v>79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1:11" ht="20.100000000000001" customHeight="1" x14ac:dyDescent="0.45">
      <c r="A88" s="45">
        <f t="shared" si="1"/>
        <v>80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1:11" ht="20.100000000000001" customHeight="1" x14ac:dyDescent="0.45">
      <c r="A89" s="45">
        <f t="shared" si="1"/>
        <v>81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1:11" ht="20.100000000000001" customHeight="1" x14ac:dyDescent="0.45">
      <c r="A90" s="45">
        <f t="shared" si="1"/>
        <v>82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1:11" ht="20.100000000000001" customHeight="1" x14ac:dyDescent="0.45">
      <c r="A91" s="45">
        <f t="shared" si="1"/>
        <v>83</v>
      </c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1:11" ht="20.100000000000001" customHeight="1" x14ac:dyDescent="0.45">
      <c r="A92" s="45">
        <f t="shared" si="1"/>
        <v>84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1:11" ht="20.100000000000001" customHeight="1" x14ac:dyDescent="0.45">
      <c r="A93" s="45">
        <f t="shared" si="1"/>
        <v>85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1:11" ht="20.100000000000001" customHeight="1" x14ac:dyDescent="0.45">
      <c r="A94" s="45">
        <f t="shared" si="1"/>
        <v>86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1:11" ht="20.100000000000001" customHeight="1" x14ac:dyDescent="0.45">
      <c r="A95" s="45">
        <f t="shared" si="1"/>
        <v>87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1:11" ht="20.100000000000001" customHeight="1" x14ac:dyDescent="0.45">
      <c r="A96" s="45">
        <f t="shared" si="1"/>
        <v>88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1:11" ht="20.100000000000001" customHeight="1" x14ac:dyDescent="0.45">
      <c r="A97" s="45">
        <f t="shared" si="1"/>
        <v>89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1:11" ht="20.100000000000001" customHeight="1" x14ac:dyDescent="0.45">
      <c r="A98" s="45">
        <f t="shared" si="1"/>
        <v>90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1:11" ht="20.100000000000001" customHeight="1" x14ac:dyDescent="0.45">
      <c r="A99" s="45">
        <f t="shared" si="1"/>
        <v>91</v>
      </c>
      <c r="B99" s="46"/>
      <c r="C99" s="46"/>
      <c r="D99" s="46"/>
      <c r="E99" s="46"/>
      <c r="F99" s="46"/>
      <c r="G99" s="46"/>
      <c r="H99" s="46"/>
      <c r="I99" s="46"/>
      <c r="J99" s="46"/>
      <c r="K99" s="46"/>
    </row>
    <row r="100" spans="1:11" ht="20.100000000000001" customHeight="1" x14ac:dyDescent="0.45">
      <c r="A100" s="45">
        <f t="shared" si="1"/>
        <v>92</v>
      </c>
      <c r="B100" s="46"/>
      <c r="C100" s="46"/>
      <c r="D100" s="46"/>
      <c r="E100" s="46"/>
      <c r="F100" s="46"/>
      <c r="G100" s="46"/>
      <c r="H100" s="46"/>
      <c r="I100" s="46"/>
      <c r="J100" s="46"/>
      <c r="K100" s="46"/>
    </row>
    <row r="101" spans="1:11" ht="20.100000000000001" customHeight="1" x14ac:dyDescent="0.45">
      <c r="A101" s="45">
        <f t="shared" si="1"/>
        <v>93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</row>
    <row r="102" spans="1:11" ht="20.100000000000001" customHeight="1" x14ac:dyDescent="0.45">
      <c r="A102" s="45">
        <f t="shared" si="1"/>
        <v>94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</row>
    <row r="103" spans="1:11" ht="20.100000000000001" customHeight="1" x14ac:dyDescent="0.45">
      <c r="A103" s="45">
        <f t="shared" si="1"/>
        <v>95</v>
      </c>
      <c r="B103" s="46"/>
      <c r="C103" s="46"/>
      <c r="D103" s="46"/>
      <c r="E103" s="46"/>
      <c r="F103" s="46"/>
      <c r="G103" s="46"/>
      <c r="H103" s="46"/>
      <c r="I103" s="46"/>
      <c r="J103" s="46"/>
      <c r="K103" s="46"/>
    </row>
    <row r="104" spans="1:11" ht="20.100000000000001" customHeight="1" x14ac:dyDescent="0.45">
      <c r="A104" s="45">
        <f t="shared" si="1"/>
        <v>96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6"/>
    </row>
    <row r="105" spans="1:11" ht="20.100000000000001" customHeight="1" x14ac:dyDescent="0.45">
      <c r="A105" s="45">
        <f t="shared" si="1"/>
        <v>97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</row>
    <row r="106" spans="1:11" ht="20.100000000000001" customHeight="1" x14ac:dyDescent="0.45">
      <c r="A106" s="45">
        <f t="shared" si="1"/>
        <v>98</v>
      </c>
      <c r="B106" s="46"/>
      <c r="C106" s="46"/>
      <c r="D106" s="46"/>
      <c r="E106" s="46"/>
      <c r="F106" s="46"/>
      <c r="G106" s="46"/>
      <c r="H106" s="46"/>
      <c r="I106" s="46"/>
      <c r="J106" s="46"/>
      <c r="K106" s="46"/>
    </row>
    <row r="107" spans="1:11" ht="20.100000000000001" customHeight="1" x14ac:dyDescent="0.45">
      <c r="A107" s="45">
        <f t="shared" si="1"/>
        <v>99</v>
      </c>
      <c r="B107" s="46"/>
      <c r="C107" s="46"/>
      <c r="D107" s="46"/>
      <c r="E107" s="46"/>
      <c r="F107" s="46"/>
      <c r="G107" s="46"/>
      <c r="H107" s="46"/>
      <c r="I107" s="46"/>
      <c r="J107" s="46"/>
      <c r="K107" s="46"/>
    </row>
    <row r="108" spans="1:11" ht="20.100000000000001" customHeight="1" x14ac:dyDescent="0.45">
      <c r="A108" s="45">
        <f t="shared" si="1"/>
        <v>100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</row>
    <row r="109" spans="1:11" ht="20.100000000000001" customHeight="1" x14ac:dyDescent="0.45">
      <c r="A109" s="45">
        <f t="shared" si="1"/>
        <v>101</v>
      </c>
      <c r="B109" s="46"/>
      <c r="C109" s="46"/>
      <c r="D109" s="46"/>
      <c r="E109" s="46"/>
      <c r="F109" s="46"/>
      <c r="G109" s="46"/>
      <c r="H109" s="46"/>
      <c r="I109" s="46"/>
      <c r="J109" s="46"/>
      <c r="K109" s="46"/>
    </row>
    <row r="110" spans="1:11" ht="20.100000000000001" customHeight="1" x14ac:dyDescent="0.45">
      <c r="A110" s="45">
        <f t="shared" si="1"/>
        <v>102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</row>
    <row r="111" spans="1:11" ht="20.100000000000001" customHeight="1" x14ac:dyDescent="0.45">
      <c r="A111" s="45">
        <f t="shared" si="1"/>
        <v>103</v>
      </c>
      <c r="B111" s="46"/>
      <c r="C111" s="46"/>
      <c r="D111" s="46"/>
      <c r="E111" s="46"/>
      <c r="F111" s="46"/>
      <c r="G111" s="46"/>
      <c r="H111" s="46"/>
      <c r="I111" s="46"/>
      <c r="J111" s="46"/>
      <c r="K111" s="46"/>
    </row>
    <row r="112" spans="1:11" ht="20.100000000000001" customHeight="1" x14ac:dyDescent="0.45">
      <c r="A112" s="45">
        <f t="shared" si="1"/>
        <v>104</v>
      </c>
      <c r="B112" s="46"/>
      <c r="C112" s="46"/>
      <c r="D112" s="46"/>
      <c r="E112" s="46"/>
      <c r="F112" s="46"/>
      <c r="G112" s="46"/>
      <c r="H112" s="46"/>
      <c r="I112" s="46"/>
      <c r="J112" s="46"/>
      <c r="K112" s="46"/>
    </row>
    <row r="113" spans="1:11" ht="20.100000000000001" customHeight="1" x14ac:dyDescent="0.45">
      <c r="A113" s="45">
        <f t="shared" si="1"/>
        <v>105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</row>
    <row r="114" spans="1:11" ht="20.100000000000001" customHeight="1" x14ac:dyDescent="0.45">
      <c r="A114" s="45">
        <f t="shared" si="1"/>
        <v>106</v>
      </c>
      <c r="B114" s="46"/>
      <c r="C114" s="46"/>
      <c r="D114" s="46"/>
      <c r="E114" s="46"/>
      <c r="F114" s="46"/>
      <c r="G114" s="46"/>
      <c r="H114" s="46"/>
      <c r="I114" s="46"/>
      <c r="J114" s="46"/>
      <c r="K114" s="46"/>
    </row>
    <row r="115" spans="1:11" ht="20.100000000000001" customHeight="1" x14ac:dyDescent="0.45">
      <c r="A115" s="45">
        <f t="shared" si="1"/>
        <v>107</v>
      </c>
      <c r="B115" s="46"/>
      <c r="C115" s="46"/>
      <c r="D115" s="46"/>
      <c r="E115" s="46"/>
      <c r="F115" s="46"/>
      <c r="G115" s="46"/>
      <c r="H115" s="46"/>
      <c r="I115" s="46"/>
      <c r="J115" s="46"/>
      <c r="K115" s="46"/>
    </row>
    <row r="116" spans="1:11" ht="20.100000000000001" customHeight="1" x14ac:dyDescent="0.45">
      <c r="A116" s="45">
        <f t="shared" si="1"/>
        <v>108</v>
      </c>
      <c r="B116" s="46"/>
      <c r="C116" s="46"/>
      <c r="D116" s="46"/>
      <c r="E116" s="46"/>
      <c r="F116" s="46"/>
      <c r="G116" s="46"/>
      <c r="H116" s="46"/>
      <c r="I116" s="46"/>
      <c r="J116" s="46"/>
      <c r="K116" s="46"/>
    </row>
    <row r="117" spans="1:11" ht="20.100000000000001" customHeight="1" x14ac:dyDescent="0.45">
      <c r="A117" s="45">
        <f t="shared" si="1"/>
        <v>109</v>
      </c>
      <c r="B117" s="46"/>
      <c r="C117" s="46"/>
      <c r="D117" s="46"/>
      <c r="E117" s="46"/>
      <c r="F117" s="46"/>
      <c r="G117" s="46"/>
      <c r="H117" s="46"/>
      <c r="I117" s="46"/>
      <c r="J117" s="46"/>
      <c r="K117" s="46"/>
    </row>
    <row r="118" spans="1:11" ht="20.100000000000001" customHeight="1" x14ac:dyDescent="0.45">
      <c r="A118" s="45">
        <f t="shared" si="1"/>
        <v>110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</row>
    <row r="119" spans="1:11" ht="20.100000000000001" customHeight="1" x14ac:dyDescent="0.45">
      <c r="A119" s="45">
        <f t="shared" si="1"/>
        <v>111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</row>
    <row r="120" spans="1:11" ht="20.100000000000001" customHeight="1" x14ac:dyDescent="0.45">
      <c r="A120" s="45">
        <f t="shared" si="1"/>
        <v>112</v>
      </c>
      <c r="B120" s="46"/>
      <c r="C120" s="46"/>
      <c r="D120" s="46"/>
      <c r="E120" s="46"/>
      <c r="F120" s="46"/>
      <c r="G120" s="46"/>
      <c r="H120" s="46"/>
      <c r="I120" s="46"/>
      <c r="J120" s="46"/>
      <c r="K120" s="46"/>
    </row>
    <row r="121" spans="1:11" ht="20.100000000000001" customHeight="1" x14ac:dyDescent="0.45">
      <c r="A121" s="45">
        <f t="shared" si="1"/>
        <v>113</v>
      </c>
      <c r="B121" s="46"/>
      <c r="C121" s="46"/>
      <c r="D121" s="46"/>
      <c r="E121" s="46"/>
      <c r="F121" s="46"/>
      <c r="G121" s="46"/>
      <c r="H121" s="46"/>
      <c r="I121" s="46"/>
      <c r="J121" s="46"/>
      <c r="K121" s="46"/>
    </row>
    <row r="122" spans="1:11" ht="20.100000000000001" customHeight="1" x14ac:dyDescent="0.45">
      <c r="A122" s="45">
        <f t="shared" si="1"/>
        <v>114</v>
      </c>
      <c r="B122" s="46"/>
      <c r="C122" s="46"/>
      <c r="D122" s="46"/>
      <c r="E122" s="46"/>
      <c r="F122" s="46"/>
      <c r="G122" s="46"/>
      <c r="H122" s="46"/>
      <c r="I122" s="46"/>
      <c r="J122" s="46"/>
      <c r="K122" s="46"/>
    </row>
    <row r="123" spans="1:11" ht="20.100000000000001" customHeight="1" x14ac:dyDescent="0.45">
      <c r="A123" s="45">
        <f t="shared" si="1"/>
        <v>115</v>
      </c>
      <c r="B123" s="46"/>
      <c r="C123" s="46"/>
      <c r="D123" s="46"/>
      <c r="E123" s="46"/>
      <c r="F123" s="46"/>
      <c r="G123" s="46"/>
      <c r="H123" s="46"/>
      <c r="I123" s="46"/>
      <c r="J123" s="46"/>
      <c r="K123" s="46"/>
    </row>
    <row r="124" spans="1:11" ht="20.100000000000001" customHeight="1" x14ac:dyDescent="0.45">
      <c r="A124" s="45">
        <f t="shared" si="1"/>
        <v>116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</row>
    <row r="125" spans="1:11" ht="20.100000000000001" customHeight="1" x14ac:dyDescent="0.45">
      <c r="A125" s="45">
        <f t="shared" si="1"/>
        <v>117</v>
      </c>
      <c r="B125" s="46"/>
      <c r="C125" s="46"/>
      <c r="D125" s="46"/>
      <c r="E125" s="46"/>
      <c r="F125" s="46"/>
      <c r="G125" s="46"/>
      <c r="H125" s="46"/>
      <c r="I125" s="46"/>
      <c r="J125" s="46"/>
      <c r="K125" s="46"/>
    </row>
    <row r="126" spans="1:11" ht="20.100000000000001" customHeight="1" x14ac:dyDescent="0.45">
      <c r="A126" s="45">
        <f t="shared" si="1"/>
        <v>118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1:11" ht="20.100000000000001" customHeight="1" x14ac:dyDescent="0.45">
      <c r="A127" s="45">
        <f t="shared" si="1"/>
        <v>119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1:11" ht="20.100000000000001" customHeight="1" x14ac:dyDescent="0.45">
      <c r="A128" s="45">
        <f t="shared" si="1"/>
        <v>120</v>
      </c>
      <c r="B128" s="46"/>
      <c r="C128" s="46"/>
      <c r="D128" s="46"/>
      <c r="E128" s="46"/>
      <c r="F128" s="46"/>
      <c r="G128" s="46"/>
      <c r="H128" s="46"/>
      <c r="I128" s="46"/>
      <c r="J128" s="46"/>
      <c r="K128" s="46"/>
    </row>
    <row r="129" spans="1:11" ht="20.100000000000001" customHeight="1" x14ac:dyDescent="0.45">
      <c r="A129" s="45">
        <f t="shared" si="1"/>
        <v>121</v>
      </c>
      <c r="B129" s="46"/>
      <c r="C129" s="46"/>
      <c r="D129" s="46"/>
      <c r="E129" s="46"/>
      <c r="F129" s="46"/>
      <c r="G129" s="46"/>
      <c r="H129" s="46"/>
      <c r="I129" s="46"/>
      <c r="J129" s="46"/>
      <c r="K129" s="46"/>
    </row>
    <row r="130" spans="1:11" ht="20.100000000000001" customHeight="1" x14ac:dyDescent="0.45">
      <c r="A130" s="45">
        <f t="shared" si="1"/>
        <v>122</v>
      </c>
      <c r="B130" s="46"/>
      <c r="C130" s="46"/>
      <c r="D130" s="46"/>
      <c r="E130" s="46"/>
      <c r="F130" s="46"/>
      <c r="G130" s="46"/>
      <c r="H130" s="46"/>
      <c r="I130" s="46"/>
      <c r="J130" s="46"/>
      <c r="K130" s="46"/>
    </row>
    <row r="131" spans="1:11" ht="20.100000000000001" customHeight="1" x14ac:dyDescent="0.45">
      <c r="A131" s="45">
        <f t="shared" si="1"/>
        <v>123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</row>
    <row r="132" spans="1:11" ht="20.100000000000001" customHeight="1" x14ac:dyDescent="0.45">
      <c r="A132" s="45">
        <f t="shared" si="1"/>
        <v>124</v>
      </c>
      <c r="B132" s="46"/>
      <c r="C132" s="46"/>
      <c r="D132" s="46"/>
      <c r="E132" s="46"/>
      <c r="F132" s="46"/>
      <c r="G132" s="46"/>
      <c r="H132" s="46"/>
      <c r="I132" s="46"/>
      <c r="J132" s="46"/>
      <c r="K132" s="46"/>
    </row>
    <row r="133" spans="1:11" ht="20.100000000000001" customHeight="1" x14ac:dyDescent="0.45">
      <c r="A133" s="45">
        <f t="shared" si="1"/>
        <v>125</v>
      </c>
      <c r="B133" s="46"/>
      <c r="C133" s="46"/>
      <c r="D133" s="46"/>
      <c r="E133" s="46"/>
      <c r="F133" s="46"/>
      <c r="G133" s="46"/>
      <c r="H133" s="46"/>
      <c r="I133" s="46"/>
      <c r="J133" s="46"/>
      <c r="K133" s="46"/>
    </row>
    <row r="134" spans="1:11" ht="20.100000000000001" customHeight="1" x14ac:dyDescent="0.45">
      <c r="A134" s="45">
        <f t="shared" si="1"/>
        <v>126</v>
      </c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 spans="1:11" ht="20.100000000000001" customHeight="1" x14ac:dyDescent="0.45">
      <c r="A135" s="45">
        <f t="shared" si="1"/>
        <v>127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</row>
    <row r="136" spans="1:11" ht="20.100000000000001" customHeight="1" x14ac:dyDescent="0.45">
      <c r="A136" s="45">
        <f t="shared" si="1"/>
        <v>128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</row>
    <row r="137" spans="1:11" ht="20.100000000000001" customHeight="1" x14ac:dyDescent="0.45">
      <c r="A137" s="45">
        <f t="shared" si="1"/>
        <v>129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</row>
    <row r="138" spans="1:11" ht="20.100000000000001" customHeight="1" x14ac:dyDescent="0.45">
      <c r="A138" s="45">
        <f t="shared" si="1"/>
        <v>130</v>
      </c>
      <c r="B138" s="46"/>
      <c r="C138" s="46"/>
      <c r="D138" s="46"/>
      <c r="E138" s="46"/>
      <c r="F138" s="46"/>
      <c r="G138" s="46"/>
      <c r="H138" s="46"/>
      <c r="I138" s="46"/>
      <c r="J138" s="46"/>
      <c r="K138" s="46"/>
    </row>
    <row r="139" spans="1:11" ht="20.100000000000001" customHeight="1" x14ac:dyDescent="0.45">
      <c r="A139" s="45">
        <f t="shared" ref="A139:A202" si="2">A138+1</f>
        <v>131</v>
      </c>
      <c r="B139" s="46"/>
      <c r="C139" s="46"/>
      <c r="D139" s="46"/>
      <c r="E139" s="46"/>
      <c r="F139" s="46"/>
      <c r="G139" s="46"/>
      <c r="H139" s="46"/>
      <c r="I139" s="46"/>
      <c r="J139" s="46"/>
      <c r="K139" s="46"/>
    </row>
    <row r="140" spans="1:11" ht="20.100000000000001" customHeight="1" x14ac:dyDescent="0.45">
      <c r="A140" s="45">
        <f t="shared" si="2"/>
        <v>132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</row>
    <row r="141" spans="1:11" ht="20.100000000000001" customHeight="1" x14ac:dyDescent="0.45">
      <c r="A141" s="45">
        <f t="shared" si="2"/>
        <v>133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</row>
    <row r="142" spans="1:11" ht="20.100000000000001" customHeight="1" x14ac:dyDescent="0.45">
      <c r="A142" s="45">
        <f t="shared" si="2"/>
        <v>134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</row>
    <row r="143" spans="1:11" ht="20.100000000000001" customHeight="1" x14ac:dyDescent="0.45">
      <c r="A143" s="45">
        <f t="shared" si="2"/>
        <v>135</v>
      </c>
      <c r="B143" s="46"/>
      <c r="C143" s="46"/>
      <c r="D143" s="46"/>
      <c r="E143" s="46"/>
      <c r="F143" s="46"/>
      <c r="G143" s="46"/>
      <c r="H143" s="46"/>
      <c r="I143" s="46"/>
      <c r="J143" s="46"/>
      <c r="K143" s="46"/>
    </row>
    <row r="144" spans="1:11" ht="20.100000000000001" customHeight="1" x14ac:dyDescent="0.45">
      <c r="A144" s="45">
        <f t="shared" si="2"/>
        <v>136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</row>
    <row r="145" spans="1:11" ht="20.100000000000001" customHeight="1" x14ac:dyDescent="0.45">
      <c r="A145" s="45">
        <f t="shared" si="2"/>
        <v>137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</row>
    <row r="146" spans="1:11" ht="20.100000000000001" customHeight="1" x14ac:dyDescent="0.45">
      <c r="A146" s="45">
        <f t="shared" si="2"/>
        <v>138</v>
      </c>
      <c r="B146" s="46"/>
      <c r="C146" s="46"/>
      <c r="D146" s="46"/>
      <c r="E146" s="46"/>
      <c r="F146" s="46"/>
      <c r="G146" s="46"/>
      <c r="H146" s="46"/>
      <c r="I146" s="46"/>
      <c r="J146" s="46"/>
      <c r="K146" s="46"/>
    </row>
    <row r="147" spans="1:11" ht="20.100000000000001" customHeight="1" x14ac:dyDescent="0.45">
      <c r="A147" s="45">
        <f t="shared" si="2"/>
        <v>139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 spans="1:11" ht="20.100000000000001" customHeight="1" x14ac:dyDescent="0.45">
      <c r="A148" s="45">
        <f t="shared" si="2"/>
        <v>140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 spans="1:11" ht="20.100000000000001" customHeight="1" x14ac:dyDescent="0.45">
      <c r="A149" s="45">
        <f t="shared" si="2"/>
        <v>141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spans="1:11" ht="20.100000000000001" customHeight="1" x14ac:dyDescent="0.45">
      <c r="A150" s="45">
        <f t="shared" si="2"/>
        <v>142</v>
      </c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 spans="1:11" ht="20.100000000000001" customHeight="1" x14ac:dyDescent="0.45">
      <c r="A151" s="45">
        <f t="shared" si="2"/>
        <v>143</v>
      </c>
      <c r="B151" s="46"/>
      <c r="C151" s="46"/>
      <c r="D151" s="46"/>
      <c r="E151" s="46"/>
      <c r="F151" s="46"/>
      <c r="G151" s="46"/>
      <c r="H151" s="46"/>
      <c r="I151" s="46"/>
      <c r="J151" s="46"/>
      <c r="K151" s="46"/>
    </row>
    <row r="152" spans="1:11" ht="20.100000000000001" customHeight="1" x14ac:dyDescent="0.45">
      <c r="A152" s="45">
        <f t="shared" si="2"/>
        <v>144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6"/>
    </row>
    <row r="153" spans="1:11" ht="20.100000000000001" customHeight="1" x14ac:dyDescent="0.45">
      <c r="A153" s="45">
        <f t="shared" si="2"/>
        <v>145</v>
      </c>
      <c r="B153" s="46"/>
      <c r="C153" s="46"/>
      <c r="D153" s="46"/>
      <c r="E153" s="46"/>
      <c r="F153" s="46"/>
      <c r="G153" s="46"/>
      <c r="H153" s="46"/>
      <c r="I153" s="46"/>
      <c r="J153" s="46"/>
      <c r="K153" s="46"/>
    </row>
    <row r="154" spans="1:11" ht="20.100000000000001" customHeight="1" x14ac:dyDescent="0.45">
      <c r="A154" s="45">
        <f t="shared" si="2"/>
        <v>146</v>
      </c>
      <c r="B154" s="46"/>
      <c r="C154" s="46"/>
      <c r="D154" s="46"/>
      <c r="E154" s="46"/>
      <c r="F154" s="46"/>
      <c r="G154" s="46"/>
      <c r="H154" s="46"/>
      <c r="I154" s="46"/>
      <c r="J154" s="46"/>
      <c r="K154" s="46"/>
    </row>
    <row r="155" spans="1:11" ht="20.100000000000001" customHeight="1" x14ac:dyDescent="0.45">
      <c r="A155" s="45">
        <f t="shared" si="2"/>
        <v>147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</row>
    <row r="156" spans="1:11" ht="20.100000000000001" customHeight="1" x14ac:dyDescent="0.45">
      <c r="A156" s="45">
        <f t="shared" si="2"/>
        <v>148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</row>
    <row r="157" spans="1:11" ht="20.100000000000001" customHeight="1" x14ac:dyDescent="0.45">
      <c r="A157" s="45">
        <f t="shared" si="2"/>
        <v>149</v>
      </c>
      <c r="B157" s="46"/>
      <c r="C157" s="46"/>
      <c r="D157" s="46"/>
      <c r="E157" s="46"/>
      <c r="F157" s="46"/>
      <c r="G157" s="46"/>
      <c r="H157" s="46"/>
      <c r="I157" s="46"/>
      <c r="J157" s="46"/>
      <c r="K157" s="46"/>
    </row>
    <row r="158" spans="1:11" ht="20.100000000000001" customHeight="1" x14ac:dyDescent="0.45">
      <c r="A158" s="45">
        <f t="shared" si="2"/>
        <v>150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</row>
    <row r="159" spans="1:11" ht="20.100000000000001" customHeight="1" x14ac:dyDescent="0.45">
      <c r="A159" s="45">
        <f t="shared" si="2"/>
        <v>151</v>
      </c>
      <c r="B159" s="46"/>
      <c r="C159" s="46"/>
      <c r="D159" s="46"/>
      <c r="E159" s="46"/>
      <c r="F159" s="46"/>
      <c r="G159" s="46"/>
      <c r="H159" s="46"/>
      <c r="I159" s="46"/>
      <c r="J159" s="46"/>
      <c r="K159" s="46"/>
    </row>
    <row r="160" spans="1:11" ht="20.100000000000001" customHeight="1" x14ac:dyDescent="0.45">
      <c r="A160" s="45">
        <f t="shared" si="2"/>
        <v>152</v>
      </c>
      <c r="B160" s="46"/>
      <c r="C160" s="46"/>
      <c r="D160" s="46"/>
      <c r="E160" s="46"/>
      <c r="F160" s="46"/>
      <c r="G160" s="46"/>
      <c r="H160" s="46"/>
      <c r="I160" s="46"/>
      <c r="J160" s="46"/>
      <c r="K160" s="46"/>
    </row>
    <row r="161" spans="1:11" ht="20.100000000000001" customHeight="1" x14ac:dyDescent="0.45">
      <c r="A161" s="45">
        <f t="shared" si="2"/>
        <v>153</v>
      </c>
      <c r="B161" s="46"/>
      <c r="C161" s="46"/>
      <c r="D161" s="46"/>
      <c r="E161" s="46"/>
      <c r="F161" s="46"/>
      <c r="G161" s="46"/>
      <c r="H161" s="46"/>
      <c r="I161" s="46"/>
      <c r="J161" s="46"/>
      <c r="K161" s="46"/>
    </row>
    <row r="162" spans="1:11" ht="20.100000000000001" customHeight="1" x14ac:dyDescent="0.45">
      <c r="A162" s="45">
        <f t="shared" si="2"/>
        <v>154</v>
      </c>
      <c r="B162" s="46"/>
      <c r="C162" s="46"/>
      <c r="D162" s="46"/>
      <c r="E162" s="46"/>
      <c r="F162" s="46"/>
      <c r="G162" s="46"/>
      <c r="H162" s="46"/>
      <c r="I162" s="46"/>
      <c r="J162" s="46"/>
      <c r="K162" s="46"/>
    </row>
    <row r="163" spans="1:11" ht="20.100000000000001" customHeight="1" x14ac:dyDescent="0.45">
      <c r="A163" s="45">
        <f t="shared" si="2"/>
        <v>155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</row>
    <row r="164" spans="1:11" ht="20.100000000000001" customHeight="1" x14ac:dyDescent="0.45">
      <c r="A164" s="45">
        <f t="shared" si="2"/>
        <v>156</v>
      </c>
      <c r="B164" s="46"/>
      <c r="C164" s="46"/>
      <c r="D164" s="46"/>
      <c r="E164" s="46"/>
      <c r="F164" s="46"/>
      <c r="G164" s="46"/>
      <c r="H164" s="46"/>
      <c r="I164" s="46"/>
      <c r="J164" s="46"/>
      <c r="K164" s="46"/>
    </row>
    <row r="165" spans="1:11" ht="20.100000000000001" customHeight="1" x14ac:dyDescent="0.45">
      <c r="A165" s="45">
        <f t="shared" si="2"/>
        <v>157</v>
      </c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spans="1:11" ht="20.100000000000001" customHeight="1" x14ac:dyDescent="0.45">
      <c r="A166" s="45">
        <f t="shared" si="2"/>
        <v>158</v>
      </c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spans="1:11" ht="20.100000000000001" customHeight="1" x14ac:dyDescent="0.45">
      <c r="A167" s="45">
        <f t="shared" si="2"/>
        <v>159</v>
      </c>
      <c r="B167" s="46"/>
      <c r="C167" s="46"/>
      <c r="D167" s="46"/>
      <c r="E167" s="46"/>
      <c r="F167" s="46"/>
      <c r="G167" s="46"/>
      <c r="H167" s="46"/>
      <c r="I167" s="46"/>
      <c r="J167" s="46"/>
      <c r="K167" s="46"/>
    </row>
    <row r="168" spans="1:11" ht="20.100000000000001" customHeight="1" x14ac:dyDescent="0.45">
      <c r="A168" s="45">
        <f t="shared" si="2"/>
        <v>160</v>
      </c>
      <c r="B168" s="46"/>
      <c r="C168" s="46"/>
      <c r="D168" s="46"/>
      <c r="E168" s="46"/>
      <c r="F168" s="46"/>
      <c r="G168" s="46"/>
      <c r="H168" s="46"/>
      <c r="I168" s="46"/>
      <c r="J168" s="46"/>
      <c r="K168" s="46"/>
    </row>
    <row r="169" spans="1:11" ht="20.100000000000001" customHeight="1" x14ac:dyDescent="0.45">
      <c r="A169" s="45">
        <f t="shared" si="2"/>
        <v>161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</row>
    <row r="170" spans="1:11" ht="20.100000000000001" customHeight="1" x14ac:dyDescent="0.45">
      <c r="A170" s="45">
        <f t="shared" si="2"/>
        <v>162</v>
      </c>
      <c r="B170" s="46"/>
      <c r="C170" s="46"/>
      <c r="D170" s="46"/>
      <c r="E170" s="46"/>
      <c r="F170" s="46"/>
      <c r="G170" s="46"/>
      <c r="H170" s="46"/>
      <c r="I170" s="46"/>
      <c r="J170" s="46"/>
      <c r="K170" s="46"/>
    </row>
    <row r="171" spans="1:11" ht="20.100000000000001" customHeight="1" x14ac:dyDescent="0.45">
      <c r="A171" s="45">
        <f t="shared" si="2"/>
        <v>163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</row>
    <row r="172" spans="1:11" ht="20.100000000000001" customHeight="1" x14ac:dyDescent="0.45">
      <c r="A172" s="45">
        <f t="shared" si="2"/>
        <v>164</v>
      </c>
      <c r="B172" s="46"/>
      <c r="C172" s="46"/>
      <c r="D172" s="46"/>
      <c r="E172" s="46"/>
      <c r="F172" s="46"/>
      <c r="G172" s="46"/>
      <c r="H172" s="46"/>
      <c r="I172" s="46"/>
      <c r="J172" s="46"/>
      <c r="K172" s="46"/>
    </row>
    <row r="173" spans="1:11" ht="20.100000000000001" customHeight="1" x14ac:dyDescent="0.45">
      <c r="A173" s="45">
        <f t="shared" si="2"/>
        <v>165</v>
      </c>
      <c r="B173" s="46"/>
      <c r="C173" s="46"/>
      <c r="D173" s="46"/>
      <c r="E173" s="46"/>
      <c r="F173" s="46"/>
      <c r="G173" s="46"/>
      <c r="H173" s="46"/>
      <c r="I173" s="46"/>
      <c r="J173" s="46"/>
      <c r="K173" s="46"/>
    </row>
    <row r="174" spans="1:11" ht="20.100000000000001" customHeight="1" x14ac:dyDescent="0.45">
      <c r="A174" s="45">
        <f t="shared" si="2"/>
        <v>166</v>
      </c>
      <c r="B174" s="46"/>
      <c r="C174" s="46"/>
      <c r="D174" s="46"/>
      <c r="E174" s="46"/>
      <c r="F174" s="46"/>
      <c r="G174" s="46"/>
      <c r="H174" s="46"/>
      <c r="I174" s="46"/>
      <c r="J174" s="46"/>
      <c r="K174" s="46"/>
    </row>
    <row r="175" spans="1:11" ht="20.100000000000001" customHeight="1" x14ac:dyDescent="0.45">
      <c r="A175" s="45">
        <f t="shared" si="2"/>
        <v>167</v>
      </c>
      <c r="B175" s="46"/>
      <c r="C175" s="46"/>
      <c r="D175" s="46"/>
      <c r="E175" s="46"/>
      <c r="F175" s="46"/>
      <c r="G175" s="46"/>
      <c r="H175" s="46"/>
      <c r="I175" s="46"/>
      <c r="J175" s="46"/>
      <c r="K175" s="46"/>
    </row>
    <row r="176" spans="1:11" ht="20.100000000000001" customHeight="1" x14ac:dyDescent="0.45">
      <c r="A176" s="45">
        <f t="shared" si="2"/>
        <v>168</v>
      </c>
      <c r="B176" s="46"/>
      <c r="C176" s="46"/>
      <c r="D176" s="46"/>
      <c r="E176" s="46"/>
      <c r="F176" s="46"/>
      <c r="G176" s="46"/>
      <c r="H176" s="46"/>
      <c r="I176" s="46"/>
      <c r="J176" s="46"/>
      <c r="K176" s="46"/>
    </row>
    <row r="177" spans="1:11" ht="20.100000000000001" customHeight="1" x14ac:dyDescent="0.45">
      <c r="A177" s="45">
        <f t="shared" si="2"/>
        <v>169</v>
      </c>
      <c r="B177" s="46"/>
      <c r="C177" s="46"/>
      <c r="D177" s="46"/>
      <c r="E177" s="46"/>
      <c r="F177" s="46"/>
      <c r="G177" s="46"/>
      <c r="H177" s="46"/>
      <c r="I177" s="46"/>
      <c r="J177" s="46"/>
      <c r="K177" s="46"/>
    </row>
    <row r="178" spans="1:11" ht="20.100000000000001" customHeight="1" x14ac:dyDescent="0.45">
      <c r="A178" s="45">
        <f t="shared" si="2"/>
        <v>170</v>
      </c>
      <c r="B178" s="46"/>
      <c r="C178" s="46"/>
      <c r="D178" s="46"/>
      <c r="E178" s="46"/>
      <c r="F178" s="46"/>
      <c r="G178" s="46"/>
      <c r="H178" s="46"/>
      <c r="I178" s="46"/>
      <c r="J178" s="46"/>
      <c r="K178" s="46"/>
    </row>
    <row r="179" spans="1:11" ht="20.100000000000001" customHeight="1" x14ac:dyDescent="0.45">
      <c r="A179" s="45">
        <f t="shared" si="2"/>
        <v>171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</row>
    <row r="180" spans="1:11" ht="20.100000000000001" customHeight="1" x14ac:dyDescent="0.45">
      <c r="A180" s="45">
        <f t="shared" si="2"/>
        <v>172</v>
      </c>
      <c r="B180" s="46"/>
      <c r="C180" s="46"/>
      <c r="D180" s="46"/>
      <c r="E180" s="46"/>
      <c r="F180" s="46"/>
      <c r="G180" s="46"/>
      <c r="H180" s="46"/>
      <c r="I180" s="46"/>
      <c r="J180" s="46"/>
      <c r="K180" s="46"/>
    </row>
    <row r="181" spans="1:11" ht="20.100000000000001" customHeight="1" x14ac:dyDescent="0.45">
      <c r="A181" s="45">
        <f t="shared" si="2"/>
        <v>173</v>
      </c>
      <c r="B181" s="46"/>
      <c r="C181" s="46"/>
      <c r="D181" s="46"/>
      <c r="E181" s="46"/>
      <c r="F181" s="46"/>
      <c r="G181" s="46"/>
      <c r="H181" s="46"/>
      <c r="I181" s="46"/>
      <c r="J181" s="46"/>
      <c r="K181" s="46"/>
    </row>
    <row r="182" spans="1:11" ht="20.100000000000001" customHeight="1" x14ac:dyDescent="0.45">
      <c r="A182" s="45">
        <f t="shared" si="2"/>
        <v>174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</row>
    <row r="183" spans="1:11" ht="20.100000000000001" customHeight="1" x14ac:dyDescent="0.45">
      <c r="A183" s="45">
        <f t="shared" si="2"/>
        <v>175</v>
      </c>
      <c r="B183" s="46"/>
      <c r="C183" s="46"/>
      <c r="D183" s="46"/>
      <c r="E183" s="46"/>
      <c r="F183" s="46"/>
      <c r="G183" s="46"/>
      <c r="H183" s="46"/>
      <c r="I183" s="46"/>
      <c r="J183" s="46"/>
      <c r="K183" s="46"/>
    </row>
    <row r="184" spans="1:11" ht="20.100000000000001" customHeight="1" x14ac:dyDescent="0.45">
      <c r="A184" s="45">
        <f t="shared" si="2"/>
        <v>176</v>
      </c>
      <c r="B184" s="46"/>
      <c r="C184" s="46"/>
      <c r="D184" s="46"/>
      <c r="E184" s="46"/>
      <c r="F184" s="46"/>
      <c r="G184" s="46"/>
      <c r="H184" s="46"/>
      <c r="I184" s="46"/>
      <c r="J184" s="46"/>
      <c r="K184" s="46"/>
    </row>
    <row r="185" spans="1:11" ht="20.100000000000001" customHeight="1" x14ac:dyDescent="0.45">
      <c r="A185" s="45">
        <f t="shared" si="2"/>
        <v>177</v>
      </c>
      <c r="B185" s="46"/>
      <c r="C185" s="46"/>
      <c r="D185" s="46"/>
      <c r="E185" s="46"/>
      <c r="F185" s="46"/>
      <c r="G185" s="46"/>
      <c r="H185" s="46"/>
      <c r="I185" s="46"/>
      <c r="J185" s="46"/>
      <c r="K185" s="46"/>
    </row>
    <row r="186" spans="1:11" ht="20.100000000000001" customHeight="1" x14ac:dyDescent="0.45">
      <c r="A186" s="45">
        <f t="shared" si="2"/>
        <v>178</v>
      </c>
      <c r="B186" s="46"/>
      <c r="C186" s="46"/>
      <c r="D186" s="46"/>
      <c r="E186" s="46"/>
      <c r="F186" s="46"/>
      <c r="G186" s="46"/>
      <c r="H186" s="46"/>
      <c r="I186" s="46"/>
      <c r="J186" s="46"/>
      <c r="K186" s="46"/>
    </row>
    <row r="187" spans="1:11" ht="20.100000000000001" customHeight="1" x14ac:dyDescent="0.45">
      <c r="A187" s="45">
        <f t="shared" si="2"/>
        <v>179</v>
      </c>
      <c r="B187" s="46"/>
      <c r="C187" s="46"/>
      <c r="D187" s="46"/>
      <c r="E187" s="46"/>
      <c r="F187" s="46"/>
      <c r="G187" s="46"/>
      <c r="H187" s="46"/>
      <c r="I187" s="46"/>
      <c r="J187" s="46"/>
      <c r="K187" s="46"/>
    </row>
    <row r="188" spans="1:11" ht="20.100000000000001" customHeight="1" x14ac:dyDescent="0.45">
      <c r="A188" s="45">
        <f t="shared" si="2"/>
        <v>180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</row>
    <row r="189" spans="1:11" ht="20.100000000000001" customHeight="1" x14ac:dyDescent="0.45">
      <c r="A189" s="45">
        <f t="shared" si="2"/>
        <v>181</v>
      </c>
      <c r="B189" s="46"/>
      <c r="C189" s="46"/>
      <c r="D189" s="46"/>
      <c r="E189" s="46"/>
      <c r="F189" s="46"/>
      <c r="G189" s="46"/>
      <c r="H189" s="46"/>
      <c r="I189" s="46"/>
      <c r="J189" s="46"/>
      <c r="K189" s="46"/>
    </row>
    <row r="190" spans="1:11" ht="20.100000000000001" customHeight="1" x14ac:dyDescent="0.45">
      <c r="A190" s="45">
        <f t="shared" si="2"/>
        <v>182</v>
      </c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spans="1:11" ht="20.100000000000001" customHeight="1" x14ac:dyDescent="0.45">
      <c r="A191" s="45">
        <f t="shared" si="2"/>
        <v>183</v>
      </c>
      <c r="B191" s="46"/>
      <c r="C191" s="46"/>
      <c r="D191" s="46"/>
      <c r="E191" s="46"/>
      <c r="F191" s="46"/>
      <c r="G191" s="46"/>
      <c r="H191" s="46"/>
      <c r="I191" s="46"/>
      <c r="J191" s="46"/>
      <c r="K191" s="46"/>
    </row>
    <row r="192" spans="1:11" ht="20.100000000000001" customHeight="1" x14ac:dyDescent="0.45">
      <c r="A192" s="45">
        <f t="shared" si="2"/>
        <v>184</v>
      </c>
      <c r="B192" s="46"/>
      <c r="C192" s="46"/>
      <c r="D192" s="46"/>
      <c r="E192" s="46"/>
      <c r="F192" s="46"/>
      <c r="G192" s="46"/>
      <c r="H192" s="46"/>
      <c r="I192" s="46"/>
      <c r="J192" s="46"/>
      <c r="K192" s="46"/>
    </row>
    <row r="193" spans="1:11" ht="20.100000000000001" customHeight="1" x14ac:dyDescent="0.45">
      <c r="A193" s="45">
        <f t="shared" si="2"/>
        <v>185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</row>
    <row r="194" spans="1:11" ht="20.100000000000001" customHeight="1" x14ac:dyDescent="0.45">
      <c r="A194" s="45">
        <f t="shared" si="2"/>
        <v>186</v>
      </c>
      <c r="B194" s="46"/>
      <c r="C194" s="46"/>
      <c r="D194" s="46"/>
      <c r="E194" s="46"/>
      <c r="F194" s="46"/>
      <c r="G194" s="46"/>
      <c r="H194" s="46"/>
      <c r="I194" s="46"/>
      <c r="J194" s="46"/>
      <c r="K194" s="46"/>
    </row>
    <row r="195" spans="1:11" ht="20.100000000000001" customHeight="1" x14ac:dyDescent="0.45">
      <c r="A195" s="45">
        <f t="shared" si="2"/>
        <v>187</v>
      </c>
      <c r="B195" s="46"/>
      <c r="C195" s="46"/>
      <c r="D195" s="46"/>
      <c r="E195" s="46"/>
      <c r="F195" s="46"/>
      <c r="G195" s="46"/>
      <c r="H195" s="46"/>
      <c r="I195" s="46"/>
      <c r="J195" s="46"/>
      <c r="K195" s="46"/>
    </row>
    <row r="196" spans="1:11" ht="20.100000000000001" customHeight="1" x14ac:dyDescent="0.45">
      <c r="A196" s="45">
        <f t="shared" si="2"/>
        <v>188</v>
      </c>
      <c r="B196" s="46"/>
      <c r="C196" s="46"/>
      <c r="D196" s="46"/>
      <c r="E196" s="46"/>
      <c r="F196" s="46"/>
      <c r="G196" s="46"/>
      <c r="H196" s="46"/>
      <c r="I196" s="46"/>
      <c r="J196" s="46"/>
      <c r="K196" s="46"/>
    </row>
    <row r="197" spans="1:11" ht="20.100000000000001" customHeight="1" x14ac:dyDescent="0.45">
      <c r="A197" s="45">
        <f t="shared" si="2"/>
        <v>189</v>
      </c>
      <c r="B197" s="46"/>
      <c r="C197" s="46"/>
      <c r="D197" s="46"/>
      <c r="E197" s="46"/>
      <c r="F197" s="46"/>
      <c r="G197" s="46"/>
      <c r="H197" s="46"/>
      <c r="I197" s="46"/>
      <c r="J197" s="46"/>
      <c r="K197" s="46"/>
    </row>
    <row r="198" spans="1:11" ht="20.100000000000001" customHeight="1" x14ac:dyDescent="0.45">
      <c r="A198" s="45">
        <f t="shared" si="2"/>
        <v>190</v>
      </c>
      <c r="B198" s="46"/>
      <c r="C198" s="46"/>
      <c r="D198" s="46"/>
      <c r="E198" s="46"/>
      <c r="F198" s="46"/>
      <c r="G198" s="46"/>
      <c r="H198" s="46"/>
      <c r="I198" s="46"/>
      <c r="J198" s="46"/>
      <c r="K198" s="46"/>
    </row>
    <row r="199" spans="1:11" ht="20.100000000000001" customHeight="1" x14ac:dyDescent="0.45">
      <c r="A199" s="45">
        <f t="shared" si="2"/>
        <v>191</v>
      </c>
      <c r="B199" s="46"/>
      <c r="C199" s="46"/>
      <c r="D199" s="46"/>
      <c r="E199" s="46"/>
      <c r="F199" s="46"/>
      <c r="G199" s="46"/>
      <c r="H199" s="46"/>
      <c r="I199" s="46"/>
      <c r="J199" s="46"/>
      <c r="K199" s="46"/>
    </row>
    <row r="200" spans="1:11" ht="20.100000000000001" customHeight="1" x14ac:dyDescent="0.45">
      <c r="A200" s="45">
        <f t="shared" si="2"/>
        <v>192</v>
      </c>
      <c r="B200" s="46"/>
      <c r="C200" s="46"/>
      <c r="D200" s="46"/>
      <c r="E200" s="46"/>
      <c r="F200" s="46"/>
      <c r="G200" s="46"/>
      <c r="H200" s="46"/>
      <c r="I200" s="46"/>
      <c r="J200" s="46"/>
      <c r="K200" s="46"/>
    </row>
    <row r="201" spans="1:11" ht="20.100000000000001" customHeight="1" x14ac:dyDescent="0.45">
      <c r="A201" s="45">
        <f t="shared" si="2"/>
        <v>193</v>
      </c>
      <c r="B201" s="46"/>
      <c r="C201" s="46"/>
      <c r="D201" s="46"/>
      <c r="E201" s="46"/>
      <c r="F201" s="46"/>
      <c r="G201" s="46"/>
      <c r="H201" s="46"/>
      <c r="I201" s="46"/>
      <c r="J201" s="46"/>
      <c r="K201" s="46"/>
    </row>
    <row r="202" spans="1:11" ht="20.100000000000001" customHeight="1" x14ac:dyDescent="0.45">
      <c r="A202" s="45">
        <f t="shared" si="2"/>
        <v>194</v>
      </c>
      <c r="B202" s="46"/>
      <c r="C202" s="46"/>
      <c r="D202" s="46"/>
      <c r="E202" s="46"/>
      <c r="F202" s="46"/>
      <c r="G202" s="46"/>
      <c r="H202" s="46"/>
      <c r="I202" s="46"/>
      <c r="J202" s="46"/>
      <c r="K202" s="46"/>
    </row>
    <row r="203" spans="1:11" ht="20.100000000000001" customHeight="1" x14ac:dyDescent="0.45">
      <c r="A203" s="45">
        <f t="shared" ref="A203:A204" si="3">A202+1</f>
        <v>195</v>
      </c>
      <c r="B203" s="46"/>
      <c r="C203" s="46"/>
      <c r="D203" s="46"/>
      <c r="E203" s="46"/>
      <c r="F203" s="46"/>
      <c r="G203" s="46"/>
      <c r="H203" s="46"/>
      <c r="I203" s="46"/>
      <c r="J203" s="46"/>
      <c r="K203" s="46"/>
    </row>
    <row r="204" spans="1:11" ht="20.100000000000001" customHeight="1" x14ac:dyDescent="0.45">
      <c r="A204" s="45">
        <f t="shared" si="3"/>
        <v>196</v>
      </c>
      <c r="B204" s="46"/>
      <c r="C204" s="46"/>
      <c r="D204" s="46"/>
      <c r="E204" s="46"/>
      <c r="F204" s="46"/>
      <c r="G204" s="46"/>
      <c r="H204" s="46"/>
      <c r="I204" s="46"/>
      <c r="J204" s="46"/>
      <c r="K204" s="46"/>
    </row>
    <row r="205" spans="1:11" ht="20.100000000000001" customHeight="1" x14ac:dyDescent="0.45">
      <c r="A205" s="45">
        <f>A204+1</f>
        <v>197</v>
      </c>
      <c r="B205" s="46"/>
      <c r="C205" s="46"/>
      <c r="D205" s="46"/>
      <c r="E205" s="46"/>
      <c r="F205" s="46"/>
      <c r="G205" s="46"/>
      <c r="H205" s="46"/>
      <c r="I205" s="46"/>
      <c r="J205" s="46"/>
      <c r="K205" s="46"/>
    </row>
    <row r="206" spans="1:11" ht="20.100000000000001" customHeight="1" x14ac:dyDescent="0.45">
      <c r="A206" s="45">
        <f t="shared" ref="A206:A207" si="4">A205+1</f>
        <v>198</v>
      </c>
      <c r="B206" s="46"/>
      <c r="C206" s="46"/>
      <c r="D206" s="46"/>
      <c r="E206" s="46"/>
      <c r="F206" s="46"/>
      <c r="G206" s="46"/>
      <c r="H206" s="46"/>
      <c r="I206" s="46"/>
      <c r="J206" s="46"/>
      <c r="K206" s="46"/>
    </row>
    <row r="207" spans="1:11" ht="20.100000000000001" customHeight="1" x14ac:dyDescent="0.45">
      <c r="A207" s="45">
        <f t="shared" si="4"/>
        <v>199</v>
      </c>
      <c r="B207" s="46"/>
      <c r="C207" s="46"/>
      <c r="D207" s="46"/>
      <c r="E207" s="46"/>
      <c r="F207" s="46"/>
      <c r="G207" s="46"/>
      <c r="H207" s="46"/>
      <c r="I207" s="46"/>
      <c r="J207" s="46"/>
      <c r="K207" s="46"/>
    </row>
    <row r="208" spans="1:11" ht="20.100000000000001" customHeight="1" x14ac:dyDescent="0.45">
      <c r="A208" s="45">
        <f>A207+1</f>
        <v>200</v>
      </c>
      <c r="B208" s="46"/>
      <c r="C208" s="46"/>
      <c r="D208" s="46"/>
      <c r="E208" s="46"/>
      <c r="F208" s="46"/>
      <c r="G208" s="46"/>
      <c r="H208" s="46"/>
      <c r="I208" s="46"/>
      <c r="J208" s="46"/>
      <c r="K208" s="46"/>
    </row>
  </sheetData>
  <pageMargins left="0.7" right="0.7" top="0.75" bottom="0.75" header="0.3" footer="0.3"/>
  <pageSetup scale="8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CAABAB6DA944A2262ACFDB3A496A" ma:contentTypeVersion="" ma:contentTypeDescription="Create a new document." ma:contentTypeScope="" ma:versionID="7d0aeb4b18fbbc7ec8f4012a7e82ab33">
  <xsd:schema xmlns:xsd="http://www.w3.org/2001/XMLSchema" xmlns:xs="http://www.w3.org/2001/XMLSchema" xmlns:p="http://schemas.microsoft.com/office/2006/metadata/properties" xmlns:ns2="64e03b3a-1a92-4768-a1bd-7f441a79df58" xmlns:ns3="d85b152d-894d-4566-ac4a-d9c58dcbabc9" targetNamespace="http://schemas.microsoft.com/office/2006/metadata/properties" ma:root="true" ma:fieldsID="c1f0787505a4c6216f12d46a569bbe52" ns2:_="" ns3:_="">
    <xsd:import namespace="64e03b3a-1a92-4768-a1bd-7f441a79df58"/>
    <xsd:import namespace="d85b152d-894d-4566-ac4a-d9c58dcba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03b3a-1a92-4768-a1bd-7f441a79d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152d-894d-4566-ac4a-d9c58dcba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F03B48-B47D-4964-BE3C-1EA3CAA4808C}"/>
</file>

<file path=customXml/itemProps2.xml><?xml version="1.0" encoding="utf-8"?>
<ds:datastoreItem xmlns:ds="http://schemas.openxmlformats.org/officeDocument/2006/customXml" ds:itemID="{78DEE35E-719F-480F-8207-2C25E347E228}"/>
</file>

<file path=customXml/itemProps3.xml><?xml version="1.0" encoding="utf-8"?>
<ds:datastoreItem xmlns:ds="http://schemas.openxmlformats.org/officeDocument/2006/customXml" ds:itemID="{AB5E5643-454E-4DC3-ADBA-85A7F82B8F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2015 data</vt:lpstr>
      <vt:lpstr>2014 data</vt:lpstr>
      <vt:lpstr>eGERIA 2014</vt:lpstr>
      <vt:lpstr>Richardson's pw 2014</vt:lpstr>
      <vt:lpstr>Data Sheet 2015</vt:lpstr>
      <vt:lpstr>'Data Sheet 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Jones, Ajay</cp:lastModifiedBy>
  <cp:lastPrinted>2015-10-05T20:07:42Z</cp:lastPrinted>
  <dcterms:created xsi:type="dcterms:W3CDTF">2013-10-16T16:27:38Z</dcterms:created>
  <dcterms:modified xsi:type="dcterms:W3CDTF">2017-12-08T18:17:14Z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0x0101003E70CAABAB6DA944A2262ACFDB3A496A</vt:lpwstr>
  </property>
</Properties>
</file>