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xics_Access\Projects\Umbrella\YoloBypassDWR\PesticideResults\PesticideResults_2021\"/>
    </mc:Choice>
  </mc:AlternateContent>
  <xr:revisionPtr revIDLastSave="0" documentId="13_ncr:1_{3E016D2F-8028-4C66-95CA-3E78965F4EAB}" xr6:coauthVersionLast="46" xr6:coauthVersionMax="46" xr10:uidLastSave="{00000000-0000-0000-0000-000000000000}"/>
  <bookViews>
    <workbookView xWindow="15" yWindow="0" windowWidth="38370" windowHeight="20100" activeTab="2" xr2:uid="{45F4AB98-5993-42DB-AEF8-A30AA2BBE463}"/>
  </bookViews>
  <sheets>
    <sheet name="Water Environmental" sheetId="1" r:id="rId1"/>
    <sheet name="Water QC" sheetId="3" r:id="rId2"/>
    <sheet name="Sediment Environmental" sheetId="2" r:id="rId3"/>
    <sheet name="Sediment Q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4" l="1"/>
  <c r="N11" i="4"/>
  <c r="N10" i="4"/>
  <c r="N7" i="4"/>
  <c r="N6" i="4"/>
  <c r="CW8" i="4"/>
  <c r="AB8" i="4"/>
  <c r="N44" i="2"/>
  <c r="N42" i="2"/>
  <c r="N41" i="2"/>
  <c r="N40" i="2"/>
  <c r="N39" i="2"/>
  <c r="N37" i="2"/>
  <c r="N35" i="2"/>
  <c r="N34" i="2"/>
  <c r="N33" i="2"/>
  <c r="N32" i="2"/>
  <c r="FV12" i="3"/>
  <c r="FV8" i="3"/>
  <c r="FR8" i="3"/>
  <c r="FI8" i="3"/>
  <c r="EX12" i="3"/>
  <c r="EX8" i="3"/>
  <c r="DS12" i="3"/>
  <c r="DT8" i="3"/>
  <c r="DS8" i="3"/>
  <c r="DC8" i="3"/>
  <c r="DA8" i="3"/>
  <c r="CY12" i="3"/>
  <c r="CY8" i="3"/>
  <c r="CV8" i="3"/>
  <c r="CS12" i="3"/>
  <c r="CS8" i="3"/>
  <c r="CP8" i="3"/>
  <c r="CG8" i="3"/>
  <c r="CF8" i="3"/>
  <c r="CD8" i="3"/>
  <c r="CC8" i="3"/>
  <c r="BP8" i="3"/>
  <c r="AJ12" i="3"/>
  <c r="AJ8" i="3"/>
  <c r="AH8" i="3"/>
  <c r="V12" i="3"/>
  <c r="X12" i="3"/>
  <c r="X8" i="3"/>
  <c r="V8" i="3"/>
  <c r="M12" i="3"/>
  <c r="M8" i="3"/>
  <c r="N15" i="4"/>
  <c r="N30" i="2"/>
  <c r="N28" i="2"/>
  <c r="N27" i="2"/>
  <c r="N26" i="2"/>
  <c r="N25" i="2"/>
  <c r="N23" i="2"/>
  <c r="N21" i="2"/>
  <c r="N20" i="2"/>
  <c r="N19" i="2"/>
  <c r="N18" i="2"/>
  <c r="N22" i="4"/>
  <c r="N20" i="4"/>
  <c r="N3" i="4"/>
  <c r="N2" i="4"/>
  <c r="N16" i="2"/>
  <c r="N14" i="2"/>
  <c r="N13" i="2"/>
  <c r="N12" i="2"/>
  <c r="N11" i="2"/>
  <c r="N9" i="2"/>
  <c r="N7" i="2"/>
  <c r="N5" i="2"/>
  <c r="N4" i="2"/>
  <c r="N3" i="2"/>
  <c r="N2" i="2"/>
  <c r="FW4" i="3"/>
  <c r="FV4" i="3"/>
  <c r="FG4" i="3"/>
  <c r="FI4" i="3"/>
  <c r="EZ4" i="3"/>
  <c r="EX4" i="3"/>
  <c r="EV4" i="3"/>
  <c r="ER4" i="3"/>
  <c r="EI4" i="3"/>
  <c r="DT4" i="3"/>
  <c r="DS4" i="3"/>
  <c r="CV4" i="3"/>
  <c r="CR4" i="3"/>
  <c r="CP4" i="3"/>
  <c r="BK4" i="3"/>
  <c r="BF4" i="3"/>
  <c r="AO4" i="3"/>
  <c r="AJ4" i="3"/>
  <c r="X4" i="3"/>
  <c r="V4" i="3"/>
  <c r="M4" i="3"/>
  <c r="DV4" i="4"/>
  <c r="DR4" i="4"/>
  <c r="X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Orlando, James</author>
  </authors>
  <commentList>
    <comment ref="A2" authorId="0" shapeId="0" xr:uid="{C2FA53E1-C0B0-4015-B99C-120213190625}">
      <text>
        <r>
          <rPr>
            <b/>
            <sz val="9"/>
            <color indexed="81"/>
            <rFont val="Tahoma"/>
            <family val="2"/>
          </rPr>
          <t>Orlando, James:</t>
        </r>
        <r>
          <rPr>
            <sz val="9"/>
            <color indexed="81"/>
            <rFont val="Tahoma"/>
            <family val="2"/>
          </rPr>
          <t xml:space="preserve">
Bifenthrin in sed</t>
        </r>
      </text>
    </comment>
    <comment ref="A3" authorId="0" shapeId="0" xr:uid="{79EEF1FB-8BB2-4F0D-8BE5-E5A0C7BF1106}">
      <text>
        <r>
          <rPr>
            <b/>
            <sz val="9"/>
            <color indexed="81"/>
            <rFont val="Tahoma"/>
            <family val="2"/>
          </rPr>
          <t>Orlando, James:</t>
        </r>
        <r>
          <rPr>
            <sz val="9"/>
            <color indexed="81"/>
            <rFont val="Tahoma"/>
            <family val="2"/>
          </rPr>
          <t xml:space="preserve">
Imidacloprid chronic</t>
        </r>
      </text>
    </comment>
    <comment ref="A9" authorId="0" shapeId="0" xr:uid="{60ED444F-E1D0-4A51-AC83-7590DD9711DA}">
      <text>
        <r>
          <rPr>
            <b/>
            <sz val="9"/>
            <color indexed="81"/>
            <rFont val="Tahoma"/>
            <family val="2"/>
          </rPr>
          <t>Orlando, James:</t>
        </r>
        <r>
          <rPr>
            <sz val="9"/>
            <color indexed="81"/>
            <rFont val="Tahoma"/>
            <family val="2"/>
          </rPr>
          <t xml:space="preserve">
Dichlorvos exceeds the acute invert BM. Bifenthrin in sediment</t>
        </r>
      </text>
    </comment>
    <comment ref="A11" authorId="0" shapeId="0" xr:uid="{D8551BAF-2B91-467D-AC97-26108648F7BE}">
      <text>
        <r>
          <rPr>
            <b/>
            <sz val="9"/>
            <color indexed="81"/>
            <rFont val="Tahoma"/>
            <family val="2"/>
          </rPr>
          <t>Orlando, James:</t>
        </r>
        <r>
          <rPr>
            <sz val="9"/>
            <color indexed="81"/>
            <rFont val="Tahoma"/>
            <family val="2"/>
          </rPr>
          <t xml:space="preserve">
Dichlorvos exceeds the chronic invert BM</t>
        </r>
      </text>
    </comment>
    <comment ref="A19" authorId="0" shapeId="0" xr:uid="{1D2EF58A-2AB9-40E1-AB01-91B904D33FFC}">
      <text>
        <r>
          <rPr>
            <b/>
            <sz val="9"/>
            <color indexed="81"/>
            <rFont val="Tahoma"/>
            <family val="2"/>
          </rPr>
          <t>Orlando, James:</t>
        </r>
        <r>
          <rPr>
            <sz val="9"/>
            <color indexed="81"/>
            <rFont val="Tahoma"/>
            <family val="2"/>
          </rPr>
          <t xml:space="preserve">
Imidacloprid</t>
        </r>
      </text>
    </comment>
    <comment ref="A25" authorId="0" shapeId="0" xr:uid="{E8E4F7B6-1287-47B3-9B73-5AD36E79A062}">
      <text>
        <r>
          <rPr>
            <b/>
            <sz val="9"/>
            <color indexed="81"/>
            <rFont val="Tahoma"/>
            <family val="2"/>
          </rPr>
          <t>Orlando, James:</t>
        </r>
        <r>
          <rPr>
            <sz val="9"/>
            <color indexed="81"/>
            <rFont val="Tahoma"/>
            <family val="2"/>
          </rPr>
          <t xml:space="preserve">
Dichlorvos and Naled exceed the acute invert BM. </t>
        </r>
      </text>
    </comment>
    <comment ref="A27" authorId="0" shapeId="0" xr:uid="{870C9FEE-89CC-4B0D-89F6-D82661E29478}">
      <text>
        <r>
          <rPr>
            <b/>
            <sz val="9"/>
            <color indexed="81"/>
            <rFont val="Tahoma"/>
            <family val="2"/>
          </rPr>
          <t>Orlando, James:</t>
        </r>
        <r>
          <rPr>
            <sz val="9"/>
            <color indexed="81"/>
            <rFont val="Tahoma"/>
            <family val="2"/>
          </rPr>
          <t xml:space="preserve">
Dichlorvos above acute invert BM and Naled over the chronic invert BM</t>
        </r>
      </text>
    </comment>
    <comment ref="A35" authorId="0" shapeId="0" xr:uid="{6DA22ADE-AA9F-41A9-85FF-F0FE9C4640B8}">
      <text>
        <r>
          <rPr>
            <b/>
            <sz val="9"/>
            <color indexed="81"/>
            <rFont val="Tahoma"/>
            <family val="2"/>
          </rPr>
          <t>Orlando, James:</t>
        </r>
        <r>
          <rPr>
            <sz val="9"/>
            <color indexed="81"/>
            <rFont val="Tahoma"/>
            <family val="2"/>
          </rPr>
          <t xml:space="preserve">
Bifenthrin in sed</t>
        </r>
      </text>
    </comment>
    <comment ref="A41" authorId="0" shapeId="0" xr:uid="{62C834BC-FDC0-4077-8A4C-1BE4DAE8988D}">
      <text>
        <r>
          <rPr>
            <b/>
            <sz val="9"/>
            <color indexed="81"/>
            <rFont val="Tahoma"/>
            <family val="2"/>
          </rPr>
          <t>Orlando, James:</t>
        </r>
        <r>
          <rPr>
            <sz val="9"/>
            <color indexed="81"/>
            <rFont val="Tahoma"/>
            <family val="2"/>
          </rPr>
          <t xml:space="preserve">
Bifenthrin in sed</t>
        </r>
      </text>
    </comment>
  </commentList>
</comments>
</file>

<file path=xl/sharedStrings.xml><?xml version="1.0" encoding="utf-8"?>
<sst xmlns="http://schemas.openxmlformats.org/spreadsheetml/2006/main" count="1373" uniqueCount="243">
  <si>
    <t>Sample</t>
  </si>
  <si>
    <t>Project</t>
  </si>
  <si>
    <t>Site</t>
  </si>
  <si>
    <t>CEDEN Site Code</t>
  </si>
  <si>
    <t>USGS Site Name</t>
  </si>
  <si>
    <t>USGS Site Number</t>
  </si>
  <si>
    <t xml:space="preserve">Date </t>
  </si>
  <si>
    <t>Time</t>
  </si>
  <si>
    <t>Event</t>
  </si>
  <si>
    <t xml:space="preserve">3,4-Dichloroaniline </t>
  </si>
  <si>
    <t xml:space="preserve">3,5-Dichloroaniline </t>
  </si>
  <si>
    <t xml:space="preserve">Acetamiprid </t>
  </si>
  <si>
    <t xml:space="preserve">Acetochlor </t>
  </si>
  <si>
    <t xml:space="preserve">Acibenzolar-S-methyl </t>
  </si>
  <si>
    <t xml:space="preserve">Allethrin </t>
  </si>
  <si>
    <t xml:space="preserve">Atrazine </t>
  </si>
  <si>
    <t xml:space="preserve">Azoxystrobin </t>
  </si>
  <si>
    <t xml:space="preserve">Benfluralin </t>
  </si>
  <si>
    <t xml:space="preserve">Benzovindiflupyr </t>
  </si>
  <si>
    <t xml:space="preserve">Bifenthrin </t>
  </si>
  <si>
    <t xml:space="preserve">Boscalid </t>
  </si>
  <si>
    <t xml:space="preserve">Bromuconazole </t>
  </si>
  <si>
    <t xml:space="preserve">Butralin </t>
  </si>
  <si>
    <t xml:space="preserve">Carbaryl </t>
  </si>
  <si>
    <t xml:space="preserve">Carbendazim </t>
  </si>
  <si>
    <t xml:space="preserve">Carbofuran </t>
  </si>
  <si>
    <t xml:space="preserve">Chlorantraniliprole </t>
  </si>
  <si>
    <t xml:space="preserve">Chlorfenapyr </t>
  </si>
  <si>
    <t xml:space="preserve">Chlorothalonil </t>
  </si>
  <si>
    <t xml:space="preserve">Chlorpyrifos </t>
  </si>
  <si>
    <t xml:space="preserve">Chlorpyrifos oxon </t>
  </si>
  <si>
    <t xml:space="preserve">Clomazone </t>
  </si>
  <si>
    <t xml:space="preserve">Clothianidin </t>
  </si>
  <si>
    <t xml:space="preserve">Clothianidin des methyl </t>
  </si>
  <si>
    <t xml:space="preserve">Coumaphos </t>
  </si>
  <si>
    <t xml:space="preserve">Cyantraniliprole </t>
  </si>
  <si>
    <t xml:space="preserve">Cyazofamid </t>
  </si>
  <si>
    <t xml:space="preserve">Cycloate </t>
  </si>
  <si>
    <t xml:space="preserve">Cyfluthrin </t>
  </si>
  <si>
    <t xml:space="preserve">Cyhalofop-butyl </t>
  </si>
  <si>
    <t xml:space="preserve">Cyhalothrin </t>
  </si>
  <si>
    <t xml:space="preserve">Cymoxanil </t>
  </si>
  <si>
    <t xml:space="preserve">Cypermethrin </t>
  </si>
  <si>
    <t xml:space="preserve">Cyproconazole </t>
  </si>
  <si>
    <t xml:space="preserve">Cyprodinil </t>
  </si>
  <si>
    <t xml:space="preserve">DCPA </t>
  </si>
  <si>
    <t xml:space="preserve">DCPMU </t>
  </si>
  <si>
    <t xml:space="preserve">DCPU </t>
  </si>
  <si>
    <t xml:space="preserve">Deltamethrin </t>
  </si>
  <si>
    <t xml:space="preserve">Desthioprothioconazole </t>
  </si>
  <si>
    <t xml:space="preserve">Diazinon </t>
  </si>
  <si>
    <t xml:space="preserve">Diazinon oxon </t>
  </si>
  <si>
    <t xml:space="preserve">Dichlorvos </t>
  </si>
  <si>
    <t xml:space="preserve">Difenoconazole </t>
  </si>
  <si>
    <t xml:space="preserve">Dimethomorph </t>
  </si>
  <si>
    <t xml:space="preserve">Dinotefuran </t>
  </si>
  <si>
    <t xml:space="preserve">Dithiopyr </t>
  </si>
  <si>
    <t xml:space="preserve">Diuron </t>
  </si>
  <si>
    <t xml:space="preserve">EPTC </t>
  </si>
  <si>
    <t xml:space="preserve">Esfenvalerate </t>
  </si>
  <si>
    <t xml:space="preserve">Ethaboxam </t>
  </si>
  <si>
    <t xml:space="preserve">Ethalfluralin </t>
  </si>
  <si>
    <t xml:space="preserve">Etofenprox </t>
  </si>
  <si>
    <t xml:space="preserve">Etoxazole </t>
  </si>
  <si>
    <t xml:space="preserve">Famoxadone </t>
  </si>
  <si>
    <t xml:space="preserve">Fenamidone </t>
  </si>
  <si>
    <t xml:space="preserve">Fenbuconazole </t>
  </si>
  <si>
    <t xml:space="preserve">Fenhexamide </t>
  </si>
  <si>
    <t xml:space="preserve">Fenpropathrin </t>
  </si>
  <si>
    <t xml:space="preserve">Fenpyroximate </t>
  </si>
  <si>
    <t xml:space="preserve">Fipronil </t>
  </si>
  <si>
    <t xml:space="preserve">Fipronil Desulfinyl </t>
  </si>
  <si>
    <t xml:space="preserve">Fipronil Desulfinyl Amide </t>
  </si>
  <si>
    <t xml:space="preserve">Fipronil Sulfide </t>
  </si>
  <si>
    <t xml:space="preserve">Fipronil Sulfone </t>
  </si>
  <si>
    <t xml:space="preserve">Flonicamid </t>
  </si>
  <si>
    <t xml:space="preserve">Fluazinam </t>
  </si>
  <si>
    <t xml:space="preserve">Fludioxonil </t>
  </si>
  <si>
    <t xml:space="preserve">Flufenacet </t>
  </si>
  <si>
    <t xml:space="preserve">Flumetralin </t>
  </si>
  <si>
    <t xml:space="preserve">Fluopicolide </t>
  </si>
  <si>
    <t>Fluopyram</t>
  </si>
  <si>
    <t xml:space="preserve">Fluoxastrobin </t>
  </si>
  <si>
    <t>Flupyradifurone</t>
  </si>
  <si>
    <t xml:space="preserve">Fluridone </t>
  </si>
  <si>
    <t xml:space="preserve">Flutolanil </t>
  </si>
  <si>
    <t xml:space="preserve">Flutriafol </t>
  </si>
  <si>
    <t xml:space="preserve">Fluxapyroxad </t>
  </si>
  <si>
    <t xml:space="preserve">Hexazinone </t>
  </si>
  <si>
    <t xml:space="preserve">Imazalil </t>
  </si>
  <si>
    <t xml:space="preserve">Imidacloprid </t>
  </si>
  <si>
    <t xml:space="preserve">Imidacloprid desnitro </t>
  </si>
  <si>
    <t>Imidacloprid Urea</t>
  </si>
  <si>
    <t xml:space="preserve">Indaziflam </t>
  </si>
  <si>
    <t xml:space="preserve">Indoxacarb </t>
  </si>
  <si>
    <t xml:space="preserve">Ipconazole </t>
  </si>
  <si>
    <t xml:space="preserve">Iprodione </t>
  </si>
  <si>
    <t xml:space="preserve">Isofetamid </t>
  </si>
  <si>
    <t xml:space="preserve">Kresoxim-methyl </t>
  </si>
  <si>
    <t xml:space="preserve">Malathion </t>
  </si>
  <si>
    <t xml:space="preserve">Malathion oxon </t>
  </si>
  <si>
    <t xml:space="preserve">Mandipropamid </t>
  </si>
  <si>
    <t xml:space="preserve">Metalaxyl </t>
  </si>
  <si>
    <t xml:space="preserve">Metconazole </t>
  </si>
  <si>
    <t xml:space="preserve">Methoprene </t>
  </si>
  <si>
    <t xml:space="preserve">Methoxyfenozide </t>
  </si>
  <si>
    <t xml:space="preserve">Metolachlor </t>
  </si>
  <si>
    <t xml:space="preserve">Myclobutanil </t>
  </si>
  <si>
    <t xml:space="preserve">Napropamide </t>
  </si>
  <si>
    <t xml:space="preserve">Novaluron </t>
  </si>
  <si>
    <t xml:space="preserve">Oryzalin </t>
  </si>
  <si>
    <t xml:space="preserve">Oxadiazon </t>
  </si>
  <si>
    <t xml:space="preserve">Oxathiapiprolin </t>
  </si>
  <si>
    <t xml:space="preserve">Oxyfluorfen </t>
  </si>
  <si>
    <t xml:space="preserve">p,p'-DDD </t>
  </si>
  <si>
    <t xml:space="preserve">p,p'-DDE </t>
  </si>
  <si>
    <t xml:space="preserve">p,p'-DDT </t>
  </si>
  <si>
    <t xml:space="preserve">Paclobutrazol </t>
  </si>
  <si>
    <t xml:space="preserve">Pendimethalin </t>
  </si>
  <si>
    <t xml:space="preserve">Penoxsulam </t>
  </si>
  <si>
    <t>Penthiopyrad</t>
  </si>
  <si>
    <t xml:space="preserve">Permethrin </t>
  </si>
  <si>
    <t xml:space="preserve">Phenothrin </t>
  </si>
  <si>
    <t xml:space="preserve">Phosmet </t>
  </si>
  <si>
    <t xml:space="preserve">Picoxystrobin </t>
  </si>
  <si>
    <t xml:space="preserve">Prodiamine </t>
  </si>
  <si>
    <t xml:space="preserve">Prometon </t>
  </si>
  <si>
    <t xml:space="preserve">Prometryn </t>
  </si>
  <si>
    <t xml:space="preserve">Propanil </t>
  </si>
  <si>
    <t xml:space="preserve">Propargite </t>
  </si>
  <si>
    <t xml:space="preserve">Propiconazole </t>
  </si>
  <si>
    <t xml:space="preserve">Propyzamide </t>
  </si>
  <si>
    <t xml:space="preserve">Pyraclostrobin </t>
  </si>
  <si>
    <t xml:space="preserve">Pyridaben </t>
  </si>
  <si>
    <t xml:space="preserve">Pyrimethanil </t>
  </si>
  <si>
    <t xml:space="preserve">Pyriproxyfen </t>
  </si>
  <si>
    <t xml:space="preserve">Quinoxyfen </t>
  </si>
  <si>
    <t xml:space="preserve">Sedaxane </t>
  </si>
  <si>
    <t xml:space="preserve">Simazine </t>
  </si>
  <si>
    <t xml:space="preserve">Sulfoxaflor </t>
  </si>
  <si>
    <t xml:space="preserve">tau-Fluvalinate </t>
  </si>
  <si>
    <t xml:space="preserve">Tebuconazole </t>
  </si>
  <si>
    <t xml:space="preserve">Tebufenozide </t>
  </si>
  <si>
    <t xml:space="preserve">Tebupirimfos </t>
  </si>
  <si>
    <t xml:space="preserve">Tebupirimfos OA </t>
  </si>
  <si>
    <t xml:space="preserve">Tefluthrin </t>
  </si>
  <si>
    <t xml:space="preserve">Tetraconazole </t>
  </si>
  <si>
    <t xml:space="preserve">Tetramethrin </t>
  </si>
  <si>
    <t xml:space="preserve">Thiabendazole </t>
  </si>
  <si>
    <t xml:space="preserve">Thiacloprid </t>
  </si>
  <si>
    <t xml:space="preserve">Thiamethoxam </t>
  </si>
  <si>
    <t xml:space="preserve">Thiamethoxam Degradate (NOA-355190) </t>
  </si>
  <si>
    <t xml:space="preserve">Thiamethoxam Degradate (NOA-407475) </t>
  </si>
  <si>
    <t xml:space="preserve">Thiobencarb </t>
  </si>
  <si>
    <t xml:space="preserve">Tolfenpyrad </t>
  </si>
  <si>
    <t xml:space="preserve">Triadimefon </t>
  </si>
  <si>
    <t xml:space="preserve">Triadimenol </t>
  </si>
  <si>
    <t xml:space="preserve">Triallate </t>
  </si>
  <si>
    <t xml:space="preserve">Tribufos </t>
  </si>
  <si>
    <t xml:space="preserve">Trifloxystrobin </t>
  </si>
  <si>
    <t xml:space="preserve">Triflumizole </t>
  </si>
  <si>
    <t xml:space="preserve">Trifluralin </t>
  </si>
  <si>
    <t xml:space="preserve">Triticonazole </t>
  </si>
  <si>
    <t xml:space="preserve">Zoxamide </t>
  </si>
  <si>
    <t xml:space="preserve">Imidacloprid-d4 </t>
  </si>
  <si>
    <t xml:space="preserve">Monuron </t>
  </si>
  <si>
    <t xml:space="preserve">Trifluralin-d14 </t>
  </si>
  <si>
    <t>SHR</t>
  </si>
  <si>
    <t>SACRAMENTO R A SHERWOOD HARBOR NR W SACRAMENTO CA</t>
  </si>
  <si>
    <t>383155121314101</t>
  </si>
  <si>
    <t>Environmental</t>
  </si>
  <si>
    <t>RMB</t>
  </si>
  <si>
    <t>520XCOLDR</t>
  </si>
  <si>
    <t>COLUSA BASIN DR A RD 99E NR KNIGHTS LANDING CA</t>
  </si>
  <si>
    <t>RD22</t>
  </si>
  <si>
    <t>SFCWA-RD22</t>
  </si>
  <si>
    <t>TULE CANAL A RD 22 NR WOODLAND CA</t>
  </si>
  <si>
    <t>384035121383801</t>
  </si>
  <si>
    <t>BL5</t>
  </si>
  <si>
    <t>SFCWA-BL5</t>
  </si>
  <si>
    <t>PROSPECT SLOUGH A PROSPECT ISLAND NR RYDE CA</t>
  </si>
  <si>
    <t>381627121395101</t>
  </si>
  <si>
    <t>Fungicide</t>
  </si>
  <si>
    <t>Herbicide or degradate</t>
  </si>
  <si>
    <t>Insecticide or degradate</t>
  </si>
  <si>
    <t xml:space="preserve">Other </t>
  </si>
  <si>
    <t>Surrogate Recovery</t>
  </si>
  <si>
    <t>Concentrations are reported in ng/l</t>
  </si>
  <si>
    <t>Blank cells represent non-detects</t>
  </si>
  <si>
    <t>Ambient</t>
  </si>
  <si>
    <t xml:space="preserve">5-OH Imidacloprid </t>
  </si>
  <si>
    <t xml:space="preserve">Atrazine, Desethyl </t>
  </si>
  <si>
    <t xml:space="preserve">Atrazine, Desisopropyl </t>
  </si>
  <si>
    <t xml:space="preserve">Boscalid Metabolite - M510F01 Acetyl </t>
  </si>
  <si>
    <t xml:space="preserve">Metalaxyl Alanine </t>
  </si>
  <si>
    <t xml:space="preserve">Tebuconazole t-Butylhydroxy </t>
  </si>
  <si>
    <t>Mass (g)</t>
  </si>
  <si>
    <t>Concentrations are reported in ng/g</t>
  </si>
  <si>
    <t>B9D83221310</t>
  </si>
  <si>
    <t>Filtered Volume for Sed Analysis (ml)</t>
  </si>
  <si>
    <t>Calc Suspended Sediment Concentration mg/L</t>
  </si>
  <si>
    <t>Lab ID</t>
  </si>
  <si>
    <t>Medium</t>
  </si>
  <si>
    <t>QC type</t>
  </si>
  <si>
    <t xml:space="preserve">Atrazine-13C3 </t>
  </si>
  <si>
    <t xml:space="preserve">Benzobicyclon </t>
  </si>
  <si>
    <t xml:space="preserve">Broflanilide </t>
  </si>
  <si>
    <t xml:space="preserve">Florpyrauxifen-Benzyl </t>
  </si>
  <si>
    <t xml:space="preserve">Fluindapyr </t>
  </si>
  <si>
    <t xml:space="preserve">Halauxifen-methyl ester </t>
  </si>
  <si>
    <t xml:space="preserve">Mandestrobin </t>
  </si>
  <si>
    <t xml:space="preserve">Metolachlor-13C6 </t>
  </si>
  <si>
    <t xml:space="preserve">Naled (Dibrom) </t>
  </si>
  <si>
    <t xml:space="preserve">Picarbutrazox </t>
  </si>
  <si>
    <t xml:space="preserve">Piperonyl Butoxide </t>
  </si>
  <si>
    <t xml:space="preserve">Pydiflumetofen </t>
  </si>
  <si>
    <t xml:space="preserve">Tebuconazole-13C3 </t>
  </si>
  <si>
    <t xml:space="preserve">Valifenalate </t>
  </si>
  <si>
    <t>Yolo 2021</t>
  </si>
  <si>
    <t>Surface Water</t>
  </si>
  <si>
    <t>STTD</t>
  </si>
  <si>
    <t xml:space="preserve">Bentazon </t>
  </si>
  <si>
    <t xml:space="preserve">Cyclaniliprole </t>
  </si>
  <si>
    <t xml:space="preserve">Fipronil-13C4,15N2 </t>
  </si>
  <si>
    <t xml:space="preserve">Fomesafen </t>
  </si>
  <si>
    <t>Nitrapyrin</t>
  </si>
  <si>
    <t>p,p'-DDE-13C12</t>
  </si>
  <si>
    <t>Pentachloroanisole (PCA)</t>
  </si>
  <si>
    <t>Pentachloronitrobenzene (PCNB)</t>
  </si>
  <si>
    <t>Volume (L)</t>
  </si>
  <si>
    <t>TOE DRAIN NR WIDGEON RD NR COURTLAND CA</t>
  </si>
  <si>
    <t>382113121383501</t>
  </si>
  <si>
    <t>Initial Pulse</t>
  </si>
  <si>
    <t>cis-Permethrin-13C6</t>
  </si>
  <si>
    <t>Filter Paper (SS)</t>
  </si>
  <si>
    <t>Replicate</t>
  </si>
  <si>
    <t>Filter Paper QC (SSQ)</t>
  </si>
  <si>
    <t>Relative standard deviation (must be &lt;25%)</t>
  </si>
  <si>
    <t>Field Blank</t>
  </si>
  <si>
    <t>Filter Blank (ONQ)</t>
  </si>
  <si>
    <t>Casie Naled 2021</t>
  </si>
  <si>
    <t>Laboratory Spike</t>
  </si>
  <si>
    <t>Need to check results vs LODs &amp; RLs.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</si>
</sst>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&quot;LS&quot;#"/>
  </numFmts>
  <fonts count="30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8"/>
      <color rgb="FF38435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indexed="64"/>
      <name val="Arial"/>
      <family val="2"/>
    </font>
    <font>
      <sz val="8"/>
      <color rgb="FF222222"/>
      <name val="Arial"/>
      <family val="2"/>
    </font>
    <font>
      <sz val="8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0"/>
      <color rgb="FF384350"/>
      <name val="Arial"/>
      <family val="2"/>
    </font>
    <font>
      <sz val="8"/>
      <color rgb="FF000000"/>
      <name val="Arial"/>
      <family val="2"/>
    </font>
    <font>
      <b/>
      <sz val="8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84350"/>
      <name val="Arial"/>
      <family val="2"/>
    </font>
    <font>
      <b/>
      <sz val="8"/>
      <color indexed="64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10"/>
      </patternFill>
    </fill>
    <fill>
      <patternFill patternType="solid">
        <fgColor theme="7" tint="0.59999389629810485"/>
        <bgColor indexed="10"/>
      </patternFill>
    </fill>
    <fill>
      <patternFill patternType="solid">
        <fgColor theme="5"/>
        <bgColor indexed="10"/>
      </patternFill>
    </fill>
    <fill>
      <patternFill patternType="solid">
        <fgColor rgb="FF00B0F0"/>
        <bgColor indexed="1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10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E1E3E5"/>
      </left>
      <right style="thin">
        <color rgb="FFE1E3E5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1E3E5"/>
      </left>
      <right style="thin">
        <color rgb="FFE1E3E5"/>
      </right>
      <top style="thin">
        <color rgb="FFE1E3E5"/>
      </top>
      <bottom style="thin">
        <color rgb="FFE1E3E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9" fontId="23" fillId="0" borderId="0" applyFont="0" applyFill="0" applyBorder="0" applyAlignment="0" applyProtection="0"/>
  </cellStyleXfs>
  <cellXfs count="210">
    <xf numFmtId="0" fontId="0" fillId="0" borderId="0" xfId="0"/>
    <xf numFmtId="0" fontId="6" fillId="0" borderId="0" xfId="0" applyFont="1"/>
    <xf numFmtId="0" fontId="7" fillId="0" borderId="1" xfId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10" fillId="0" borderId="0" xfId="0" applyFont="1"/>
    <xf numFmtId="0" fontId="6" fillId="8" borderId="0" xfId="0" applyFont="1" applyFill="1"/>
    <xf numFmtId="0" fontId="6" fillId="9" borderId="0" xfId="0" applyFont="1" applyFill="1"/>
    <xf numFmtId="0" fontId="6" fillId="6" borderId="0" xfId="0" applyFont="1" applyFill="1"/>
    <xf numFmtId="0" fontId="6" fillId="10" borderId="0" xfId="0" applyFont="1" applyFill="1"/>
    <xf numFmtId="0" fontId="11" fillId="11" borderId="0" xfId="0" applyFont="1" applyFill="1"/>
    <xf numFmtId="0" fontId="12" fillId="0" borderId="0" xfId="0" applyFont="1"/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left" vertical="top"/>
    </xf>
    <xf numFmtId="0" fontId="1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right"/>
    </xf>
    <xf numFmtId="20" fontId="7" fillId="0" borderId="1" xfId="2" applyNumberFormat="1" applyFont="1" applyBorder="1" applyAlignment="1">
      <alignment horizontal="right"/>
    </xf>
    <xf numFmtId="0" fontId="7" fillId="0" borderId="1" xfId="2" applyFont="1" applyBorder="1"/>
    <xf numFmtId="0" fontId="15" fillId="0" borderId="1" xfId="0" applyFont="1" applyFill="1" applyBorder="1"/>
    <xf numFmtId="0" fontId="4" fillId="0" borderId="3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18" fillId="0" borderId="1" xfId="0" applyFont="1" applyBorder="1"/>
    <xf numFmtId="49" fontId="18" fillId="0" borderId="1" xfId="0" applyNumberFormat="1" applyFont="1" applyBorder="1"/>
    <xf numFmtId="0" fontId="3" fillId="0" borderId="4" xfId="2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3" fillId="0" borderId="4" xfId="2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2" fillId="6" borderId="2" xfId="0" applyFont="1" applyFill="1" applyBorder="1"/>
    <xf numFmtId="0" fontId="12" fillId="8" borderId="2" xfId="0" applyFont="1" applyFill="1" applyBorder="1"/>
    <xf numFmtId="0" fontId="1" fillId="10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vertical="center"/>
    </xf>
    <xf numFmtId="20" fontId="7" fillId="0" borderId="1" xfId="2" applyNumberFormat="1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9" fillId="0" borderId="0" xfId="0" applyFont="1"/>
    <xf numFmtId="0" fontId="1" fillId="10" borderId="2" xfId="0" applyFont="1" applyFill="1" applyBorder="1"/>
    <xf numFmtId="0" fontId="1" fillId="8" borderId="0" xfId="0" applyFont="1" applyFill="1" applyBorder="1" applyAlignment="1">
      <alignment horizontal="center" vertical="center"/>
    </xf>
    <xf numFmtId="0" fontId="22" fillId="0" borderId="0" xfId="0" applyFont="1"/>
    <xf numFmtId="164" fontId="12" fillId="0" borderId="0" xfId="0" applyNumberFormat="1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1" xfId="2" applyFont="1" applyFill="1" applyBorder="1"/>
    <xf numFmtId="0" fontId="7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4" fontId="7" fillId="0" borderId="1" xfId="2" applyNumberFormat="1" applyFont="1" applyFill="1" applyBorder="1" applyAlignment="1">
      <alignment horizontal="right"/>
    </xf>
    <xf numFmtId="20" fontId="7" fillId="0" borderId="1" xfId="2" applyNumberFormat="1" applyFont="1" applyFill="1" applyBorder="1" applyAlignment="1">
      <alignment horizontal="right"/>
    </xf>
    <xf numFmtId="20" fontId="7" fillId="0" borderId="1" xfId="2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/>
    <xf numFmtId="49" fontId="18" fillId="0" borderId="1" xfId="0" applyNumberFormat="1" applyFont="1" applyFill="1" applyBorder="1"/>
    <xf numFmtId="0" fontId="10" fillId="0" borderId="0" xfId="0" applyFont="1" applyFill="1"/>
    <xf numFmtId="0" fontId="8" fillId="0" borderId="1" xfId="0" applyFont="1" applyFill="1" applyBorder="1" applyAlignment="1">
      <alignment horizontal="left" vertical="top"/>
    </xf>
    <xf numFmtId="49" fontId="8" fillId="0" borderId="1" xfId="0" applyNumberFormat="1" applyFont="1" applyFill="1" applyBorder="1" applyAlignment="1">
      <alignment horizontal="left" vertical="top"/>
    </xf>
    <xf numFmtId="0" fontId="3" fillId="0" borderId="2" xfId="1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0" borderId="0" xfId="0" applyFont="1" applyBorder="1"/>
    <xf numFmtId="164" fontId="15" fillId="0" borderId="1" xfId="0" applyNumberFormat="1" applyFont="1" applyFill="1" applyBorder="1" applyAlignment="1">
      <alignment horizontal="right" vertical="top"/>
    </xf>
    <xf numFmtId="0" fontId="16" fillId="0" borderId="1" xfId="0" applyFont="1" applyFill="1" applyBorder="1"/>
    <xf numFmtId="166" fontId="7" fillId="0" borderId="1" xfId="2" applyNumberFormat="1" applyFont="1" applyBorder="1" applyAlignment="1">
      <alignment horizontal="right"/>
    </xf>
    <xf numFmtId="0" fontId="7" fillId="0" borderId="1" xfId="2" applyFont="1" applyBorder="1" applyAlignment="1">
      <alignment horizontal="right"/>
    </xf>
    <xf numFmtId="0" fontId="7" fillId="0" borderId="1" xfId="2" applyFont="1" applyFill="1" applyBorder="1" applyAlignment="1">
      <alignment horizontal="right"/>
    </xf>
    <xf numFmtId="0" fontId="10" fillId="0" borderId="1" xfId="0" applyFont="1" applyBorder="1"/>
    <xf numFmtId="164" fontId="24" fillId="0" borderId="1" xfId="0" applyNumberFormat="1" applyFont="1" applyBorder="1" applyAlignment="1">
      <alignment horizontal="right" vertical="top"/>
    </xf>
    <xf numFmtId="164" fontId="6" fillId="0" borderId="1" xfId="0" applyNumberFormat="1" applyFont="1" applyBorder="1"/>
    <xf numFmtId="165" fontId="7" fillId="0" borderId="1" xfId="2" applyNumberFormat="1" applyFont="1" applyFill="1" applyBorder="1" applyAlignment="1">
      <alignment horizontal="right"/>
    </xf>
    <xf numFmtId="9" fontId="8" fillId="0" borderId="0" xfId="3" applyFont="1" applyBorder="1" applyAlignment="1">
      <alignment horizontal="center" vertical="top"/>
    </xf>
    <xf numFmtId="0" fontId="25" fillId="0" borderId="0" xfId="0" applyFont="1" applyAlignment="1">
      <alignment horizontal="left" vertical="center"/>
    </xf>
    <xf numFmtId="164" fontId="24" fillId="0" borderId="1" xfId="0" applyNumberFormat="1" applyFont="1" applyFill="1" applyBorder="1" applyAlignment="1">
      <alignment horizontal="right" vertical="top"/>
    </xf>
    <xf numFmtId="164" fontId="6" fillId="0" borderId="1" xfId="0" applyNumberFormat="1" applyFont="1" applyFill="1" applyBorder="1"/>
    <xf numFmtId="166" fontId="7" fillId="0" borderId="1" xfId="2" applyNumberFormat="1" applyFont="1" applyFill="1" applyBorder="1" applyAlignment="1">
      <alignment horizontal="left" vertical="center"/>
    </xf>
    <xf numFmtId="166" fontId="7" fillId="0" borderId="1" xfId="2" applyNumberFormat="1" applyFont="1" applyFill="1" applyBorder="1" applyAlignment="1">
      <alignment horizontal="left"/>
    </xf>
    <xf numFmtId="166" fontId="7" fillId="0" borderId="1" xfId="2" applyNumberFormat="1" applyFont="1" applyBorder="1" applyAlignment="1">
      <alignment horizontal="right" vertical="center"/>
    </xf>
    <xf numFmtId="0" fontId="7" fillId="0" borderId="1" xfId="2" applyFont="1" applyBorder="1" applyAlignment="1">
      <alignment horizontal="right" vertical="center"/>
    </xf>
    <xf numFmtId="0" fontId="7" fillId="0" borderId="1" xfId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49" fontId="9" fillId="0" borderId="1" xfId="0" applyNumberFormat="1" applyFont="1" applyBorder="1" applyAlignment="1">
      <alignment horizontal="right" vertical="center"/>
    </xf>
    <xf numFmtId="0" fontId="7" fillId="0" borderId="1" xfId="2" applyFont="1" applyFill="1" applyBorder="1" applyAlignment="1">
      <alignment horizontal="right" vertical="center"/>
    </xf>
    <xf numFmtId="14" fontId="7" fillId="0" borderId="1" xfId="2" applyNumberFormat="1" applyFont="1" applyBorder="1" applyAlignment="1">
      <alignment horizontal="right" vertical="center"/>
    </xf>
    <xf numFmtId="20" fontId="7" fillId="0" borderId="1" xfId="2" applyNumberFormat="1" applyFont="1" applyBorder="1" applyAlignment="1">
      <alignment horizontal="right" vertical="center"/>
    </xf>
    <xf numFmtId="20" fontId="7" fillId="0" borderId="1" xfId="2" applyNumberFormat="1" applyFont="1" applyFill="1" applyBorder="1" applyAlignment="1">
      <alignment horizontal="right" vertical="center"/>
    </xf>
    <xf numFmtId="165" fontId="7" fillId="0" borderId="1" xfId="2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64" fontId="24" fillId="0" borderId="1" xfId="0" applyNumberFormat="1" applyFont="1" applyFill="1" applyBorder="1" applyAlignment="1">
      <alignment horizontal="right" vertical="center"/>
    </xf>
    <xf numFmtId="164" fontId="6" fillId="0" borderId="1" xfId="0" applyNumberFormat="1" applyFont="1" applyFill="1" applyBorder="1" applyAlignment="1">
      <alignment horizontal="right" vertical="center"/>
    </xf>
    <xf numFmtId="166" fontId="7" fillId="12" borderId="1" xfId="2" applyNumberFormat="1" applyFont="1" applyFill="1" applyBorder="1" applyAlignment="1">
      <alignment horizontal="center" vertical="center"/>
    </xf>
    <xf numFmtId="166" fontId="7" fillId="12" borderId="1" xfId="2" applyNumberFormat="1" applyFont="1" applyFill="1" applyBorder="1" applyAlignment="1">
      <alignment horizontal="right"/>
    </xf>
    <xf numFmtId="166" fontId="7" fillId="0" borderId="1" xfId="2" applyNumberFormat="1" applyFont="1" applyFill="1" applyBorder="1" applyAlignment="1">
      <alignment horizontal="right"/>
    </xf>
    <xf numFmtId="0" fontId="6" fillId="0" borderId="0" xfId="0" applyFont="1" applyFill="1"/>
    <xf numFmtId="0" fontId="10" fillId="0" borderId="6" xfId="0" applyFont="1" applyBorder="1"/>
    <xf numFmtId="0" fontId="18" fillId="0" borderId="1" xfId="0" applyFont="1" applyBorder="1" applyAlignment="1">
      <alignment horizontal="right" vertical="center"/>
    </xf>
    <xf numFmtId="49" fontId="18" fillId="0" borderId="1" xfId="0" applyNumberFormat="1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 vertical="center"/>
    </xf>
    <xf numFmtId="164" fontId="24" fillId="0" borderId="1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165" fontId="24" fillId="0" borderId="1" xfId="0" applyNumberFormat="1" applyFont="1" applyBorder="1" applyAlignment="1">
      <alignment horizontal="right" vertical="top"/>
    </xf>
    <xf numFmtId="0" fontId="10" fillId="0" borderId="1" xfId="0" applyFont="1" applyFill="1" applyBorder="1"/>
    <xf numFmtId="164" fontId="8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1" xfId="0" applyFont="1" applyBorder="1"/>
    <xf numFmtId="0" fontId="6" fillId="0" borderId="1" xfId="0" applyFont="1" applyFill="1" applyBorder="1"/>
    <xf numFmtId="165" fontId="7" fillId="0" borderId="1" xfId="2" applyNumberFormat="1" applyFont="1" applyBorder="1" applyAlignment="1">
      <alignment horizontal="right"/>
    </xf>
    <xf numFmtId="164" fontId="26" fillId="0" borderId="1" xfId="0" applyNumberFormat="1" applyFont="1" applyBorder="1" applyAlignment="1">
      <alignment horizontal="right" vertical="top"/>
    </xf>
    <xf numFmtId="164" fontId="24" fillId="0" borderId="0" xfId="0" applyNumberFormat="1" applyFont="1" applyBorder="1" applyAlignment="1">
      <alignment horizontal="right" vertical="top"/>
    </xf>
    <xf numFmtId="0" fontId="6" fillId="0" borderId="5" xfId="0" applyFont="1" applyBorder="1"/>
    <xf numFmtId="0" fontId="10" fillId="0" borderId="5" xfId="0" applyFont="1" applyBorder="1"/>
    <xf numFmtId="164" fontId="24" fillId="0" borderId="5" xfId="0" applyNumberFormat="1" applyFont="1" applyBorder="1" applyAlignment="1">
      <alignment horizontal="right" vertical="top"/>
    </xf>
    <xf numFmtId="164" fontId="26" fillId="0" borderId="1" xfId="0" applyNumberFormat="1" applyFont="1" applyFill="1" applyBorder="1" applyAlignment="1">
      <alignment horizontal="right" vertical="top"/>
    </xf>
    <xf numFmtId="0" fontId="10" fillId="0" borderId="7" xfId="0" applyFont="1" applyBorder="1"/>
    <xf numFmtId="0" fontId="10" fillId="0" borderId="8" xfId="0" applyFont="1" applyBorder="1"/>
    <xf numFmtId="0" fontId="10" fillId="0" borderId="0" xfId="0" applyFont="1" applyBorder="1"/>
    <xf numFmtId="166" fontId="7" fillId="0" borderId="2" xfId="2" applyNumberFormat="1" applyFont="1" applyBorder="1" applyAlignment="1">
      <alignment horizontal="right"/>
    </xf>
    <xf numFmtId="0" fontId="7" fillId="0" borderId="2" xfId="2" applyFont="1" applyBorder="1"/>
    <xf numFmtId="0" fontId="7" fillId="0" borderId="2" xfId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/>
    </xf>
    <xf numFmtId="0" fontId="7" fillId="0" borderId="2" xfId="2" applyFont="1" applyFill="1" applyBorder="1"/>
    <xf numFmtId="14" fontId="7" fillId="0" borderId="2" xfId="2" applyNumberFormat="1" applyFont="1" applyBorder="1" applyAlignment="1">
      <alignment horizontal="right"/>
    </xf>
    <xf numFmtId="20" fontId="7" fillId="0" borderId="2" xfId="2" applyNumberFormat="1" applyFont="1" applyBorder="1" applyAlignment="1">
      <alignment horizontal="right"/>
    </xf>
    <xf numFmtId="20" fontId="7" fillId="0" borderId="2" xfId="2" applyNumberFormat="1" applyFont="1" applyFill="1" applyBorder="1" applyAlignment="1">
      <alignment horizontal="center" vertical="center"/>
    </xf>
    <xf numFmtId="0" fontId="7" fillId="0" borderId="2" xfId="2" applyFont="1" applyBorder="1" applyAlignment="1">
      <alignment horizontal="right"/>
    </xf>
    <xf numFmtId="164" fontId="8" fillId="0" borderId="2" xfId="0" applyNumberFormat="1" applyFont="1" applyBorder="1" applyAlignment="1">
      <alignment horizontal="left" vertical="center"/>
    </xf>
    <xf numFmtId="0" fontId="10" fillId="0" borderId="2" xfId="0" applyFont="1" applyBorder="1"/>
    <xf numFmtId="165" fontId="24" fillId="0" borderId="2" xfId="0" applyNumberFormat="1" applyFont="1" applyBorder="1" applyAlignment="1">
      <alignment horizontal="right" vertical="top"/>
    </xf>
    <xf numFmtId="164" fontId="24" fillId="0" borderId="2" xfId="0" applyNumberFormat="1" applyFont="1" applyBorder="1" applyAlignment="1">
      <alignment horizontal="right" vertical="top"/>
    </xf>
    <xf numFmtId="164" fontId="6" fillId="0" borderId="2" xfId="0" applyNumberFormat="1" applyFont="1" applyBorder="1"/>
    <xf numFmtId="0" fontId="10" fillId="0" borderId="0" xfId="0" applyFont="1" applyFill="1" applyBorder="1"/>
    <xf numFmtId="0" fontId="10" fillId="0" borderId="0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164" fontId="8" fillId="0" borderId="1" xfId="0" applyNumberFormat="1" applyFont="1" applyFill="1" applyBorder="1" applyAlignment="1">
      <alignment horizontal="right" vertical="center"/>
    </xf>
    <xf numFmtId="166" fontId="7" fillId="0" borderId="1" xfId="2" applyNumberFormat="1" applyFont="1" applyFill="1" applyBorder="1" applyAlignment="1">
      <alignment horizontal="right" vertical="center"/>
    </xf>
    <xf numFmtId="14" fontId="7" fillId="0" borderId="1" xfId="2" applyNumberFormat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/>
    </xf>
    <xf numFmtId="49" fontId="8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right"/>
    </xf>
    <xf numFmtId="164" fontId="6" fillId="0" borderId="1" xfId="0" applyNumberFormat="1" applyFont="1" applyBorder="1" applyAlignment="1">
      <alignment vertical="center"/>
    </xf>
    <xf numFmtId="164" fontId="15" fillId="0" borderId="1" xfId="0" applyNumberFormat="1" applyFont="1" applyBorder="1" applyAlignment="1">
      <alignment horizontal="right" vertical="center"/>
    </xf>
    <xf numFmtId="0" fontId="6" fillId="0" borderId="0" xfId="0" applyFont="1" applyFill="1" applyBorder="1"/>
    <xf numFmtId="0" fontId="6" fillId="0" borderId="0" xfId="0" applyFont="1" applyBorder="1"/>
    <xf numFmtId="166" fontId="15" fillId="0" borderId="1" xfId="2" applyNumberFormat="1" applyFont="1" applyFill="1" applyBorder="1" applyAlignment="1">
      <alignment horizontal="right"/>
    </xf>
    <xf numFmtId="0" fontId="15" fillId="0" borderId="1" xfId="2" applyFont="1" applyFill="1" applyBorder="1"/>
    <xf numFmtId="14" fontId="15" fillId="0" borderId="1" xfId="2" applyNumberFormat="1" applyFont="1" applyFill="1" applyBorder="1" applyAlignment="1">
      <alignment horizontal="right"/>
    </xf>
    <xf numFmtId="20" fontId="15" fillId="0" borderId="1" xfId="2" applyNumberFormat="1" applyFont="1" applyFill="1" applyBorder="1" applyAlignment="1">
      <alignment horizontal="right"/>
    </xf>
    <xf numFmtId="164" fontId="15" fillId="0" borderId="1" xfId="0" applyNumberFormat="1" applyFont="1" applyFill="1" applyBorder="1"/>
    <xf numFmtId="0" fontId="0" fillId="0" borderId="0" xfId="0" applyFill="1"/>
    <xf numFmtId="0" fontId="27" fillId="0" borderId="0" xfId="0" applyFont="1" applyFill="1"/>
    <xf numFmtId="164" fontId="27" fillId="0" borderId="0" xfId="0" applyNumberFormat="1" applyFont="1" applyFill="1"/>
    <xf numFmtId="0" fontId="28" fillId="0" borderId="0" xfId="0" applyFont="1" applyFill="1"/>
    <xf numFmtId="0" fontId="27" fillId="0" borderId="0" xfId="2" applyFont="1" applyFill="1" applyBorder="1"/>
    <xf numFmtId="14" fontId="27" fillId="0" borderId="0" xfId="2" applyNumberFormat="1" applyFont="1" applyFill="1" applyBorder="1" applyAlignment="1">
      <alignment horizontal="right"/>
    </xf>
    <xf numFmtId="20" fontId="27" fillId="0" borderId="0" xfId="2" applyNumberFormat="1" applyFont="1" applyFill="1" applyBorder="1" applyAlignment="1">
      <alignment horizontal="right"/>
    </xf>
    <xf numFmtId="164" fontId="17" fillId="0" borderId="0" xfId="0" applyNumberFormat="1" applyFont="1" applyFill="1" applyBorder="1" applyAlignment="1">
      <alignment horizontal="right" vertical="top"/>
    </xf>
    <xf numFmtId="0" fontId="7" fillId="0" borderId="0" xfId="2" applyFont="1" applyFill="1" applyBorder="1"/>
    <xf numFmtId="0" fontId="7" fillId="0" borderId="0" xfId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/>
    </xf>
    <xf numFmtId="14" fontId="7" fillId="0" borderId="0" xfId="2" applyNumberFormat="1" applyFont="1" applyFill="1" applyBorder="1" applyAlignment="1">
      <alignment horizontal="right"/>
    </xf>
    <xf numFmtId="20" fontId="7" fillId="0" borderId="0" xfId="2" applyNumberFormat="1" applyFont="1" applyFill="1" applyBorder="1" applyAlignment="1">
      <alignment horizontal="right"/>
    </xf>
    <xf numFmtId="20" fontId="7" fillId="0" borderId="0" xfId="2" applyNumberFormat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20" fontId="15" fillId="0" borderId="1" xfId="2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Fill="1" applyBorder="1"/>
    <xf numFmtId="0" fontId="15" fillId="0" borderId="1" xfId="0" applyFont="1" applyFill="1" applyBorder="1" applyAlignment="1">
      <alignment horizontal="left" vertical="top"/>
    </xf>
    <xf numFmtId="49" fontId="15" fillId="0" borderId="1" xfId="0" applyNumberFormat="1" applyFont="1" applyFill="1" applyBorder="1" applyAlignment="1">
      <alignment horizontal="left" vertical="top"/>
    </xf>
    <xf numFmtId="164" fontId="15" fillId="0" borderId="1" xfId="0" applyNumberFormat="1" applyFont="1" applyFill="1" applyBorder="1" applyAlignment="1">
      <alignment horizontal="left" vertical="center"/>
    </xf>
    <xf numFmtId="0" fontId="10" fillId="0" borderId="6" xfId="0" applyFont="1" applyFill="1" applyBorder="1" applyAlignment="1">
      <alignment vertical="center"/>
    </xf>
    <xf numFmtId="166" fontId="15" fillId="12" borderId="1" xfId="2" applyNumberFormat="1" applyFont="1" applyFill="1" applyBorder="1" applyAlignment="1">
      <alignment horizontal="right"/>
    </xf>
    <xf numFmtId="0" fontId="7" fillId="0" borderId="1" xfId="2" applyFont="1" applyBorder="1" applyAlignment="1">
      <alignment horizontal="left" vertical="center"/>
    </xf>
    <xf numFmtId="0" fontId="9" fillId="0" borderId="1" xfId="0" applyFont="1" applyFill="1" applyBorder="1" applyAlignment="1">
      <alignment horizontal="right" vertical="center"/>
    </xf>
    <xf numFmtId="49" fontId="9" fillId="0" borderId="1" xfId="0" applyNumberFormat="1" applyFont="1" applyFill="1" applyBorder="1" applyAlignment="1">
      <alignment horizontal="right" vertical="center"/>
    </xf>
    <xf numFmtId="164" fontId="24" fillId="0" borderId="9" xfId="0" applyNumberFormat="1" applyFont="1" applyFill="1" applyBorder="1" applyAlignment="1">
      <alignment horizontal="right" vertical="top"/>
    </xf>
    <xf numFmtId="164" fontId="24" fillId="0" borderId="9" xfId="0" applyNumberFormat="1" applyFont="1" applyFill="1" applyBorder="1" applyAlignment="1">
      <alignment horizontal="right" vertical="center"/>
    </xf>
    <xf numFmtId="164" fontId="24" fillId="0" borderId="10" xfId="0" applyNumberFormat="1" applyFont="1" applyFill="1" applyBorder="1" applyAlignment="1">
      <alignment horizontal="right" vertical="top"/>
    </xf>
    <xf numFmtId="164" fontId="24" fillId="0" borderId="10" xfId="0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right"/>
    </xf>
    <xf numFmtId="0" fontId="15" fillId="0" borderId="1" xfId="0" applyFont="1" applyBorder="1"/>
    <xf numFmtId="0" fontId="6" fillId="0" borderId="1" xfId="0" applyFont="1" applyBorder="1" applyAlignment="1">
      <alignment vertical="center"/>
    </xf>
    <xf numFmtId="0" fontId="29" fillId="0" borderId="0" xfId="0" applyFont="1"/>
    <xf numFmtId="0" fontId="12" fillId="6" borderId="2" xfId="0" applyFont="1" applyFill="1" applyBorder="1" applyAlignment="1">
      <alignment vertical="center"/>
    </xf>
    <xf numFmtId="0" fontId="12" fillId="8" borderId="2" xfId="0" applyFont="1" applyFill="1" applyBorder="1" applyAlignment="1">
      <alignment vertical="center"/>
    </xf>
    <xf numFmtId="164" fontId="17" fillId="0" borderId="11" xfId="0" applyNumberFormat="1" applyFont="1" applyFill="1" applyBorder="1" applyAlignment="1">
      <alignment horizontal="right" vertical="top"/>
    </xf>
  </cellXfs>
  <cellStyles count="4">
    <cellStyle name="Normal" xfId="0" builtinId="0"/>
    <cellStyle name="Normal_Sample Info" xfId="1" xr:uid="{C86B6512-1E46-40CD-998D-0D5D66EDB829}"/>
    <cellStyle name="Normal_Sheet1" xfId="2" xr:uid="{85867480-BB2C-4170-8C6C-E3A6CCCD730E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016AA-D6B4-4061-8D23-AA70665867CD}">
  <dimension ref="A1:GQ60"/>
  <sheetViews>
    <sheetView workbookViewId="0">
      <selection activeCell="T54" sqref="T54"/>
    </sheetView>
  </sheetViews>
  <sheetFormatPr defaultColWidth="8.85546875" defaultRowHeight="11.25" x14ac:dyDescent="0.2"/>
  <cols>
    <col min="1" max="1" width="7.42578125" style="1" customWidth="1"/>
    <col min="2" max="2" width="8.5703125" style="1" bestFit="1" customWidth="1"/>
    <col min="3" max="3" width="4.28515625" style="1" bestFit="1" customWidth="1"/>
    <col min="4" max="4" width="12.85546875" style="1" bestFit="1" customWidth="1"/>
    <col min="5" max="5" width="46.85546875" style="3" bestFit="1" customWidth="1"/>
    <col min="6" max="6" width="14.140625" style="3" customWidth="1"/>
    <col min="7" max="7" width="11.140625" style="4" bestFit="1" customWidth="1"/>
    <col min="8" max="8" width="10.5703125" style="4" bestFit="1" customWidth="1"/>
    <col min="9" max="9" width="10.7109375" style="4" customWidth="1"/>
    <col min="10" max="10" width="5.5703125" style="4" bestFit="1" customWidth="1"/>
    <col min="11" max="11" width="7.85546875" style="4" bestFit="1" customWidth="1"/>
    <col min="12" max="12" width="8.85546875" style="1" bestFit="1" customWidth="1"/>
    <col min="13" max="14" width="14.5703125" style="1" bestFit="1" customWidth="1"/>
    <col min="15" max="15" width="18" style="1" bestFit="1" customWidth="1"/>
    <col min="16" max="16" width="10.85546875" style="1" bestFit="1" customWidth="1"/>
    <col min="17" max="17" width="18.5703125" style="1" bestFit="1" customWidth="1"/>
    <col min="18" max="18" width="15.5703125" style="1" bestFit="1" customWidth="1"/>
    <col min="19" max="19" width="18.85546875" style="1" bestFit="1" customWidth="1"/>
    <col min="20" max="20" width="15.85546875" style="1" bestFit="1" customWidth="1"/>
    <col min="21" max="21" width="19.5703125" style="1" bestFit="1" customWidth="1"/>
    <col min="22" max="22" width="10.85546875" style="1" bestFit="1" customWidth="1"/>
    <col min="23" max="23" width="12.7109375" style="1" bestFit="1" customWidth="1"/>
    <col min="24" max="24" width="8.5703125" style="1" bestFit="1" customWidth="1"/>
    <col min="25" max="25" width="12.7109375" style="1" bestFit="1" customWidth="1"/>
    <col min="26" max="26" width="13.42578125" style="1" bestFit="1" customWidth="1"/>
    <col min="27" max="27" width="9.42578125" style="1" bestFit="1" customWidth="1"/>
    <col min="28" max="28" width="7.7109375" style="1" bestFit="1" customWidth="1"/>
    <col min="29" max="29" width="28.140625" style="1" bestFit="1" customWidth="1"/>
    <col min="30" max="30" width="10.7109375" style="1" bestFit="1" customWidth="1"/>
    <col min="31" max="31" width="13.42578125" style="1" bestFit="1" customWidth="1"/>
    <col min="32" max="32" width="14.42578125" style="1" bestFit="1" customWidth="1"/>
    <col min="33" max="33" width="9.85546875" style="1" bestFit="1" customWidth="1"/>
    <col min="34" max="34" width="18.5703125" style="1" bestFit="1" customWidth="1"/>
    <col min="35" max="35" width="10" style="1" bestFit="1" customWidth="1"/>
    <col min="36" max="36" width="15" style="1" bestFit="1" customWidth="1"/>
    <col min="37" max="37" width="10.28515625" style="1" bestFit="1" customWidth="1"/>
    <col min="38" max="38" width="11.140625" style="1" bestFit="1" customWidth="1"/>
    <col min="39" max="39" width="12.7109375" style="1" bestFit="1" customWidth="1"/>
    <col min="40" max="40" width="15" style="1" bestFit="1" customWidth="1"/>
    <col min="41" max="41" width="11.42578125" style="1" bestFit="1" customWidth="1"/>
    <col min="42" max="42" width="12.140625" style="1" bestFit="1" customWidth="1"/>
    <col min="43" max="43" width="19.140625" style="1" bestFit="1" customWidth="1"/>
    <col min="44" max="44" width="10.42578125" style="1" bestFit="1" customWidth="1"/>
    <col min="45" max="45" width="13.140625" style="1" bestFit="1" customWidth="1"/>
    <col min="46" max="46" width="10.28515625" style="1" bestFit="1" customWidth="1"/>
    <col min="47" max="47" width="11.5703125" style="1" bestFit="1" customWidth="1"/>
    <col min="48" max="48" width="7.42578125" style="1" bestFit="1" customWidth="1"/>
    <col min="49" max="49" width="8" style="1" bestFit="1" customWidth="1"/>
    <col min="50" max="50" width="13" style="1" bestFit="1" customWidth="1"/>
    <col min="51" max="51" width="9.42578125" style="1" bestFit="1" customWidth="1"/>
    <col min="52" max="52" width="12.42578125" style="1" bestFit="1" customWidth="1"/>
    <col min="53" max="53" width="12.28515625" style="1" bestFit="1" customWidth="1"/>
    <col min="54" max="54" width="12.85546875" style="1" bestFit="1" customWidth="1"/>
    <col min="55" max="55" width="8.85546875" style="1" bestFit="1" customWidth="1"/>
    <col min="56" max="56" width="6" style="1" bestFit="1" customWidth="1"/>
    <col min="57" max="57" width="7.5703125" style="1" bestFit="1" customWidth="1"/>
    <col min="58" max="58" width="11.140625" style="1" bestFit="1" customWidth="1"/>
    <col min="59" max="59" width="10.42578125" style="1" bestFit="1" customWidth="1"/>
    <col min="60" max="60" width="20.28515625" style="1" bestFit="1" customWidth="1"/>
    <col min="61" max="61" width="9.140625" style="1" bestFit="1" customWidth="1"/>
    <col min="62" max="62" width="12.7109375" style="1" bestFit="1" customWidth="1"/>
    <col min="63" max="63" width="10.140625" style="1" bestFit="1" customWidth="1"/>
    <col min="64" max="64" width="13.140625" style="1" bestFit="1" customWidth="1"/>
    <col min="65" max="65" width="12.5703125" style="1" bestFit="1" customWidth="1"/>
    <col min="66" max="66" width="11.5703125" style="1" bestFit="1" customWidth="1"/>
    <col min="67" max="67" width="12.140625" style="1" bestFit="1" customWidth="1"/>
    <col min="68" max="68" width="6.5703125" style="1" bestFit="1" customWidth="1"/>
    <col min="69" max="69" width="14.28515625" style="1" bestFit="1" customWidth="1"/>
    <col min="70" max="70" width="19.7109375" style="1" bestFit="1" customWidth="1"/>
    <col min="71" max="71" width="12.140625" style="1" bestFit="1" customWidth="1"/>
    <col min="72" max="72" width="12.7109375" style="1" bestFit="1" customWidth="1"/>
    <col min="73" max="74" width="9" style="1" bestFit="1" customWidth="1"/>
    <col min="75" max="75" width="12" style="1" bestFit="1" customWidth="1"/>
    <col min="76" max="76" width="10.7109375" style="1" bestFit="1" customWidth="1"/>
    <col min="77" max="77" width="13.140625" style="1" bestFit="1" customWidth="1"/>
    <col min="78" max="78" width="10.7109375" style="1" bestFit="1" customWidth="1"/>
    <col min="79" max="79" width="11.28515625" style="1" bestFit="1" customWidth="1"/>
    <col min="80" max="80" width="12.85546875" style="1" bestFit="1" customWidth="1"/>
    <col min="81" max="81" width="11.140625" style="1" bestFit="1" customWidth="1"/>
    <col min="82" max="82" width="15" style="1" bestFit="1" customWidth="1"/>
    <col min="83" max="83" width="20.5703125" style="1" bestFit="1" customWidth="1"/>
    <col min="84" max="84" width="12.7109375" style="1" bestFit="1" customWidth="1"/>
    <col min="85" max="85" width="13.140625" style="1" bestFit="1" customWidth="1"/>
    <col min="86" max="86" width="9.7109375" style="1" bestFit="1" customWidth="1"/>
    <col min="87" max="87" width="18.140625" style="1" bestFit="1" customWidth="1"/>
    <col min="88" max="88" width="17" style="1" bestFit="1" customWidth="1"/>
    <col min="89" max="89" width="9.5703125" style="1" bestFit="1" customWidth="1"/>
    <col min="90" max="91" width="9.28515625" style="1" bestFit="1" customWidth="1"/>
    <col min="92" max="92" width="9.85546875" style="1" bestFit="1" customWidth="1"/>
    <col min="93" max="93" width="13.85546875" style="1" bestFit="1" customWidth="1"/>
    <col min="94" max="94" width="9.42578125" style="1" bestFit="1" customWidth="1"/>
    <col min="95" max="95" width="12.28515625" style="1" bestFit="1" customWidth="1"/>
    <col min="96" max="96" width="13.140625" style="1" bestFit="1" customWidth="1"/>
    <col min="97" max="97" width="8.42578125" style="1" bestFit="1" customWidth="1"/>
    <col min="98" max="98" width="10.42578125" style="1" bestFit="1" customWidth="1"/>
    <col min="99" max="99" width="10.140625" style="1" bestFit="1" customWidth="1"/>
    <col min="100" max="100" width="13.85546875" style="1" bestFit="1" customWidth="1"/>
    <col min="101" max="101" width="9.42578125" style="1" bestFit="1" customWidth="1"/>
    <col min="102" max="102" width="19.7109375" style="1" bestFit="1" customWidth="1"/>
    <col min="103" max="103" width="10.28515625" style="1" bestFit="1" customWidth="1"/>
    <col min="104" max="104" width="10.85546875" style="1" bestFit="1" customWidth="1"/>
    <col min="105" max="105" width="12.140625" style="1" bestFit="1" customWidth="1"/>
    <col min="106" max="106" width="17.28515625" style="1" bestFit="1" customWidth="1"/>
    <col min="107" max="107" width="14.7109375" style="1" bestFit="1" customWidth="1"/>
    <col min="108" max="108" width="19.7109375" style="1" bestFit="1" customWidth="1"/>
    <col min="109" max="109" width="9" style="1" bestFit="1" customWidth="1"/>
    <col min="110" max="110" width="9.7109375" style="1" bestFit="1" customWidth="1"/>
    <col min="111" max="111" width="9.5703125" style="1" bestFit="1" customWidth="1"/>
    <col min="112" max="112" width="11.5703125" style="1" bestFit="1" customWidth="1"/>
    <col min="113" max="113" width="10.140625" style="1" bestFit="1" customWidth="1"/>
    <col min="114" max="114" width="14.42578125" style="1" bestFit="1" customWidth="1"/>
    <col min="115" max="115" width="9.5703125" style="1" bestFit="1" customWidth="1"/>
    <col min="116" max="116" width="13.42578125" style="1" bestFit="1" customWidth="1"/>
    <col min="117" max="117" width="11.5703125" style="1" bestFit="1" customWidth="1"/>
    <col min="118" max="118" width="13.140625" style="1" bestFit="1" customWidth="1"/>
    <col min="119" max="119" width="8.7109375" style="1" bestFit="1" customWidth="1"/>
    <col min="120" max="120" width="15.140625" style="1" bestFit="1" customWidth="1"/>
    <col min="121" max="121" width="11.140625" style="1" bestFit="1" customWidth="1"/>
    <col min="122" max="122" width="11.5703125" style="1" bestFit="1" customWidth="1"/>
    <col min="123" max="123" width="14.42578125" style="1" bestFit="1" customWidth="1"/>
    <col min="124" max="124" width="10.140625" style="1" bestFit="1" customWidth="1"/>
    <col min="125" max="125" width="11" style="1" bestFit="1" customWidth="1"/>
    <col min="126" max="126" width="12.85546875" style="1" bestFit="1" customWidth="1"/>
    <col min="127" max="127" width="11.42578125" style="1" bestFit="1" customWidth="1"/>
    <col min="128" max="128" width="8.5703125" style="1" bestFit="1" customWidth="1"/>
    <col min="129" max="129" width="16.85546875" style="1" bestFit="1" customWidth="1"/>
    <col min="130" max="130" width="9" style="1" bestFit="1" customWidth="1"/>
    <col min="131" max="131" width="11.5703125" style="1" bestFit="1" customWidth="1"/>
    <col min="132" max="132" width="12.85546875" style="1" bestFit="1" customWidth="1"/>
    <col min="133" max="133" width="22.5703125" style="1" bestFit="1" customWidth="1"/>
    <col min="134" max="134" width="11.28515625" style="1" bestFit="1" customWidth="1"/>
    <col min="135" max="135" width="11.140625" style="1" bestFit="1" customWidth="1"/>
    <col min="136" max="136" width="8.42578125" style="1" bestFit="1" customWidth="1"/>
    <col min="137" max="137" width="11.85546875" style="1" bestFit="1" customWidth="1"/>
    <col min="138" max="138" width="12.28515625" style="1" bestFit="1" customWidth="1"/>
    <col min="139" max="139" width="11.85546875" style="1" bestFit="1" customWidth="1"/>
    <col min="140" max="140" width="20.85546875" style="1" bestFit="1" customWidth="1"/>
    <col min="141" max="141" width="26.5703125" style="1" bestFit="1" customWidth="1"/>
    <col min="142" max="142" width="11.42578125" style="1" bestFit="1" customWidth="1"/>
    <col min="143" max="143" width="10.42578125" style="1" bestFit="1" customWidth="1"/>
    <col min="144" max="145" width="10" style="1" bestFit="1" customWidth="1"/>
    <col min="146" max="146" width="12" style="1" bestFit="1" customWidth="1"/>
    <col min="147" max="147" width="11.85546875" style="1" bestFit="1" customWidth="1"/>
    <col min="148" max="148" width="16" style="1" bestFit="1" customWidth="1"/>
    <col min="149" max="149" width="10" style="1" bestFit="1" customWidth="1"/>
    <col min="150" max="150" width="12" style="1" bestFit="1" customWidth="1"/>
    <col min="151" max="151" width="10" style="1" bestFit="1" customWidth="1"/>
    <col min="152" max="152" width="8.140625" style="1" bestFit="1" customWidth="1"/>
    <col min="153" max="153" width="10.5703125" style="1" bestFit="1" customWidth="1"/>
    <col min="154" max="154" width="12.28515625" style="1" bestFit="1" customWidth="1"/>
    <col min="155" max="155" width="11.42578125" style="1" bestFit="1" customWidth="1"/>
    <col min="156" max="156" width="12.7109375" style="1" bestFit="1" customWidth="1"/>
    <col min="157" max="157" width="12.5703125" style="1" bestFit="1" customWidth="1"/>
    <col min="158" max="158" width="9" style="1" bestFit="1" customWidth="1"/>
    <col min="159" max="160" width="10.85546875" style="1" bestFit="1" customWidth="1"/>
    <col min="161" max="161" width="10" style="1" bestFit="1" customWidth="1"/>
    <col min="162" max="162" width="9" style="1" bestFit="1" customWidth="1"/>
    <col min="163" max="163" width="8.42578125" style="1" bestFit="1" customWidth="1"/>
    <col min="164" max="164" width="9.28515625" style="1" bestFit="1" customWidth="1"/>
    <col min="165" max="165" width="12" style="1" bestFit="1" customWidth="1"/>
    <col min="166" max="166" width="24" style="1" bestFit="1" customWidth="1"/>
    <col min="167" max="167" width="11.42578125" style="1" bestFit="1" customWidth="1"/>
    <col min="168" max="168" width="11" style="1" bestFit="1" customWidth="1"/>
    <col min="169" max="169" width="15.85546875" style="1" bestFit="1" customWidth="1"/>
    <col min="170" max="170" width="9.140625" style="1" bestFit="1" customWidth="1"/>
    <col min="171" max="171" width="12.140625" style="1" bestFit="1" customWidth="1"/>
    <col min="172" max="172" width="11.85546875" style="1" bestFit="1" customWidth="1"/>
    <col min="173" max="173" width="12.7109375" style="1" bestFit="1" customWidth="1"/>
    <col min="174" max="174" width="12.42578125" style="1" bestFit="1" customWidth="1"/>
    <col min="175" max="175" width="9.5703125" style="1" bestFit="1" customWidth="1"/>
    <col min="176" max="176" width="12.7109375" style="1" bestFit="1" customWidth="1"/>
    <col min="177" max="178" width="33" style="1" bestFit="1" customWidth="1"/>
    <col min="179" max="179" width="10.5703125" style="1" bestFit="1" customWidth="1"/>
    <col min="180" max="180" width="10" style="1" bestFit="1" customWidth="1"/>
    <col min="181" max="181" width="10.140625" style="1" bestFit="1" customWidth="1"/>
    <col min="182" max="182" width="10" style="1" bestFit="1" customWidth="1"/>
    <col min="183" max="183" width="7.28515625" style="1" bestFit="1" customWidth="1"/>
    <col min="184" max="184" width="7.42578125" style="1" bestFit="1" customWidth="1"/>
    <col min="185" max="185" width="12" style="1" bestFit="1" customWidth="1"/>
    <col min="186" max="186" width="10" style="1" bestFit="1" customWidth="1"/>
    <col min="187" max="187" width="7.7109375" style="1" bestFit="1" customWidth="1"/>
    <col min="188" max="188" width="11" style="1" bestFit="1" customWidth="1"/>
    <col min="189" max="189" width="10.140625" style="1" bestFit="1" customWidth="1"/>
    <col min="190" max="190" width="8.7109375" style="1" bestFit="1" customWidth="1"/>
    <col min="191" max="191" width="12.28515625" style="1" bestFit="1" customWidth="1"/>
    <col min="192" max="192" width="16.140625" style="1" bestFit="1" customWidth="1"/>
    <col min="193" max="193" width="13" style="1" bestFit="1" customWidth="1"/>
    <col min="194" max="194" width="14.85546875" style="1" bestFit="1" customWidth="1"/>
    <col min="195" max="195" width="8.85546875" style="1"/>
    <col min="196" max="196" width="11.42578125" style="1" bestFit="1" customWidth="1"/>
    <col min="197" max="197" width="17.42578125" style="1" bestFit="1" customWidth="1"/>
    <col min="198" max="198" width="15.42578125" style="1" bestFit="1" customWidth="1"/>
    <col min="199" max="199" width="12.28515625" style="1" bestFit="1" customWidth="1"/>
    <col min="200" max="16384" width="8.85546875" style="1"/>
  </cols>
  <sheetData>
    <row r="1" spans="1:199" s="17" customFormat="1" ht="12.75" x14ac:dyDescent="0.2">
      <c r="A1" s="35" t="s">
        <v>201</v>
      </c>
      <c r="B1" s="36" t="s">
        <v>1</v>
      </c>
      <c r="C1" s="36" t="s">
        <v>2</v>
      </c>
      <c r="D1" s="36" t="s">
        <v>3</v>
      </c>
      <c r="E1" s="37" t="s">
        <v>4</v>
      </c>
      <c r="F1" s="38" t="s">
        <v>5</v>
      </c>
      <c r="G1" s="39" t="s">
        <v>202</v>
      </c>
      <c r="H1" s="39" t="s">
        <v>203</v>
      </c>
      <c r="I1" s="40" t="s">
        <v>6</v>
      </c>
      <c r="J1" s="40" t="s">
        <v>7</v>
      </c>
      <c r="K1" s="40" t="s">
        <v>8</v>
      </c>
      <c r="L1" s="40" t="s">
        <v>229</v>
      </c>
      <c r="M1" s="18" t="s">
        <v>9</v>
      </c>
      <c r="N1" s="18" t="s">
        <v>10</v>
      </c>
      <c r="O1" s="20" t="s">
        <v>11</v>
      </c>
      <c r="P1" s="24" t="s">
        <v>12</v>
      </c>
      <c r="Q1" s="19" t="s">
        <v>13</v>
      </c>
      <c r="R1" s="20" t="s">
        <v>14</v>
      </c>
      <c r="S1" s="18" t="s">
        <v>15</v>
      </c>
      <c r="T1" s="41" t="s">
        <v>191</v>
      </c>
      <c r="U1" s="41" t="s">
        <v>192</v>
      </c>
      <c r="V1" s="19" t="s">
        <v>16</v>
      </c>
      <c r="W1" s="18" t="s">
        <v>17</v>
      </c>
      <c r="X1" s="41" t="s">
        <v>221</v>
      </c>
      <c r="Y1" s="41" t="s">
        <v>205</v>
      </c>
      <c r="Z1" s="19" t="s">
        <v>18</v>
      </c>
      <c r="AA1" s="20" t="s">
        <v>19</v>
      </c>
      <c r="AB1" s="19" t="s">
        <v>20</v>
      </c>
      <c r="AC1" s="42" t="s">
        <v>193</v>
      </c>
      <c r="AD1" s="51" t="s">
        <v>206</v>
      </c>
      <c r="AE1" s="19" t="s">
        <v>21</v>
      </c>
      <c r="AF1" s="18" t="s">
        <v>22</v>
      </c>
      <c r="AG1" s="20" t="s">
        <v>23</v>
      </c>
      <c r="AH1" s="19" t="s">
        <v>24</v>
      </c>
      <c r="AI1" s="20" t="s">
        <v>25</v>
      </c>
      <c r="AJ1" s="20" t="s">
        <v>26</v>
      </c>
      <c r="AK1" s="25" t="s">
        <v>27</v>
      </c>
      <c r="AL1" s="19" t="s">
        <v>28</v>
      </c>
      <c r="AM1" s="20" t="s">
        <v>29</v>
      </c>
      <c r="AN1" s="20" t="s">
        <v>30</v>
      </c>
      <c r="AO1" s="18" t="s">
        <v>31</v>
      </c>
      <c r="AP1" s="20" t="s">
        <v>32</v>
      </c>
      <c r="AQ1" s="20" t="s">
        <v>33</v>
      </c>
      <c r="AR1" s="20" t="s">
        <v>34</v>
      </c>
      <c r="AS1" s="20" t="s">
        <v>35</v>
      </c>
      <c r="AT1" s="19" t="s">
        <v>36</v>
      </c>
      <c r="AU1" s="51" t="s">
        <v>222</v>
      </c>
      <c r="AV1" s="18" t="s">
        <v>37</v>
      </c>
      <c r="AW1" s="20" t="s">
        <v>38</v>
      </c>
      <c r="AX1" s="18" t="s">
        <v>39</v>
      </c>
      <c r="AY1" s="20" t="s">
        <v>40</v>
      </c>
      <c r="AZ1" s="19" t="s">
        <v>41</v>
      </c>
      <c r="BA1" s="20" t="s">
        <v>42</v>
      </c>
      <c r="BB1" s="19" t="s">
        <v>43</v>
      </c>
      <c r="BC1" s="19" t="s">
        <v>44</v>
      </c>
      <c r="BD1" s="18" t="s">
        <v>45</v>
      </c>
      <c r="BE1" s="18" t="s">
        <v>46</v>
      </c>
      <c r="BF1" s="18" t="s">
        <v>47</v>
      </c>
      <c r="BG1" s="20" t="s">
        <v>48</v>
      </c>
      <c r="BH1" s="19" t="s">
        <v>49</v>
      </c>
      <c r="BI1" s="20" t="s">
        <v>50</v>
      </c>
      <c r="BJ1" s="20" t="s">
        <v>51</v>
      </c>
      <c r="BK1" s="25" t="s">
        <v>52</v>
      </c>
      <c r="BL1" s="19" t="s">
        <v>53</v>
      </c>
      <c r="BM1" s="19" t="s">
        <v>54</v>
      </c>
      <c r="BN1" s="20" t="s">
        <v>55</v>
      </c>
      <c r="BO1" s="18" t="s">
        <v>56</v>
      </c>
      <c r="BP1" s="18" t="s">
        <v>57</v>
      </c>
      <c r="BQ1" s="18" t="s">
        <v>58</v>
      </c>
      <c r="BR1" s="20" t="s">
        <v>59</v>
      </c>
      <c r="BS1" s="19" t="s">
        <v>60</v>
      </c>
      <c r="BT1" s="18" t="s">
        <v>61</v>
      </c>
      <c r="BU1" s="20" t="s">
        <v>62</v>
      </c>
      <c r="BV1" s="20" t="s">
        <v>63</v>
      </c>
      <c r="BW1" s="19" t="s">
        <v>64</v>
      </c>
      <c r="BX1" s="19" t="s">
        <v>65</v>
      </c>
      <c r="BY1" s="19" t="s">
        <v>66</v>
      </c>
      <c r="BZ1" s="19" t="s">
        <v>67</v>
      </c>
      <c r="CA1" s="20" t="s">
        <v>68</v>
      </c>
      <c r="CB1" s="20" t="s">
        <v>69</v>
      </c>
      <c r="CC1" s="20" t="s">
        <v>70</v>
      </c>
      <c r="CD1" s="20" t="s">
        <v>71</v>
      </c>
      <c r="CE1" s="20" t="s">
        <v>72</v>
      </c>
      <c r="CF1" s="20" t="s">
        <v>73</v>
      </c>
      <c r="CG1" s="20" t="s">
        <v>74</v>
      </c>
      <c r="CH1" s="20" t="s">
        <v>75</v>
      </c>
      <c r="CI1" s="41" t="s">
        <v>207</v>
      </c>
      <c r="CJ1" s="19" t="s">
        <v>76</v>
      </c>
      <c r="CK1" s="19" t="s">
        <v>77</v>
      </c>
      <c r="CL1" s="18" t="s">
        <v>78</v>
      </c>
      <c r="CM1" s="42" t="s">
        <v>208</v>
      </c>
      <c r="CN1" s="21" t="s">
        <v>79</v>
      </c>
      <c r="CO1" s="19" t="s">
        <v>80</v>
      </c>
      <c r="CP1" s="22" t="s">
        <v>81</v>
      </c>
      <c r="CQ1" s="22" t="s">
        <v>82</v>
      </c>
      <c r="CR1" s="25" t="s">
        <v>83</v>
      </c>
      <c r="CS1" s="18" t="s">
        <v>84</v>
      </c>
      <c r="CT1" s="19" t="s">
        <v>85</v>
      </c>
      <c r="CU1" s="19" t="s">
        <v>86</v>
      </c>
      <c r="CV1" s="19" t="s">
        <v>87</v>
      </c>
      <c r="CW1" s="41" t="s">
        <v>224</v>
      </c>
      <c r="CX1" s="41" t="s">
        <v>209</v>
      </c>
      <c r="CY1" s="18" t="s">
        <v>88</v>
      </c>
      <c r="CZ1" s="19" t="s">
        <v>89</v>
      </c>
      <c r="DA1" s="20" t="s">
        <v>90</v>
      </c>
      <c r="DB1" s="51" t="s">
        <v>91</v>
      </c>
      <c r="DC1" s="20" t="s">
        <v>92</v>
      </c>
      <c r="DD1" s="51" t="s">
        <v>190</v>
      </c>
      <c r="DE1" s="18" t="s">
        <v>93</v>
      </c>
      <c r="DF1" s="20" t="s">
        <v>94</v>
      </c>
      <c r="DG1" s="19" t="s">
        <v>95</v>
      </c>
      <c r="DH1" s="19" t="s">
        <v>96</v>
      </c>
      <c r="DI1" s="19" t="s">
        <v>97</v>
      </c>
      <c r="DJ1" s="19" t="s">
        <v>98</v>
      </c>
      <c r="DK1" s="20" t="s">
        <v>99</v>
      </c>
      <c r="DL1" s="20" t="s">
        <v>100</v>
      </c>
      <c r="DM1" s="42" t="s">
        <v>210</v>
      </c>
      <c r="DN1" s="19" t="s">
        <v>101</v>
      </c>
      <c r="DO1" s="19" t="s">
        <v>102</v>
      </c>
      <c r="DP1" s="42" t="s">
        <v>194</v>
      </c>
      <c r="DQ1" s="19" t="s">
        <v>103</v>
      </c>
      <c r="DR1" s="20" t="s">
        <v>104</v>
      </c>
      <c r="DS1" s="20" t="s">
        <v>105</v>
      </c>
      <c r="DT1" s="18" t="s">
        <v>106</v>
      </c>
      <c r="DU1" s="19" t="s">
        <v>107</v>
      </c>
      <c r="DV1" s="51" t="s">
        <v>212</v>
      </c>
      <c r="DW1" s="18" t="s">
        <v>108</v>
      </c>
      <c r="DX1" s="53" t="s">
        <v>225</v>
      </c>
      <c r="DY1" s="20" t="s">
        <v>109</v>
      </c>
      <c r="DZ1" s="18" t="s">
        <v>110</v>
      </c>
      <c r="EA1" s="18" t="s">
        <v>111</v>
      </c>
      <c r="EB1" s="19" t="s">
        <v>112</v>
      </c>
      <c r="EC1" s="18" t="s">
        <v>113</v>
      </c>
      <c r="ED1" s="20" t="s">
        <v>114</v>
      </c>
      <c r="EE1" s="20" t="s">
        <v>115</v>
      </c>
      <c r="EF1" s="20" t="s">
        <v>116</v>
      </c>
      <c r="EG1" s="19" t="s">
        <v>117</v>
      </c>
      <c r="EH1" s="18" t="s">
        <v>118</v>
      </c>
      <c r="EI1" s="18" t="s">
        <v>119</v>
      </c>
      <c r="EJ1" s="43" t="s">
        <v>227</v>
      </c>
      <c r="EK1" s="44" t="s">
        <v>228</v>
      </c>
      <c r="EL1" s="22" t="s">
        <v>120</v>
      </c>
      <c r="EM1" s="20" t="s">
        <v>121</v>
      </c>
      <c r="EN1" s="20" t="s">
        <v>122</v>
      </c>
      <c r="EO1" s="20" t="s">
        <v>123</v>
      </c>
      <c r="EP1" s="42" t="s">
        <v>213</v>
      </c>
      <c r="EQ1" s="19" t="s">
        <v>124</v>
      </c>
      <c r="ER1" s="45" t="s">
        <v>214</v>
      </c>
      <c r="ES1" s="18" t="s">
        <v>125</v>
      </c>
      <c r="ET1" s="18" t="s">
        <v>126</v>
      </c>
      <c r="EU1" s="18" t="s">
        <v>127</v>
      </c>
      <c r="EV1" s="18" t="s">
        <v>128</v>
      </c>
      <c r="EW1" s="20" t="s">
        <v>129</v>
      </c>
      <c r="EX1" s="19" t="s">
        <v>130</v>
      </c>
      <c r="EY1" s="18" t="s">
        <v>131</v>
      </c>
      <c r="EZ1" s="42" t="s">
        <v>215</v>
      </c>
      <c r="FA1" s="19" t="s">
        <v>132</v>
      </c>
      <c r="FB1" s="20" t="s">
        <v>133</v>
      </c>
      <c r="FC1" s="19" t="s">
        <v>134</v>
      </c>
      <c r="FD1" s="25" t="s">
        <v>135</v>
      </c>
      <c r="FE1" s="19" t="s">
        <v>136</v>
      </c>
      <c r="FF1" s="19" t="s">
        <v>137</v>
      </c>
      <c r="FG1" s="18" t="s">
        <v>138</v>
      </c>
      <c r="FH1" s="20" t="s">
        <v>139</v>
      </c>
      <c r="FI1" s="19" t="s">
        <v>141</v>
      </c>
      <c r="FJ1" s="42" t="s">
        <v>195</v>
      </c>
      <c r="FK1" s="20" t="s">
        <v>142</v>
      </c>
      <c r="FL1" s="20" t="s">
        <v>143</v>
      </c>
      <c r="FM1" s="20" t="s">
        <v>144</v>
      </c>
      <c r="FN1" s="20" t="s">
        <v>145</v>
      </c>
      <c r="FO1" s="19" t="s">
        <v>146</v>
      </c>
      <c r="FP1" s="20" t="s">
        <v>147</v>
      </c>
      <c r="FQ1" s="20" t="s">
        <v>140</v>
      </c>
      <c r="FR1" s="19" t="s">
        <v>148</v>
      </c>
      <c r="FS1" s="20" t="s">
        <v>149</v>
      </c>
      <c r="FT1" s="20" t="s">
        <v>150</v>
      </c>
      <c r="FU1" s="20" t="s">
        <v>151</v>
      </c>
      <c r="FV1" s="20" t="s">
        <v>152</v>
      </c>
      <c r="FW1" s="18" t="s">
        <v>153</v>
      </c>
      <c r="FX1" s="20" t="s">
        <v>154</v>
      </c>
      <c r="FY1" s="19" t="s">
        <v>155</v>
      </c>
      <c r="FZ1" s="19" t="s">
        <v>156</v>
      </c>
      <c r="GA1" s="18" t="s">
        <v>157</v>
      </c>
      <c r="GB1" s="18" t="s">
        <v>158</v>
      </c>
      <c r="GC1" s="19" t="s">
        <v>159</v>
      </c>
      <c r="GD1" s="19" t="s">
        <v>160</v>
      </c>
      <c r="GE1" s="18" t="s">
        <v>161</v>
      </c>
      <c r="GF1" s="19" t="s">
        <v>162</v>
      </c>
      <c r="GG1" s="54" t="s">
        <v>217</v>
      </c>
      <c r="GH1" s="19" t="s">
        <v>163</v>
      </c>
      <c r="GI1" s="23" t="s">
        <v>204</v>
      </c>
      <c r="GJ1" s="46" t="s">
        <v>223</v>
      </c>
      <c r="GK1" s="23" t="s">
        <v>164</v>
      </c>
      <c r="GL1" s="46" t="s">
        <v>211</v>
      </c>
      <c r="GM1" s="23" t="s">
        <v>165</v>
      </c>
      <c r="GN1" s="47" t="s">
        <v>226</v>
      </c>
      <c r="GO1" s="46" t="s">
        <v>233</v>
      </c>
      <c r="GP1" s="32" t="s">
        <v>216</v>
      </c>
      <c r="GQ1" s="26" t="s">
        <v>166</v>
      </c>
    </row>
    <row r="2" spans="1:199" x14ac:dyDescent="0.2">
      <c r="A2" s="109">
        <v>4314</v>
      </c>
      <c r="B2" s="29" t="s">
        <v>218</v>
      </c>
      <c r="C2" s="29" t="s">
        <v>171</v>
      </c>
      <c r="D2" s="2" t="s">
        <v>172</v>
      </c>
      <c r="E2" s="5" t="s">
        <v>173</v>
      </c>
      <c r="F2" s="5">
        <v>11390890</v>
      </c>
      <c r="G2" s="29" t="s">
        <v>219</v>
      </c>
      <c r="H2" s="29" t="s">
        <v>170</v>
      </c>
      <c r="I2" s="27">
        <v>44410</v>
      </c>
      <c r="J2" s="28">
        <v>0.34236111111111112</v>
      </c>
      <c r="K2" s="48" t="s">
        <v>189</v>
      </c>
      <c r="L2" s="125">
        <v>1</v>
      </c>
      <c r="M2" s="86">
        <v>132.71941560894899</v>
      </c>
      <c r="N2" s="86"/>
      <c r="O2" s="86"/>
      <c r="P2" s="86"/>
      <c r="Q2" s="87"/>
      <c r="R2" s="87"/>
      <c r="S2" s="86"/>
      <c r="T2" s="86"/>
      <c r="U2" s="86"/>
      <c r="V2" s="86">
        <v>441.26000000000005</v>
      </c>
      <c r="W2" s="87"/>
      <c r="X2" s="86">
        <v>132.1918089470646</v>
      </c>
      <c r="Y2" s="86"/>
      <c r="Z2" s="86"/>
      <c r="AA2" s="87"/>
      <c r="AB2" s="86">
        <v>1.1310135220155899</v>
      </c>
      <c r="AC2" s="86"/>
      <c r="AD2" s="86"/>
      <c r="AE2" s="86"/>
      <c r="AF2" s="86"/>
      <c r="AG2" s="86"/>
      <c r="AH2" s="86"/>
      <c r="AI2" s="86"/>
      <c r="AJ2" s="86">
        <v>1.9479507356840959</v>
      </c>
      <c r="AK2" s="87"/>
      <c r="AL2" s="87"/>
      <c r="AM2" s="86"/>
      <c r="AN2" s="86"/>
      <c r="AO2" s="86">
        <v>1.6173199187005862</v>
      </c>
      <c r="AP2" s="86"/>
      <c r="AQ2" s="86"/>
      <c r="AR2" s="86"/>
      <c r="AS2" s="86"/>
      <c r="AT2" s="86"/>
      <c r="AU2" s="86"/>
      <c r="AV2" s="86"/>
      <c r="AW2" s="87"/>
      <c r="AX2" s="87"/>
      <c r="AY2" s="87"/>
      <c r="AZ2" s="86"/>
      <c r="BA2" s="87"/>
      <c r="BB2" s="86"/>
      <c r="BC2" s="86"/>
      <c r="BD2" s="87"/>
      <c r="BE2" s="86">
        <v>1.648394756035644</v>
      </c>
      <c r="BF2" s="86">
        <v>0.93281484979859408</v>
      </c>
      <c r="BG2" s="87"/>
      <c r="BH2" s="86"/>
      <c r="BI2" s="86"/>
      <c r="BJ2" s="86"/>
      <c r="BK2" s="86"/>
      <c r="BL2" s="86"/>
      <c r="BM2" s="86"/>
      <c r="BN2" s="86"/>
      <c r="BO2" s="87">
        <v>3.4000000000000004</v>
      </c>
      <c r="BP2" s="86">
        <v>3.5421025158534598</v>
      </c>
      <c r="BQ2" s="86"/>
      <c r="BR2" s="87"/>
      <c r="BS2" s="86"/>
      <c r="BT2" s="87"/>
      <c r="BU2" s="87"/>
      <c r="BV2" s="86"/>
      <c r="BW2" s="86"/>
      <c r="BX2" s="86"/>
      <c r="BY2" s="86"/>
      <c r="BZ2" s="86"/>
      <c r="CA2" s="87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>
        <v>0.97937706997612806</v>
      </c>
      <c r="CQ2" s="86"/>
      <c r="CR2" s="86"/>
      <c r="CS2" s="86"/>
      <c r="CT2" s="86"/>
      <c r="CU2" s="86"/>
      <c r="CV2" s="86"/>
      <c r="CW2" s="86"/>
      <c r="CX2" s="86"/>
      <c r="CY2" s="86">
        <v>1.1838368568086739</v>
      </c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7"/>
      <c r="DS2" s="86">
        <v>6.0082987312969598</v>
      </c>
      <c r="DT2" s="86">
        <v>2.9223420347732598</v>
      </c>
      <c r="DU2" s="86"/>
      <c r="DV2" s="86"/>
      <c r="DW2" s="86"/>
      <c r="DX2" s="87"/>
      <c r="DY2" s="86"/>
      <c r="DZ2" s="86"/>
      <c r="EA2" s="86"/>
      <c r="EB2" s="86"/>
      <c r="EC2" s="86"/>
      <c r="ED2" s="87"/>
      <c r="EE2" s="87"/>
      <c r="EF2" s="87"/>
      <c r="EG2" s="86"/>
      <c r="EH2" s="86"/>
      <c r="EI2" s="86"/>
      <c r="EJ2" s="87"/>
      <c r="EK2" s="87"/>
      <c r="EL2" s="86"/>
      <c r="EM2" s="87"/>
      <c r="EN2" s="87"/>
      <c r="EO2" s="86"/>
      <c r="EP2" s="86"/>
      <c r="EQ2" s="86"/>
      <c r="ER2" s="86"/>
      <c r="ES2" s="86"/>
      <c r="ET2" s="86"/>
      <c r="EU2" s="86"/>
      <c r="EV2" s="86"/>
      <c r="EW2" s="86"/>
      <c r="EX2" s="86">
        <v>30.613376816884003</v>
      </c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>
        <v>1.351106332099244</v>
      </c>
      <c r="FJ2" s="86"/>
      <c r="FK2" s="123"/>
      <c r="FL2" s="123"/>
      <c r="FM2" s="123"/>
      <c r="FN2" s="123"/>
      <c r="FO2" s="123"/>
      <c r="FP2" s="123"/>
      <c r="FQ2" s="87"/>
      <c r="FR2" s="86"/>
      <c r="FS2" s="86"/>
      <c r="FT2" s="86"/>
      <c r="FU2" s="86"/>
      <c r="FV2" s="86">
        <v>9.06</v>
      </c>
      <c r="FW2" s="86">
        <v>17.92100771838896</v>
      </c>
      <c r="FX2" s="86"/>
      <c r="FY2" s="86"/>
      <c r="FZ2" s="86"/>
      <c r="GA2" s="86"/>
      <c r="GB2" s="86"/>
      <c r="GC2" s="86"/>
      <c r="GD2" s="86"/>
      <c r="GE2" s="87"/>
      <c r="GF2" s="86"/>
      <c r="GG2" s="86"/>
      <c r="GH2" s="86"/>
      <c r="GI2" s="86">
        <v>86.205357795231251</v>
      </c>
      <c r="GJ2" s="86">
        <v>95.679658634151835</v>
      </c>
      <c r="GK2" s="86">
        <v>114.79778061171055</v>
      </c>
      <c r="GL2" s="86">
        <v>96.562257758899634</v>
      </c>
      <c r="GM2" s="86">
        <v>80.919956980036019</v>
      </c>
      <c r="GN2" s="87">
        <v>84.234234234234222</v>
      </c>
      <c r="GO2" s="87">
        <v>94.235588972431074</v>
      </c>
      <c r="GP2" s="86">
        <v>92.703734896791218</v>
      </c>
      <c r="GQ2" s="87">
        <v>93.576017130620983</v>
      </c>
    </row>
    <row r="3" spans="1:199" x14ac:dyDescent="0.2">
      <c r="A3" s="109">
        <v>4316</v>
      </c>
      <c r="B3" s="29" t="s">
        <v>218</v>
      </c>
      <c r="C3" s="29" t="s">
        <v>174</v>
      </c>
      <c r="D3" s="2" t="s">
        <v>175</v>
      </c>
      <c r="E3" s="6" t="s">
        <v>176</v>
      </c>
      <c r="F3" s="7" t="s">
        <v>177</v>
      </c>
      <c r="G3" s="29" t="s">
        <v>219</v>
      </c>
      <c r="H3" s="29" t="s">
        <v>170</v>
      </c>
      <c r="I3" s="27">
        <v>44410</v>
      </c>
      <c r="J3" s="28">
        <v>0.46319444444444446</v>
      </c>
      <c r="K3" s="48" t="s">
        <v>189</v>
      </c>
      <c r="L3" s="125">
        <v>1.04</v>
      </c>
      <c r="M3" s="86">
        <v>14.037528008901942</v>
      </c>
      <c r="N3" s="86"/>
      <c r="O3" s="86"/>
      <c r="P3" s="86"/>
      <c r="Q3" s="87"/>
      <c r="R3" s="87"/>
      <c r="S3" s="86"/>
      <c r="T3" s="86"/>
      <c r="U3" s="86"/>
      <c r="V3" s="86">
        <v>11.098906045137847</v>
      </c>
      <c r="W3" s="87"/>
      <c r="X3" s="86">
        <v>4.9734884443266925</v>
      </c>
      <c r="Y3" s="86"/>
      <c r="Z3" s="86"/>
      <c r="AA3" s="87"/>
      <c r="AB3" s="86">
        <v>3.1296804646427114</v>
      </c>
      <c r="AC3" s="86"/>
      <c r="AD3" s="86"/>
      <c r="AE3" s="86"/>
      <c r="AF3" s="86"/>
      <c r="AG3" s="86"/>
      <c r="AH3" s="86">
        <v>44.260413488379228</v>
      </c>
      <c r="AI3" s="86"/>
      <c r="AJ3" s="86"/>
      <c r="AK3" s="87"/>
      <c r="AL3" s="87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7"/>
      <c r="AX3" s="87"/>
      <c r="AY3" s="87"/>
      <c r="AZ3" s="86"/>
      <c r="BA3" s="87"/>
      <c r="BB3" s="86"/>
      <c r="BC3" s="86"/>
      <c r="BD3" s="87"/>
      <c r="BE3" s="86">
        <v>1.1850569036028962</v>
      </c>
      <c r="BF3" s="86">
        <v>1.3158577477688462</v>
      </c>
      <c r="BG3" s="87"/>
      <c r="BH3" s="86"/>
      <c r="BI3" s="86"/>
      <c r="BJ3" s="86"/>
      <c r="BK3" s="86"/>
      <c r="BL3" s="86"/>
      <c r="BM3" s="86"/>
      <c r="BN3" s="86"/>
      <c r="BO3" s="87"/>
      <c r="BP3" s="86">
        <v>2.6693844416283268</v>
      </c>
      <c r="BQ3" s="86"/>
      <c r="BR3" s="87"/>
      <c r="BS3" s="86"/>
      <c r="BT3" s="87"/>
      <c r="BU3" s="87"/>
      <c r="BV3" s="86"/>
      <c r="BW3" s="86"/>
      <c r="BX3" s="86"/>
      <c r="BY3" s="86"/>
      <c r="BZ3" s="86"/>
      <c r="CA3" s="87"/>
      <c r="CB3" s="86"/>
      <c r="CC3" s="86">
        <v>1.8414712295093096</v>
      </c>
      <c r="CD3" s="86">
        <v>5.9006339402480572</v>
      </c>
      <c r="CE3" s="86"/>
      <c r="CF3" s="86"/>
      <c r="CG3" s="86">
        <v>1.1568030856936402</v>
      </c>
      <c r="CH3" s="86"/>
      <c r="CI3" s="86"/>
      <c r="CJ3" s="86"/>
      <c r="CK3" s="86"/>
      <c r="CL3" s="86"/>
      <c r="CM3" s="86"/>
      <c r="CN3" s="86"/>
      <c r="CO3" s="86"/>
      <c r="CP3" s="86"/>
      <c r="CQ3" s="86"/>
      <c r="CR3" s="86"/>
      <c r="CS3" s="86"/>
      <c r="CT3" s="86"/>
      <c r="CU3" s="86"/>
      <c r="CV3" s="86"/>
      <c r="CW3" s="86"/>
      <c r="CX3" s="86"/>
      <c r="CY3" s="86">
        <v>2.7427519567991534</v>
      </c>
      <c r="CZ3" s="86"/>
      <c r="DA3" s="126">
        <v>10.84636072302302</v>
      </c>
      <c r="DB3" s="86"/>
      <c r="DC3" s="86">
        <v>4.694778078064596</v>
      </c>
      <c r="DD3" s="86"/>
      <c r="DE3" s="86"/>
      <c r="DF3" s="86"/>
      <c r="DG3" s="86"/>
      <c r="DH3" s="86"/>
      <c r="DI3" s="86"/>
      <c r="DJ3" s="86"/>
      <c r="DK3" s="86"/>
      <c r="DL3" s="86"/>
      <c r="DM3" s="86"/>
      <c r="DN3" s="86"/>
      <c r="DO3" s="86">
        <v>2.1863399002972308</v>
      </c>
      <c r="DP3" s="86"/>
      <c r="DQ3" s="86"/>
      <c r="DR3" s="87"/>
      <c r="DS3" s="86">
        <v>119.81716928000537</v>
      </c>
      <c r="DT3" s="86">
        <v>2.4862104059905192</v>
      </c>
      <c r="DU3" s="86"/>
      <c r="DV3" s="86"/>
      <c r="DW3" s="86"/>
      <c r="DX3" s="87"/>
      <c r="DY3" s="86"/>
      <c r="DZ3" s="86"/>
      <c r="EA3" s="86"/>
      <c r="EB3" s="86"/>
      <c r="EC3" s="86"/>
      <c r="ED3" s="87"/>
      <c r="EE3" s="87"/>
      <c r="EF3" s="87"/>
      <c r="EG3" s="86"/>
      <c r="EH3" s="86"/>
      <c r="EI3" s="86"/>
      <c r="EJ3" s="87"/>
      <c r="EK3" s="87"/>
      <c r="EL3" s="86"/>
      <c r="EM3" s="87"/>
      <c r="EN3" s="87"/>
      <c r="EO3" s="86"/>
      <c r="EP3" s="86"/>
      <c r="EQ3" s="86"/>
      <c r="ER3" s="86"/>
      <c r="ES3" s="86"/>
      <c r="ET3" s="86"/>
      <c r="EU3" s="86"/>
      <c r="EV3" s="86"/>
      <c r="EW3" s="86"/>
      <c r="EX3" s="86">
        <v>2.8315837700140767</v>
      </c>
      <c r="EY3" s="86"/>
      <c r="EZ3" s="86"/>
      <c r="FA3" s="86"/>
      <c r="FB3" s="86"/>
      <c r="FC3" s="86"/>
      <c r="FD3" s="86"/>
      <c r="FE3" s="86"/>
      <c r="FF3" s="86"/>
      <c r="FG3" s="86"/>
      <c r="FH3" s="86"/>
      <c r="FI3" s="86">
        <v>7.4850152191450565</v>
      </c>
      <c r="FJ3" s="86"/>
      <c r="FK3" s="86"/>
      <c r="FL3" s="86"/>
      <c r="FM3" s="86"/>
      <c r="FN3" s="87"/>
      <c r="FO3" s="86"/>
      <c r="FP3" s="87"/>
      <c r="FQ3" s="87"/>
      <c r="FR3" s="86">
        <v>12.154310350309231</v>
      </c>
      <c r="FS3" s="86"/>
      <c r="FT3" s="86"/>
      <c r="FU3" s="86"/>
      <c r="FV3" s="86"/>
      <c r="FW3" s="86"/>
      <c r="FX3" s="86"/>
      <c r="FY3" s="86"/>
      <c r="FZ3" s="86"/>
      <c r="GA3" s="86"/>
      <c r="GB3" s="86"/>
      <c r="GC3" s="86"/>
      <c r="GD3" s="86"/>
      <c r="GE3" s="87"/>
      <c r="GF3" s="86"/>
      <c r="GG3" s="86"/>
      <c r="GH3" s="86"/>
      <c r="GI3" s="86">
        <v>95.608729280070534</v>
      </c>
      <c r="GJ3" s="86">
        <v>89.48747005856842</v>
      </c>
      <c r="GK3" s="86">
        <v>104.24160803841771</v>
      </c>
      <c r="GL3" s="86">
        <v>98.206407546654106</v>
      </c>
      <c r="GM3" s="86">
        <v>78.881987577639762</v>
      </c>
      <c r="GN3" s="87">
        <v>82.432432432432435</v>
      </c>
      <c r="GO3" s="87">
        <v>96.491228070175438</v>
      </c>
      <c r="GP3" s="86">
        <v>97.093298372725883</v>
      </c>
      <c r="GQ3" s="87">
        <v>83.940042826552457</v>
      </c>
    </row>
    <row r="4" spans="1:199" x14ac:dyDescent="0.2">
      <c r="A4" s="49">
        <v>4334</v>
      </c>
      <c r="B4" s="29" t="s">
        <v>218</v>
      </c>
      <c r="C4" s="29" t="s">
        <v>220</v>
      </c>
      <c r="D4" s="29"/>
      <c r="E4" s="33" t="s">
        <v>230</v>
      </c>
      <c r="F4" s="34" t="s">
        <v>231</v>
      </c>
      <c r="G4" s="29" t="s">
        <v>219</v>
      </c>
      <c r="H4" s="29" t="s">
        <v>170</v>
      </c>
      <c r="I4" s="27">
        <v>44411</v>
      </c>
      <c r="J4" s="28">
        <v>0.4548611111111111</v>
      </c>
      <c r="K4" s="48" t="s">
        <v>189</v>
      </c>
      <c r="L4" s="125">
        <v>1.02</v>
      </c>
      <c r="M4" s="86">
        <v>4.8554057100425094</v>
      </c>
      <c r="N4" s="86"/>
      <c r="O4" s="86"/>
      <c r="P4" s="86"/>
      <c r="Q4" s="87"/>
      <c r="R4" s="87"/>
      <c r="S4" s="86"/>
      <c r="T4" s="86"/>
      <c r="U4" s="86"/>
      <c r="V4" s="86">
        <v>6.8152147888211179</v>
      </c>
      <c r="W4" s="87"/>
      <c r="X4" s="86"/>
      <c r="Y4" s="86"/>
      <c r="Z4" s="86"/>
      <c r="AA4" s="87"/>
      <c r="AB4" s="86"/>
      <c r="AC4" s="86"/>
      <c r="AD4" s="86"/>
      <c r="AE4" s="86"/>
      <c r="AF4" s="86"/>
      <c r="AG4" s="86"/>
      <c r="AH4" s="86"/>
      <c r="AI4" s="86"/>
      <c r="AJ4" s="86">
        <v>1.0030737516601256</v>
      </c>
      <c r="AK4" s="87"/>
      <c r="AL4" s="87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7"/>
      <c r="AX4" s="87"/>
      <c r="AY4" s="87"/>
      <c r="AZ4" s="86"/>
      <c r="BA4" s="87"/>
      <c r="BB4" s="86"/>
      <c r="BC4" s="86"/>
      <c r="BD4" s="87"/>
      <c r="BE4" s="86"/>
      <c r="BF4" s="86"/>
      <c r="BG4" s="87"/>
      <c r="BH4" s="86"/>
      <c r="BI4" s="86"/>
      <c r="BJ4" s="86"/>
      <c r="BK4" s="86"/>
      <c r="BL4" s="86"/>
      <c r="BM4" s="86"/>
      <c r="BN4" s="86"/>
      <c r="BO4" s="87"/>
      <c r="BP4" s="86"/>
      <c r="BQ4" s="86"/>
      <c r="BR4" s="87"/>
      <c r="BS4" s="86"/>
      <c r="BT4" s="87"/>
      <c r="BU4" s="87"/>
      <c r="BV4" s="86"/>
      <c r="BW4" s="86"/>
      <c r="BX4" s="86"/>
      <c r="BY4" s="86"/>
      <c r="BZ4" s="86"/>
      <c r="CA4" s="87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>
        <v>638.4887340925236</v>
      </c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123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7"/>
      <c r="DS4" s="86">
        <v>2.8460030059218036</v>
      </c>
      <c r="DT4" s="86">
        <v>2.3137254901960782</v>
      </c>
      <c r="DU4" s="86"/>
      <c r="DV4" s="86"/>
      <c r="DW4" s="86"/>
      <c r="DX4" s="87"/>
      <c r="DY4" s="86"/>
      <c r="DZ4" s="86"/>
      <c r="EA4" s="86"/>
      <c r="EB4" s="86"/>
      <c r="EC4" s="86"/>
      <c r="ED4" s="87"/>
      <c r="EE4" s="87"/>
      <c r="EF4" s="87"/>
      <c r="EG4" s="86"/>
      <c r="EH4" s="86"/>
      <c r="EI4" s="86"/>
      <c r="EJ4" s="87"/>
      <c r="EK4" s="87"/>
      <c r="EL4" s="86"/>
      <c r="EM4" s="87"/>
      <c r="EN4" s="87"/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  <c r="EZ4" s="86"/>
      <c r="FA4" s="86"/>
      <c r="FB4" s="86"/>
      <c r="FC4" s="86"/>
      <c r="FD4" s="86"/>
      <c r="FE4" s="86"/>
      <c r="FF4" s="86"/>
      <c r="FG4" s="86"/>
      <c r="FH4" s="86"/>
      <c r="FI4" s="86"/>
      <c r="FJ4" s="123"/>
      <c r="FK4" s="86"/>
      <c r="FL4" s="86"/>
      <c r="FM4" s="86"/>
      <c r="FN4" s="87"/>
      <c r="FO4" s="86"/>
      <c r="FP4" s="87"/>
      <c r="FQ4" s="87"/>
      <c r="FR4" s="86"/>
      <c r="FS4" s="86"/>
      <c r="FT4" s="86"/>
      <c r="FU4" s="86"/>
      <c r="FV4" s="86"/>
      <c r="FW4" s="86"/>
      <c r="FX4" s="86"/>
      <c r="FY4" s="86"/>
      <c r="FZ4" s="86"/>
      <c r="GA4" s="86"/>
      <c r="GB4" s="86"/>
      <c r="GC4" s="86"/>
      <c r="GD4" s="86"/>
      <c r="GE4" s="87"/>
      <c r="GF4" s="86"/>
      <c r="GG4" s="86"/>
      <c r="GH4" s="86"/>
      <c r="GI4" s="86">
        <v>87.88462873849285</v>
      </c>
      <c r="GJ4" s="86">
        <v>103.69246043055425</v>
      </c>
      <c r="GK4" s="86">
        <v>103.43528120388366</v>
      </c>
      <c r="GL4" s="86">
        <v>99.560077485658567</v>
      </c>
      <c r="GM4" s="86">
        <v>79.044764931296896</v>
      </c>
      <c r="GN4" s="87">
        <v>85.13513513513513</v>
      </c>
      <c r="GO4" s="87">
        <v>96.992481203007515</v>
      </c>
      <c r="GP4" s="86">
        <v>94.779462217968856</v>
      </c>
      <c r="GQ4" s="92">
        <v>74.3</v>
      </c>
    </row>
    <row r="5" spans="1:199" x14ac:dyDescent="0.2">
      <c r="A5" s="49">
        <v>4340</v>
      </c>
      <c r="B5" s="29" t="s">
        <v>218</v>
      </c>
      <c r="C5" s="29" t="s">
        <v>178</v>
      </c>
      <c r="D5" s="2" t="s">
        <v>179</v>
      </c>
      <c r="E5" s="6" t="s">
        <v>180</v>
      </c>
      <c r="F5" s="7" t="s">
        <v>181</v>
      </c>
      <c r="G5" s="29" t="s">
        <v>219</v>
      </c>
      <c r="H5" s="29" t="s">
        <v>170</v>
      </c>
      <c r="I5" s="27">
        <v>44411</v>
      </c>
      <c r="J5" s="28">
        <v>0.40347222222222223</v>
      </c>
      <c r="K5" s="48" t="s">
        <v>189</v>
      </c>
      <c r="L5" s="125">
        <v>1.04</v>
      </c>
      <c r="M5" s="86">
        <v>4.8483486470337889</v>
      </c>
      <c r="N5" s="86"/>
      <c r="O5" s="86"/>
      <c r="P5" s="86"/>
      <c r="Q5" s="87"/>
      <c r="R5" s="87"/>
      <c r="S5" s="86"/>
      <c r="T5" s="86"/>
      <c r="U5" s="86"/>
      <c r="V5" s="86">
        <v>6.1533753503974031</v>
      </c>
      <c r="W5" s="87"/>
      <c r="X5" s="86"/>
      <c r="Y5" s="86"/>
      <c r="Z5" s="86"/>
      <c r="AA5" s="87"/>
      <c r="AB5" s="86"/>
      <c r="AC5" s="86"/>
      <c r="AD5" s="86"/>
      <c r="AE5" s="86"/>
      <c r="AF5" s="86"/>
      <c r="AG5" s="86"/>
      <c r="AH5" s="86"/>
      <c r="AI5" s="86"/>
      <c r="AJ5" s="86"/>
      <c r="AK5" s="87"/>
      <c r="AL5" s="87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7"/>
      <c r="AX5" s="87"/>
      <c r="AY5" s="87"/>
      <c r="AZ5" s="86"/>
      <c r="BA5" s="87"/>
      <c r="BB5" s="86"/>
      <c r="BC5" s="86"/>
      <c r="BD5" s="87"/>
      <c r="BE5" s="86"/>
      <c r="BF5" s="86"/>
      <c r="BG5" s="87"/>
      <c r="BH5" s="86"/>
      <c r="BI5" s="86"/>
      <c r="BJ5" s="86"/>
      <c r="BK5" s="86"/>
      <c r="BL5" s="86"/>
      <c r="BM5" s="86"/>
      <c r="BN5" s="86"/>
      <c r="BO5" s="87"/>
      <c r="BP5" s="86"/>
      <c r="BQ5" s="86"/>
      <c r="BR5" s="87"/>
      <c r="BS5" s="86"/>
      <c r="BT5" s="87"/>
      <c r="BU5" s="87"/>
      <c r="BV5" s="86"/>
      <c r="BW5" s="86"/>
      <c r="BX5" s="86"/>
      <c r="BY5" s="86"/>
      <c r="BZ5" s="86"/>
      <c r="CA5" s="87"/>
      <c r="CB5" s="86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>
        <v>120.54858286432673</v>
      </c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123"/>
      <c r="DF5" s="86"/>
      <c r="DG5" s="86"/>
      <c r="DH5" s="86"/>
      <c r="DI5" s="86"/>
      <c r="DJ5" s="86"/>
      <c r="DK5" s="86"/>
      <c r="DL5" s="86"/>
      <c r="DM5" s="86"/>
      <c r="DN5" s="86"/>
      <c r="DO5" s="86"/>
      <c r="DP5" s="86"/>
      <c r="DQ5" s="86"/>
      <c r="DR5" s="87"/>
      <c r="DS5" s="86">
        <v>2.3647035553492115</v>
      </c>
      <c r="DT5" s="86">
        <v>2.0576923076923075</v>
      </c>
      <c r="DU5" s="86"/>
      <c r="DV5" s="86"/>
      <c r="DW5" s="86"/>
      <c r="DX5" s="87"/>
      <c r="DY5" s="86"/>
      <c r="DZ5" s="86"/>
      <c r="EA5" s="86"/>
      <c r="EB5" s="86"/>
      <c r="EC5" s="86"/>
      <c r="ED5" s="87"/>
      <c r="EE5" s="87"/>
      <c r="EF5" s="87"/>
      <c r="EG5" s="86"/>
      <c r="EH5" s="86"/>
      <c r="EI5" s="86"/>
      <c r="EJ5" s="87"/>
      <c r="EK5" s="87"/>
      <c r="EL5" s="86"/>
      <c r="EM5" s="87"/>
      <c r="EN5" s="87"/>
      <c r="EO5" s="86"/>
      <c r="EP5" s="86"/>
      <c r="EQ5" s="86"/>
      <c r="ER5" s="86"/>
      <c r="ES5" s="86"/>
      <c r="ET5" s="86"/>
      <c r="EU5" s="86"/>
      <c r="EV5" s="86"/>
      <c r="EW5" s="86"/>
      <c r="EX5" s="86">
        <v>0.98314763534193073</v>
      </c>
      <c r="EY5" s="86"/>
      <c r="EZ5" s="86"/>
      <c r="FA5" s="86"/>
      <c r="FB5" s="86"/>
      <c r="FC5" s="86"/>
      <c r="FD5" s="86"/>
      <c r="FE5" s="86"/>
      <c r="FF5" s="86"/>
      <c r="FG5" s="86"/>
      <c r="FH5" s="86"/>
      <c r="FI5" s="86"/>
      <c r="FJ5" s="86"/>
      <c r="FK5" s="86"/>
      <c r="FL5" s="86"/>
      <c r="FM5" s="86"/>
      <c r="FN5" s="87"/>
      <c r="FO5" s="86"/>
      <c r="FP5" s="87"/>
      <c r="FQ5" s="87"/>
      <c r="FR5" s="86"/>
      <c r="FS5" s="86"/>
      <c r="FT5" s="86"/>
      <c r="FU5" s="86"/>
      <c r="FV5" s="86">
        <v>5.0576923076923075</v>
      </c>
      <c r="FW5" s="86"/>
      <c r="FX5" s="86"/>
      <c r="FY5" s="86"/>
      <c r="FZ5" s="86"/>
      <c r="GA5" s="86"/>
      <c r="GB5" s="86"/>
      <c r="GC5" s="86"/>
      <c r="GD5" s="86"/>
      <c r="GE5" s="87"/>
      <c r="GF5" s="86"/>
      <c r="GG5" s="86"/>
      <c r="GH5" s="86"/>
      <c r="GI5" s="86">
        <v>87.659286336871418</v>
      </c>
      <c r="GJ5" s="86">
        <v>95.458231559305261</v>
      </c>
      <c r="GK5" s="86">
        <v>103.34902657397981</v>
      </c>
      <c r="GL5" s="86">
        <v>91.657203564738083</v>
      </c>
      <c r="GM5" s="86">
        <v>75.046726654418009</v>
      </c>
      <c r="GN5" s="87">
        <v>87.387387387387392</v>
      </c>
      <c r="GO5" s="87">
        <v>83.458646616541358</v>
      </c>
      <c r="GP5" s="86">
        <v>80.993119118911849</v>
      </c>
      <c r="GQ5" s="87">
        <v>83.725910064239827</v>
      </c>
    </row>
    <row r="6" spans="1:199" s="8" customFormat="1" x14ac:dyDescent="0.2">
      <c r="A6" s="50"/>
      <c r="Q6" s="1"/>
      <c r="R6" s="1"/>
      <c r="W6" s="1"/>
      <c r="X6" s="127"/>
      <c r="AA6" s="1"/>
      <c r="AK6" s="1"/>
      <c r="AL6" s="1"/>
      <c r="AU6" s="127"/>
      <c r="AW6" s="1"/>
      <c r="AX6" s="1"/>
      <c r="AY6" s="1"/>
      <c r="BA6" s="1"/>
      <c r="BD6" s="1"/>
      <c r="BG6" s="1"/>
      <c r="BO6" s="1"/>
      <c r="BR6" s="1"/>
      <c r="BT6" s="1"/>
      <c r="BU6" s="1"/>
      <c r="BW6" s="127"/>
      <c r="CA6" s="1"/>
      <c r="CC6" s="127"/>
      <c r="CD6" s="127"/>
      <c r="CE6" s="127"/>
      <c r="CF6" s="127"/>
      <c r="CG6" s="127"/>
      <c r="CJ6" s="127"/>
      <c r="CK6" s="127"/>
      <c r="CW6" s="127"/>
      <c r="DE6" s="1"/>
      <c r="DR6" s="1"/>
      <c r="DX6" s="1"/>
      <c r="DY6" s="127"/>
      <c r="ED6" s="1"/>
      <c r="EE6" s="1"/>
      <c r="EF6" s="1"/>
      <c r="EJ6" s="1"/>
      <c r="EK6" s="128"/>
      <c r="EL6" s="129"/>
      <c r="EM6" s="128"/>
      <c r="EN6" s="128"/>
      <c r="EO6" s="129"/>
      <c r="EP6" s="129"/>
      <c r="EQ6" s="129"/>
      <c r="ER6" s="129"/>
      <c r="ES6" s="129"/>
      <c r="ET6" s="129"/>
      <c r="EU6" s="129"/>
      <c r="EV6" s="129"/>
      <c r="EW6" s="129"/>
      <c r="EX6" s="129"/>
      <c r="EY6" s="129"/>
      <c r="EZ6" s="129"/>
      <c r="FA6" s="129"/>
      <c r="FB6" s="129"/>
      <c r="FC6" s="129"/>
      <c r="FD6" s="129"/>
      <c r="FE6" s="129"/>
      <c r="FF6" s="129"/>
      <c r="FN6" s="1"/>
      <c r="FP6" s="1"/>
      <c r="FQ6" s="1"/>
      <c r="GE6" s="1"/>
      <c r="GJ6" s="127"/>
      <c r="GN6" s="1"/>
      <c r="GO6" s="128"/>
      <c r="GQ6" s="1"/>
    </row>
    <row r="7" spans="1:199" x14ac:dyDescent="0.2">
      <c r="A7" s="49">
        <v>4337</v>
      </c>
      <c r="B7" s="29" t="s">
        <v>218</v>
      </c>
      <c r="C7" s="29" t="s">
        <v>167</v>
      </c>
      <c r="D7" s="2" t="s">
        <v>198</v>
      </c>
      <c r="E7" s="15" t="s">
        <v>168</v>
      </c>
      <c r="F7" s="16" t="s">
        <v>169</v>
      </c>
      <c r="G7" s="29" t="s">
        <v>219</v>
      </c>
      <c r="H7" s="29" t="s">
        <v>170</v>
      </c>
      <c r="I7" s="27">
        <v>44411</v>
      </c>
      <c r="J7" s="28">
        <v>0.36805555555555558</v>
      </c>
      <c r="K7" s="48" t="s">
        <v>189</v>
      </c>
      <c r="L7" s="125">
        <v>1.0349999999999999</v>
      </c>
      <c r="M7" s="86">
        <v>8.205286219726494</v>
      </c>
      <c r="N7" s="86"/>
      <c r="O7" s="86"/>
      <c r="P7" s="86"/>
      <c r="Q7" s="87"/>
      <c r="R7" s="87"/>
      <c r="S7" s="86"/>
      <c r="T7" s="86"/>
      <c r="U7" s="86"/>
      <c r="V7" s="86">
        <v>60.302993440323284</v>
      </c>
      <c r="W7" s="87"/>
      <c r="X7" s="86"/>
      <c r="Y7" s="86"/>
      <c r="Z7" s="86"/>
      <c r="AA7" s="87"/>
      <c r="AB7" s="86"/>
      <c r="AC7" s="86"/>
      <c r="AD7" s="86"/>
      <c r="AE7" s="86"/>
      <c r="AF7" s="86"/>
      <c r="AG7" s="86"/>
      <c r="AH7" s="86"/>
      <c r="AI7" s="86"/>
      <c r="AJ7" s="86"/>
      <c r="AK7" s="87"/>
      <c r="AL7" s="87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7"/>
      <c r="AX7" s="87"/>
      <c r="AY7" s="87"/>
      <c r="AZ7" s="86"/>
      <c r="BA7" s="87"/>
      <c r="BB7" s="86"/>
      <c r="BC7" s="86"/>
      <c r="BD7" s="87"/>
      <c r="BE7" s="86"/>
      <c r="BF7" s="86"/>
      <c r="BG7" s="87"/>
      <c r="BH7" s="86"/>
      <c r="BI7" s="86"/>
      <c r="BJ7" s="86"/>
      <c r="BK7" s="86"/>
      <c r="BL7" s="86"/>
      <c r="BM7" s="86"/>
      <c r="BN7" s="86"/>
      <c r="BO7" s="87"/>
      <c r="BP7" s="86"/>
      <c r="BQ7" s="86"/>
      <c r="BR7" s="87"/>
      <c r="BS7" s="86"/>
      <c r="BT7" s="87"/>
      <c r="BU7" s="87"/>
      <c r="BV7" s="86"/>
      <c r="BW7" s="86"/>
      <c r="BX7" s="86"/>
      <c r="BY7" s="86"/>
      <c r="BZ7" s="86"/>
      <c r="CA7" s="87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123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7"/>
      <c r="DS7" s="86">
        <v>7.5410023337998071</v>
      </c>
      <c r="DT7" s="86"/>
      <c r="DU7" s="86"/>
      <c r="DV7" s="86"/>
      <c r="DW7" s="86"/>
      <c r="DX7" s="87"/>
      <c r="DY7" s="86"/>
      <c r="DZ7" s="86"/>
      <c r="EA7" s="86"/>
      <c r="EB7" s="86"/>
      <c r="EC7" s="86"/>
      <c r="ED7" s="87"/>
      <c r="EE7" s="87"/>
      <c r="EF7" s="87"/>
      <c r="EG7" s="86"/>
      <c r="EH7" s="86"/>
      <c r="EI7" s="86"/>
      <c r="EJ7" s="87"/>
      <c r="EK7" s="87"/>
      <c r="EL7" s="86"/>
      <c r="EM7" s="87"/>
      <c r="EN7" s="87"/>
      <c r="EO7" s="86"/>
      <c r="EP7" s="86"/>
      <c r="EQ7" s="86"/>
      <c r="ER7" s="86"/>
      <c r="ES7" s="86"/>
      <c r="ET7" s="86"/>
      <c r="EU7" s="86"/>
      <c r="EV7" s="86"/>
      <c r="EW7" s="86"/>
      <c r="EX7" s="86">
        <v>1.3421802242276968</v>
      </c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7"/>
      <c r="FO7" s="86"/>
      <c r="FP7" s="87"/>
      <c r="FQ7" s="87"/>
      <c r="FR7" s="86"/>
      <c r="FS7" s="86"/>
      <c r="FT7" s="86"/>
      <c r="FU7" s="86"/>
      <c r="FV7" s="86">
        <v>2.6859903381642511</v>
      </c>
      <c r="FW7" s="86"/>
      <c r="FX7" s="86"/>
      <c r="FY7" s="86"/>
      <c r="FZ7" s="86"/>
      <c r="GA7" s="86"/>
      <c r="GB7" s="86"/>
      <c r="GC7" s="86"/>
      <c r="GD7" s="86"/>
      <c r="GE7" s="87"/>
      <c r="GF7" s="86"/>
      <c r="GG7" s="86"/>
      <c r="GH7" s="86"/>
      <c r="GI7" s="86">
        <v>102.37197427439955</v>
      </c>
      <c r="GJ7" s="86">
        <v>94.724731901466001</v>
      </c>
      <c r="GK7" s="86">
        <v>101.31549245237943</v>
      </c>
      <c r="GL7" s="86">
        <v>96.551050189408471</v>
      </c>
      <c r="GM7" s="86">
        <v>81.591451793083849</v>
      </c>
      <c r="GN7" s="87">
        <v>88.738738738738746</v>
      </c>
      <c r="GO7" s="87">
        <v>92.230576441102755</v>
      </c>
      <c r="GP7" s="86">
        <v>87.912871813538587</v>
      </c>
      <c r="GQ7" s="87">
        <v>87.794432548179856</v>
      </c>
    </row>
    <row r="8" spans="1:199" s="8" customFormat="1" x14ac:dyDescent="0.2">
      <c r="A8" s="50"/>
      <c r="Q8" s="1"/>
      <c r="R8" s="1"/>
      <c r="W8" s="1"/>
      <c r="X8" s="127"/>
      <c r="AA8" s="1"/>
      <c r="AK8" s="1"/>
      <c r="AL8" s="1"/>
      <c r="AU8" s="127"/>
      <c r="AW8" s="1"/>
      <c r="AX8" s="1"/>
      <c r="AY8" s="1"/>
      <c r="BA8" s="1"/>
      <c r="BD8" s="1"/>
      <c r="BG8" s="1"/>
      <c r="BO8" s="1"/>
      <c r="BR8" s="1"/>
      <c r="BT8" s="1"/>
      <c r="BU8" s="1"/>
      <c r="BW8" s="127"/>
      <c r="CA8" s="1"/>
      <c r="CC8" s="127"/>
      <c r="CD8" s="127"/>
      <c r="CE8" s="127"/>
      <c r="CF8" s="127"/>
      <c r="CG8" s="127"/>
      <c r="CJ8" s="127"/>
      <c r="CK8" s="127"/>
      <c r="CW8" s="127"/>
      <c r="DE8" s="1"/>
      <c r="DR8" s="1"/>
      <c r="DX8" s="1"/>
      <c r="DY8" s="127"/>
      <c r="ED8" s="1"/>
      <c r="EE8" s="1"/>
      <c r="EF8" s="1"/>
      <c r="EJ8" s="1"/>
      <c r="EK8" s="128"/>
      <c r="EL8" s="129"/>
      <c r="EM8" s="128"/>
      <c r="EN8" s="128"/>
      <c r="EO8" s="129"/>
      <c r="EP8" s="129"/>
      <c r="EQ8" s="129"/>
      <c r="ER8" s="129"/>
      <c r="ES8" s="129"/>
      <c r="ET8" s="129"/>
      <c r="EU8" s="129"/>
      <c r="EV8" s="129"/>
      <c r="EW8" s="129"/>
      <c r="EX8" s="129"/>
      <c r="EY8" s="129"/>
      <c r="EZ8" s="129"/>
      <c r="FA8" s="129"/>
      <c r="FB8" s="129"/>
      <c r="FC8" s="129"/>
      <c r="FD8" s="129"/>
      <c r="FE8" s="129"/>
      <c r="FF8" s="129"/>
      <c r="FN8" s="1"/>
      <c r="FP8" s="1"/>
      <c r="FQ8" s="1"/>
      <c r="GE8" s="1"/>
      <c r="GJ8" s="127"/>
      <c r="GN8" s="1"/>
      <c r="GO8" s="128"/>
      <c r="GQ8" s="1"/>
    </row>
    <row r="9" spans="1:199" x14ac:dyDescent="0.2">
      <c r="A9" s="109">
        <v>4372</v>
      </c>
      <c r="B9" s="29" t="s">
        <v>218</v>
      </c>
      <c r="C9" s="29" t="s">
        <v>171</v>
      </c>
      <c r="D9" s="2" t="s">
        <v>172</v>
      </c>
      <c r="E9" s="5" t="s">
        <v>173</v>
      </c>
      <c r="F9" s="5">
        <v>11390890</v>
      </c>
      <c r="G9" s="29" t="s">
        <v>219</v>
      </c>
      <c r="H9" s="29" t="s">
        <v>170</v>
      </c>
      <c r="I9" s="27">
        <v>44418</v>
      </c>
      <c r="J9" s="28">
        <v>0.73958333333333337</v>
      </c>
      <c r="K9" s="48" t="s">
        <v>232</v>
      </c>
      <c r="L9" s="125">
        <v>1.0149999999999999</v>
      </c>
      <c r="M9" s="86">
        <v>215.88850937747986</v>
      </c>
      <c r="N9" s="86"/>
      <c r="O9" s="86"/>
      <c r="P9" s="86"/>
      <c r="Q9" s="87"/>
      <c r="R9" s="87"/>
      <c r="S9" s="86"/>
      <c r="T9" s="86"/>
      <c r="U9" s="86"/>
      <c r="V9" s="86">
        <v>408.66047098395273</v>
      </c>
      <c r="W9" s="87"/>
      <c r="X9" s="86">
        <v>35.001032441091041</v>
      </c>
      <c r="Y9" s="86"/>
      <c r="Z9" s="86"/>
      <c r="AA9" s="87"/>
      <c r="AB9" s="86">
        <v>4.5085839333445321</v>
      </c>
      <c r="AC9" s="86"/>
      <c r="AD9" s="86"/>
      <c r="AE9" s="86"/>
      <c r="AF9" s="86"/>
      <c r="AG9" s="86"/>
      <c r="AH9" s="86"/>
      <c r="AI9" s="86"/>
      <c r="AJ9" s="86">
        <v>7.9400712426386812</v>
      </c>
      <c r="AK9" s="87"/>
      <c r="AL9" s="87"/>
      <c r="AM9" s="86"/>
      <c r="AN9" s="86"/>
      <c r="AO9" s="86">
        <v>4.3204085125803946</v>
      </c>
      <c r="AP9" s="86"/>
      <c r="AQ9" s="86"/>
      <c r="AR9" s="86"/>
      <c r="AS9" s="86"/>
      <c r="AT9" s="86"/>
      <c r="AU9" s="86"/>
      <c r="AV9" s="86"/>
      <c r="AW9" s="87"/>
      <c r="AX9" s="87"/>
      <c r="AY9" s="87"/>
      <c r="AZ9" s="86"/>
      <c r="BA9" s="87"/>
      <c r="BB9" s="86"/>
      <c r="BC9" s="86"/>
      <c r="BD9" s="87"/>
      <c r="BE9" s="86">
        <v>4.8883265739410842</v>
      </c>
      <c r="BF9" s="86">
        <v>2.3707394469289458</v>
      </c>
      <c r="BG9" s="87"/>
      <c r="BH9" s="86"/>
      <c r="BI9" s="86"/>
      <c r="BJ9" s="86"/>
      <c r="BK9" s="126">
        <v>37.091317963696952</v>
      </c>
      <c r="BL9" s="86"/>
      <c r="BM9" s="86"/>
      <c r="BN9" s="86"/>
      <c r="BO9" s="87"/>
      <c r="BP9" s="86">
        <v>8.3589144711184442</v>
      </c>
      <c r="BQ9" s="86"/>
      <c r="BR9" s="87"/>
      <c r="BS9" s="86"/>
      <c r="BT9" s="87"/>
      <c r="BU9" s="87"/>
      <c r="BV9" s="86"/>
      <c r="BW9" s="86"/>
      <c r="BX9" s="86"/>
      <c r="BY9" s="86"/>
      <c r="BZ9" s="86"/>
      <c r="CA9" s="87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>
        <v>4.7757709338796452</v>
      </c>
      <c r="CQ9" s="86"/>
      <c r="CR9" s="86">
        <v>8.4877267438198043</v>
      </c>
      <c r="CS9" s="86"/>
      <c r="CT9" s="86"/>
      <c r="CU9" s="86"/>
      <c r="CV9" s="86">
        <v>3.3383879880621676</v>
      </c>
      <c r="CW9" s="86"/>
      <c r="CX9" s="86"/>
      <c r="CY9" s="86">
        <v>1.156351525864745</v>
      </c>
      <c r="CZ9" s="86"/>
      <c r="DA9" s="86"/>
      <c r="DB9" s="86"/>
      <c r="DC9" s="86"/>
      <c r="DD9" s="86"/>
      <c r="DE9" s="123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7"/>
      <c r="DS9" s="86">
        <v>48.157523801012417</v>
      </c>
      <c r="DT9" s="86">
        <v>3.2387062879521582</v>
      </c>
      <c r="DU9" s="86"/>
      <c r="DV9" s="86"/>
      <c r="DW9" s="86"/>
      <c r="DX9" s="87"/>
      <c r="DY9" s="86"/>
      <c r="DZ9" s="86"/>
      <c r="EA9" s="86"/>
      <c r="EB9" s="86"/>
      <c r="EC9" s="86"/>
      <c r="ED9" s="87"/>
      <c r="EE9" s="87"/>
      <c r="EF9" s="87"/>
      <c r="EG9" s="86"/>
      <c r="EH9" s="86"/>
      <c r="EI9" s="86">
        <v>10.380316659691429</v>
      </c>
      <c r="EJ9" s="87"/>
      <c r="EK9" s="87"/>
      <c r="EL9" s="86"/>
      <c r="EM9" s="87"/>
      <c r="EN9" s="87"/>
      <c r="EO9" s="86"/>
      <c r="EP9" s="86"/>
      <c r="EQ9" s="86"/>
      <c r="ER9" s="86">
        <v>41.10771620012828</v>
      </c>
      <c r="ES9" s="86"/>
      <c r="ET9" s="86"/>
      <c r="EU9" s="86"/>
      <c r="EV9" s="86">
        <v>17.385665402868966</v>
      </c>
      <c r="EW9" s="86"/>
      <c r="EX9" s="86">
        <v>25.977086891952712</v>
      </c>
      <c r="EY9" s="86"/>
      <c r="EZ9" s="86"/>
      <c r="FA9" s="86"/>
      <c r="FB9" s="86"/>
      <c r="FC9" s="86">
        <v>1.1819188276324513</v>
      </c>
      <c r="FD9" s="86"/>
      <c r="FE9" s="86"/>
      <c r="FF9" s="86"/>
      <c r="FG9" s="86"/>
      <c r="FH9" s="86"/>
      <c r="FI9" s="86">
        <v>1.7724014555334997</v>
      </c>
      <c r="FJ9" s="86"/>
      <c r="FK9" s="86"/>
      <c r="FL9" s="86"/>
      <c r="FM9" s="86"/>
      <c r="FN9" s="87"/>
      <c r="FO9" s="86"/>
      <c r="FP9" s="87"/>
      <c r="FQ9" s="87"/>
      <c r="FR9" s="86"/>
      <c r="FS9" s="86"/>
      <c r="FT9" s="86"/>
      <c r="FU9" s="86"/>
      <c r="FV9" s="86">
        <v>11.330049261083746</v>
      </c>
      <c r="FW9" s="86">
        <v>8.9708216416734796</v>
      </c>
      <c r="FX9" s="86"/>
      <c r="FY9" s="86"/>
      <c r="FZ9" s="86"/>
      <c r="GA9" s="86"/>
      <c r="GB9" s="86"/>
      <c r="GC9" s="86"/>
      <c r="GD9" s="86"/>
      <c r="GE9" s="87"/>
      <c r="GF9" s="86"/>
      <c r="GG9" s="86"/>
      <c r="GH9" s="86"/>
      <c r="GI9" s="86">
        <v>80.022505247355355</v>
      </c>
      <c r="GJ9" s="86">
        <v>95.961861544003639</v>
      </c>
      <c r="GK9" s="86">
        <v>109.65299794706796</v>
      </c>
      <c r="GL9" s="86">
        <v>99.198528284903318</v>
      </c>
      <c r="GM9" s="86">
        <v>76.397515527950304</v>
      </c>
      <c r="GN9" s="87">
        <v>87.837837837837839</v>
      </c>
      <c r="GO9" s="87">
        <v>95.739348370927317</v>
      </c>
      <c r="GP9" s="86">
        <v>90.176655650742546</v>
      </c>
      <c r="GQ9" s="87">
        <v>79.871520342612413</v>
      </c>
    </row>
    <row r="10" spans="1:199" s="8" customFormat="1" x14ac:dyDescent="0.2">
      <c r="A10" s="50"/>
      <c r="Q10" s="1"/>
      <c r="R10" s="1"/>
      <c r="W10" s="1"/>
      <c r="X10" s="127"/>
      <c r="AA10" s="1"/>
      <c r="AK10" s="1"/>
      <c r="AL10" s="1"/>
      <c r="AU10" s="127"/>
      <c r="AW10" s="1"/>
      <c r="AX10" s="1"/>
      <c r="AY10" s="1"/>
      <c r="BA10" s="1"/>
      <c r="BD10" s="1"/>
      <c r="BG10" s="1"/>
      <c r="BO10" s="1"/>
      <c r="BR10" s="1"/>
      <c r="BT10" s="1"/>
      <c r="BU10" s="1"/>
      <c r="BW10" s="127"/>
      <c r="CA10" s="1"/>
      <c r="CC10" s="127"/>
      <c r="CD10" s="127"/>
      <c r="CE10" s="127"/>
      <c r="CF10" s="127"/>
      <c r="CG10" s="127"/>
      <c r="CJ10" s="127"/>
      <c r="CK10" s="127"/>
      <c r="CW10" s="127"/>
      <c r="DE10" s="1"/>
      <c r="DR10" s="1"/>
      <c r="DX10" s="1"/>
      <c r="DY10" s="127"/>
      <c r="ED10" s="1"/>
      <c r="EE10" s="1"/>
      <c r="EF10" s="1"/>
      <c r="EJ10" s="1"/>
      <c r="EK10" s="128"/>
      <c r="EL10" s="129"/>
      <c r="EM10" s="128"/>
      <c r="EN10" s="128"/>
      <c r="EO10" s="129"/>
      <c r="EP10" s="129"/>
      <c r="EQ10" s="129"/>
      <c r="ER10" s="129"/>
      <c r="ES10" s="129"/>
      <c r="ET10" s="129"/>
      <c r="EU10" s="129"/>
      <c r="EV10" s="129"/>
      <c r="EW10" s="129"/>
      <c r="EX10" s="129"/>
      <c r="EY10" s="129"/>
      <c r="EZ10" s="129"/>
      <c r="FA10" s="129"/>
      <c r="FB10" s="129"/>
      <c r="FC10" s="129"/>
      <c r="FD10" s="129"/>
      <c r="FE10" s="129"/>
      <c r="FF10" s="129"/>
      <c r="FN10" s="1"/>
      <c r="FP10" s="1"/>
      <c r="FQ10" s="1"/>
      <c r="GE10" s="1"/>
      <c r="GJ10" s="127"/>
      <c r="GN10" s="1"/>
      <c r="GO10" s="128"/>
      <c r="GQ10" s="1"/>
    </row>
    <row r="11" spans="1:199" x14ac:dyDescent="0.2">
      <c r="A11" s="109">
        <v>4428</v>
      </c>
      <c r="B11" s="29" t="s">
        <v>218</v>
      </c>
      <c r="C11" s="29" t="s">
        <v>171</v>
      </c>
      <c r="D11" s="2" t="s">
        <v>172</v>
      </c>
      <c r="E11" s="5" t="s">
        <v>173</v>
      </c>
      <c r="F11" s="5">
        <v>11390890</v>
      </c>
      <c r="G11" s="29" t="s">
        <v>219</v>
      </c>
      <c r="H11" s="29" t="s">
        <v>170</v>
      </c>
      <c r="I11" s="27">
        <v>44424</v>
      </c>
      <c r="J11" s="28">
        <v>0.43125000000000002</v>
      </c>
      <c r="K11" s="48" t="s">
        <v>189</v>
      </c>
      <c r="L11" s="125">
        <v>1.03</v>
      </c>
      <c r="M11" s="86">
        <v>167.42249104136255</v>
      </c>
      <c r="N11" s="86"/>
      <c r="O11" s="86"/>
      <c r="P11" s="86"/>
      <c r="Q11" s="87"/>
      <c r="R11" s="87"/>
      <c r="S11" s="86"/>
      <c r="T11" s="86"/>
      <c r="U11" s="86"/>
      <c r="V11" s="86">
        <v>1358.277383133769</v>
      </c>
      <c r="W11" s="87"/>
      <c r="X11" s="86">
        <v>28.080342532223106</v>
      </c>
      <c r="Y11" s="86"/>
      <c r="Z11" s="86"/>
      <c r="AA11" s="87"/>
      <c r="AB11" s="86"/>
      <c r="AC11" s="86"/>
      <c r="AD11" s="86"/>
      <c r="AE11" s="86"/>
      <c r="AF11" s="86"/>
      <c r="AG11" s="86"/>
      <c r="AH11" s="86"/>
      <c r="AI11" s="86"/>
      <c r="AJ11" s="86">
        <v>6.711199465102097</v>
      </c>
      <c r="AK11" s="87"/>
      <c r="AL11" s="87"/>
      <c r="AM11" s="86"/>
      <c r="AN11" s="86"/>
      <c r="AO11" s="86">
        <v>2.0977443357263499</v>
      </c>
      <c r="AP11" s="86"/>
      <c r="AQ11" s="86"/>
      <c r="AR11" s="86"/>
      <c r="AS11" s="86"/>
      <c r="AT11" s="86"/>
      <c r="AU11" s="86"/>
      <c r="AV11" s="86"/>
      <c r="AW11" s="87"/>
      <c r="AX11" s="87"/>
      <c r="AY11" s="87"/>
      <c r="AZ11" s="86"/>
      <c r="BA11" s="87"/>
      <c r="BB11" s="86"/>
      <c r="BC11" s="86"/>
      <c r="BD11" s="87"/>
      <c r="BE11" s="86"/>
      <c r="BF11" s="86">
        <v>2.912621359223301</v>
      </c>
      <c r="BG11" s="87"/>
      <c r="BH11" s="86"/>
      <c r="BI11" s="86"/>
      <c r="BJ11" s="86"/>
      <c r="BK11" s="126">
        <v>7.7638763913638451</v>
      </c>
      <c r="BL11" s="86"/>
      <c r="BM11" s="86"/>
      <c r="BN11" s="86"/>
      <c r="BO11" s="87"/>
      <c r="BP11" s="86"/>
      <c r="BQ11" s="86"/>
      <c r="BR11" s="87"/>
      <c r="BS11" s="86"/>
      <c r="BT11" s="87"/>
      <c r="BU11" s="87"/>
      <c r="BV11" s="86"/>
      <c r="BW11" s="86"/>
      <c r="BX11" s="86"/>
      <c r="BY11" s="86"/>
      <c r="BZ11" s="86"/>
      <c r="CA11" s="87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>
        <v>1.7247368720523089</v>
      </c>
      <c r="CQ11" s="86"/>
      <c r="CR11" s="86">
        <v>4.4170570121900194</v>
      </c>
      <c r="CS11" s="86"/>
      <c r="CT11" s="86"/>
      <c r="CU11" s="86"/>
      <c r="CV11" s="86">
        <v>0.8825799849481728</v>
      </c>
      <c r="CW11" s="86"/>
      <c r="CX11" s="86"/>
      <c r="CY11" s="86"/>
      <c r="CZ11" s="86"/>
      <c r="DA11" s="86"/>
      <c r="DB11" s="86"/>
      <c r="DC11" s="86"/>
      <c r="DD11" s="86"/>
      <c r="DE11" s="123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7"/>
      <c r="DS11" s="86">
        <v>44.784790654643686</v>
      </c>
      <c r="DT11" s="86">
        <v>2.4909578222732427</v>
      </c>
      <c r="DU11" s="86"/>
      <c r="DV11" s="86"/>
      <c r="DW11" s="86"/>
      <c r="DX11" s="87"/>
      <c r="DY11" s="86"/>
      <c r="DZ11" s="86"/>
      <c r="EA11" s="86"/>
      <c r="EB11" s="86"/>
      <c r="EC11" s="86"/>
      <c r="ED11" s="87"/>
      <c r="EE11" s="87"/>
      <c r="EF11" s="87"/>
      <c r="EG11" s="86"/>
      <c r="EH11" s="86"/>
      <c r="EI11" s="86">
        <v>3.6519157795227182</v>
      </c>
      <c r="EJ11" s="87"/>
      <c r="EK11" s="87"/>
      <c r="EL11" s="86"/>
      <c r="EM11" s="87"/>
      <c r="EN11" s="87"/>
      <c r="EO11" s="86"/>
      <c r="EP11" s="86"/>
      <c r="EQ11" s="86"/>
      <c r="ER11" s="86">
        <v>324.93360761332036</v>
      </c>
      <c r="ES11" s="86"/>
      <c r="ET11" s="86"/>
      <c r="EU11" s="86"/>
      <c r="EV11" s="86">
        <v>3.1067961165048543</v>
      </c>
      <c r="EW11" s="86"/>
      <c r="EX11" s="86">
        <v>270.44383269836504</v>
      </c>
      <c r="EY11" s="86"/>
      <c r="EZ11" s="86">
        <v>1.3715896337500562</v>
      </c>
      <c r="FA11" s="86"/>
      <c r="FB11" s="86"/>
      <c r="FC11" s="86"/>
      <c r="FD11" s="86"/>
      <c r="FE11" s="86"/>
      <c r="FF11" s="86"/>
      <c r="FG11" s="86">
        <v>2.1941747572815533</v>
      </c>
      <c r="FH11" s="86"/>
      <c r="FI11" s="86">
        <v>0.99953207981967762</v>
      </c>
      <c r="FJ11" s="86"/>
      <c r="FK11" s="86"/>
      <c r="FL11" s="86"/>
      <c r="FM11" s="86"/>
      <c r="FN11" s="87"/>
      <c r="FO11" s="86"/>
      <c r="FP11" s="87"/>
      <c r="FQ11" s="87"/>
      <c r="FR11" s="86"/>
      <c r="FS11" s="86"/>
      <c r="FT11" s="86"/>
      <c r="FU11" s="86"/>
      <c r="FV11" s="86">
        <v>8.6019417475728144</v>
      </c>
      <c r="FW11" s="86">
        <v>18.479873752701085</v>
      </c>
      <c r="FX11" s="86"/>
      <c r="FY11" s="86"/>
      <c r="FZ11" s="86"/>
      <c r="GA11" s="86"/>
      <c r="GB11" s="86"/>
      <c r="GC11" s="86"/>
      <c r="GD11" s="86"/>
      <c r="GE11" s="87"/>
      <c r="GF11" s="86"/>
      <c r="GG11" s="86"/>
      <c r="GH11" s="86"/>
      <c r="GI11" s="86">
        <v>88.70852230148526</v>
      </c>
      <c r="GJ11" s="86">
        <v>106.12135208548624</v>
      </c>
      <c r="GK11" s="86">
        <v>106.76048692320362</v>
      </c>
      <c r="GL11" s="86">
        <v>107.5308377818955</v>
      </c>
      <c r="GM11" s="86">
        <v>70.807453416149073</v>
      </c>
      <c r="GN11" s="87">
        <v>81.531531531531527</v>
      </c>
      <c r="GO11" s="87">
        <v>81.203007518796994</v>
      </c>
      <c r="GP11" s="86">
        <v>101.33667493149474</v>
      </c>
      <c r="GQ11" s="87">
        <v>79.657387580299783</v>
      </c>
    </row>
    <row r="12" spans="1:199" x14ac:dyDescent="0.2">
      <c r="A12" s="49">
        <v>4425</v>
      </c>
      <c r="B12" s="29" t="s">
        <v>218</v>
      </c>
      <c r="C12" s="29" t="s">
        <v>174</v>
      </c>
      <c r="D12" s="2" t="s">
        <v>175</v>
      </c>
      <c r="E12" s="6" t="s">
        <v>176</v>
      </c>
      <c r="F12" s="7" t="s">
        <v>177</v>
      </c>
      <c r="G12" s="29" t="s">
        <v>219</v>
      </c>
      <c r="H12" s="29" t="s">
        <v>170</v>
      </c>
      <c r="I12" s="27">
        <v>44424</v>
      </c>
      <c r="J12" s="28">
        <v>0.31736111111111109</v>
      </c>
      <c r="K12" s="48" t="s">
        <v>189</v>
      </c>
      <c r="L12" s="125">
        <v>1.04</v>
      </c>
      <c r="M12" s="86">
        <v>10.958490580163231</v>
      </c>
      <c r="N12" s="86"/>
      <c r="O12" s="86"/>
      <c r="P12" s="86"/>
      <c r="Q12" s="87"/>
      <c r="R12" s="87"/>
      <c r="S12" s="86"/>
      <c r="T12" s="86"/>
      <c r="U12" s="86"/>
      <c r="V12" s="86">
        <v>6.0475972075207105</v>
      </c>
      <c r="W12" s="87"/>
      <c r="X12" s="86">
        <v>1.5064023642677846</v>
      </c>
      <c r="Y12" s="86"/>
      <c r="Z12" s="86"/>
      <c r="AA12" s="87"/>
      <c r="AB12" s="86">
        <v>4.2556304417638655</v>
      </c>
      <c r="AC12" s="86"/>
      <c r="AD12" s="86"/>
      <c r="AE12" s="86"/>
      <c r="AF12" s="86"/>
      <c r="AG12" s="86"/>
      <c r="AH12" s="86">
        <v>63.890422233349234</v>
      </c>
      <c r="AI12" s="86"/>
      <c r="AJ12" s="86"/>
      <c r="AK12" s="87"/>
      <c r="AL12" s="87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7"/>
      <c r="AX12" s="87"/>
      <c r="AY12" s="87"/>
      <c r="AZ12" s="86"/>
      <c r="BA12" s="87"/>
      <c r="BB12" s="86"/>
      <c r="BC12" s="86"/>
      <c r="BD12" s="87"/>
      <c r="BE12" s="86">
        <v>1.5173577851761921</v>
      </c>
      <c r="BF12" s="86">
        <v>1.1322516858109346</v>
      </c>
      <c r="BG12" s="87"/>
      <c r="BH12" s="86"/>
      <c r="BI12" s="86"/>
      <c r="BJ12" s="86"/>
      <c r="BK12" s="86">
        <v>2.6028731605031536</v>
      </c>
      <c r="BL12" s="86"/>
      <c r="BM12" s="86"/>
      <c r="BN12" s="86"/>
      <c r="BO12" s="87"/>
      <c r="BP12" s="86">
        <v>4.2400116731145951</v>
      </c>
      <c r="BQ12" s="86"/>
      <c r="BR12" s="87"/>
      <c r="BS12" s="86"/>
      <c r="BT12" s="87"/>
      <c r="BU12" s="87"/>
      <c r="BV12" s="86"/>
      <c r="BW12" s="86"/>
      <c r="BX12" s="86"/>
      <c r="BY12" s="86"/>
      <c r="BZ12" s="86"/>
      <c r="CA12" s="87"/>
      <c r="CB12" s="86"/>
      <c r="CC12" s="86">
        <v>3.9851856268294998</v>
      </c>
      <c r="CD12" s="86">
        <v>9.3718339915160964</v>
      </c>
      <c r="CE12" s="86"/>
      <c r="CF12" s="86">
        <v>1.1118601484705595</v>
      </c>
      <c r="CG12" s="86">
        <v>1.957318745117596</v>
      </c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>
        <v>1.4072159225340442</v>
      </c>
      <c r="CZ12" s="86"/>
      <c r="DA12" s="86">
        <v>7.1850518094190381</v>
      </c>
      <c r="DB12" s="86"/>
      <c r="DC12" s="86">
        <v>13.488647853507075</v>
      </c>
      <c r="DD12" s="86"/>
      <c r="DE12" s="123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7"/>
      <c r="DS12" s="86">
        <v>169.06001256618018</v>
      </c>
      <c r="DT12" s="86">
        <v>1.5769230769230771</v>
      </c>
      <c r="DU12" s="86">
        <v>1.9618928114261345</v>
      </c>
      <c r="DV12" s="86"/>
      <c r="DW12" s="86"/>
      <c r="DX12" s="87"/>
      <c r="DY12" s="86"/>
      <c r="DZ12" s="86"/>
      <c r="EA12" s="86"/>
      <c r="EB12" s="86"/>
      <c r="EC12" s="86"/>
      <c r="ED12" s="87"/>
      <c r="EE12" s="87"/>
      <c r="EF12" s="87"/>
      <c r="EG12" s="86"/>
      <c r="EH12" s="86"/>
      <c r="EI12" s="86"/>
      <c r="EJ12" s="87"/>
      <c r="EK12" s="87"/>
      <c r="EL12" s="86"/>
      <c r="EM12" s="87"/>
      <c r="EN12" s="87"/>
      <c r="EO12" s="86"/>
      <c r="EP12" s="86"/>
      <c r="EQ12" s="86"/>
      <c r="ER12" s="86"/>
      <c r="ES12" s="86"/>
      <c r="ET12" s="86"/>
      <c r="EU12" s="86"/>
      <c r="EV12" s="86"/>
      <c r="EW12" s="86"/>
      <c r="EX12" s="86">
        <v>4.1004138764575</v>
      </c>
      <c r="EY12" s="86"/>
      <c r="EZ12" s="86"/>
      <c r="FA12" s="86"/>
      <c r="FB12" s="86"/>
      <c r="FC12" s="86">
        <v>1.2816218912902289</v>
      </c>
      <c r="FD12" s="86"/>
      <c r="FE12" s="86"/>
      <c r="FF12" s="86"/>
      <c r="FG12" s="86"/>
      <c r="FH12" s="86"/>
      <c r="FI12" s="86">
        <v>9.8206853835860972</v>
      </c>
      <c r="FJ12" s="86"/>
      <c r="FK12" s="86"/>
      <c r="FL12" s="86"/>
      <c r="FM12" s="86"/>
      <c r="FN12" s="87"/>
      <c r="FO12" s="86"/>
      <c r="FP12" s="87"/>
      <c r="FQ12" s="87"/>
      <c r="FR12" s="86">
        <v>13.993154170420421</v>
      </c>
      <c r="FS12" s="86"/>
      <c r="FT12" s="86"/>
      <c r="FU12" s="86"/>
      <c r="FV12" s="86"/>
      <c r="FW12" s="86"/>
      <c r="FX12" s="86"/>
      <c r="FY12" s="86"/>
      <c r="FZ12" s="86"/>
      <c r="GA12" s="86"/>
      <c r="GB12" s="86"/>
      <c r="GC12" s="86"/>
      <c r="GD12" s="86"/>
      <c r="GE12" s="87"/>
      <c r="GF12" s="86"/>
      <c r="GG12" s="86"/>
      <c r="GH12" s="86"/>
      <c r="GI12" s="86">
        <v>74.248710702272319</v>
      </c>
      <c r="GJ12" s="86">
        <v>100.88004569726883</v>
      </c>
      <c r="GK12" s="86">
        <v>109.71712173454091</v>
      </c>
      <c r="GL12" s="86">
        <v>90.741503335896397</v>
      </c>
      <c r="GM12" s="86">
        <v>71.428571428571431</v>
      </c>
      <c r="GN12" s="87">
        <v>86.036036036036037</v>
      </c>
      <c r="GO12" s="87">
        <v>99.749373433583955</v>
      </c>
      <c r="GP12" s="86">
        <v>81.598509039960959</v>
      </c>
      <c r="GQ12" s="87">
        <v>83.297644539614552</v>
      </c>
    </row>
    <row r="13" spans="1:199" x14ac:dyDescent="0.2">
      <c r="A13" s="49">
        <v>4439</v>
      </c>
      <c r="B13" s="29" t="s">
        <v>218</v>
      </c>
      <c r="C13" s="29" t="s">
        <v>220</v>
      </c>
      <c r="D13" s="29"/>
      <c r="E13" s="33" t="s">
        <v>230</v>
      </c>
      <c r="F13" s="34" t="s">
        <v>231</v>
      </c>
      <c r="G13" s="29" t="s">
        <v>219</v>
      </c>
      <c r="H13" s="29" t="s">
        <v>170</v>
      </c>
      <c r="I13" s="27">
        <v>44425</v>
      </c>
      <c r="J13" s="28">
        <v>0.44930555555555557</v>
      </c>
      <c r="K13" s="48" t="s">
        <v>189</v>
      </c>
      <c r="L13" s="125">
        <v>1.04</v>
      </c>
      <c r="M13" s="86">
        <v>4.8199887695678463</v>
      </c>
      <c r="N13" s="86"/>
      <c r="O13" s="86"/>
      <c r="P13" s="86"/>
      <c r="Q13" s="87"/>
      <c r="R13" s="87"/>
      <c r="S13" s="86"/>
      <c r="T13" s="86"/>
      <c r="U13" s="86"/>
      <c r="V13" s="86">
        <v>11.60109083796223</v>
      </c>
      <c r="W13" s="87"/>
      <c r="X13" s="86"/>
      <c r="Y13" s="86"/>
      <c r="Z13" s="86"/>
      <c r="AA13" s="87"/>
      <c r="AB13" s="86"/>
      <c r="AC13" s="86"/>
      <c r="AD13" s="86"/>
      <c r="AE13" s="86"/>
      <c r="AF13" s="86"/>
      <c r="AG13" s="86"/>
      <c r="AH13" s="86"/>
      <c r="AI13" s="86"/>
      <c r="AJ13" s="86">
        <v>1.1217640207631732</v>
      </c>
      <c r="AK13" s="87"/>
      <c r="AL13" s="87"/>
      <c r="AM13" s="86"/>
      <c r="AN13" s="86"/>
      <c r="AO13" s="86">
        <v>2.458095255229519</v>
      </c>
      <c r="AP13" s="86"/>
      <c r="AQ13" s="86"/>
      <c r="AR13" s="86"/>
      <c r="AS13" s="86"/>
      <c r="AT13" s="86"/>
      <c r="AU13" s="86"/>
      <c r="AV13" s="86"/>
      <c r="AW13" s="87"/>
      <c r="AX13" s="87"/>
      <c r="AY13" s="87"/>
      <c r="AZ13" s="86"/>
      <c r="BA13" s="87"/>
      <c r="BB13" s="86"/>
      <c r="BC13" s="86"/>
      <c r="BD13" s="87"/>
      <c r="BE13" s="86"/>
      <c r="BF13" s="86"/>
      <c r="BG13" s="87"/>
      <c r="BH13" s="86"/>
      <c r="BI13" s="86"/>
      <c r="BJ13" s="86"/>
      <c r="BK13" s="86"/>
      <c r="BL13" s="86"/>
      <c r="BM13" s="86"/>
      <c r="BN13" s="86"/>
      <c r="BO13" s="87"/>
      <c r="BP13" s="86"/>
      <c r="BQ13" s="86"/>
      <c r="BR13" s="87"/>
      <c r="BS13" s="86"/>
      <c r="BT13" s="87"/>
      <c r="BU13" s="87"/>
      <c r="BV13" s="86"/>
      <c r="BW13" s="86"/>
      <c r="BX13" s="86"/>
      <c r="BY13" s="86"/>
      <c r="BZ13" s="86"/>
      <c r="CA13" s="87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>
        <v>465.78482810953653</v>
      </c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123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7"/>
      <c r="DS13" s="86">
        <v>3.2872619128810769</v>
      </c>
      <c r="DT13" s="86">
        <v>1.0961538461538463</v>
      </c>
      <c r="DU13" s="86"/>
      <c r="DV13" s="86"/>
      <c r="DW13" s="86"/>
      <c r="DX13" s="87"/>
      <c r="DY13" s="86"/>
      <c r="DZ13" s="86"/>
      <c r="EA13" s="86"/>
      <c r="EB13" s="86"/>
      <c r="EC13" s="86"/>
      <c r="ED13" s="87"/>
      <c r="EE13" s="87"/>
      <c r="EF13" s="87"/>
      <c r="EG13" s="86"/>
      <c r="EH13" s="86"/>
      <c r="EI13" s="86"/>
      <c r="EJ13" s="87"/>
      <c r="EK13" s="87"/>
      <c r="EL13" s="86"/>
      <c r="EM13" s="87"/>
      <c r="EN13" s="87"/>
      <c r="EO13" s="86"/>
      <c r="EP13" s="86"/>
      <c r="EQ13" s="86"/>
      <c r="ER13" s="86"/>
      <c r="ES13" s="86"/>
      <c r="ET13" s="86"/>
      <c r="EU13" s="86"/>
      <c r="EV13" s="86"/>
      <c r="EW13" s="86"/>
      <c r="EX13" s="86">
        <v>1.1575448680743403</v>
      </c>
      <c r="EY13" s="86"/>
      <c r="EZ13" s="86"/>
      <c r="FA13" s="86"/>
      <c r="FB13" s="86"/>
      <c r="FC13" s="86">
        <v>1.2325773246507767</v>
      </c>
      <c r="FD13" s="86"/>
      <c r="FE13" s="86"/>
      <c r="FF13" s="86"/>
      <c r="FG13" s="86"/>
      <c r="FH13" s="86"/>
      <c r="FI13" s="86"/>
      <c r="FJ13" s="86"/>
      <c r="FK13" s="86"/>
      <c r="FL13" s="86"/>
      <c r="FM13" s="86"/>
      <c r="FN13" s="87"/>
      <c r="FO13" s="86"/>
      <c r="FP13" s="87"/>
      <c r="FQ13" s="87"/>
      <c r="FR13" s="86"/>
      <c r="FS13" s="86"/>
      <c r="FT13" s="86"/>
      <c r="FU13" s="86"/>
      <c r="FV13" s="86"/>
      <c r="FW13" s="86"/>
      <c r="FX13" s="86"/>
      <c r="FY13" s="86"/>
      <c r="FZ13" s="86"/>
      <c r="GA13" s="86"/>
      <c r="GB13" s="86"/>
      <c r="GC13" s="86"/>
      <c r="GD13" s="86"/>
      <c r="GE13" s="87"/>
      <c r="GF13" s="86"/>
      <c r="GG13" s="86"/>
      <c r="GH13" s="86"/>
      <c r="GI13" s="86">
        <v>91.699835205677687</v>
      </c>
      <c r="GJ13" s="86">
        <v>88.427939577730768</v>
      </c>
      <c r="GK13" s="86">
        <v>94.812101666561404</v>
      </c>
      <c r="GL13" s="86">
        <v>93.066858805403768</v>
      </c>
      <c r="GM13" s="86">
        <v>88.406591791108085</v>
      </c>
      <c r="GN13" s="87">
        <v>72.522522522522522</v>
      </c>
      <c r="GO13" s="87">
        <v>101.2531328320802</v>
      </c>
      <c r="GP13" s="86">
        <v>89.002516734325425</v>
      </c>
      <c r="GQ13" s="87">
        <v>77.087794432548179</v>
      </c>
    </row>
    <row r="14" spans="1:199" x14ac:dyDescent="0.2">
      <c r="A14" s="49">
        <v>4436</v>
      </c>
      <c r="B14" s="29" t="s">
        <v>218</v>
      </c>
      <c r="C14" s="29" t="s">
        <v>178</v>
      </c>
      <c r="D14" s="2" t="s">
        <v>179</v>
      </c>
      <c r="E14" s="6" t="s">
        <v>180</v>
      </c>
      <c r="F14" s="7" t="s">
        <v>181</v>
      </c>
      <c r="G14" s="29" t="s">
        <v>219</v>
      </c>
      <c r="H14" s="29" t="s">
        <v>170</v>
      </c>
      <c r="I14" s="27">
        <v>44425</v>
      </c>
      <c r="J14" s="28">
        <v>0.42291666666666666</v>
      </c>
      <c r="K14" s="48" t="s">
        <v>189</v>
      </c>
      <c r="L14" s="125">
        <v>1.03</v>
      </c>
      <c r="M14" s="86">
        <v>3.5675787965247574</v>
      </c>
      <c r="N14" s="86"/>
      <c r="O14" s="86"/>
      <c r="P14" s="86"/>
      <c r="Q14" s="87"/>
      <c r="R14" s="87"/>
      <c r="S14" s="86"/>
      <c r="T14" s="86"/>
      <c r="U14" s="86"/>
      <c r="V14" s="86">
        <v>17.220950473263731</v>
      </c>
      <c r="W14" s="87"/>
      <c r="X14" s="86"/>
      <c r="Y14" s="86"/>
      <c r="Z14" s="86"/>
      <c r="AA14" s="87"/>
      <c r="AB14" s="86"/>
      <c r="AC14" s="86"/>
      <c r="AD14" s="86"/>
      <c r="AE14" s="86"/>
      <c r="AF14" s="86"/>
      <c r="AG14" s="86"/>
      <c r="AH14" s="86"/>
      <c r="AI14" s="86"/>
      <c r="AJ14" s="86">
        <v>0.94128679165878648</v>
      </c>
      <c r="AK14" s="87"/>
      <c r="AL14" s="87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7"/>
      <c r="AX14" s="87"/>
      <c r="AY14" s="87"/>
      <c r="AZ14" s="86"/>
      <c r="BA14" s="87"/>
      <c r="BB14" s="86"/>
      <c r="BC14" s="86"/>
      <c r="BD14" s="87"/>
      <c r="BE14" s="86"/>
      <c r="BF14" s="86"/>
      <c r="BG14" s="87"/>
      <c r="BH14" s="86"/>
      <c r="BI14" s="86"/>
      <c r="BJ14" s="86"/>
      <c r="BK14" s="86"/>
      <c r="BL14" s="86"/>
      <c r="BM14" s="86"/>
      <c r="BN14" s="86"/>
      <c r="BO14" s="87"/>
      <c r="BP14" s="86"/>
      <c r="BQ14" s="86"/>
      <c r="BR14" s="87"/>
      <c r="BS14" s="86"/>
      <c r="BT14" s="87"/>
      <c r="BU14" s="87"/>
      <c r="BV14" s="86"/>
      <c r="BW14" s="86"/>
      <c r="BX14" s="86"/>
      <c r="BY14" s="86"/>
      <c r="BZ14" s="86"/>
      <c r="CA14" s="87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>
        <v>84.902768641834953</v>
      </c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123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7"/>
      <c r="DS14" s="86">
        <v>3.8241603142136116</v>
      </c>
      <c r="DT14" s="86">
        <v>0.970873786407767</v>
      </c>
      <c r="DU14" s="86"/>
      <c r="DV14" s="86"/>
      <c r="DW14" s="86"/>
      <c r="DX14" s="87"/>
      <c r="DY14" s="86"/>
      <c r="DZ14" s="86"/>
      <c r="EA14" s="86"/>
      <c r="EB14" s="86"/>
      <c r="EC14" s="86"/>
      <c r="ED14" s="87"/>
      <c r="EE14" s="87"/>
      <c r="EF14" s="87"/>
      <c r="EG14" s="86"/>
      <c r="EH14" s="86"/>
      <c r="EI14" s="86"/>
      <c r="EJ14" s="87"/>
      <c r="EK14" s="87"/>
      <c r="EL14" s="86"/>
      <c r="EM14" s="87"/>
      <c r="EN14" s="87"/>
      <c r="EO14" s="86"/>
      <c r="EP14" s="86"/>
      <c r="EQ14" s="86"/>
      <c r="ER14" s="86"/>
      <c r="ES14" s="86"/>
      <c r="ET14" s="86"/>
      <c r="EU14" s="86"/>
      <c r="EV14" s="86"/>
      <c r="EW14" s="86"/>
      <c r="EX14" s="86">
        <v>0.99759248307516701</v>
      </c>
      <c r="EY14" s="86"/>
      <c r="EZ14" s="86"/>
      <c r="FA14" s="86"/>
      <c r="FB14" s="86"/>
      <c r="FC14" s="86">
        <v>2.1294881487187762</v>
      </c>
      <c r="FD14" s="86"/>
      <c r="FE14" s="86"/>
      <c r="FF14" s="86"/>
      <c r="FG14" s="86"/>
      <c r="FH14" s="86"/>
      <c r="FI14" s="86"/>
      <c r="FJ14" s="86"/>
      <c r="FK14" s="86"/>
      <c r="FL14" s="86"/>
      <c r="FM14" s="86"/>
      <c r="FN14" s="87"/>
      <c r="FO14" s="86"/>
      <c r="FP14" s="87"/>
      <c r="FQ14" s="87"/>
      <c r="FR14" s="86"/>
      <c r="FS14" s="86"/>
      <c r="FT14" s="86"/>
      <c r="FU14" s="86"/>
      <c r="FV14" s="86">
        <v>3.8446601941747578</v>
      </c>
      <c r="FW14" s="86"/>
      <c r="FX14" s="86"/>
      <c r="FY14" s="86"/>
      <c r="FZ14" s="86"/>
      <c r="GA14" s="86"/>
      <c r="GB14" s="86"/>
      <c r="GC14" s="86"/>
      <c r="GD14" s="86"/>
      <c r="GE14" s="87"/>
      <c r="GF14" s="86"/>
      <c r="GG14" s="86"/>
      <c r="GH14" s="86"/>
      <c r="GI14" s="86">
        <v>70.037302718264286</v>
      </c>
      <c r="GJ14" s="86">
        <v>101.61153541858259</v>
      </c>
      <c r="GK14" s="86">
        <v>85.748456155507952</v>
      </c>
      <c r="GL14" s="86">
        <v>81.495791459212228</v>
      </c>
      <c r="GM14" s="86">
        <v>72.67080745341616</v>
      </c>
      <c r="GN14" s="87">
        <v>77.927927927927925</v>
      </c>
      <c r="GO14" s="87">
        <v>103.00751879699246</v>
      </c>
      <c r="GP14" s="86">
        <v>76.125837022635523</v>
      </c>
      <c r="GQ14" s="87">
        <v>74.518201284796561</v>
      </c>
    </row>
    <row r="15" spans="1:199" s="8" customFormat="1" x14ac:dyDescent="0.2">
      <c r="A15" s="50"/>
      <c r="Q15" s="1"/>
      <c r="R15" s="1"/>
      <c r="W15" s="1"/>
      <c r="AA15" s="1"/>
      <c r="AK15" s="1"/>
      <c r="AL15" s="1"/>
      <c r="AW15" s="1"/>
      <c r="AX15" s="1"/>
      <c r="AY15" s="1"/>
      <c r="BA15" s="1"/>
      <c r="BD15" s="1"/>
      <c r="BG15" s="1"/>
      <c r="BO15" s="1"/>
      <c r="BR15" s="1"/>
      <c r="BT15" s="1"/>
      <c r="BU15" s="1"/>
      <c r="CA15" s="1"/>
      <c r="DE15" s="1"/>
      <c r="DR15" s="1"/>
      <c r="DX15" s="1"/>
      <c r="ED15" s="1"/>
      <c r="EE15" s="1"/>
      <c r="EF15" s="1"/>
      <c r="EJ15" s="1"/>
      <c r="EK15" s="1"/>
      <c r="EM15" s="1"/>
      <c r="EN15" s="1"/>
      <c r="FN15" s="1"/>
      <c r="FP15" s="1"/>
      <c r="FQ15" s="1"/>
      <c r="GE15" s="1"/>
      <c r="GN15" s="1"/>
      <c r="GO15" s="1"/>
      <c r="GQ15" s="1"/>
    </row>
    <row r="16" spans="1:199" x14ac:dyDescent="0.2">
      <c r="A16" s="49">
        <v>4433</v>
      </c>
      <c r="B16" s="29" t="s">
        <v>218</v>
      </c>
      <c r="C16" s="29" t="s">
        <v>167</v>
      </c>
      <c r="D16" s="2" t="s">
        <v>198</v>
      </c>
      <c r="E16" s="15" t="s">
        <v>168</v>
      </c>
      <c r="F16" s="16" t="s">
        <v>169</v>
      </c>
      <c r="G16" s="29" t="s">
        <v>219</v>
      </c>
      <c r="H16" s="29" t="s">
        <v>170</v>
      </c>
      <c r="I16" s="27">
        <v>44425</v>
      </c>
      <c r="J16" s="28">
        <v>0.3298611111111111</v>
      </c>
      <c r="K16" s="48" t="s">
        <v>189</v>
      </c>
      <c r="L16" s="125">
        <v>1.04</v>
      </c>
      <c r="M16" s="86">
        <v>8.6057252474168653</v>
      </c>
      <c r="N16" s="86"/>
      <c r="O16" s="86"/>
      <c r="P16" s="86"/>
      <c r="Q16" s="87"/>
      <c r="R16" s="87"/>
      <c r="S16" s="86"/>
      <c r="T16" s="86"/>
      <c r="U16" s="86"/>
      <c r="V16" s="86">
        <v>70.80820359585789</v>
      </c>
      <c r="W16" s="87"/>
      <c r="X16" s="86"/>
      <c r="Y16" s="86"/>
      <c r="Z16" s="86"/>
      <c r="AA16" s="87"/>
      <c r="AB16" s="86"/>
      <c r="AC16" s="86"/>
      <c r="AD16" s="86"/>
      <c r="AE16" s="86"/>
      <c r="AF16" s="86"/>
      <c r="AG16" s="86"/>
      <c r="AH16" s="86"/>
      <c r="AI16" s="86"/>
      <c r="AJ16" s="86"/>
      <c r="AK16" s="87"/>
      <c r="AL16" s="87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7"/>
      <c r="AX16" s="87"/>
      <c r="AY16" s="87"/>
      <c r="AZ16" s="86"/>
      <c r="BA16" s="87"/>
      <c r="BB16" s="86"/>
      <c r="BC16" s="86"/>
      <c r="BD16" s="87"/>
      <c r="BE16" s="86"/>
      <c r="BF16" s="86"/>
      <c r="BG16" s="87"/>
      <c r="BH16" s="86"/>
      <c r="BI16" s="86"/>
      <c r="BJ16" s="86"/>
      <c r="BK16" s="86"/>
      <c r="BL16" s="86"/>
      <c r="BM16" s="86"/>
      <c r="BN16" s="86"/>
      <c r="BO16" s="87"/>
      <c r="BP16" s="86">
        <v>1.4985665035418154</v>
      </c>
      <c r="BQ16" s="86"/>
      <c r="BR16" s="87"/>
      <c r="BS16" s="86"/>
      <c r="BT16" s="87"/>
      <c r="BU16" s="87"/>
      <c r="BV16" s="86"/>
      <c r="BW16" s="86"/>
      <c r="BX16" s="86"/>
      <c r="BY16" s="86"/>
      <c r="BZ16" s="86"/>
      <c r="CA16" s="87"/>
      <c r="CB16" s="86"/>
      <c r="CC16" s="86"/>
      <c r="CD16" s="86"/>
      <c r="CE16" s="86"/>
      <c r="CF16" s="86"/>
      <c r="CG16" s="86"/>
      <c r="CH16" s="86"/>
      <c r="CI16" s="86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123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7"/>
      <c r="DS16" s="86">
        <v>8.3926472886459607</v>
      </c>
      <c r="DT16" s="86"/>
      <c r="DU16" s="86"/>
      <c r="DV16" s="86"/>
      <c r="DW16" s="86"/>
      <c r="DX16" s="87"/>
      <c r="DY16" s="86"/>
      <c r="DZ16" s="86"/>
      <c r="EA16" s="86"/>
      <c r="EB16" s="86"/>
      <c r="EC16" s="86"/>
      <c r="ED16" s="87"/>
      <c r="EE16" s="87"/>
      <c r="EF16" s="87"/>
      <c r="EG16" s="86"/>
      <c r="EH16" s="86"/>
      <c r="EI16" s="86"/>
      <c r="EJ16" s="87"/>
      <c r="EK16" s="87"/>
      <c r="EL16" s="86"/>
      <c r="EM16" s="87"/>
      <c r="EN16" s="87"/>
      <c r="EO16" s="86"/>
      <c r="EP16" s="86"/>
      <c r="EQ16" s="86"/>
      <c r="ER16" s="86"/>
      <c r="ES16" s="86"/>
      <c r="ET16" s="86"/>
      <c r="EU16" s="86"/>
      <c r="EV16" s="86"/>
      <c r="EW16" s="86"/>
      <c r="EX16" s="86">
        <v>3.8328152519920575</v>
      </c>
      <c r="EY16" s="86"/>
      <c r="EZ16" s="86"/>
      <c r="FA16" s="86"/>
      <c r="FB16" s="86"/>
      <c r="FC16" s="86"/>
      <c r="FD16" s="86"/>
      <c r="FE16" s="86"/>
      <c r="FF16" s="86"/>
      <c r="FG16" s="86"/>
      <c r="FH16" s="86"/>
      <c r="FI16" s="86"/>
      <c r="FJ16" s="86"/>
      <c r="FK16" s="86"/>
      <c r="FL16" s="86"/>
      <c r="FM16" s="86"/>
      <c r="FN16" s="87"/>
      <c r="FO16" s="86"/>
      <c r="FP16" s="87"/>
      <c r="FQ16" s="87"/>
      <c r="FR16" s="86"/>
      <c r="FS16" s="86"/>
      <c r="FT16" s="86"/>
      <c r="FU16" s="86"/>
      <c r="FV16" s="86">
        <v>2.9615384615384617</v>
      </c>
      <c r="FW16" s="86"/>
      <c r="FX16" s="86"/>
      <c r="FY16" s="86"/>
      <c r="FZ16" s="86"/>
      <c r="GA16" s="86"/>
      <c r="GB16" s="86"/>
      <c r="GC16" s="86"/>
      <c r="GD16" s="86"/>
      <c r="GE16" s="87"/>
      <c r="GF16" s="86"/>
      <c r="GG16" s="86"/>
      <c r="GH16" s="86"/>
      <c r="GI16" s="86">
        <v>75.638063831272319</v>
      </c>
      <c r="GJ16" s="86">
        <v>91.733907445644121</v>
      </c>
      <c r="GK16" s="86">
        <v>96.7564319419659</v>
      </c>
      <c r="GL16" s="86">
        <v>80.767340543364426</v>
      </c>
      <c r="GM16" s="86">
        <v>70.203672375177632</v>
      </c>
      <c r="GN16" s="87">
        <v>79.729729729729726</v>
      </c>
      <c r="GO16" s="87">
        <v>102.5062656641604</v>
      </c>
      <c r="GP16" s="86">
        <v>78.42667971949912</v>
      </c>
      <c r="GQ16" s="87">
        <v>73.661670235546026</v>
      </c>
    </row>
    <row r="18" spans="1:199" x14ac:dyDescent="0.2">
      <c r="A18" s="82">
        <v>4471</v>
      </c>
      <c r="B18" s="29" t="s">
        <v>218</v>
      </c>
      <c r="C18" s="29" t="s">
        <v>171</v>
      </c>
      <c r="D18" s="2" t="s">
        <v>172</v>
      </c>
      <c r="E18" s="5" t="s">
        <v>173</v>
      </c>
      <c r="F18" s="5">
        <v>11390890</v>
      </c>
      <c r="G18" s="29" t="s">
        <v>219</v>
      </c>
      <c r="H18" s="29" t="s">
        <v>170</v>
      </c>
      <c r="I18" s="27">
        <v>44438</v>
      </c>
      <c r="J18" s="28">
        <v>0.40902777777777777</v>
      </c>
      <c r="K18" s="48" t="s">
        <v>189</v>
      </c>
      <c r="L18" s="83">
        <v>1.04</v>
      </c>
      <c r="M18" s="86">
        <v>147.82483054698517</v>
      </c>
      <c r="N18" s="123"/>
      <c r="O18" s="123"/>
      <c r="P18" s="123"/>
      <c r="Q18" s="123"/>
      <c r="R18" s="123"/>
      <c r="S18" s="123"/>
      <c r="T18" s="123"/>
      <c r="U18" s="123"/>
      <c r="V18" s="86">
        <v>879.03846153846143</v>
      </c>
      <c r="W18" s="123"/>
      <c r="X18" s="86">
        <v>125.43830155534248</v>
      </c>
      <c r="Y18" s="123"/>
      <c r="Z18" s="123"/>
      <c r="AA18" s="123"/>
      <c r="AB18" s="119"/>
      <c r="AC18" s="123"/>
      <c r="AD18" s="123"/>
      <c r="AE18" s="123"/>
      <c r="AF18" s="123"/>
      <c r="AG18" s="123"/>
      <c r="AH18" s="119"/>
      <c r="AI18" s="123"/>
      <c r="AJ18" s="86">
        <v>5.5768736773395569</v>
      </c>
      <c r="AK18" s="123"/>
      <c r="AL18" s="123"/>
      <c r="AM18" s="123"/>
      <c r="AN18" s="123"/>
      <c r="AO18" s="86">
        <v>1.1191951614993423</v>
      </c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86">
        <v>0.72858051461470952</v>
      </c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23"/>
      <c r="BW18" s="123"/>
      <c r="BX18" s="123"/>
      <c r="BY18" s="123"/>
      <c r="BZ18" s="123"/>
      <c r="CA18" s="123"/>
      <c r="CB18" s="123"/>
      <c r="CC18" s="123"/>
      <c r="CD18" s="123"/>
      <c r="CE18" s="123"/>
      <c r="CF18" s="123"/>
      <c r="CG18" s="123"/>
      <c r="CH18" s="123"/>
      <c r="CI18" s="123"/>
      <c r="CJ18" s="123"/>
      <c r="CK18" s="123"/>
      <c r="CL18" s="123"/>
      <c r="CM18" s="123"/>
      <c r="CN18" s="123"/>
      <c r="CO18" s="123"/>
      <c r="CP18" s="86">
        <v>0.72853420150122306</v>
      </c>
      <c r="CQ18" s="123"/>
      <c r="CR18" s="86">
        <v>2.2966283988736924</v>
      </c>
      <c r="CS18" s="119"/>
      <c r="CT18" s="123"/>
      <c r="CU18" s="123"/>
      <c r="CV18" s="123"/>
      <c r="CW18" s="123"/>
      <c r="CX18" s="123"/>
      <c r="CY18" s="119"/>
      <c r="CZ18" s="123"/>
      <c r="DA18" s="119"/>
      <c r="DB18" s="123"/>
      <c r="DC18" s="119"/>
      <c r="DD18" s="123"/>
      <c r="DE18" s="123"/>
      <c r="DF18" s="123"/>
      <c r="DG18" s="123"/>
      <c r="DH18" s="123"/>
      <c r="DI18" s="123"/>
      <c r="DJ18" s="123"/>
      <c r="DK18" s="123"/>
      <c r="DL18" s="123"/>
      <c r="DM18" s="123"/>
      <c r="DN18" s="123"/>
      <c r="DO18" s="123"/>
      <c r="DP18" s="123"/>
      <c r="DQ18" s="123"/>
      <c r="DR18" s="123"/>
      <c r="DS18" s="86">
        <v>26.155173565894806</v>
      </c>
      <c r="DT18" s="86">
        <v>1.1143166702880827</v>
      </c>
      <c r="DU18" s="123"/>
      <c r="DV18" s="123"/>
      <c r="DW18" s="123"/>
      <c r="DX18" s="123"/>
      <c r="DY18" s="123"/>
      <c r="DZ18" s="123"/>
      <c r="EA18" s="123"/>
      <c r="EB18" s="123"/>
      <c r="EC18" s="123"/>
      <c r="ED18" s="123"/>
      <c r="EE18" s="123"/>
      <c r="EF18" s="123"/>
      <c r="EG18" s="123"/>
      <c r="EH18" s="123"/>
      <c r="EI18" s="123"/>
      <c r="EJ18" s="123"/>
      <c r="EK18" s="123"/>
      <c r="EL18" s="123"/>
      <c r="EM18" s="123"/>
      <c r="EN18" s="123"/>
      <c r="EO18" s="123"/>
      <c r="EP18" s="123"/>
      <c r="EQ18" s="123"/>
      <c r="ER18" s="86">
        <v>0.98361483445017683</v>
      </c>
      <c r="ES18" s="123"/>
      <c r="ET18" s="123"/>
      <c r="EU18" s="123"/>
      <c r="EV18" s="86">
        <v>2.263352935855981</v>
      </c>
      <c r="EW18" s="123"/>
      <c r="EX18" s="86">
        <v>136.53327220264268</v>
      </c>
      <c r="EY18" s="123"/>
      <c r="EZ18" s="123"/>
      <c r="FA18" s="123"/>
      <c r="FB18" s="123"/>
      <c r="FC18" s="119"/>
      <c r="FD18" s="123"/>
      <c r="FE18" s="123"/>
      <c r="FF18" s="123"/>
      <c r="FG18" s="86">
        <v>2.1658891648939425</v>
      </c>
      <c r="FH18" s="123"/>
      <c r="FI18" s="86">
        <v>0.76579295191270758</v>
      </c>
      <c r="FJ18" s="123"/>
      <c r="FK18" s="123"/>
      <c r="FL18" s="123"/>
      <c r="FM18" s="123"/>
      <c r="FN18" s="123"/>
      <c r="FO18" s="123"/>
      <c r="FP18" s="123"/>
      <c r="FQ18" s="123"/>
      <c r="FR18" s="119"/>
      <c r="FS18" s="123"/>
      <c r="FT18" s="123"/>
      <c r="FU18" s="123"/>
      <c r="FV18" s="119"/>
      <c r="FW18" s="86">
        <v>8.9787134907967499</v>
      </c>
      <c r="FX18" s="123"/>
      <c r="FY18" s="123"/>
      <c r="FZ18" s="123"/>
      <c r="GA18" s="123"/>
      <c r="GB18" s="123"/>
      <c r="GC18" s="123"/>
      <c r="GD18" s="123"/>
      <c r="GE18" s="123"/>
      <c r="GF18" s="123"/>
      <c r="GG18" s="123"/>
      <c r="GH18" s="123"/>
      <c r="GI18" s="86">
        <v>94.923560195929298</v>
      </c>
      <c r="GJ18" s="86">
        <v>114.72222222222221</v>
      </c>
      <c r="GK18" s="86">
        <v>102.65742062026784</v>
      </c>
      <c r="GL18" s="86">
        <v>97.781349688387863</v>
      </c>
      <c r="GM18" s="86">
        <v>80.597014925373131</v>
      </c>
      <c r="GN18" s="87">
        <v>77.2</v>
      </c>
      <c r="GO18" s="87">
        <v>97.318007662835242</v>
      </c>
      <c r="GP18" s="86">
        <v>95.434909329224865</v>
      </c>
      <c r="GQ18" s="87">
        <v>108.23045267489712</v>
      </c>
    </row>
    <row r="19" spans="1:199" x14ac:dyDescent="0.2">
      <c r="A19" s="110">
        <v>4468</v>
      </c>
      <c r="B19" s="29" t="s">
        <v>218</v>
      </c>
      <c r="C19" s="29" t="s">
        <v>174</v>
      </c>
      <c r="D19" s="2" t="s">
        <v>175</v>
      </c>
      <c r="E19" s="6" t="s">
        <v>176</v>
      </c>
      <c r="F19" s="7" t="s">
        <v>177</v>
      </c>
      <c r="G19" s="29" t="s">
        <v>219</v>
      </c>
      <c r="H19" s="29" t="s">
        <v>170</v>
      </c>
      <c r="I19" s="27">
        <v>44438</v>
      </c>
      <c r="J19" s="28">
        <v>0.2986111111111111</v>
      </c>
      <c r="K19" s="48" t="s">
        <v>189</v>
      </c>
      <c r="L19" s="83">
        <v>1.02</v>
      </c>
      <c r="M19" s="86">
        <v>8.0605807058304695</v>
      </c>
      <c r="N19" s="123"/>
      <c r="O19" s="123"/>
      <c r="P19" s="123"/>
      <c r="Q19" s="123"/>
      <c r="R19" s="123"/>
      <c r="S19" s="123"/>
      <c r="T19" s="123"/>
      <c r="U19" s="123"/>
      <c r="V19" s="86">
        <v>33.549019607843135</v>
      </c>
      <c r="W19" s="123"/>
      <c r="X19" s="86">
        <v>17.535083763637431</v>
      </c>
      <c r="Y19" s="123"/>
      <c r="Z19" s="123"/>
      <c r="AA19" s="123"/>
      <c r="AB19" s="86">
        <v>1.672112727366551</v>
      </c>
      <c r="AC19" s="123"/>
      <c r="AD19" s="123"/>
      <c r="AE19" s="123"/>
      <c r="AF19" s="123"/>
      <c r="AG19" s="123"/>
      <c r="AH19" s="86">
        <v>10.521652687301588</v>
      </c>
      <c r="AI19" s="123"/>
      <c r="AJ19" s="86">
        <v>0.79477022585483137</v>
      </c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23"/>
      <c r="BW19" s="123"/>
      <c r="BX19" s="123"/>
      <c r="BY19" s="123"/>
      <c r="BZ19" s="123"/>
      <c r="CA19" s="123"/>
      <c r="CB19" s="123"/>
      <c r="CC19" s="86">
        <v>3.0790209423637847</v>
      </c>
      <c r="CD19" s="86">
        <v>6.4121606614753723</v>
      </c>
      <c r="CE19" s="86"/>
      <c r="CF19" s="86">
        <v>1.1916268332615489</v>
      </c>
      <c r="CG19" s="86">
        <v>1.7918166283354802</v>
      </c>
      <c r="CH19" s="123"/>
      <c r="CI19" s="123"/>
      <c r="CJ19" s="123"/>
      <c r="CK19" s="123"/>
      <c r="CL19" s="123"/>
      <c r="CM19" s="123"/>
      <c r="CN19" s="123"/>
      <c r="CO19" s="123"/>
      <c r="CP19" s="123"/>
      <c r="CQ19" s="123"/>
      <c r="CR19" s="86">
        <v>1.6948260908504844</v>
      </c>
      <c r="CS19" s="86">
        <v>0.75517335578328426</v>
      </c>
      <c r="CT19" s="123"/>
      <c r="CU19" s="123"/>
      <c r="CV19" s="123"/>
      <c r="CW19" s="123"/>
      <c r="CX19" s="123"/>
      <c r="CY19" s="86">
        <v>1.1403215499102197</v>
      </c>
      <c r="CZ19" s="123"/>
      <c r="DA19" s="126">
        <v>13.121786448501609</v>
      </c>
      <c r="DB19" s="123"/>
      <c r="DC19" s="86">
        <v>3.6445611284962744</v>
      </c>
      <c r="DD19" s="123"/>
      <c r="DE19" s="123"/>
      <c r="DF19" s="123"/>
      <c r="DG19" s="123"/>
      <c r="DH19" s="123"/>
      <c r="DI19" s="123"/>
      <c r="DJ19" s="123"/>
      <c r="DK19" s="123"/>
      <c r="DL19" s="123"/>
      <c r="DM19" s="123"/>
      <c r="DN19" s="123"/>
      <c r="DO19" s="123"/>
      <c r="DP19" s="123"/>
      <c r="DQ19" s="123"/>
      <c r="DR19" s="123"/>
      <c r="DS19" s="86">
        <v>187.60659075008354</v>
      </c>
      <c r="DT19" s="86">
        <v>0.94736701037378834</v>
      </c>
      <c r="DU19" s="123"/>
      <c r="DV19" s="123"/>
      <c r="DW19" s="123"/>
      <c r="DX19" s="123"/>
      <c r="DY19" s="123"/>
      <c r="DZ19" s="123"/>
      <c r="EA19" s="123"/>
      <c r="EB19" s="123"/>
      <c r="EC19" s="123"/>
      <c r="ED19" s="123"/>
      <c r="EE19" s="123"/>
      <c r="EF19" s="123"/>
      <c r="EG19" s="123"/>
      <c r="EH19" s="123"/>
      <c r="EI19" s="123"/>
      <c r="EJ19" s="123"/>
      <c r="EK19" s="123"/>
      <c r="EL19" s="123"/>
      <c r="EM19" s="123"/>
      <c r="EN19" s="123"/>
      <c r="EO19" s="123"/>
      <c r="EP19" s="123"/>
      <c r="EQ19" s="123"/>
      <c r="ER19" s="123"/>
      <c r="ES19" s="123"/>
      <c r="ET19" s="123"/>
      <c r="EU19" s="123"/>
      <c r="EV19" s="123"/>
      <c r="EW19" s="123"/>
      <c r="EX19" s="86">
        <v>12.370231126715234</v>
      </c>
      <c r="EY19" s="123"/>
      <c r="EZ19" s="123"/>
      <c r="FA19" s="123"/>
      <c r="FB19" s="123"/>
      <c r="FC19" s="86">
        <v>1.3682841447974825</v>
      </c>
      <c r="FD19" s="123"/>
      <c r="FE19" s="123"/>
      <c r="FF19" s="123"/>
      <c r="FG19" s="123"/>
      <c r="FH19" s="123"/>
      <c r="FI19" s="86">
        <v>4.2273315969788827</v>
      </c>
      <c r="FJ19" s="123"/>
      <c r="FK19" s="123"/>
      <c r="FL19" s="123"/>
      <c r="FM19" s="123"/>
      <c r="FN19" s="123"/>
      <c r="FO19" s="123"/>
      <c r="FP19" s="123"/>
      <c r="FQ19" s="123"/>
      <c r="FR19" s="86">
        <v>8.0782899466535092</v>
      </c>
      <c r="FS19" s="123"/>
      <c r="FT19" s="123"/>
      <c r="FU19" s="123"/>
      <c r="FV19" s="119"/>
      <c r="FW19" s="119"/>
      <c r="FX19" s="123"/>
      <c r="FY19" s="123"/>
      <c r="FZ19" s="123"/>
      <c r="GA19" s="123"/>
      <c r="GB19" s="123"/>
      <c r="GC19" s="123"/>
      <c r="GD19" s="123"/>
      <c r="GE19" s="123"/>
      <c r="GF19" s="123"/>
      <c r="GG19" s="123"/>
      <c r="GH19" s="123"/>
      <c r="GI19" s="86">
        <v>91.918827588347952</v>
      </c>
      <c r="GJ19" s="86">
        <v>103.8888888888889</v>
      </c>
      <c r="GK19" s="86">
        <v>96.100579959761902</v>
      </c>
      <c r="GL19" s="86">
        <v>98.864699023544361</v>
      </c>
      <c r="GM19" s="86">
        <v>87.31343283582089</v>
      </c>
      <c r="GN19" s="87">
        <v>73.599999999999994</v>
      </c>
      <c r="GO19" s="87">
        <v>94.636015325670499</v>
      </c>
      <c r="GP19" s="86">
        <v>99.546356316887298</v>
      </c>
      <c r="GQ19" s="87">
        <v>105.76131687242798</v>
      </c>
    </row>
    <row r="20" spans="1:199" x14ac:dyDescent="0.2">
      <c r="A20" s="82">
        <v>4478</v>
      </c>
      <c r="B20" s="29" t="s">
        <v>218</v>
      </c>
      <c r="C20" s="29" t="s">
        <v>220</v>
      </c>
      <c r="D20" s="29"/>
      <c r="E20" s="33" t="s">
        <v>230</v>
      </c>
      <c r="F20" s="34" t="s">
        <v>231</v>
      </c>
      <c r="G20" s="29" t="s">
        <v>219</v>
      </c>
      <c r="H20" s="29" t="s">
        <v>170</v>
      </c>
      <c r="I20" s="27">
        <v>44439</v>
      </c>
      <c r="J20" s="28">
        <v>0.46250000000000002</v>
      </c>
      <c r="K20" s="48" t="s">
        <v>189</v>
      </c>
      <c r="L20" s="83">
        <v>1.02</v>
      </c>
      <c r="M20" s="86">
        <v>5.0838779781792356</v>
      </c>
      <c r="N20" s="123"/>
      <c r="O20" s="123"/>
      <c r="P20" s="123"/>
      <c r="Q20" s="123"/>
      <c r="R20" s="123"/>
      <c r="S20" s="123"/>
      <c r="T20" s="123"/>
      <c r="U20" s="123"/>
      <c r="V20" s="86">
        <v>31.607843137254903</v>
      </c>
      <c r="W20" s="123"/>
      <c r="X20" s="86">
        <v>1.1820241692488529</v>
      </c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86">
        <v>1.4268420274031961</v>
      </c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23"/>
      <c r="BW20" s="123"/>
      <c r="BX20" s="123"/>
      <c r="BY20" s="123"/>
      <c r="BZ20" s="123"/>
      <c r="CA20" s="123"/>
      <c r="CB20" s="123"/>
      <c r="CC20" s="123"/>
      <c r="CD20" s="123"/>
      <c r="CE20" s="123"/>
      <c r="CF20" s="123"/>
      <c r="CG20" s="123"/>
      <c r="CH20" s="123"/>
      <c r="CI20" s="123"/>
      <c r="CJ20" s="123"/>
      <c r="CK20" s="123"/>
      <c r="CL20" s="123"/>
      <c r="CM20" s="123"/>
      <c r="CN20" s="123"/>
      <c r="CO20" s="123"/>
      <c r="CP20" s="123"/>
      <c r="CQ20" s="123"/>
      <c r="CR20" s="119"/>
      <c r="CS20" s="86">
        <v>294.0545049706725</v>
      </c>
      <c r="CT20" s="123"/>
      <c r="CU20" s="123"/>
      <c r="CV20" s="123"/>
      <c r="CW20" s="123"/>
      <c r="CX20" s="123"/>
      <c r="CY20" s="123"/>
      <c r="CZ20" s="123"/>
      <c r="DA20" s="123"/>
      <c r="DB20" s="123"/>
      <c r="DC20" s="123"/>
      <c r="DD20" s="123"/>
      <c r="DE20" s="123"/>
      <c r="DF20" s="123"/>
      <c r="DG20" s="123"/>
      <c r="DH20" s="123"/>
      <c r="DI20" s="123"/>
      <c r="DJ20" s="123"/>
      <c r="DK20" s="123"/>
      <c r="DL20" s="123"/>
      <c r="DM20" s="123"/>
      <c r="DN20" s="123"/>
      <c r="DO20" s="123"/>
      <c r="DP20" s="123"/>
      <c r="DQ20" s="123"/>
      <c r="DR20" s="123"/>
      <c r="DS20" s="86">
        <v>5.8460404909181571</v>
      </c>
      <c r="DT20" s="123"/>
      <c r="DU20" s="123"/>
      <c r="DV20" s="123"/>
      <c r="DW20" s="123"/>
      <c r="DX20" s="123"/>
      <c r="DY20" s="123"/>
      <c r="DZ20" s="123"/>
      <c r="EA20" s="123"/>
      <c r="EB20" s="123"/>
      <c r="EC20" s="123"/>
      <c r="ED20" s="123"/>
      <c r="EE20" s="123"/>
      <c r="EF20" s="123"/>
      <c r="EG20" s="123"/>
      <c r="EH20" s="123"/>
      <c r="EI20" s="123"/>
      <c r="EJ20" s="123"/>
      <c r="EK20" s="123"/>
      <c r="EL20" s="123"/>
      <c r="EM20" s="123"/>
      <c r="EN20" s="123"/>
      <c r="EO20" s="123"/>
      <c r="EP20" s="123"/>
      <c r="EQ20" s="123"/>
      <c r="ER20" s="123"/>
      <c r="ES20" s="123"/>
      <c r="ET20" s="123"/>
      <c r="EU20" s="123"/>
      <c r="EV20" s="123"/>
      <c r="EW20" s="123"/>
      <c r="EX20" s="86">
        <v>1.9862006626488433</v>
      </c>
      <c r="EY20" s="123"/>
      <c r="EZ20" s="123"/>
      <c r="FA20" s="123"/>
      <c r="FB20" s="123"/>
      <c r="FC20" s="86">
        <v>3.0043157993340981</v>
      </c>
      <c r="FD20" s="123"/>
      <c r="FE20" s="123"/>
      <c r="FF20" s="123"/>
      <c r="FG20" s="123"/>
      <c r="FH20" s="123"/>
      <c r="FI20" s="123"/>
      <c r="FJ20" s="123"/>
      <c r="FK20" s="123"/>
      <c r="FL20" s="123"/>
      <c r="FM20" s="123"/>
      <c r="FN20" s="123"/>
      <c r="FO20" s="123"/>
      <c r="FP20" s="123"/>
      <c r="FQ20" s="123"/>
      <c r="FR20" s="86">
        <v>1.3379388341979783</v>
      </c>
      <c r="FS20" s="123"/>
      <c r="FT20" s="123"/>
      <c r="FU20" s="123"/>
      <c r="FV20" s="86">
        <v>2.9607843137254903</v>
      </c>
      <c r="FW20" s="119"/>
      <c r="FX20" s="123"/>
      <c r="FY20" s="123"/>
      <c r="FZ20" s="123"/>
      <c r="GA20" s="123"/>
      <c r="GB20" s="123"/>
      <c r="GC20" s="123"/>
      <c r="GD20" s="123"/>
      <c r="GE20" s="123"/>
      <c r="GF20" s="123"/>
      <c r="GG20" s="123"/>
      <c r="GH20" s="123"/>
      <c r="GI20" s="86">
        <v>105.00810497713007</v>
      </c>
      <c r="GJ20" s="86">
        <v>112.22222222222223</v>
      </c>
      <c r="GK20" s="86">
        <v>98.921379733392328</v>
      </c>
      <c r="GL20" s="86">
        <v>107.97861344262509</v>
      </c>
      <c r="GM20" s="86">
        <v>100.36762569809179</v>
      </c>
      <c r="GN20" s="87">
        <v>80.800000000000011</v>
      </c>
      <c r="GO20" s="87">
        <v>77.777777777777786</v>
      </c>
      <c r="GP20" s="86">
        <v>104.85632657903182</v>
      </c>
      <c r="GQ20" s="87">
        <v>105.34979423868313</v>
      </c>
    </row>
    <row r="21" spans="1:199" x14ac:dyDescent="0.2">
      <c r="A21" s="82">
        <v>4475</v>
      </c>
      <c r="B21" s="29" t="s">
        <v>218</v>
      </c>
      <c r="C21" s="29" t="s">
        <v>178</v>
      </c>
      <c r="D21" s="2" t="s">
        <v>179</v>
      </c>
      <c r="E21" s="6" t="s">
        <v>180</v>
      </c>
      <c r="F21" s="7" t="s">
        <v>181</v>
      </c>
      <c r="G21" s="29" t="s">
        <v>219</v>
      </c>
      <c r="H21" s="29" t="s">
        <v>170</v>
      </c>
      <c r="I21" s="27">
        <v>44439</v>
      </c>
      <c r="J21" s="28">
        <v>0.42777777777777776</v>
      </c>
      <c r="K21" s="48" t="s">
        <v>189</v>
      </c>
      <c r="L21" s="83">
        <v>1.03</v>
      </c>
      <c r="M21" s="86">
        <v>6.2748747376397471</v>
      </c>
      <c r="N21" s="123"/>
      <c r="O21" s="123"/>
      <c r="P21" s="123"/>
      <c r="Q21" s="123"/>
      <c r="R21" s="123"/>
      <c r="S21" s="123"/>
      <c r="T21" s="123"/>
      <c r="U21" s="123"/>
      <c r="V21" s="86">
        <v>51.61165048543689</v>
      </c>
      <c r="W21" s="123"/>
      <c r="X21" s="86">
        <v>1.3834383359292564</v>
      </c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86">
        <v>1.2732586328013709</v>
      </c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23"/>
      <c r="BW21" s="123"/>
      <c r="BX21" s="123"/>
      <c r="BY21" s="123"/>
      <c r="BZ21" s="123"/>
      <c r="CA21" s="123"/>
      <c r="CB21" s="123"/>
      <c r="CC21" s="123"/>
      <c r="CD21" s="123"/>
      <c r="CE21" s="123"/>
      <c r="CF21" s="123"/>
      <c r="CG21" s="123"/>
      <c r="CH21" s="123"/>
      <c r="CI21" s="123"/>
      <c r="CJ21" s="123"/>
      <c r="CK21" s="123"/>
      <c r="CL21" s="123"/>
      <c r="CM21" s="123"/>
      <c r="CN21" s="123"/>
      <c r="CO21" s="123"/>
      <c r="CP21" s="123"/>
      <c r="CQ21" s="123"/>
      <c r="CR21" s="119"/>
      <c r="CS21" s="86">
        <v>77.180217276808165</v>
      </c>
      <c r="CT21" s="123"/>
      <c r="CU21" s="123"/>
      <c r="CV21" s="123"/>
      <c r="CW21" s="123"/>
      <c r="CX21" s="123"/>
      <c r="CY21" s="123"/>
      <c r="CZ21" s="123"/>
      <c r="DA21" s="123"/>
      <c r="DB21" s="123"/>
      <c r="DC21" s="123"/>
      <c r="DD21" s="123"/>
      <c r="DE21" s="123"/>
      <c r="DF21" s="123"/>
      <c r="DG21" s="123"/>
      <c r="DH21" s="123"/>
      <c r="DI21" s="123"/>
      <c r="DJ21" s="123"/>
      <c r="DK21" s="123"/>
      <c r="DL21" s="123"/>
      <c r="DM21" s="123"/>
      <c r="DN21" s="123"/>
      <c r="DO21" s="123"/>
      <c r="DP21" s="123"/>
      <c r="DQ21" s="123"/>
      <c r="DR21" s="123"/>
      <c r="DS21" s="86">
        <v>5.8392116119770678</v>
      </c>
      <c r="DT21" s="123"/>
      <c r="DU21" s="123"/>
      <c r="DV21" s="123"/>
      <c r="DW21" s="123"/>
      <c r="DX21" s="123"/>
      <c r="DY21" s="123"/>
      <c r="DZ21" s="123"/>
      <c r="EA21" s="123"/>
      <c r="EB21" s="123"/>
      <c r="EC21" s="123"/>
      <c r="ED21" s="123"/>
      <c r="EE21" s="123"/>
      <c r="EF21" s="123"/>
      <c r="EG21" s="123"/>
      <c r="EH21" s="123"/>
      <c r="EI21" s="123"/>
      <c r="EJ21" s="123"/>
      <c r="EK21" s="123"/>
      <c r="EL21" s="123"/>
      <c r="EM21" s="123"/>
      <c r="EN21" s="123"/>
      <c r="EO21" s="123"/>
      <c r="EP21" s="123"/>
      <c r="EQ21" s="123"/>
      <c r="ER21" s="123"/>
      <c r="ES21" s="123"/>
      <c r="ET21" s="123"/>
      <c r="EU21" s="123"/>
      <c r="EV21" s="123"/>
      <c r="EW21" s="123"/>
      <c r="EX21" s="86">
        <v>3.5648199833570677</v>
      </c>
      <c r="EY21" s="123"/>
      <c r="EZ21" s="123"/>
      <c r="FA21" s="123"/>
      <c r="FB21" s="123"/>
      <c r="FC21" s="86">
        <v>3.1217079282216891</v>
      </c>
      <c r="FD21" s="123"/>
      <c r="FE21" s="123"/>
      <c r="FF21" s="123"/>
      <c r="FG21" s="123"/>
      <c r="FH21" s="123"/>
      <c r="FI21" s="123"/>
      <c r="FJ21" s="123"/>
      <c r="FK21" s="123"/>
      <c r="FL21" s="123"/>
      <c r="FM21" s="123"/>
      <c r="FN21" s="123"/>
      <c r="FO21" s="123"/>
      <c r="FP21" s="123"/>
      <c r="FQ21" s="123"/>
      <c r="FR21" s="123"/>
      <c r="FS21" s="123"/>
      <c r="FT21" s="123"/>
      <c r="FU21" s="123"/>
      <c r="FV21" s="86">
        <v>3.2038834951456314</v>
      </c>
      <c r="FW21" s="119"/>
      <c r="FX21" s="123"/>
      <c r="FY21" s="123"/>
      <c r="FZ21" s="123"/>
      <c r="GA21" s="123"/>
      <c r="GB21" s="123"/>
      <c r="GC21" s="123"/>
      <c r="GD21" s="123"/>
      <c r="GE21" s="123"/>
      <c r="GF21" s="123"/>
      <c r="GG21" s="123"/>
      <c r="GH21" s="123"/>
      <c r="GI21" s="86">
        <v>100.17405159028753</v>
      </c>
      <c r="GJ21" s="86">
        <v>113.05555555555556</v>
      </c>
      <c r="GK21" s="86">
        <v>98.719633554672754</v>
      </c>
      <c r="GL21" s="86">
        <v>100.64459380698914</v>
      </c>
      <c r="GM21" s="86">
        <v>89.703412642780592</v>
      </c>
      <c r="GN21" s="87">
        <v>71.599999999999994</v>
      </c>
      <c r="GO21" s="87">
        <v>75.862068965517238</v>
      </c>
      <c r="GP21" s="86">
        <v>96.796014163395967</v>
      </c>
      <c r="GQ21" s="87">
        <v>87.242798353909464</v>
      </c>
    </row>
    <row r="22" spans="1:199" x14ac:dyDescent="0.2">
      <c r="A22" s="113"/>
      <c r="B22" s="113"/>
      <c r="C22" s="113"/>
      <c r="D22" s="113"/>
      <c r="E22" s="113"/>
      <c r="F22" s="113"/>
      <c r="G22" s="113"/>
      <c r="H22" s="113"/>
      <c r="I22" s="113"/>
      <c r="J22" s="132"/>
      <c r="K22" s="134"/>
      <c r="L22" s="133"/>
      <c r="M22" s="8"/>
      <c r="V22" s="8"/>
      <c r="X22" s="8"/>
      <c r="AJ22" s="8"/>
      <c r="CR22" s="8"/>
      <c r="CS22" s="8"/>
      <c r="DS22" s="8"/>
      <c r="EX22" s="8"/>
      <c r="FW22" s="8"/>
      <c r="GI22" s="8"/>
      <c r="GJ22" s="8"/>
      <c r="GK22" s="8"/>
      <c r="GL22" s="8"/>
      <c r="GM22" s="8"/>
      <c r="GN22" s="8"/>
      <c r="GO22" s="8"/>
      <c r="GP22" s="8"/>
      <c r="GQ22" s="8"/>
    </row>
    <row r="23" spans="1:199" x14ac:dyDescent="0.2">
      <c r="A23" s="82">
        <v>4481</v>
      </c>
      <c r="B23" s="29" t="s">
        <v>218</v>
      </c>
      <c r="C23" s="29" t="s">
        <v>167</v>
      </c>
      <c r="D23" s="2" t="s">
        <v>198</v>
      </c>
      <c r="E23" s="15" t="s">
        <v>168</v>
      </c>
      <c r="F23" s="16" t="s">
        <v>169</v>
      </c>
      <c r="G23" s="29" t="s">
        <v>219</v>
      </c>
      <c r="H23" s="29" t="s">
        <v>170</v>
      </c>
      <c r="I23" s="27">
        <v>44439</v>
      </c>
      <c r="J23" s="28">
        <v>0.33750000000000002</v>
      </c>
      <c r="K23" s="48" t="s">
        <v>189</v>
      </c>
      <c r="L23" s="83">
        <v>1.04</v>
      </c>
      <c r="M23" s="86">
        <v>21.761491516715576</v>
      </c>
      <c r="N23" s="123"/>
      <c r="O23" s="123"/>
      <c r="P23" s="123"/>
      <c r="Q23" s="123"/>
      <c r="R23" s="123"/>
      <c r="S23" s="123"/>
      <c r="T23" s="123"/>
      <c r="U23" s="123"/>
      <c r="V23" s="86">
        <v>159.78846153846155</v>
      </c>
      <c r="W23" s="123"/>
      <c r="X23" s="86">
        <v>4.8911256415070765</v>
      </c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86">
        <v>1.3916696429729538</v>
      </c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23"/>
      <c r="BW23" s="123"/>
      <c r="BX23" s="123"/>
      <c r="BY23" s="123"/>
      <c r="BZ23" s="123"/>
      <c r="CA23" s="123"/>
      <c r="CB23" s="123"/>
      <c r="CC23" s="123"/>
      <c r="CD23" s="123"/>
      <c r="CE23" s="123"/>
      <c r="CF23" s="123"/>
      <c r="CG23" s="123"/>
      <c r="CH23" s="123"/>
      <c r="CI23" s="123"/>
      <c r="CJ23" s="123"/>
      <c r="CK23" s="123"/>
      <c r="CL23" s="123"/>
      <c r="CM23" s="123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3"/>
      <c r="CY23" s="123"/>
      <c r="CZ23" s="123"/>
      <c r="DA23" s="123"/>
      <c r="DB23" s="123"/>
      <c r="DC23" s="123"/>
      <c r="DD23" s="123"/>
      <c r="DE23" s="123"/>
      <c r="DF23" s="123"/>
      <c r="DG23" s="123"/>
      <c r="DH23" s="123"/>
      <c r="DI23" s="123"/>
      <c r="DJ23" s="123"/>
      <c r="DK23" s="123"/>
      <c r="DL23" s="123"/>
      <c r="DM23" s="123"/>
      <c r="DN23" s="123"/>
      <c r="DO23" s="123"/>
      <c r="DP23" s="123"/>
      <c r="DQ23" s="123"/>
      <c r="DR23" s="123"/>
      <c r="DS23" s="86">
        <v>10.665698952088634</v>
      </c>
      <c r="DT23" s="123"/>
      <c r="DU23" s="123"/>
      <c r="DV23" s="123"/>
      <c r="DW23" s="123"/>
      <c r="DX23" s="123"/>
      <c r="DY23" s="123"/>
      <c r="DZ23" s="123"/>
      <c r="EA23" s="123"/>
      <c r="EB23" s="123"/>
      <c r="EC23" s="123"/>
      <c r="ED23" s="123"/>
      <c r="EE23" s="123"/>
      <c r="EF23" s="123"/>
      <c r="EG23" s="123"/>
      <c r="EH23" s="123"/>
      <c r="EI23" s="123"/>
      <c r="EJ23" s="123"/>
      <c r="EK23" s="123"/>
      <c r="EL23" s="123"/>
      <c r="EM23" s="123"/>
      <c r="EN23" s="123"/>
      <c r="EO23" s="123"/>
      <c r="EP23" s="123"/>
      <c r="EQ23" s="123"/>
      <c r="ER23" s="123"/>
      <c r="ES23" s="123"/>
      <c r="ET23" s="123"/>
      <c r="EU23" s="123"/>
      <c r="EV23" s="123"/>
      <c r="EW23" s="123"/>
      <c r="EX23" s="86">
        <v>12.470287883635461</v>
      </c>
      <c r="EY23" s="123"/>
      <c r="EZ23" s="123"/>
      <c r="FA23" s="123"/>
      <c r="FB23" s="123"/>
      <c r="FC23" s="123"/>
      <c r="FD23" s="123"/>
      <c r="FE23" s="123"/>
      <c r="FF23" s="123"/>
      <c r="FG23" s="123"/>
      <c r="FH23" s="123"/>
      <c r="FI23" s="123"/>
      <c r="FJ23" s="123"/>
      <c r="FK23" s="123"/>
      <c r="FL23" s="123"/>
      <c r="FM23" s="123"/>
      <c r="FN23" s="123"/>
      <c r="FO23" s="123"/>
      <c r="FP23" s="123"/>
      <c r="FQ23" s="123"/>
      <c r="FR23" s="123"/>
      <c r="FS23" s="123"/>
      <c r="FT23" s="123"/>
      <c r="FU23" s="123"/>
      <c r="FV23" s="123"/>
      <c r="FW23" s="86">
        <v>0.80732398708276332</v>
      </c>
      <c r="FX23" s="123"/>
      <c r="FY23" s="123"/>
      <c r="FZ23" s="123"/>
      <c r="GA23" s="123"/>
      <c r="GB23" s="123"/>
      <c r="GC23" s="123"/>
      <c r="GD23" s="123"/>
      <c r="GE23" s="123"/>
      <c r="GF23" s="123"/>
      <c r="GG23" s="123"/>
      <c r="GH23" s="123"/>
      <c r="GI23" s="86">
        <v>98.513353621501835</v>
      </c>
      <c r="GJ23" s="86">
        <v>105.27777777777779</v>
      </c>
      <c r="GK23" s="86">
        <v>100.31822470371435</v>
      </c>
      <c r="GL23" s="86">
        <v>110.99147689485858</v>
      </c>
      <c r="GM23" s="86">
        <v>100.78382817487164</v>
      </c>
      <c r="GN23" s="87">
        <v>78.8</v>
      </c>
      <c r="GO23" s="87">
        <v>81.226053639846739</v>
      </c>
      <c r="GP23" s="86">
        <v>102.19312705894221</v>
      </c>
      <c r="GQ23" s="87">
        <v>89.711934156378604</v>
      </c>
    </row>
    <row r="24" spans="1:199" x14ac:dyDescent="0.2">
      <c r="GJ24" s="130"/>
    </row>
    <row r="25" spans="1:199" x14ac:dyDescent="0.2">
      <c r="A25" s="110">
        <v>4474</v>
      </c>
      <c r="B25" s="60" t="s">
        <v>240</v>
      </c>
      <c r="C25" s="29" t="s">
        <v>171</v>
      </c>
      <c r="D25" s="2" t="s">
        <v>172</v>
      </c>
      <c r="E25" s="5" t="s">
        <v>173</v>
      </c>
      <c r="F25" s="5">
        <v>11390890</v>
      </c>
      <c r="G25" s="60" t="s">
        <v>219</v>
      </c>
      <c r="H25" s="60" t="s">
        <v>170</v>
      </c>
      <c r="I25" s="63">
        <v>44439</v>
      </c>
      <c r="J25" s="64">
        <v>0.375</v>
      </c>
      <c r="K25" s="48" t="s">
        <v>189</v>
      </c>
      <c r="L25" s="84">
        <v>1.02</v>
      </c>
      <c r="M25" s="91">
        <v>168.0567538304841</v>
      </c>
      <c r="N25" s="124"/>
      <c r="O25" s="124"/>
      <c r="P25" s="124"/>
      <c r="Q25" s="124"/>
      <c r="R25" s="124"/>
      <c r="S25" s="124"/>
      <c r="T25" s="124"/>
      <c r="U25" s="124"/>
      <c r="V25" s="91">
        <v>998.83085835389011</v>
      </c>
      <c r="W25" s="124"/>
      <c r="X25" s="91">
        <v>74.355751545779214</v>
      </c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91">
        <v>5.2640350843399411</v>
      </c>
      <c r="AK25" s="124"/>
      <c r="AL25" s="124"/>
      <c r="AM25" s="124"/>
      <c r="AN25" s="124"/>
      <c r="AO25" s="91">
        <v>1.0816447426855018</v>
      </c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91">
        <v>1.5142093237159253</v>
      </c>
      <c r="BF25" s="124"/>
      <c r="BG25" s="124"/>
      <c r="BH25" s="124"/>
      <c r="BI25" s="124"/>
      <c r="BJ25" s="124"/>
      <c r="BK25" s="131">
        <v>89.258993756104502</v>
      </c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24"/>
      <c r="BW25" s="124"/>
      <c r="BX25" s="124"/>
      <c r="BY25" s="124"/>
      <c r="BZ25" s="124"/>
      <c r="CA25" s="124"/>
      <c r="CB25" s="124"/>
      <c r="CC25" s="124"/>
      <c r="CD25" s="124"/>
      <c r="CE25" s="124"/>
      <c r="CF25" s="124"/>
      <c r="CG25" s="124"/>
      <c r="CH25" s="124"/>
      <c r="CI25" s="124"/>
      <c r="CJ25" s="124"/>
      <c r="CK25" s="124"/>
      <c r="CL25" s="124"/>
      <c r="CM25" s="124"/>
      <c r="CN25" s="124"/>
      <c r="CO25" s="124"/>
      <c r="CP25" s="124"/>
      <c r="CQ25" s="124"/>
      <c r="CR25" s="91">
        <v>2.5281972544574121</v>
      </c>
      <c r="CS25" s="124"/>
      <c r="CT25" s="124"/>
      <c r="CU25" s="124"/>
      <c r="CV25" s="124"/>
      <c r="CW25" s="124"/>
      <c r="CX25" s="124"/>
      <c r="CY25" s="124"/>
      <c r="CZ25" s="124"/>
      <c r="DA25" s="124"/>
      <c r="DB25" s="124"/>
      <c r="DC25" s="124"/>
      <c r="DD25" s="124"/>
      <c r="DE25" s="124"/>
      <c r="DF25" s="124"/>
      <c r="DG25" s="124"/>
      <c r="DH25" s="124"/>
      <c r="DI25" s="124"/>
      <c r="DJ25" s="124"/>
      <c r="DK25" s="124"/>
      <c r="DL25" s="124"/>
      <c r="DM25" s="124"/>
      <c r="DN25" s="124"/>
      <c r="DO25" s="124"/>
      <c r="DP25" s="124"/>
      <c r="DQ25" s="124"/>
      <c r="DR25" s="124"/>
      <c r="DS25" s="91">
        <v>32.430658004634502</v>
      </c>
      <c r="DT25" s="91">
        <v>0.88586564521426669</v>
      </c>
      <c r="DU25" s="124"/>
      <c r="DV25" s="131">
        <v>77.924992109199209</v>
      </c>
      <c r="DW25" s="124"/>
      <c r="DX25" s="124"/>
      <c r="DY25" s="124"/>
      <c r="DZ25" s="124"/>
      <c r="EA25" s="124"/>
      <c r="EB25" s="124"/>
      <c r="EC25" s="124"/>
      <c r="ED25" s="124"/>
      <c r="EE25" s="124"/>
      <c r="EF25" s="124"/>
      <c r="EG25" s="124"/>
      <c r="EH25" s="124"/>
      <c r="EI25" s="91">
        <v>1.393857838372341</v>
      </c>
      <c r="EJ25" s="124"/>
      <c r="EK25" s="124"/>
      <c r="EL25" s="124"/>
      <c r="EM25" s="124"/>
      <c r="EN25" s="124"/>
      <c r="EO25" s="124"/>
      <c r="EP25" s="124"/>
      <c r="EQ25" s="124"/>
      <c r="ER25" s="91">
        <v>2.5731947906816277</v>
      </c>
      <c r="ES25" s="124"/>
      <c r="ET25" s="124"/>
      <c r="EU25" s="124"/>
      <c r="EV25" s="91">
        <v>5.4258567229092156</v>
      </c>
      <c r="EW25" s="124"/>
      <c r="EX25" s="91">
        <v>145.44643384474216</v>
      </c>
      <c r="EY25" s="124"/>
      <c r="EZ25" s="124"/>
      <c r="FA25" s="124"/>
      <c r="FB25" s="124"/>
      <c r="FC25" s="124"/>
      <c r="FD25" s="124"/>
      <c r="FE25" s="124"/>
      <c r="FF25" s="124"/>
      <c r="FG25" s="124"/>
      <c r="FH25" s="124"/>
      <c r="FI25" s="124"/>
      <c r="FJ25" s="124"/>
      <c r="FK25" s="124"/>
      <c r="FL25" s="124"/>
      <c r="FM25" s="124"/>
      <c r="FN25" s="124"/>
      <c r="FO25" s="124"/>
      <c r="FP25" s="124"/>
      <c r="FQ25" s="124"/>
      <c r="FR25" s="124"/>
      <c r="FS25" s="124"/>
      <c r="FT25" s="124"/>
      <c r="FU25" s="124"/>
      <c r="FV25" s="124"/>
      <c r="FW25" s="91">
        <v>11.236185370397648</v>
      </c>
      <c r="FX25" s="124"/>
      <c r="FY25" s="124"/>
      <c r="FZ25" s="124"/>
      <c r="GA25" s="124"/>
      <c r="GB25" s="124"/>
      <c r="GC25" s="124"/>
      <c r="GD25" s="124"/>
      <c r="GE25" s="124"/>
      <c r="GF25" s="124"/>
      <c r="GG25" s="124"/>
      <c r="GH25" s="124"/>
      <c r="GI25" s="91">
        <v>103.15849564791493</v>
      </c>
      <c r="GJ25" s="91">
        <v>95.833333333333329</v>
      </c>
      <c r="GK25" s="91">
        <v>109.03042282026163</v>
      </c>
      <c r="GL25" s="91">
        <v>99.716519295732255</v>
      </c>
      <c r="GM25" s="91">
        <v>115.82896539938723</v>
      </c>
      <c r="GN25" s="92">
        <v>74.8</v>
      </c>
      <c r="GO25" s="92">
        <v>89.65517241379311</v>
      </c>
      <c r="GP25" s="91">
        <v>100.19608578249174</v>
      </c>
      <c r="GQ25" s="92">
        <v>105.34979423868313</v>
      </c>
    </row>
    <row r="27" spans="1:199" x14ac:dyDescent="0.2">
      <c r="A27" s="110">
        <v>4528</v>
      </c>
      <c r="B27" s="29" t="s">
        <v>218</v>
      </c>
      <c r="C27" s="29" t="s">
        <v>171</v>
      </c>
      <c r="D27" s="2" t="s">
        <v>172</v>
      </c>
      <c r="E27" s="5" t="s">
        <v>173</v>
      </c>
      <c r="F27" s="5">
        <v>11390890</v>
      </c>
      <c r="G27" s="29" t="s">
        <v>219</v>
      </c>
      <c r="H27" s="29" t="s">
        <v>170</v>
      </c>
      <c r="I27" s="27">
        <v>44452</v>
      </c>
      <c r="J27" s="28">
        <v>0.4201388888888889</v>
      </c>
      <c r="K27" s="48" t="s">
        <v>189</v>
      </c>
      <c r="L27" s="83">
        <v>1.03</v>
      </c>
      <c r="M27" s="86">
        <v>176.4745014911833</v>
      </c>
      <c r="N27" s="123"/>
      <c r="O27" s="123"/>
      <c r="P27" s="123"/>
      <c r="Q27" s="123"/>
      <c r="R27" s="123"/>
      <c r="S27" s="123"/>
      <c r="T27" s="123"/>
      <c r="U27" s="123"/>
      <c r="V27" s="86">
        <v>974.31676062265819</v>
      </c>
      <c r="W27" s="123"/>
      <c r="X27" s="86">
        <v>27.170401036040772</v>
      </c>
      <c r="Y27" s="123"/>
      <c r="Z27" s="123"/>
      <c r="AA27" s="123"/>
      <c r="AB27" s="86">
        <v>2.3376478893533013</v>
      </c>
      <c r="AC27" s="123"/>
      <c r="AD27" s="123"/>
      <c r="AE27" s="123"/>
      <c r="AF27" s="123"/>
      <c r="AG27" s="123"/>
      <c r="AH27" s="86">
        <v>1.691476899491132</v>
      </c>
      <c r="AI27" s="123"/>
      <c r="AJ27" s="86">
        <v>9.7027364462144448</v>
      </c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6">
        <v>85.251138491767961</v>
      </c>
      <c r="BL27" s="123"/>
      <c r="BM27" s="123"/>
      <c r="BN27" s="123"/>
      <c r="BO27" s="87">
        <v>0.77669902912621358</v>
      </c>
      <c r="BP27" s="86">
        <v>2.0789298485991456</v>
      </c>
      <c r="BQ27" s="123"/>
      <c r="BR27" s="123"/>
      <c r="BS27" s="123"/>
      <c r="BT27" s="123"/>
      <c r="BU27" s="87"/>
      <c r="BV27" s="123"/>
      <c r="BW27" s="123"/>
      <c r="BX27" s="123"/>
      <c r="BY27" s="123"/>
      <c r="BZ27" s="123"/>
      <c r="CA27" s="123"/>
      <c r="CB27" s="123"/>
      <c r="CC27" s="86"/>
      <c r="CD27" s="86"/>
      <c r="CE27" s="123"/>
      <c r="CF27" s="86"/>
      <c r="CG27" s="86"/>
      <c r="CH27" s="123"/>
      <c r="CI27" s="123"/>
      <c r="CJ27" s="123"/>
      <c r="CK27" s="123"/>
      <c r="CL27" s="123"/>
      <c r="CM27" s="123"/>
      <c r="CN27" s="123"/>
      <c r="CO27" s="123"/>
      <c r="CP27" s="86">
        <v>1.6557655717611803</v>
      </c>
      <c r="CQ27" s="123"/>
      <c r="CR27" s="86">
        <v>1.7981132255235279</v>
      </c>
      <c r="CS27" s="86"/>
      <c r="CT27" s="123"/>
      <c r="CU27" s="123"/>
      <c r="CV27" s="86">
        <v>2.5799072141247184</v>
      </c>
      <c r="CW27" s="123"/>
      <c r="CX27" s="123"/>
      <c r="CY27" s="86">
        <v>1.3415093171610679</v>
      </c>
      <c r="CZ27" s="123"/>
      <c r="DA27" s="86"/>
      <c r="DB27" s="123"/>
      <c r="DC27" s="86"/>
      <c r="DD27" s="123"/>
      <c r="DE27" s="123"/>
      <c r="DF27" s="123"/>
      <c r="DG27" s="123"/>
      <c r="DH27" s="123"/>
      <c r="DI27" s="123"/>
      <c r="DJ27" s="123"/>
      <c r="DK27" s="86">
        <v>3.5430110695425245</v>
      </c>
      <c r="DL27" s="123"/>
      <c r="DM27" s="123"/>
      <c r="DN27" s="123"/>
      <c r="DO27" s="86"/>
      <c r="DP27" s="123"/>
      <c r="DQ27" s="123"/>
      <c r="DR27" s="123"/>
      <c r="DS27" s="86">
        <v>40.667035597763686</v>
      </c>
      <c r="DT27" s="86">
        <v>1.8369228747812292</v>
      </c>
      <c r="DU27" s="123"/>
      <c r="DV27" s="126">
        <v>50.903365721312625</v>
      </c>
      <c r="DW27" s="123"/>
      <c r="DX27" s="123"/>
      <c r="DY27" s="123"/>
      <c r="DZ27" s="123"/>
      <c r="EA27" s="123"/>
      <c r="EB27" s="123"/>
      <c r="EC27" s="123"/>
      <c r="ED27" s="123"/>
      <c r="EE27" s="123"/>
      <c r="EF27" s="123"/>
      <c r="EG27" s="123"/>
      <c r="EH27" s="123"/>
      <c r="EI27" s="86">
        <v>1.8572281902651475</v>
      </c>
      <c r="EJ27" s="87"/>
      <c r="EK27" s="123"/>
      <c r="EL27" s="123"/>
      <c r="EM27" s="123"/>
      <c r="EN27" s="123"/>
      <c r="EO27" s="123"/>
      <c r="EP27" s="123"/>
      <c r="EQ27" s="123"/>
      <c r="ER27" s="86">
        <v>2.0232094302849708</v>
      </c>
      <c r="ES27" s="123"/>
      <c r="ET27" s="123"/>
      <c r="EU27" s="123"/>
      <c r="EV27" s="86">
        <v>1.3869678012205358</v>
      </c>
      <c r="EW27" s="123"/>
      <c r="EX27" s="86">
        <v>107.26222150574506</v>
      </c>
      <c r="EY27" s="123"/>
      <c r="EZ27" s="123"/>
      <c r="FA27" s="123"/>
      <c r="FB27" s="123"/>
      <c r="FC27" s="123"/>
      <c r="FD27" s="123"/>
      <c r="FE27" s="123"/>
      <c r="FF27" s="123"/>
      <c r="FG27" s="86">
        <v>1.0795868862896407</v>
      </c>
      <c r="FH27" s="123"/>
      <c r="FI27" s="86"/>
      <c r="FJ27" s="123"/>
      <c r="FK27" s="123"/>
      <c r="FL27" s="123"/>
      <c r="FM27" s="123"/>
      <c r="FN27" s="123"/>
      <c r="FO27" s="123"/>
      <c r="FP27" s="123"/>
      <c r="FQ27" s="123"/>
      <c r="FR27" s="86"/>
      <c r="FS27" s="123"/>
      <c r="FT27" s="123"/>
      <c r="FU27" s="123"/>
      <c r="FV27" s="86">
        <v>36.145595872819811</v>
      </c>
      <c r="FW27" s="86">
        <v>10.625883377633379</v>
      </c>
      <c r="FX27" s="123"/>
      <c r="FY27" s="123"/>
      <c r="FZ27" s="123"/>
      <c r="GA27" s="123"/>
      <c r="GB27" s="123"/>
      <c r="GC27" s="123"/>
      <c r="GD27" s="123"/>
      <c r="GE27" s="123"/>
      <c r="GF27" s="123"/>
      <c r="GG27" s="123"/>
      <c r="GH27" s="123"/>
      <c r="GI27" s="86">
        <v>107.10462885745649</v>
      </c>
      <c r="GJ27" s="86">
        <v>116.91402531775846</v>
      </c>
      <c r="GK27" s="86">
        <v>82.203679198133685</v>
      </c>
      <c r="GL27" s="86">
        <v>92.182410423452765</v>
      </c>
      <c r="GM27" s="86">
        <v>94.379298600917281</v>
      </c>
      <c r="GN27" s="87">
        <v>96.875</v>
      </c>
      <c r="GO27" s="87">
        <v>98.513011152416354</v>
      </c>
      <c r="GP27" s="86">
        <v>107.65745227397578</v>
      </c>
      <c r="GQ27" s="87">
        <v>71.342685370741478</v>
      </c>
    </row>
    <row r="28" spans="1:199" x14ac:dyDescent="0.2">
      <c r="A28" s="82">
        <v>4525</v>
      </c>
      <c r="B28" s="29" t="s">
        <v>218</v>
      </c>
      <c r="C28" s="29" t="s">
        <v>174</v>
      </c>
      <c r="D28" s="2" t="s">
        <v>175</v>
      </c>
      <c r="E28" s="6" t="s">
        <v>176</v>
      </c>
      <c r="F28" s="7" t="s">
        <v>177</v>
      </c>
      <c r="G28" s="29" t="s">
        <v>219</v>
      </c>
      <c r="H28" s="29" t="s">
        <v>170</v>
      </c>
      <c r="I28" s="27">
        <v>44452</v>
      </c>
      <c r="J28" s="28">
        <v>0.30902777777777779</v>
      </c>
      <c r="K28" s="48" t="s">
        <v>189</v>
      </c>
      <c r="L28" s="83">
        <v>1.04</v>
      </c>
      <c r="M28" s="86">
        <v>15.94103290357023</v>
      </c>
      <c r="N28" s="123"/>
      <c r="O28" s="123"/>
      <c r="P28" s="123"/>
      <c r="Q28" s="123"/>
      <c r="R28" s="123"/>
      <c r="S28" s="123"/>
      <c r="T28" s="123"/>
      <c r="U28" s="123"/>
      <c r="V28" s="86">
        <v>120.06531209111095</v>
      </c>
      <c r="W28" s="123"/>
      <c r="X28" s="86">
        <v>11.884140276516941</v>
      </c>
      <c r="Y28" s="123"/>
      <c r="Z28" s="123"/>
      <c r="AA28" s="123"/>
      <c r="AB28" s="86">
        <v>3.2180626726645771</v>
      </c>
      <c r="AC28" s="123"/>
      <c r="AD28" s="123"/>
      <c r="AE28" s="123"/>
      <c r="AF28" s="123"/>
      <c r="AG28" s="123"/>
      <c r="AH28" s="86">
        <v>37.427306011776153</v>
      </c>
      <c r="AI28" s="123"/>
      <c r="AJ28" s="86">
        <v>3.3861928537833075</v>
      </c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87">
        <v>2.8846153846153846</v>
      </c>
      <c r="BP28" s="86">
        <v>1.3099323458192922</v>
      </c>
      <c r="BQ28" s="123"/>
      <c r="BR28" s="123"/>
      <c r="BS28" s="123"/>
      <c r="BT28" s="123"/>
      <c r="BU28" s="87">
        <v>10.961538461538462</v>
      </c>
      <c r="BV28" s="123"/>
      <c r="BW28" s="123"/>
      <c r="BX28" s="123"/>
      <c r="BY28" s="123"/>
      <c r="BZ28" s="123"/>
      <c r="CA28" s="123"/>
      <c r="CB28" s="123"/>
      <c r="CC28" s="86">
        <v>1.5960145677074771</v>
      </c>
      <c r="CD28" s="86">
        <v>3.7242918745313847</v>
      </c>
      <c r="CE28" s="123"/>
      <c r="CF28" s="86">
        <v>0.5576923076923076</v>
      </c>
      <c r="CG28" s="86">
        <v>1.1407642311880519</v>
      </c>
      <c r="CH28" s="123"/>
      <c r="CI28" s="123"/>
      <c r="CJ28" s="123"/>
      <c r="CK28" s="123"/>
      <c r="CL28" s="123"/>
      <c r="CM28" s="123"/>
      <c r="CN28" s="123"/>
      <c r="CO28" s="123"/>
      <c r="CP28" s="86">
        <v>1.0384615384615385</v>
      </c>
      <c r="CQ28" s="123"/>
      <c r="CR28" s="86"/>
      <c r="CS28" s="86"/>
      <c r="CT28" s="123"/>
      <c r="CU28" s="123"/>
      <c r="CV28" s="86">
        <v>1.4157642012677096</v>
      </c>
      <c r="CW28" s="123"/>
      <c r="CX28" s="123"/>
      <c r="CY28" s="86">
        <v>6.5617387454216729</v>
      </c>
      <c r="CZ28" s="123"/>
      <c r="DA28" s="86">
        <v>8.0535501921477124</v>
      </c>
      <c r="DB28" s="123"/>
      <c r="DC28" s="86">
        <v>3.6030570448575387</v>
      </c>
      <c r="DD28" s="123"/>
      <c r="DE28" s="123"/>
      <c r="DF28" s="123"/>
      <c r="DG28" s="123"/>
      <c r="DH28" s="123"/>
      <c r="DI28" s="123"/>
      <c r="DJ28" s="123"/>
      <c r="DK28" s="123"/>
      <c r="DL28" s="123"/>
      <c r="DM28" s="123"/>
      <c r="DN28" s="123"/>
      <c r="DO28" s="86">
        <v>0.98210337881982102</v>
      </c>
      <c r="DP28" s="123"/>
      <c r="DQ28" s="123"/>
      <c r="DR28" s="123"/>
      <c r="DS28" s="86">
        <v>589.86171209644419</v>
      </c>
      <c r="DT28" s="86">
        <v>4.3286589444081542</v>
      </c>
      <c r="DU28" s="123"/>
      <c r="DV28" s="123"/>
      <c r="DW28" s="123"/>
      <c r="DX28" s="123"/>
      <c r="DY28" s="123"/>
      <c r="DZ28" s="123"/>
      <c r="EA28" s="123"/>
      <c r="EB28" s="123"/>
      <c r="EC28" s="123"/>
      <c r="ED28" s="123"/>
      <c r="EE28" s="123"/>
      <c r="EF28" s="123"/>
      <c r="EG28" s="123"/>
      <c r="EH28" s="123"/>
      <c r="EI28" s="123"/>
      <c r="EJ28" s="87">
        <v>2.3076923076923075</v>
      </c>
      <c r="EK28" s="123"/>
      <c r="EL28" s="123"/>
      <c r="EM28" s="123"/>
      <c r="EN28" s="123"/>
      <c r="EO28" s="123"/>
      <c r="EP28" s="123"/>
      <c r="EQ28" s="123"/>
      <c r="ER28" s="123"/>
      <c r="ES28" s="123"/>
      <c r="ET28" s="123"/>
      <c r="EU28" s="123"/>
      <c r="EV28" s="123"/>
      <c r="EW28" s="123"/>
      <c r="EX28" s="86">
        <v>14.497042487808979</v>
      </c>
      <c r="EY28" s="123"/>
      <c r="EZ28" s="123"/>
      <c r="FA28" s="123"/>
      <c r="FB28" s="123"/>
      <c r="FC28" s="123"/>
      <c r="FD28" s="123"/>
      <c r="FE28" s="123"/>
      <c r="FF28" s="123"/>
      <c r="FG28" s="123"/>
      <c r="FH28" s="123"/>
      <c r="FI28" s="86">
        <v>5.4146256748184802</v>
      </c>
      <c r="FJ28" s="123"/>
      <c r="FK28" s="123"/>
      <c r="FL28" s="123"/>
      <c r="FM28" s="123"/>
      <c r="FN28" s="123"/>
      <c r="FO28" s="123"/>
      <c r="FP28" s="123"/>
      <c r="FQ28" s="123"/>
      <c r="FR28" s="86">
        <v>8.6840073316431532</v>
      </c>
      <c r="FS28" s="123"/>
      <c r="FT28" s="123"/>
      <c r="FU28" s="123"/>
      <c r="FV28" s="86"/>
      <c r="FW28" s="123"/>
      <c r="FX28" s="123"/>
      <c r="FY28" s="123"/>
      <c r="FZ28" s="123"/>
      <c r="GA28" s="123"/>
      <c r="GB28" s="123"/>
      <c r="GC28" s="123"/>
      <c r="GD28" s="123"/>
      <c r="GE28" s="123"/>
      <c r="GF28" s="123"/>
      <c r="GG28" s="123"/>
      <c r="GH28" s="123"/>
      <c r="GI28" s="86">
        <v>96.679060919464263</v>
      </c>
      <c r="GJ28" s="86">
        <v>102.66186793407439</v>
      </c>
      <c r="GK28" s="86">
        <v>97.999152418630132</v>
      </c>
      <c r="GL28" s="86">
        <v>105.04771824954105</v>
      </c>
      <c r="GM28" s="86">
        <v>77.294206662774684</v>
      </c>
      <c r="GN28" s="87">
        <v>93.75</v>
      </c>
      <c r="GO28" s="87">
        <v>91.449814126394045</v>
      </c>
      <c r="GP28" s="86">
        <v>96.176142027204477</v>
      </c>
      <c r="GQ28" s="87">
        <v>74.949899799599194</v>
      </c>
    </row>
    <row r="29" spans="1:199" x14ac:dyDescent="0.2">
      <c r="A29" s="82">
        <v>4568</v>
      </c>
      <c r="B29" s="29" t="s">
        <v>218</v>
      </c>
      <c r="C29" s="29" t="s">
        <v>220</v>
      </c>
      <c r="D29" s="29"/>
      <c r="E29" s="33" t="s">
        <v>230</v>
      </c>
      <c r="F29" s="34" t="s">
        <v>231</v>
      </c>
      <c r="G29" s="29" t="s">
        <v>219</v>
      </c>
      <c r="H29" s="29" t="s">
        <v>170</v>
      </c>
      <c r="I29" s="27">
        <v>44453</v>
      </c>
      <c r="J29" s="28">
        <v>0.48194444444444445</v>
      </c>
      <c r="K29" s="48" t="s">
        <v>189</v>
      </c>
      <c r="L29" s="83">
        <v>1.0349999999999999</v>
      </c>
      <c r="M29" s="86">
        <v>8.5917059163227645</v>
      </c>
      <c r="N29" s="123"/>
      <c r="O29" s="123"/>
      <c r="P29" s="123"/>
      <c r="Q29" s="123"/>
      <c r="R29" s="123"/>
      <c r="S29" s="123"/>
      <c r="T29" s="123"/>
      <c r="U29" s="123"/>
      <c r="V29" s="86">
        <v>75.723612192657583</v>
      </c>
      <c r="W29" s="123"/>
      <c r="X29" s="86">
        <v>0.7985479570151981</v>
      </c>
      <c r="Y29" s="123"/>
      <c r="Z29" s="123"/>
      <c r="AA29" s="123"/>
      <c r="AB29" s="86"/>
      <c r="AC29" s="123"/>
      <c r="AD29" s="123"/>
      <c r="AE29" s="123"/>
      <c r="AF29" s="123"/>
      <c r="AG29" s="123"/>
      <c r="AH29" s="86"/>
      <c r="AI29" s="123"/>
      <c r="AJ29" s="86">
        <v>2.2470204317673432</v>
      </c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A29" s="123"/>
      <c r="CB29" s="123"/>
      <c r="CC29" s="123"/>
      <c r="CD29" s="123"/>
      <c r="CE29" s="123"/>
      <c r="CF29" s="123"/>
      <c r="CG29" s="123"/>
      <c r="CH29" s="123"/>
      <c r="CI29" s="123"/>
      <c r="CJ29" s="123"/>
      <c r="CK29" s="123"/>
      <c r="CL29" s="123"/>
      <c r="CM29" s="123"/>
      <c r="CN29" s="123"/>
      <c r="CO29" s="123"/>
      <c r="CP29" s="123"/>
      <c r="CQ29" s="123"/>
      <c r="CR29" s="86"/>
      <c r="CS29" s="86">
        <v>872.41680725636911</v>
      </c>
      <c r="CT29" s="123"/>
      <c r="CU29" s="123"/>
      <c r="CV29" s="123"/>
      <c r="CW29" s="123"/>
      <c r="CX29" s="123"/>
      <c r="CY29" s="86">
        <v>0.87570162790946871</v>
      </c>
      <c r="CZ29" s="123"/>
      <c r="DA29" s="123"/>
      <c r="DB29" s="123"/>
      <c r="DC29" s="123"/>
      <c r="DD29" s="123"/>
      <c r="DE29" s="123"/>
      <c r="DF29" s="123"/>
      <c r="DG29" s="123"/>
      <c r="DH29" s="123"/>
      <c r="DI29" s="123"/>
      <c r="DJ29" s="123"/>
      <c r="DK29" s="123"/>
      <c r="DL29" s="123"/>
      <c r="DM29" s="123"/>
      <c r="DN29" s="123"/>
      <c r="DO29" s="123"/>
      <c r="DP29" s="123"/>
      <c r="DQ29" s="123"/>
      <c r="DR29" s="123"/>
      <c r="DS29" s="86">
        <v>7.8498088204193044</v>
      </c>
      <c r="DT29" s="86">
        <v>1.1228007250626648</v>
      </c>
      <c r="DU29" s="123"/>
      <c r="DV29" s="123"/>
      <c r="DW29" s="123"/>
      <c r="DX29" s="123"/>
      <c r="DY29" s="123"/>
      <c r="DZ29" s="123"/>
      <c r="EA29" s="123"/>
      <c r="EB29" s="123"/>
      <c r="EC29" s="123"/>
      <c r="ED29" s="123"/>
      <c r="EE29" s="123"/>
      <c r="EF29" s="123"/>
      <c r="EG29" s="123"/>
      <c r="EH29" s="123"/>
      <c r="EI29" s="123"/>
      <c r="EJ29" s="123"/>
      <c r="EK29" s="123"/>
      <c r="EL29" s="123"/>
      <c r="EM29" s="123"/>
      <c r="EN29" s="123"/>
      <c r="EO29" s="123"/>
      <c r="EP29" s="123"/>
      <c r="EQ29" s="123"/>
      <c r="ER29" s="123"/>
      <c r="ES29" s="123"/>
      <c r="ET29" s="123"/>
      <c r="EU29" s="123"/>
      <c r="EV29" s="123"/>
      <c r="EW29" s="123"/>
      <c r="EX29" s="86">
        <v>3.3285239357533332</v>
      </c>
      <c r="EY29" s="123"/>
      <c r="EZ29" s="123"/>
      <c r="FA29" s="123"/>
      <c r="FB29" s="123"/>
      <c r="FC29" s="123"/>
      <c r="FD29" s="123"/>
      <c r="FE29" s="123"/>
      <c r="FF29" s="123"/>
      <c r="FG29" s="123"/>
      <c r="FH29" s="123"/>
      <c r="FI29" s="123"/>
      <c r="FJ29" s="123"/>
      <c r="FK29" s="123"/>
      <c r="FL29" s="123"/>
      <c r="FM29" s="123"/>
      <c r="FN29" s="123"/>
      <c r="FO29" s="123"/>
      <c r="FP29" s="123"/>
      <c r="FQ29" s="123"/>
      <c r="FR29" s="123"/>
      <c r="FS29" s="123"/>
      <c r="FT29" s="123"/>
      <c r="FU29" s="123"/>
      <c r="FV29" s="86">
        <v>26.723049052209085</v>
      </c>
      <c r="FW29" s="123"/>
      <c r="FX29" s="123"/>
      <c r="FY29" s="123"/>
      <c r="FZ29" s="123"/>
      <c r="GA29" s="123"/>
      <c r="GB29" s="123"/>
      <c r="GC29" s="123"/>
      <c r="GD29" s="123"/>
      <c r="GE29" s="123"/>
      <c r="GF29" s="123"/>
      <c r="GG29" s="123"/>
      <c r="GH29" s="123"/>
      <c r="GI29" s="86">
        <v>85.675221879223869</v>
      </c>
      <c r="GJ29" s="86">
        <v>97.887713119450453</v>
      </c>
      <c r="GK29" s="86">
        <v>100.58695706478385</v>
      </c>
      <c r="GL29" s="86">
        <v>110.06899104337622</v>
      </c>
      <c r="GM29" s="86">
        <v>92.713674800377774</v>
      </c>
      <c r="GN29" s="87">
        <v>82.8125</v>
      </c>
      <c r="GO29" s="87">
        <v>104.46096654275094</v>
      </c>
      <c r="GP29" s="86">
        <v>95.496795583387893</v>
      </c>
      <c r="GQ29" s="87">
        <v>76.352705410821642</v>
      </c>
    </row>
    <row r="30" spans="1:199" x14ac:dyDescent="0.2">
      <c r="A30" s="82">
        <v>4576</v>
      </c>
      <c r="B30" s="29" t="s">
        <v>218</v>
      </c>
      <c r="C30" s="29" t="s">
        <v>178</v>
      </c>
      <c r="D30" s="2" t="s">
        <v>179</v>
      </c>
      <c r="E30" s="6" t="s">
        <v>180</v>
      </c>
      <c r="F30" s="7" t="s">
        <v>181</v>
      </c>
      <c r="G30" s="29" t="s">
        <v>219</v>
      </c>
      <c r="H30" s="29" t="s">
        <v>170</v>
      </c>
      <c r="I30" s="27">
        <v>44453</v>
      </c>
      <c r="J30" s="28">
        <v>0.4375</v>
      </c>
      <c r="K30" s="48" t="s">
        <v>189</v>
      </c>
      <c r="L30" s="83">
        <v>1.01</v>
      </c>
      <c r="M30" s="86">
        <v>9.1274210499460988</v>
      </c>
      <c r="N30" s="123"/>
      <c r="O30" s="123"/>
      <c r="P30" s="123"/>
      <c r="Q30" s="123"/>
      <c r="R30" s="123"/>
      <c r="S30" s="123"/>
      <c r="T30" s="123"/>
      <c r="U30" s="123"/>
      <c r="V30" s="86">
        <v>137.57712557329367</v>
      </c>
      <c r="W30" s="123"/>
      <c r="X30" s="86">
        <v>2.371741101380139</v>
      </c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86">
        <v>2.4201005850733663</v>
      </c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  <c r="CA30" s="123"/>
      <c r="CB30" s="123"/>
      <c r="CC30" s="123"/>
      <c r="CD30" s="123"/>
      <c r="CE30" s="123"/>
      <c r="CF30" s="123"/>
      <c r="CG30" s="123"/>
      <c r="CH30" s="123"/>
      <c r="CI30" s="123"/>
      <c r="CJ30" s="123"/>
      <c r="CK30" s="123"/>
      <c r="CL30" s="123"/>
      <c r="CM30" s="123"/>
      <c r="CN30" s="123"/>
      <c r="CO30" s="123"/>
      <c r="CP30" s="123"/>
      <c r="CQ30" s="123"/>
      <c r="CR30" s="86"/>
      <c r="CS30" s="86">
        <v>82.490114091267728</v>
      </c>
      <c r="CT30" s="123"/>
      <c r="CU30" s="123"/>
      <c r="CV30" s="123"/>
      <c r="CW30" s="123"/>
      <c r="CX30" s="123"/>
      <c r="CY30" s="86">
        <v>0.77589033980625144</v>
      </c>
      <c r="CZ30" s="123"/>
      <c r="DA30" s="123"/>
      <c r="DB30" s="123"/>
      <c r="DC30" s="123"/>
      <c r="DD30" s="123"/>
      <c r="DE30" s="123"/>
      <c r="DF30" s="123"/>
      <c r="DG30" s="123"/>
      <c r="DH30" s="123"/>
      <c r="DI30" s="123"/>
      <c r="DJ30" s="123"/>
      <c r="DK30" s="123"/>
      <c r="DL30" s="123"/>
      <c r="DM30" s="123"/>
      <c r="DN30" s="123"/>
      <c r="DO30" s="123"/>
      <c r="DP30" s="123"/>
      <c r="DQ30" s="123"/>
      <c r="DR30" s="123"/>
      <c r="DS30" s="86">
        <v>9.0353875489576438</v>
      </c>
      <c r="DT30" s="86">
        <v>1.3011481357699484</v>
      </c>
      <c r="DU30" s="123"/>
      <c r="DV30" s="123"/>
      <c r="DW30" s="123"/>
      <c r="DX30" s="123"/>
      <c r="DY30" s="123"/>
      <c r="DZ30" s="123"/>
      <c r="EA30" s="123"/>
      <c r="EB30" s="123"/>
      <c r="EC30" s="123"/>
      <c r="ED30" s="123"/>
      <c r="EE30" s="123"/>
      <c r="EF30" s="123"/>
      <c r="EG30" s="123"/>
      <c r="EH30" s="123"/>
      <c r="EI30" s="123"/>
      <c r="EJ30" s="123"/>
      <c r="EK30" s="123"/>
      <c r="EL30" s="123"/>
      <c r="EM30" s="123"/>
      <c r="EN30" s="123"/>
      <c r="EO30" s="123"/>
      <c r="EP30" s="123"/>
      <c r="EQ30" s="123"/>
      <c r="ER30" s="123"/>
      <c r="ES30" s="123"/>
      <c r="ET30" s="123"/>
      <c r="EU30" s="123"/>
      <c r="EV30" s="123"/>
      <c r="EW30" s="123"/>
      <c r="EX30" s="86">
        <v>5.2654068164503167</v>
      </c>
      <c r="EY30" s="123"/>
      <c r="EZ30" s="123"/>
      <c r="FA30" s="123"/>
      <c r="FB30" s="123"/>
      <c r="FC30" s="123"/>
      <c r="FD30" s="123"/>
      <c r="FE30" s="123"/>
      <c r="FF30" s="123"/>
      <c r="FG30" s="123"/>
      <c r="FH30" s="123"/>
      <c r="FI30" s="123"/>
      <c r="FJ30" s="123"/>
      <c r="FK30" s="123"/>
      <c r="FL30" s="123"/>
      <c r="FM30" s="123"/>
      <c r="FN30" s="123"/>
      <c r="FO30" s="123"/>
      <c r="FP30" s="123"/>
      <c r="FQ30" s="123"/>
      <c r="FR30" s="123"/>
      <c r="FS30" s="123"/>
      <c r="FT30" s="123"/>
      <c r="FU30" s="123"/>
      <c r="FV30" s="86">
        <v>21.116921834767922</v>
      </c>
      <c r="FW30" s="123"/>
      <c r="FX30" s="123"/>
      <c r="FY30" s="123"/>
      <c r="FZ30" s="123"/>
      <c r="GA30" s="123"/>
      <c r="GB30" s="123"/>
      <c r="GC30" s="123"/>
      <c r="GD30" s="123"/>
      <c r="GE30" s="123"/>
      <c r="GF30" s="123"/>
      <c r="GG30" s="123"/>
      <c r="GH30" s="123"/>
      <c r="GI30" s="86">
        <v>96.594657969507352</v>
      </c>
      <c r="GJ30" s="86">
        <v>101.10574886057948</v>
      </c>
      <c r="GK30" s="86">
        <v>97.134796012814562</v>
      </c>
      <c r="GL30" s="86">
        <v>107.2238818912974</v>
      </c>
      <c r="GM30" s="86">
        <v>90.38881751705307</v>
      </c>
      <c r="GN30" s="87">
        <v>86.71875</v>
      </c>
      <c r="GO30" s="87">
        <v>88.475836431226753</v>
      </c>
      <c r="GP30" s="86">
        <v>95.533198105079819</v>
      </c>
      <c r="GQ30" s="87">
        <v>83.366733466933866</v>
      </c>
    </row>
    <row r="31" spans="1:199" x14ac:dyDescent="0.2">
      <c r="A31" s="8"/>
      <c r="B31" s="113"/>
      <c r="C31" s="113"/>
      <c r="D31" s="8"/>
      <c r="E31" s="8"/>
      <c r="F31" s="8"/>
      <c r="G31" s="8"/>
      <c r="H31" s="8"/>
      <c r="I31" s="8"/>
      <c r="J31" s="8"/>
      <c r="K31" s="134"/>
      <c r="L31" s="8"/>
      <c r="M31" s="130"/>
      <c r="V31" s="130"/>
      <c r="X31" s="8"/>
      <c r="AJ31" s="130"/>
      <c r="CR31" s="130"/>
      <c r="CS31" s="130"/>
      <c r="CY31" s="130"/>
      <c r="DS31" s="130"/>
      <c r="EX31" s="130"/>
      <c r="FV31" s="130"/>
      <c r="GI31" s="130"/>
      <c r="GJ31" s="8"/>
      <c r="GK31" s="130"/>
      <c r="GL31" s="130"/>
      <c r="GM31" s="130"/>
      <c r="GN31" s="8"/>
      <c r="GO31" s="8"/>
      <c r="GP31" s="130"/>
      <c r="GQ31" s="8"/>
    </row>
    <row r="32" spans="1:199" x14ac:dyDescent="0.2">
      <c r="A32" s="82">
        <v>4571</v>
      </c>
      <c r="B32" s="29" t="s">
        <v>218</v>
      </c>
      <c r="C32" s="29" t="s">
        <v>167</v>
      </c>
      <c r="D32" s="2" t="s">
        <v>198</v>
      </c>
      <c r="E32" s="15" t="s">
        <v>168</v>
      </c>
      <c r="F32" s="16" t="s">
        <v>169</v>
      </c>
      <c r="G32" s="29" t="s">
        <v>219</v>
      </c>
      <c r="H32" s="29" t="s">
        <v>170</v>
      </c>
      <c r="I32" s="27">
        <v>44453</v>
      </c>
      <c r="J32" s="28">
        <v>0.32708333333333334</v>
      </c>
      <c r="K32" s="48" t="s">
        <v>189</v>
      </c>
      <c r="L32" s="83">
        <v>1.0249999999999999</v>
      </c>
      <c r="M32" s="86">
        <v>16.023184527150715</v>
      </c>
      <c r="N32" s="123"/>
      <c r="O32" s="123"/>
      <c r="P32" s="123"/>
      <c r="Q32" s="123"/>
      <c r="R32" s="123"/>
      <c r="S32" s="123"/>
      <c r="T32" s="123"/>
      <c r="U32" s="123"/>
      <c r="V32" s="86">
        <v>124.43098710675805</v>
      </c>
      <c r="W32" s="123"/>
      <c r="X32" s="86">
        <v>2.5130282247147906</v>
      </c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86">
        <v>1.7462248258402129</v>
      </c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  <c r="CA32" s="123"/>
      <c r="CB32" s="123"/>
      <c r="CC32" s="123"/>
      <c r="CD32" s="123"/>
      <c r="CE32" s="123"/>
      <c r="CF32" s="123"/>
      <c r="CG32" s="123"/>
      <c r="CH32" s="123"/>
      <c r="CI32" s="123"/>
      <c r="CJ32" s="123"/>
      <c r="CK32" s="123"/>
      <c r="CL32" s="123"/>
      <c r="CM32" s="123"/>
      <c r="CN32" s="123"/>
      <c r="CO32" s="123"/>
      <c r="CP32" s="123"/>
      <c r="CQ32" s="123"/>
      <c r="CR32" s="86"/>
      <c r="CS32" s="86">
        <v>2.8276468644477073</v>
      </c>
      <c r="CT32" s="123"/>
      <c r="CU32" s="123"/>
      <c r="CV32" s="123"/>
      <c r="CW32" s="123"/>
      <c r="CX32" s="123"/>
      <c r="CY32" s="86">
        <v>0.74359373340264201</v>
      </c>
      <c r="CZ32" s="123"/>
      <c r="DA32" s="123"/>
      <c r="DB32" s="123"/>
      <c r="DC32" s="123"/>
      <c r="DD32" s="123"/>
      <c r="DE32" s="123"/>
      <c r="DF32" s="123"/>
      <c r="DG32" s="123"/>
      <c r="DH32" s="123"/>
      <c r="DI32" s="123"/>
      <c r="DJ32" s="123"/>
      <c r="DK32" s="123"/>
      <c r="DL32" s="123"/>
      <c r="DM32" s="123"/>
      <c r="DN32" s="123"/>
      <c r="DO32" s="123"/>
      <c r="DP32" s="123"/>
      <c r="DQ32" s="123"/>
      <c r="DR32" s="123"/>
      <c r="DS32" s="86">
        <v>6.7345925240242357</v>
      </c>
      <c r="DT32" s="123"/>
      <c r="DU32" s="123"/>
      <c r="DV32" s="123"/>
      <c r="DW32" s="123"/>
      <c r="DX32" s="123"/>
      <c r="DY32" s="123"/>
      <c r="DZ32" s="123"/>
      <c r="EA32" s="123"/>
      <c r="EB32" s="123"/>
      <c r="EC32" s="123"/>
      <c r="ED32" s="123"/>
      <c r="EE32" s="123"/>
      <c r="EF32" s="123"/>
      <c r="EG32" s="123"/>
      <c r="EH32" s="123"/>
      <c r="EI32" s="123"/>
      <c r="EJ32" s="123"/>
      <c r="EK32" s="123"/>
      <c r="EL32" s="123"/>
      <c r="EM32" s="123"/>
      <c r="EN32" s="123"/>
      <c r="EO32" s="123"/>
      <c r="EP32" s="123"/>
      <c r="EQ32" s="123"/>
      <c r="ER32" s="123"/>
      <c r="ES32" s="123"/>
      <c r="ET32" s="123"/>
      <c r="EU32" s="123"/>
      <c r="EV32" s="123"/>
      <c r="EW32" s="123"/>
      <c r="EX32" s="86">
        <v>3.813403487096215</v>
      </c>
      <c r="EY32" s="123"/>
      <c r="EZ32" s="123"/>
      <c r="FA32" s="123"/>
      <c r="FB32" s="123"/>
      <c r="FC32" s="123"/>
      <c r="FD32" s="123"/>
      <c r="FE32" s="123"/>
      <c r="FF32" s="123"/>
      <c r="FG32" s="123"/>
      <c r="FH32" s="123"/>
      <c r="FI32" s="123"/>
      <c r="FJ32" s="123"/>
      <c r="FK32" s="123"/>
      <c r="FL32" s="123"/>
      <c r="FM32" s="123"/>
      <c r="FN32" s="123"/>
      <c r="FO32" s="123"/>
      <c r="FP32" s="123"/>
      <c r="FQ32" s="123"/>
      <c r="FR32" s="123"/>
      <c r="FS32" s="123"/>
      <c r="FT32" s="123"/>
      <c r="FU32" s="123"/>
      <c r="FV32" s="86">
        <v>20.745304316527804</v>
      </c>
      <c r="FW32" s="123"/>
      <c r="FX32" s="123"/>
      <c r="FY32" s="123"/>
      <c r="FZ32" s="123"/>
      <c r="GA32" s="123"/>
      <c r="GB32" s="123"/>
      <c r="GC32" s="123"/>
      <c r="GD32" s="123"/>
      <c r="GE32" s="123"/>
      <c r="GF32" s="123"/>
      <c r="GG32" s="123"/>
      <c r="GH32" s="123"/>
      <c r="GI32" s="86">
        <v>88.906071181805601</v>
      </c>
      <c r="GJ32" s="86">
        <v>102.44431173398172</v>
      </c>
      <c r="GK32" s="86">
        <v>101.18839190472309</v>
      </c>
      <c r="GL32" s="86">
        <v>103.48138181899348</v>
      </c>
      <c r="GM32" s="86">
        <v>88.072290442004316</v>
      </c>
      <c r="GN32" s="87">
        <v>85.546875</v>
      </c>
      <c r="GO32" s="87">
        <v>105.57620817843865</v>
      </c>
      <c r="GP32" s="86">
        <v>84.977294259809412</v>
      </c>
      <c r="GQ32" s="87">
        <v>76.352705410821642</v>
      </c>
    </row>
    <row r="34" spans="1:199" x14ac:dyDescent="0.2">
      <c r="A34" s="111">
        <v>4621</v>
      </c>
      <c r="B34" s="60" t="s">
        <v>218</v>
      </c>
      <c r="C34" s="60" t="s">
        <v>171</v>
      </c>
      <c r="D34" s="61" t="s">
        <v>172</v>
      </c>
      <c r="E34" s="62" t="s">
        <v>173</v>
      </c>
      <c r="F34" s="62">
        <v>11390890</v>
      </c>
      <c r="G34" s="60" t="s">
        <v>219</v>
      </c>
      <c r="H34" s="60" t="s">
        <v>170</v>
      </c>
      <c r="I34" s="63">
        <v>44466</v>
      </c>
      <c r="J34" s="64">
        <v>0.4236111111111111</v>
      </c>
      <c r="K34" s="65" t="s">
        <v>189</v>
      </c>
      <c r="L34" s="124">
        <v>1.02</v>
      </c>
      <c r="M34" s="91">
        <v>75.359410868710384</v>
      </c>
      <c r="N34" s="124"/>
      <c r="O34" s="124"/>
      <c r="P34" s="124"/>
      <c r="Q34" s="124"/>
      <c r="R34" s="124"/>
      <c r="S34" s="124"/>
      <c r="T34" s="124"/>
      <c r="U34" s="124"/>
      <c r="V34" s="91">
        <v>398.6568114304647</v>
      </c>
      <c r="W34" s="124"/>
      <c r="X34" s="91">
        <v>52.300359842660981</v>
      </c>
      <c r="Y34" s="124"/>
      <c r="Z34" s="124"/>
      <c r="AA34" s="124"/>
      <c r="AB34" s="124"/>
      <c r="AC34" s="124"/>
      <c r="AD34" s="124"/>
      <c r="AE34" s="124"/>
      <c r="AF34" s="124"/>
      <c r="AG34" s="124"/>
      <c r="AH34" s="91"/>
      <c r="AI34" s="124"/>
      <c r="AJ34" s="91">
        <v>6.6985515732020788</v>
      </c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91"/>
      <c r="BQ34" s="124"/>
      <c r="BR34" s="124"/>
      <c r="BS34" s="124"/>
      <c r="BT34" s="124"/>
      <c r="BU34" s="124"/>
      <c r="BV34" s="124"/>
      <c r="BW34" s="124"/>
      <c r="BX34" s="124"/>
      <c r="BY34" s="124"/>
      <c r="BZ34" s="124"/>
      <c r="CA34" s="124"/>
      <c r="CB34" s="124"/>
      <c r="CC34" s="91"/>
      <c r="CD34" s="91"/>
      <c r="CE34" s="124"/>
      <c r="CF34" s="91"/>
      <c r="CG34" s="91"/>
      <c r="CH34" s="124"/>
      <c r="CI34" s="124"/>
      <c r="CJ34" s="124"/>
      <c r="CK34" s="124"/>
      <c r="CL34" s="124"/>
      <c r="CM34" s="124"/>
      <c r="CN34" s="124"/>
      <c r="CO34" s="124"/>
      <c r="CP34" s="91">
        <v>1.4944966993634057</v>
      </c>
      <c r="CQ34" s="124"/>
      <c r="CR34" s="124"/>
      <c r="CS34" s="91"/>
      <c r="CT34" s="124"/>
      <c r="CU34" s="124"/>
      <c r="CV34" s="91">
        <v>2.0867617059143724</v>
      </c>
      <c r="CW34" s="124"/>
      <c r="CX34" s="124"/>
      <c r="CY34" s="91">
        <v>0.97148829072330001</v>
      </c>
      <c r="CZ34" s="124"/>
      <c r="DA34" s="91"/>
      <c r="DB34" s="124"/>
      <c r="DC34" s="91"/>
      <c r="DD34" s="124"/>
      <c r="DE34" s="124"/>
      <c r="DF34" s="124"/>
      <c r="DG34" s="124"/>
      <c r="DH34" s="124"/>
      <c r="DI34" s="124"/>
      <c r="DJ34" s="124"/>
      <c r="DK34" s="124"/>
      <c r="DL34" s="124"/>
      <c r="DM34" s="124"/>
      <c r="DN34" s="124"/>
      <c r="DO34" s="124"/>
      <c r="DP34" s="124"/>
      <c r="DQ34" s="124"/>
      <c r="DR34" s="124"/>
      <c r="DS34" s="91">
        <v>21.275700579008234</v>
      </c>
      <c r="DT34" s="91">
        <v>0.83209788049741173</v>
      </c>
      <c r="DU34" s="124"/>
      <c r="DV34" s="124"/>
      <c r="DW34" s="124"/>
      <c r="DX34" s="124"/>
      <c r="DY34" s="124"/>
      <c r="DZ34" s="124"/>
      <c r="EA34" s="124"/>
      <c r="EB34" s="124"/>
      <c r="EC34" s="124"/>
      <c r="ED34" s="124"/>
      <c r="EE34" s="124"/>
      <c r="EF34" s="124"/>
      <c r="EG34" s="124"/>
      <c r="EH34" s="124"/>
      <c r="EI34" s="124"/>
      <c r="EJ34" s="124"/>
      <c r="EK34" s="124"/>
      <c r="EL34" s="124"/>
      <c r="EM34" s="124"/>
      <c r="EN34" s="124"/>
      <c r="EO34" s="124"/>
      <c r="EP34" s="124"/>
      <c r="EQ34" s="124"/>
      <c r="ER34" s="91">
        <v>26.32077820449549</v>
      </c>
      <c r="ES34" s="124"/>
      <c r="ET34" s="124"/>
      <c r="EU34" s="124"/>
      <c r="EV34" s="124"/>
      <c r="EW34" s="124"/>
      <c r="EX34" s="91">
        <v>36.61183980000451</v>
      </c>
      <c r="EY34" s="124"/>
      <c r="EZ34" s="124"/>
      <c r="FA34" s="124"/>
      <c r="FB34" s="124"/>
      <c r="FC34" s="124"/>
      <c r="FD34" s="124"/>
      <c r="FE34" s="124"/>
      <c r="FF34" s="124"/>
      <c r="FG34" s="91">
        <v>1.1207932204737845</v>
      </c>
      <c r="FH34" s="124"/>
      <c r="FI34" s="91">
        <v>1.1363853172948</v>
      </c>
      <c r="FJ34" s="124"/>
      <c r="FK34" s="124"/>
      <c r="FL34" s="124"/>
      <c r="FM34" s="124"/>
      <c r="FN34" s="124"/>
      <c r="FO34" s="124"/>
      <c r="FP34" s="124"/>
      <c r="FQ34" s="124"/>
      <c r="FR34" s="91"/>
      <c r="FS34" s="124"/>
      <c r="FT34" s="124"/>
      <c r="FU34" s="124"/>
      <c r="FV34" s="91">
        <v>7.9019607843137258</v>
      </c>
      <c r="FW34" s="91">
        <v>2.1751880644313726</v>
      </c>
      <c r="FX34" s="124"/>
      <c r="FY34" s="124"/>
      <c r="FZ34" s="124"/>
      <c r="GA34" s="124"/>
      <c r="GB34" s="124"/>
      <c r="GC34" s="124"/>
      <c r="GD34" s="124"/>
      <c r="GE34" s="124"/>
      <c r="GF34" s="124"/>
      <c r="GG34" s="124"/>
      <c r="GH34" s="124"/>
      <c r="GI34" s="91">
        <v>92.280907664935299</v>
      </c>
      <c r="GJ34" s="91">
        <v>110.3585657370518</v>
      </c>
      <c r="GK34" s="91">
        <v>85.00914569690012</v>
      </c>
      <c r="GL34" s="91">
        <v>95.595317359641456</v>
      </c>
      <c r="GM34" s="91">
        <v>87.601730150449995</v>
      </c>
      <c r="GN34" s="92">
        <v>80.597014925373102</v>
      </c>
      <c r="GO34" s="92">
        <v>76.06557377049181</v>
      </c>
      <c r="GP34" s="91">
        <v>90.092668749460515</v>
      </c>
      <c r="GQ34" s="92">
        <v>104.02144772117963</v>
      </c>
    </row>
    <row r="35" spans="1:199" x14ac:dyDescent="0.2">
      <c r="A35" s="110">
        <v>4616</v>
      </c>
      <c r="B35" s="60" t="s">
        <v>218</v>
      </c>
      <c r="C35" s="60" t="s">
        <v>174</v>
      </c>
      <c r="D35" s="61" t="s">
        <v>175</v>
      </c>
      <c r="E35" s="66" t="s">
        <v>176</v>
      </c>
      <c r="F35" s="67" t="s">
        <v>177</v>
      </c>
      <c r="G35" s="60" t="s">
        <v>219</v>
      </c>
      <c r="H35" s="60" t="s">
        <v>170</v>
      </c>
      <c r="I35" s="63">
        <v>44466</v>
      </c>
      <c r="J35" s="64">
        <v>0.30694444444444446</v>
      </c>
      <c r="K35" s="65" t="s">
        <v>189</v>
      </c>
      <c r="L35" s="124">
        <v>1.03</v>
      </c>
      <c r="M35" s="91">
        <v>11.719038146529591</v>
      </c>
      <c r="N35" s="124"/>
      <c r="O35" s="124"/>
      <c r="P35" s="124"/>
      <c r="Q35" s="124"/>
      <c r="R35" s="124"/>
      <c r="S35" s="124"/>
      <c r="T35" s="124"/>
      <c r="U35" s="124"/>
      <c r="V35" s="91">
        <v>95.243104565320763</v>
      </c>
      <c r="W35" s="124"/>
      <c r="X35" s="91">
        <v>13.88190125134928</v>
      </c>
      <c r="Y35" s="124"/>
      <c r="Z35" s="124"/>
      <c r="AA35" s="124"/>
      <c r="AB35" s="124"/>
      <c r="AC35" s="124"/>
      <c r="AD35" s="124"/>
      <c r="AE35" s="124"/>
      <c r="AF35" s="124"/>
      <c r="AG35" s="124"/>
      <c r="AH35" s="91">
        <v>68.343325473512039</v>
      </c>
      <c r="AI35" s="124"/>
      <c r="AJ35" s="91">
        <v>3.0346130486070289</v>
      </c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  <c r="BO35" s="124"/>
      <c r="BP35" s="91">
        <v>1.4083427780873903</v>
      </c>
      <c r="BQ35" s="124"/>
      <c r="BR35" s="124"/>
      <c r="BS35" s="124"/>
      <c r="BT35" s="124"/>
      <c r="BU35" s="124"/>
      <c r="BV35" s="124"/>
      <c r="BW35" s="124"/>
      <c r="BX35" s="124"/>
      <c r="BY35" s="124"/>
      <c r="BZ35" s="124"/>
      <c r="CA35" s="124"/>
      <c r="CB35" s="124"/>
      <c r="CC35" s="91">
        <v>3.1136461364499222</v>
      </c>
      <c r="CD35" s="91">
        <v>7.1517996021308532</v>
      </c>
      <c r="CE35" s="124"/>
      <c r="CF35" s="91">
        <v>1.0525177778475419</v>
      </c>
      <c r="CG35" s="91">
        <v>1.6022262129032079</v>
      </c>
      <c r="CH35" s="124"/>
      <c r="CI35" s="124"/>
      <c r="CJ35" s="124"/>
      <c r="CK35" s="124"/>
      <c r="CL35" s="124"/>
      <c r="CM35" s="124"/>
      <c r="CN35" s="124"/>
      <c r="CO35" s="124"/>
      <c r="CP35" s="91">
        <v>1.2990717697301921</v>
      </c>
      <c r="CQ35" s="124"/>
      <c r="CR35" s="124"/>
      <c r="CS35" s="91">
        <v>4.6472318986990873</v>
      </c>
      <c r="CT35" s="124"/>
      <c r="CU35" s="124"/>
      <c r="CV35" s="91">
        <v>3.0347815771516311</v>
      </c>
      <c r="CW35" s="124"/>
      <c r="CX35" s="124"/>
      <c r="CY35" s="91">
        <v>3.7339040610263492</v>
      </c>
      <c r="CZ35" s="124"/>
      <c r="DA35" s="91">
        <v>7.5593248148125056</v>
      </c>
      <c r="DB35" s="124"/>
      <c r="DC35" s="91">
        <v>6.0569152392673011</v>
      </c>
      <c r="DD35" s="124"/>
      <c r="DE35" s="124"/>
      <c r="DF35" s="124"/>
      <c r="DG35" s="124"/>
      <c r="DH35" s="124"/>
      <c r="DI35" s="124"/>
      <c r="DJ35" s="124"/>
      <c r="DK35" s="124"/>
      <c r="DL35" s="124"/>
      <c r="DM35" s="124"/>
      <c r="DN35" s="124"/>
      <c r="DO35" s="124"/>
      <c r="DP35" s="124"/>
      <c r="DQ35" s="124"/>
      <c r="DR35" s="124"/>
      <c r="DS35" s="91">
        <v>664.67618108442718</v>
      </c>
      <c r="DT35" s="91">
        <v>4.9625598521507763</v>
      </c>
      <c r="DU35" s="124"/>
      <c r="DV35" s="124"/>
      <c r="DW35" s="124"/>
      <c r="DX35" s="124"/>
      <c r="DY35" s="124"/>
      <c r="DZ35" s="124"/>
      <c r="EA35" s="124"/>
      <c r="EB35" s="124"/>
      <c r="EC35" s="124"/>
      <c r="ED35" s="124"/>
      <c r="EE35" s="124"/>
      <c r="EF35" s="124"/>
      <c r="EG35" s="124"/>
      <c r="EH35" s="124"/>
      <c r="EI35" s="124"/>
      <c r="EJ35" s="124"/>
      <c r="EK35" s="124"/>
      <c r="EL35" s="124"/>
      <c r="EM35" s="124"/>
      <c r="EN35" s="124"/>
      <c r="EO35" s="124"/>
      <c r="EP35" s="124"/>
      <c r="EQ35" s="124"/>
      <c r="ER35" s="91"/>
      <c r="ES35" s="124"/>
      <c r="ET35" s="124"/>
      <c r="EU35" s="124"/>
      <c r="EV35" s="124"/>
      <c r="EW35" s="124"/>
      <c r="EX35" s="91">
        <v>6.647913434761378</v>
      </c>
      <c r="EY35" s="124"/>
      <c r="EZ35" s="124"/>
      <c r="FA35" s="124"/>
      <c r="FB35" s="124"/>
      <c r="FC35" s="124"/>
      <c r="FD35" s="124"/>
      <c r="FE35" s="124"/>
      <c r="FF35" s="124"/>
      <c r="FG35" s="91"/>
      <c r="FH35" s="124"/>
      <c r="FI35" s="91">
        <v>7.288659167325787</v>
      </c>
      <c r="FJ35" s="124"/>
      <c r="FK35" s="124"/>
      <c r="FL35" s="124"/>
      <c r="FM35" s="124"/>
      <c r="FN35" s="124"/>
      <c r="FO35" s="124"/>
      <c r="FP35" s="124"/>
      <c r="FQ35" s="124"/>
      <c r="FR35" s="91">
        <v>16.116504854368934</v>
      </c>
      <c r="FS35" s="124"/>
      <c r="FT35" s="124"/>
      <c r="FU35" s="124"/>
      <c r="FV35" s="91">
        <v>28.466019417475728</v>
      </c>
      <c r="FW35" s="91"/>
      <c r="FX35" s="124"/>
      <c r="FY35" s="124"/>
      <c r="FZ35" s="124"/>
      <c r="GA35" s="124"/>
      <c r="GB35" s="124"/>
      <c r="GC35" s="124"/>
      <c r="GD35" s="124"/>
      <c r="GE35" s="124"/>
      <c r="GF35" s="124"/>
      <c r="GG35" s="124"/>
      <c r="GH35" s="124"/>
      <c r="GI35" s="91">
        <v>85.039376659617773</v>
      </c>
      <c r="GJ35" s="91">
        <v>102.78884462151395</v>
      </c>
      <c r="GK35" s="91">
        <v>103.42242932965262</v>
      </c>
      <c r="GL35" s="91">
        <v>91.643750429940894</v>
      </c>
      <c r="GM35" s="91">
        <v>72.554106817931995</v>
      </c>
      <c r="GN35" s="92">
        <v>90.298507462686558</v>
      </c>
      <c r="GO35" s="92">
        <v>94.426229508196712</v>
      </c>
      <c r="GP35" s="91">
        <v>91.606479528578461</v>
      </c>
      <c r="GQ35" s="92">
        <v>90.080428954423596</v>
      </c>
    </row>
    <row r="36" spans="1:199" x14ac:dyDescent="0.2">
      <c r="A36" s="111">
        <v>4630</v>
      </c>
      <c r="B36" s="60" t="s">
        <v>218</v>
      </c>
      <c r="C36" s="60" t="s">
        <v>220</v>
      </c>
      <c r="D36" s="60"/>
      <c r="E36" s="68" t="s">
        <v>230</v>
      </c>
      <c r="F36" s="69" t="s">
        <v>231</v>
      </c>
      <c r="G36" s="60" t="s">
        <v>219</v>
      </c>
      <c r="H36" s="60" t="s">
        <v>170</v>
      </c>
      <c r="I36" s="63">
        <v>44467</v>
      </c>
      <c r="J36" s="64">
        <v>0.47569444444444442</v>
      </c>
      <c r="K36" s="65" t="s">
        <v>189</v>
      </c>
      <c r="L36" s="124">
        <v>1.05</v>
      </c>
      <c r="M36" s="91">
        <v>4.7295176861319046</v>
      </c>
      <c r="N36" s="124"/>
      <c r="O36" s="124"/>
      <c r="P36" s="124"/>
      <c r="Q36" s="124"/>
      <c r="R36" s="124"/>
      <c r="S36" s="124"/>
      <c r="T36" s="124"/>
      <c r="U36" s="124"/>
      <c r="V36" s="91">
        <v>56.597429327887234</v>
      </c>
      <c r="W36" s="124"/>
      <c r="X36" s="91">
        <v>1.6988052152125219</v>
      </c>
      <c r="Y36" s="124"/>
      <c r="Z36" s="124"/>
      <c r="AA36" s="124"/>
      <c r="AB36" s="124"/>
      <c r="AC36" s="124"/>
      <c r="AD36" s="124"/>
      <c r="AE36" s="124"/>
      <c r="AF36" s="124"/>
      <c r="AG36" s="124"/>
      <c r="AH36" s="91"/>
      <c r="AI36" s="124"/>
      <c r="AJ36" s="91">
        <v>2.4050411783337138</v>
      </c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91"/>
      <c r="BQ36" s="124"/>
      <c r="BR36" s="124"/>
      <c r="BS36" s="124"/>
      <c r="BT36" s="124"/>
      <c r="BU36" s="124"/>
      <c r="BV36" s="124"/>
      <c r="BW36" s="124"/>
      <c r="BX36" s="124"/>
      <c r="BY36" s="124"/>
      <c r="BZ36" s="124"/>
      <c r="CA36" s="124"/>
      <c r="CB36" s="124"/>
      <c r="CC36" s="91"/>
      <c r="CD36" s="91"/>
      <c r="CE36" s="124"/>
      <c r="CF36" s="91"/>
      <c r="CG36" s="91"/>
      <c r="CH36" s="124"/>
      <c r="CI36" s="124"/>
      <c r="CJ36" s="124"/>
      <c r="CK36" s="124"/>
      <c r="CL36" s="124"/>
      <c r="CM36" s="124"/>
      <c r="CN36" s="124"/>
      <c r="CO36" s="124"/>
      <c r="CP36" s="91"/>
      <c r="CQ36" s="124"/>
      <c r="CR36" s="124"/>
      <c r="CS36" s="91">
        <v>207.0098765662095</v>
      </c>
      <c r="CT36" s="124"/>
      <c r="CU36" s="124"/>
      <c r="CV36" s="91"/>
      <c r="CW36" s="124"/>
      <c r="CX36" s="124"/>
      <c r="CY36" s="91">
        <v>0.74996297799855616</v>
      </c>
      <c r="CZ36" s="124"/>
      <c r="DA36" s="91"/>
      <c r="DB36" s="124"/>
      <c r="DC36" s="91"/>
      <c r="DD36" s="124"/>
      <c r="DE36" s="124"/>
      <c r="DF36" s="124"/>
      <c r="DG36" s="124"/>
      <c r="DH36" s="124"/>
      <c r="DI36" s="124"/>
      <c r="DJ36" s="124"/>
      <c r="DK36" s="124"/>
      <c r="DL36" s="124"/>
      <c r="DM36" s="124"/>
      <c r="DN36" s="124"/>
      <c r="DO36" s="124"/>
      <c r="DP36" s="124"/>
      <c r="DQ36" s="124"/>
      <c r="DR36" s="124"/>
      <c r="DS36" s="91">
        <v>6.3902579053175046</v>
      </c>
      <c r="DT36" s="91">
        <v>0.89610615143252959</v>
      </c>
      <c r="DU36" s="124"/>
      <c r="DV36" s="124"/>
      <c r="DW36" s="124"/>
      <c r="DX36" s="124"/>
      <c r="DY36" s="124"/>
      <c r="DZ36" s="124"/>
      <c r="EA36" s="124"/>
      <c r="EB36" s="124"/>
      <c r="EC36" s="124"/>
      <c r="ED36" s="124"/>
      <c r="EE36" s="124"/>
      <c r="EF36" s="124"/>
      <c r="EG36" s="124"/>
      <c r="EH36" s="124"/>
      <c r="EI36" s="124"/>
      <c r="EJ36" s="124"/>
      <c r="EK36" s="124"/>
      <c r="EL36" s="124"/>
      <c r="EM36" s="124"/>
      <c r="EN36" s="124"/>
      <c r="EO36" s="124"/>
      <c r="EP36" s="124"/>
      <c r="EQ36" s="124"/>
      <c r="ER36" s="91"/>
      <c r="ES36" s="124"/>
      <c r="ET36" s="124"/>
      <c r="EU36" s="124"/>
      <c r="EV36" s="124"/>
      <c r="EW36" s="124"/>
      <c r="EX36" s="91">
        <v>2.8126518004837329</v>
      </c>
      <c r="EY36" s="124"/>
      <c r="EZ36" s="124"/>
      <c r="FA36" s="124"/>
      <c r="FB36" s="124"/>
      <c r="FC36" s="124"/>
      <c r="FD36" s="124"/>
      <c r="FE36" s="124"/>
      <c r="FF36" s="124"/>
      <c r="FG36" s="91"/>
      <c r="FH36" s="124"/>
      <c r="FI36" s="91"/>
      <c r="FJ36" s="124"/>
      <c r="FK36" s="124"/>
      <c r="FL36" s="124"/>
      <c r="FM36" s="124"/>
      <c r="FN36" s="124"/>
      <c r="FO36" s="124"/>
      <c r="FP36" s="124"/>
      <c r="FQ36" s="124"/>
      <c r="FR36" s="91"/>
      <c r="FS36" s="124"/>
      <c r="FT36" s="124"/>
      <c r="FU36" s="124"/>
      <c r="FV36" s="91">
        <v>5.6571428571428575</v>
      </c>
      <c r="FW36" s="91"/>
      <c r="FX36" s="124"/>
      <c r="FY36" s="124"/>
      <c r="FZ36" s="124"/>
      <c r="GA36" s="124"/>
      <c r="GB36" s="124"/>
      <c r="GC36" s="124"/>
      <c r="GD36" s="124"/>
      <c r="GE36" s="124"/>
      <c r="GF36" s="124"/>
      <c r="GG36" s="124"/>
      <c r="GH36" s="124"/>
      <c r="GI36" s="91">
        <v>84.602029974028241</v>
      </c>
      <c r="GJ36" s="91">
        <v>75.697211155378483</v>
      </c>
      <c r="GK36" s="91">
        <v>76.293047464685216</v>
      </c>
      <c r="GL36" s="91">
        <v>80.353652492604581</v>
      </c>
      <c r="GM36" s="91">
        <v>89.187474324120657</v>
      </c>
      <c r="GN36" s="92">
        <v>88.0597014925373</v>
      </c>
      <c r="GO36" s="92">
        <v>92.131147540983619</v>
      </c>
      <c r="GP36" s="91">
        <v>83.230221211209226</v>
      </c>
      <c r="GQ36" s="92">
        <v>86.058981233243969</v>
      </c>
    </row>
    <row r="37" spans="1:199" x14ac:dyDescent="0.2">
      <c r="A37" s="111">
        <v>4627</v>
      </c>
      <c r="B37" s="60" t="s">
        <v>218</v>
      </c>
      <c r="C37" s="60" t="s">
        <v>178</v>
      </c>
      <c r="D37" s="61" t="s">
        <v>179</v>
      </c>
      <c r="E37" s="66" t="s">
        <v>180</v>
      </c>
      <c r="F37" s="67" t="s">
        <v>181</v>
      </c>
      <c r="G37" s="60" t="s">
        <v>219</v>
      </c>
      <c r="H37" s="60" t="s">
        <v>170</v>
      </c>
      <c r="I37" s="63">
        <v>44467</v>
      </c>
      <c r="J37" s="64">
        <v>0.43055555555555558</v>
      </c>
      <c r="K37" s="65" t="s">
        <v>189</v>
      </c>
      <c r="L37" s="124">
        <v>1.03</v>
      </c>
      <c r="M37" s="91">
        <v>5.6770976776933004</v>
      </c>
      <c r="N37" s="124"/>
      <c r="O37" s="124"/>
      <c r="P37" s="124"/>
      <c r="Q37" s="124"/>
      <c r="R37" s="124"/>
      <c r="S37" s="124"/>
      <c r="T37" s="124"/>
      <c r="U37" s="124"/>
      <c r="V37" s="91">
        <v>51.507461508059997</v>
      </c>
      <c r="W37" s="124"/>
      <c r="X37" s="91">
        <v>1.6013870274592468</v>
      </c>
      <c r="Y37" s="124"/>
      <c r="Z37" s="124"/>
      <c r="AA37" s="124"/>
      <c r="AB37" s="124"/>
      <c r="AC37" s="124"/>
      <c r="AD37" s="124"/>
      <c r="AE37" s="124"/>
      <c r="AF37" s="124"/>
      <c r="AG37" s="124"/>
      <c r="AH37" s="91"/>
      <c r="AI37" s="124"/>
      <c r="AJ37" s="91">
        <v>2.1297981695786214</v>
      </c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91"/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91"/>
      <c r="CD37" s="91"/>
      <c r="CE37" s="124"/>
      <c r="CF37" s="91"/>
      <c r="CG37" s="91"/>
      <c r="CH37" s="124"/>
      <c r="CI37" s="124"/>
      <c r="CJ37" s="124"/>
      <c r="CK37" s="124"/>
      <c r="CL37" s="124"/>
      <c r="CM37" s="124"/>
      <c r="CN37" s="124"/>
      <c r="CO37" s="124"/>
      <c r="CP37" s="91"/>
      <c r="CQ37" s="124"/>
      <c r="CR37" s="124"/>
      <c r="CS37" s="91">
        <v>60.357790882537273</v>
      </c>
      <c r="CT37" s="124"/>
      <c r="CU37" s="124"/>
      <c r="CV37" s="91"/>
      <c r="CW37" s="124"/>
      <c r="CX37" s="124"/>
      <c r="CY37" s="91">
        <v>0.56452911946954554</v>
      </c>
      <c r="CZ37" s="124"/>
      <c r="DA37" s="91">
        <v>1.3507432009179263</v>
      </c>
      <c r="DB37" s="124"/>
      <c r="DC37" s="91"/>
      <c r="DD37" s="124"/>
      <c r="DE37" s="124"/>
      <c r="DF37" s="124"/>
      <c r="DG37" s="124"/>
      <c r="DH37" s="124"/>
      <c r="DI37" s="124"/>
      <c r="DJ37" s="124"/>
      <c r="DK37" s="124"/>
      <c r="DL37" s="124"/>
      <c r="DM37" s="124"/>
      <c r="DN37" s="124"/>
      <c r="DO37" s="124"/>
      <c r="DP37" s="124"/>
      <c r="DQ37" s="124"/>
      <c r="DR37" s="124"/>
      <c r="DS37" s="91">
        <v>4.559683096049282</v>
      </c>
      <c r="DT37" s="91">
        <v>1.0962791715927049</v>
      </c>
      <c r="DU37" s="124"/>
      <c r="DV37" s="124"/>
      <c r="DW37" s="124"/>
      <c r="DX37" s="124"/>
      <c r="DY37" s="124"/>
      <c r="DZ37" s="124"/>
      <c r="EA37" s="124"/>
      <c r="EB37" s="124"/>
      <c r="EC37" s="124"/>
      <c r="ED37" s="124"/>
      <c r="EE37" s="124"/>
      <c r="EF37" s="124"/>
      <c r="EG37" s="124"/>
      <c r="EH37" s="124"/>
      <c r="EI37" s="124"/>
      <c r="EJ37" s="124"/>
      <c r="EK37" s="124"/>
      <c r="EL37" s="124"/>
      <c r="EM37" s="124"/>
      <c r="EN37" s="124"/>
      <c r="EO37" s="124"/>
      <c r="EP37" s="124"/>
      <c r="EQ37" s="124"/>
      <c r="ER37" s="91"/>
      <c r="ES37" s="124"/>
      <c r="ET37" s="124"/>
      <c r="EU37" s="124"/>
      <c r="EV37" s="124"/>
      <c r="EW37" s="124"/>
      <c r="EX37" s="91">
        <v>2.634376703204854</v>
      </c>
      <c r="EY37" s="124"/>
      <c r="EZ37" s="124"/>
      <c r="FA37" s="124"/>
      <c r="FB37" s="124"/>
      <c r="FC37" s="124"/>
      <c r="FD37" s="124"/>
      <c r="FE37" s="124"/>
      <c r="FF37" s="124"/>
      <c r="FG37" s="91"/>
      <c r="FH37" s="124"/>
      <c r="FI37" s="91"/>
      <c r="FJ37" s="124"/>
      <c r="FK37" s="124"/>
      <c r="FL37" s="124"/>
      <c r="FM37" s="124"/>
      <c r="FN37" s="124"/>
      <c r="FO37" s="124"/>
      <c r="FP37" s="124"/>
      <c r="FQ37" s="124"/>
      <c r="FR37" s="91"/>
      <c r="FS37" s="124"/>
      <c r="FT37" s="124"/>
      <c r="FU37" s="124"/>
      <c r="FV37" s="91">
        <v>3.9223300970873787</v>
      </c>
      <c r="FW37" s="91"/>
      <c r="FX37" s="124"/>
      <c r="FY37" s="124"/>
      <c r="FZ37" s="124"/>
      <c r="GA37" s="124"/>
      <c r="GB37" s="124"/>
      <c r="GC37" s="124"/>
      <c r="GD37" s="124"/>
      <c r="GE37" s="124"/>
      <c r="GF37" s="124"/>
      <c r="GG37" s="124"/>
      <c r="GH37" s="124"/>
      <c r="GI37" s="91">
        <v>88.513562702713315</v>
      </c>
      <c r="GJ37" s="91">
        <v>78.337980960757363</v>
      </c>
      <c r="GK37" s="91">
        <v>87.08606965273583</v>
      </c>
      <c r="GL37" s="91">
        <v>85.576320056447656</v>
      </c>
      <c r="GM37" s="91">
        <v>83.678802081213334</v>
      </c>
      <c r="GN37" s="92">
        <v>76.119402985074615</v>
      </c>
      <c r="GO37" s="92">
        <v>87.21311475409837</v>
      </c>
      <c r="GP37" s="91">
        <v>81.01993565802718</v>
      </c>
      <c r="GQ37" s="92">
        <v>82.037533512064343</v>
      </c>
    </row>
    <row r="38" spans="1:199" s="165" customFormat="1" x14ac:dyDescent="0.2">
      <c r="A38" s="150"/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64"/>
      <c r="O38" s="164"/>
      <c r="P38" s="164"/>
      <c r="Q38" s="164"/>
      <c r="R38" s="164"/>
      <c r="S38" s="164"/>
      <c r="T38" s="164"/>
      <c r="U38" s="164"/>
      <c r="V38" s="150"/>
      <c r="W38" s="164"/>
      <c r="X38" s="150"/>
      <c r="Y38" s="164"/>
      <c r="Z38" s="164"/>
      <c r="AA38" s="164"/>
      <c r="AB38" s="164"/>
      <c r="AC38" s="164"/>
      <c r="AD38" s="164"/>
      <c r="AE38" s="164"/>
      <c r="AF38" s="164"/>
      <c r="AG38" s="164"/>
      <c r="AH38" s="150"/>
      <c r="AI38" s="164"/>
      <c r="AJ38" s="150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164"/>
      <c r="AY38" s="164"/>
      <c r="AZ38" s="164"/>
      <c r="BA38" s="164"/>
      <c r="BB38" s="164"/>
      <c r="BC38" s="164"/>
      <c r="BD38" s="164"/>
      <c r="BE38" s="164"/>
      <c r="BF38" s="164"/>
      <c r="BG38" s="164"/>
      <c r="BH38" s="164"/>
      <c r="BI38" s="164"/>
      <c r="BJ38" s="164"/>
      <c r="BK38" s="164"/>
      <c r="BL38" s="164"/>
      <c r="BM38" s="164"/>
      <c r="BN38" s="164"/>
      <c r="BO38" s="164"/>
      <c r="BP38" s="150"/>
      <c r="BQ38" s="164"/>
      <c r="BR38" s="164"/>
      <c r="BS38" s="164"/>
      <c r="BT38" s="164"/>
      <c r="BU38" s="164"/>
      <c r="BV38" s="164"/>
      <c r="BW38" s="164"/>
      <c r="BX38" s="164"/>
      <c r="BY38" s="164"/>
      <c r="BZ38" s="164"/>
      <c r="CA38" s="164"/>
      <c r="CB38" s="164"/>
      <c r="CC38" s="150"/>
      <c r="CD38" s="150"/>
      <c r="CE38" s="164"/>
      <c r="CF38" s="150"/>
      <c r="CG38" s="150"/>
      <c r="CH38" s="164"/>
      <c r="CI38" s="164"/>
      <c r="CJ38" s="164"/>
      <c r="CK38" s="164"/>
      <c r="CL38" s="164"/>
      <c r="CM38" s="164"/>
      <c r="CN38" s="164"/>
      <c r="CO38" s="164"/>
      <c r="CP38" s="150"/>
      <c r="CQ38" s="164"/>
      <c r="CR38" s="164"/>
      <c r="CS38" s="150"/>
      <c r="CT38" s="164"/>
      <c r="CU38" s="164"/>
      <c r="CV38" s="150"/>
      <c r="CW38" s="164"/>
      <c r="CX38" s="164"/>
      <c r="CY38" s="150"/>
      <c r="CZ38" s="164"/>
      <c r="DA38" s="150"/>
      <c r="DB38" s="164"/>
      <c r="DC38" s="150"/>
      <c r="DD38" s="164"/>
      <c r="DE38" s="164"/>
      <c r="DF38" s="164"/>
      <c r="DG38" s="164"/>
      <c r="DH38" s="164"/>
      <c r="DI38" s="164"/>
      <c r="DJ38" s="164"/>
      <c r="DK38" s="164"/>
      <c r="DL38" s="164"/>
      <c r="DM38" s="164"/>
      <c r="DN38" s="164"/>
      <c r="DO38" s="164"/>
      <c r="DP38" s="164"/>
      <c r="DQ38" s="164"/>
      <c r="DR38" s="164"/>
      <c r="DS38" s="150"/>
      <c r="DT38" s="150"/>
      <c r="DU38" s="164"/>
      <c r="DV38" s="164"/>
      <c r="DW38" s="164"/>
      <c r="DX38" s="164"/>
      <c r="DY38" s="164"/>
      <c r="DZ38" s="164"/>
      <c r="EA38" s="164"/>
      <c r="EB38" s="164"/>
      <c r="EC38" s="164"/>
      <c r="ED38" s="164"/>
      <c r="EE38" s="164"/>
      <c r="EF38" s="164"/>
      <c r="EG38" s="164"/>
      <c r="EH38" s="164"/>
      <c r="EI38" s="164"/>
      <c r="EJ38" s="164"/>
      <c r="EK38" s="164"/>
      <c r="EL38" s="164"/>
      <c r="EM38" s="164"/>
      <c r="EN38" s="164"/>
      <c r="EO38" s="164"/>
      <c r="EP38" s="164"/>
      <c r="EQ38" s="164"/>
      <c r="ER38" s="150"/>
      <c r="ES38" s="164"/>
      <c r="ET38" s="164"/>
      <c r="EU38" s="164"/>
      <c r="EV38" s="164"/>
      <c r="EW38" s="164"/>
      <c r="EX38" s="150"/>
      <c r="EY38" s="164"/>
      <c r="EZ38" s="164"/>
      <c r="FA38" s="164"/>
      <c r="FB38" s="164"/>
      <c r="FC38" s="164"/>
      <c r="FD38" s="164"/>
      <c r="FE38" s="164"/>
      <c r="FF38" s="164"/>
      <c r="FG38" s="150"/>
      <c r="FH38" s="164"/>
      <c r="FI38" s="150"/>
      <c r="FJ38" s="164"/>
      <c r="FK38" s="164"/>
      <c r="FL38" s="164"/>
      <c r="FM38" s="164"/>
      <c r="FN38" s="164"/>
      <c r="FO38" s="164"/>
      <c r="FP38" s="164"/>
      <c r="FQ38" s="164"/>
      <c r="FR38" s="150"/>
      <c r="FS38" s="164"/>
      <c r="FT38" s="164"/>
      <c r="FU38" s="164"/>
      <c r="FV38" s="150"/>
      <c r="FW38" s="150"/>
      <c r="FX38" s="164"/>
      <c r="FY38" s="164"/>
      <c r="FZ38" s="164"/>
      <c r="GA38" s="164"/>
      <c r="GB38" s="164"/>
      <c r="GC38" s="164"/>
      <c r="GD38" s="164"/>
      <c r="GE38" s="164"/>
      <c r="GF38" s="164"/>
      <c r="GG38" s="164"/>
      <c r="GH38" s="164"/>
      <c r="GI38" s="150"/>
      <c r="GJ38" s="150"/>
      <c r="GK38" s="150"/>
      <c r="GL38" s="150"/>
      <c r="GM38" s="150"/>
      <c r="GN38" s="150"/>
      <c r="GO38" s="150"/>
      <c r="GP38" s="150"/>
      <c r="GQ38" s="150"/>
    </row>
    <row r="39" spans="1:199" x14ac:dyDescent="0.2">
      <c r="A39" s="111">
        <v>4624</v>
      </c>
      <c r="B39" s="60" t="s">
        <v>218</v>
      </c>
      <c r="C39" s="60" t="s">
        <v>167</v>
      </c>
      <c r="D39" s="61" t="s">
        <v>198</v>
      </c>
      <c r="E39" s="71" t="s">
        <v>168</v>
      </c>
      <c r="F39" s="72" t="s">
        <v>169</v>
      </c>
      <c r="G39" s="60" t="s">
        <v>219</v>
      </c>
      <c r="H39" s="60" t="s">
        <v>170</v>
      </c>
      <c r="I39" s="63">
        <v>44467</v>
      </c>
      <c r="J39" s="64">
        <v>0.34027777777777779</v>
      </c>
      <c r="K39" s="65" t="s">
        <v>189</v>
      </c>
      <c r="L39" s="124">
        <v>1.02</v>
      </c>
      <c r="M39" s="91">
        <v>2.3215799597120785</v>
      </c>
      <c r="N39" s="124"/>
      <c r="O39" s="124"/>
      <c r="P39" s="124"/>
      <c r="Q39" s="124"/>
      <c r="R39" s="124"/>
      <c r="S39" s="124"/>
      <c r="T39" s="124"/>
      <c r="U39" s="124"/>
      <c r="V39" s="91">
        <v>9.0585541561746847</v>
      </c>
      <c r="W39" s="124"/>
      <c r="X39" s="91">
        <v>0.71956018231400587</v>
      </c>
      <c r="Y39" s="124"/>
      <c r="Z39" s="124"/>
      <c r="AA39" s="124"/>
      <c r="AB39" s="124"/>
      <c r="AC39" s="124"/>
      <c r="AD39" s="124"/>
      <c r="AE39" s="124"/>
      <c r="AF39" s="124"/>
      <c r="AG39" s="124"/>
      <c r="AH39" s="91"/>
      <c r="AI39" s="124"/>
      <c r="AJ39" s="91">
        <v>1.1024758353435293</v>
      </c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91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91"/>
      <c r="CD39" s="91"/>
      <c r="CE39" s="124"/>
      <c r="CF39" s="91"/>
      <c r="CG39" s="91"/>
      <c r="CH39" s="124"/>
      <c r="CI39" s="124"/>
      <c r="CJ39" s="124"/>
      <c r="CK39" s="124"/>
      <c r="CL39" s="124"/>
      <c r="CM39" s="124"/>
      <c r="CN39" s="124"/>
      <c r="CO39" s="124"/>
      <c r="CP39" s="91"/>
      <c r="CQ39" s="124"/>
      <c r="CR39" s="124"/>
      <c r="CS39" s="91"/>
      <c r="CT39" s="124"/>
      <c r="CU39" s="124"/>
      <c r="CV39" s="91"/>
      <c r="CW39" s="124"/>
      <c r="CX39" s="124"/>
      <c r="CY39" s="91">
        <v>0.48493473985551372</v>
      </c>
      <c r="CZ39" s="124"/>
      <c r="DA39" s="91"/>
      <c r="DB39" s="124"/>
      <c r="DC39" s="91"/>
      <c r="DD39" s="124"/>
      <c r="DE39" s="124"/>
      <c r="DF39" s="124"/>
      <c r="DG39" s="124"/>
      <c r="DH39" s="124"/>
      <c r="DI39" s="124"/>
      <c r="DJ39" s="124"/>
      <c r="DK39" s="124"/>
      <c r="DL39" s="124"/>
      <c r="DM39" s="124"/>
      <c r="DN39" s="124"/>
      <c r="DO39" s="124"/>
      <c r="DP39" s="124"/>
      <c r="DQ39" s="124"/>
      <c r="DR39" s="124"/>
      <c r="DS39" s="91">
        <v>1.5228889546774</v>
      </c>
      <c r="DT39" s="91"/>
      <c r="DU39" s="124"/>
      <c r="DV39" s="124"/>
      <c r="DW39" s="124"/>
      <c r="DX39" s="124"/>
      <c r="DY39" s="124"/>
      <c r="DZ39" s="124"/>
      <c r="EA39" s="124"/>
      <c r="EB39" s="124"/>
      <c r="EC39" s="124"/>
      <c r="ED39" s="124"/>
      <c r="EE39" s="124"/>
      <c r="EF39" s="124"/>
      <c r="EG39" s="124"/>
      <c r="EH39" s="124"/>
      <c r="EI39" s="124"/>
      <c r="EJ39" s="124"/>
      <c r="EK39" s="124"/>
      <c r="EL39" s="124"/>
      <c r="EM39" s="124"/>
      <c r="EN39" s="124"/>
      <c r="EO39" s="124"/>
      <c r="EP39" s="124"/>
      <c r="EQ39" s="124"/>
      <c r="ER39" s="91"/>
      <c r="ES39" s="124"/>
      <c r="ET39" s="124"/>
      <c r="EU39" s="124"/>
      <c r="EV39" s="124"/>
      <c r="EW39" s="124"/>
      <c r="EX39" s="91">
        <v>0.87767884713861566</v>
      </c>
      <c r="EY39" s="124"/>
      <c r="EZ39" s="124"/>
      <c r="FA39" s="124"/>
      <c r="FB39" s="124"/>
      <c r="FC39" s="124"/>
      <c r="FD39" s="124"/>
      <c r="FE39" s="124"/>
      <c r="FF39" s="124"/>
      <c r="FG39" s="91"/>
      <c r="FH39" s="124"/>
      <c r="FI39" s="91"/>
      <c r="FJ39" s="124"/>
      <c r="FK39" s="124"/>
      <c r="FL39" s="124"/>
      <c r="FM39" s="124"/>
      <c r="FN39" s="124"/>
      <c r="FO39" s="124"/>
      <c r="FP39" s="124"/>
      <c r="FQ39" s="124"/>
      <c r="FR39" s="91"/>
      <c r="FS39" s="124"/>
      <c r="FT39" s="124"/>
      <c r="FU39" s="124"/>
      <c r="FV39" s="91">
        <v>3.4509803921568629</v>
      </c>
      <c r="FW39" s="91"/>
      <c r="FX39" s="124"/>
      <c r="FY39" s="124"/>
      <c r="FZ39" s="124"/>
      <c r="GA39" s="124"/>
      <c r="GB39" s="124"/>
      <c r="GC39" s="124"/>
      <c r="GD39" s="124"/>
      <c r="GE39" s="124"/>
      <c r="GF39" s="124"/>
      <c r="GG39" s="124"/>
      <c r="GH39" s="124"/>
      <c r="GI39" s="91">
        <v>87.583175065930703</v>
      </c>
      <c r="GJ39" s="91">
        <v>75.023290592105184</v>
      </c>
      <c r="GK39" s="91">
        <v>89.874809032124958</v>
      </c>
      <c r="GL39" s="91">
        <v>84.936200639171034</v>
      </c>
      <c r="GM39" s="91">
        <v>90.548003885934662</v>
      </c>
      <c r="GN39" s="92">
        <v>81.343283582089541</v>
      </c>
      <c r="GO39" s="92">
        <v>93.770491803278688</v>
      </c>
      <c r="GP39" s="91">
        <v>84.585710281066156</v>
      </c>
      <c r="GQ39" s="92">
        <v>93.833780160857899</v>
      </c>
    </row>
    <row r="40" spans="1:199" s="165" customFormat="1" x14ac:dyDescent="0.2">
      <c r="A40" s="150"/>
      <c r="B40" s="150"/>
      <c r="C40" s="150"/>
      <c r="D40" s="150"/>
      <c r="E40" s="150"/>
      <c r="F40" s="150"/>
      <c r="G40" s="150"/>
      <c r="H40" s="150"/>
      <c r="I40" s="150"/>
      <c r="J40" s="150"/>
      <c r="K40" s="164"/>
      <c r="L40" s="150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  <c r="BD40" s="164"/>
      <c r="BE40" s="164"/>
      <c r="BF40" s="164"/>
      <c r="BG40" s="164"/>
      <c r="BH40" s="164"/>
      <c r="BI40" s="164"/>
      <c r="BJ40" s="164"/>
      <c r="BK40" s="164"/>
      <c r="BL40" s="164"/>
      <c r="BM40" s="164"/>
      <c r="BN40" s="164"/>
      <c r="BO40" s="164"/>
      <c r="BP40" s="164"/>
      <c r="BQ40" s="164"/>
      <c r="BR40" s="164"/>
      <c r="BS40" s="164"/>
      <c r="BT40" s="164"/>
      <c r="BU40" s="164"/>
      <c r="BV40" s="164"/>
      <c r="BW40" s="164"/>
      <c r="BX40" s="164"/>
      <c r="BY40" s="164"/>
      <c r="BZ40" s="164"/>
      <c r="CA40" s="164"/>
      <c r="CB40" s="164"/>
      <c r="CC40" s="164"/>
      <c r="CD40" s="164"/>
      <c r="CE40" s="164"/>
      <c r="CF40" s="164"/>
      <c r="CG40" s="164"/>
      <c r="CH40" s="164"/>
      <c r="CI40" s="164"/>
      <c r="CJ40" s="164"/>
      <c r="CK40" s="164"/>
      <c r="CL40" s="164"/>
      <c r="CM40" s="164"/>
      <c r="CN40" s="164"/>
      <c r="CO40" s="164"/>
      <c r="CP40" s="164"/>
      <c r="CQ40" s="164"/>
      <c r="CR40" s="164"/>
      <c r="CS40" s="164"/>
      <c r="CT40" s="164"/>
      <c r="CU40" s="164"/>
      <c r="CV40" s="164"/>
      <c r="CW40" s="164"/>
      <c r="CX40" s="164"/>
      <c r="CY40" s="164"/>
      <c r="CZ40" s="164"/>
      <c r="DA40" s="164"/>
      <c r="DB40" s="164"/>
      <c r="DC40" s="164"/>
      <c r="DD40" s="164"/>
      <c r="DE40" s="164"/>
      <c r="DF40" s="164"/>
      <c r="DG40" s="164"/>
      <c r="DH40" s="164"/>
      <c r="DI40" s="164"/>
      <c r="DJ40" s="164"/>
      <c r="DK40" s="164"/>
      <c r="DL40" s="164"/>
      <c r="DM40" s="164"/>
      <c r="DN40" s="164"/>
      <c r="DO40" s="164"/>
      <c r="DP40" s="164"/>
      <c r="DQ40" s="164"/>
      <c r="DR40" s="164"/>
      <c r="DS40" s="164"/>
      <c r="DT40" s="164"/>
      <c r="DU40" s="164"/>
      <c r="DV40" s="164"/>
      <c r="DW40" s="164"/>
      <c r="DX40" s="164"/>
      <c r="DY40" s="164"/>
      <c r="DZ40" s="164"/>
      <c r="EA40" s="164"/>
      <c r="EB40" s="164"/>
      <c r="EC40" s="164"/>
      <c r="ED40" s="164"/>
      <c r="EE40" s="164"/>
      <c r="EF40" s="164"/>
      <c r="EG40" s="164"/>
      <c r="EH40" s="164"/>
      <c r="EI40" s="164"/>
      <c r="EJ40" s="164"/>
      <c r="EK40" s="164"/>
      <c r="EL40" s="164"/>
      <c r="EM40" s="164"/>
      <c r="EN40" s="164"/>
      <c r="EO40" s="164"/>
      <c r="EP40" s="164"/>
      <c r="EQ40" s="164"/>
      <c r="ER40" s="164"/>
      <c r="ES40" s="164"/>
      <c r="ET40" s="164"/>
      <c r="EU40" s="164"/>
      <c r="EV40" s="164"/>
      <c r="EW40" s="164"/>
      <c r="EX40" s="164"/>
      <c r="EY40" s="164"/>
      <c r="EZ40" s="164"/>
      <c r="FA40" s="164"/>
      <c r="FB40" s="164"/>
      <c r="FC40" s="164"/>
      <c r="FD40" s="164"/>
      <c r="FE40" s="164"/>
      <c r="FF40" s="164"/>
      <c r="FG40" s="164"/>
      <c r="FH40" s="164"/>
      <c r="FI40" s="164"/>
      <c r="FJ40" s="164"/>
      <c r="FK40" s="164"/>
      <c r="FL40" s="164"/>
      <c r="FM40" s="164"/>
      <c r="FN40" s="164"/>
      <c r="FO40" s="164"/>
      <c r="FP40" s="164"/>
      <c r="FQ40" s="164"/>
      <c r="FR40" s="164"/>
      <c r="FS40" s="164"/>
      <c r="FT40" s="164"/>
      <c r="FU40" s="164"/>
      <c r="FV40" s="164"/>
      <c r="FW40" s="164"/>
      <c r="FX40" s="164"/>
      <c r="FY40" s="164"/>
      <c r="FZ40" s="164"/>
      <c r="GA40" s="164"/>
      <c r="GB40" s="164"/>
      <c r="GC40" s="164"/>
      <c r="GD40" s="164"/>
      <c r="GE40" s="164"/>
      <c r="GF40" s="164"/>
      <c r="GG40" s="164"/>
      <c r="GH40" s="164"/>
      <c r="GI40" s="164"/>
      <c r="GJ40" s="164"/>
      <c r="GK40" s="164"/>
      <c r="GL40" s="164"/>
      <c r="GM40" s="164"/>
      <c r="GN40" s="150"/>
      <c r="GO40" s="150"/>
      <c r="GP40" s="164"/>
      <c r="GQ40" s="150"/>
    </row>
    <row r="41" spans="1:199" x14ac:dyDescent="0.2">
      <c r="A41" s="110">
        <v>4646</v>
      </c>
      <c r="B41" s="60" t="s">
        <v>218</v>
      </c>
      <c r="C41" s="60" t="s">
        <v>171</v>
      </c>
      <c r="D41" s="61" t="s">
        <v>172</v>
      </c>
      <c r="E41" s="62" t="s">
        <v>173</v>
      </c>
      <c r="F41" s="62">
        <v>11390890</v>
      </c>
      <c r="G41" s="60" t="s">
        <v>219</v>
      </c>
      <c r="H41" s="60" t="s">
        <v>170</v>
      </c>
      <c r="I41" s="63">
        <v>44480</v>
      </c>
      <c r="J41" s="64">
        <v>0.40694444444444444</v>
      </c>
      <c r="K41" s="65" t="s">
        <v>189</v>
      </c>
      <c r="L41" s="124">
        <v>1.0349999999999999</v>
      </c>
      <c r="M41" s="91">
        <v>58.104135056638462</v>
      </c>
      <c r="N41" s="124"/>
      <c r="O41" s="124"/>
      <c r="P41" s="124"/>
      <c r="Q41" s="124"/>
      <c r="R41" s="124"/>
      <c r="S41" s="124"/>
      <c r="T41" s="124"/>
      <c r="U41" s="124"/>
      <c r="V41" s="91">
        <v>317.17874396135267</v>
      </c>
      <c r="W41" s="124"/>
      <c r="X41" s="91">
        <v>46.33025565031749</v>
      </c>
      <c r="Y41" s="124"/>
      <c r="Z41" s="124"/>
      <c r="AA41" s="124"/>
      <c r="AB41" s="91">
        <v>2.1282745822186087</v>
      </c>
      <c r="AC41" s="124"/>
      <c r="AD41" s="124"/>
      <c r="AE41" s="124"/>
      <c r="AF41" s="124"/>
      <c r="AG41" s="124"/>
      <c r="AH41" s="91">
        <v>0.9794700314527981</v>
      </c>
      <c r="AI41" s="124"/>
      <c r="AJ41" s="91">
        <v>7.7331182730002315</v>
      </c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91">
        <v>1.4598963870980735</v>
      </c>
      <c r="BQ41" s="124"/>
      <c r="BR41" s="124"/>
      <c r="BS41" s="124"/>
      <c r="BT41" s="124"/>
      <c r="BU41" s="124"/>
      <c r="BV41" s="124"/>
      <c r="BW41" s="124"/>
      <c r="BX41" s="124"/>
      <c r="BY41" s="124"/>
      <c r="BZ41" s="124"/>
      <c r="CA41" s="124"/>
      <c r="CB41" s="124"/>
      <c r="CC41" s="91"/>
      <c r="CD41" s="91"/>
      <c r="CE41" s="91"/>
      <c r="CF41" s="91"/>
      <c r="CG41" s="91"/>
      <c r="CH41" s="124"/>
      <c r="CI41" s="124"/>
      <c r="CJ41" s="124"/>
      <c r="CK41" s="124"/>
      <c r="CL41" s="124"/>
      <c r="CM41" s="124"/>
      <c r="CN41" s="124"/>
      <c r="CO41" s="124"/>
      <c r="CP41" s="124"/>
      <c r="CQ41" s="124"/>
      <c r="CR41" s="124"/>
      <c r="CS41" s="91"/>
      <c r="CT41" s="124"/>
      <c r="CU41" s="124"/>
      <c r="CV41" s="91">
        <v>2.6356806770689665</v>
      </c>
      <c r="CW41" s="124"/>
      <c r="CX41" s="124"/>
      <c r="CY41" s="91">
        <v>1.3154498796825296</v>
      </c>
      <c r="CZ41" s="124"/>
      <c r="DA41" s="124"/>
      <c r="DB41" s="124"/>
      <c r="DC41" s="91"/>
      <c r="DD41" s="124"/>
      <c r="DE41" s="124"/>
      <c r="DF41" s="124"/>
      <c r="DG41" s="124"/>
      <c r="DH41" s="124"/>
      <c r="DI41" s="124"/>
      <c r="DJ41" s="124"/>
      <c r="DK41" s="124"/>
      <c r="DL41" s="124"/>
      <c r="DM41" s="124"/>
      <c r="DN41" s="124"/>
      <c r="DO41" s="124"/>
      <c r="DP41" s="124"/>
      <c r="DQ41" s="124"/>
      <c r="DR41" s="124"/>
      <c r="DS41" s="91">
        <v>26.361126914192852</v>
      </c>
      <c r="DT41" s="91">
        <v>1.160826526450661</v>
      </c>
      <c r="DU41" s="91"/>
      <c r="DV41" s="124"/>
      <c r="DW41" s="124"/>
      <c r="DX41" s="124"/>
      <c r="DY41" s="124"/>
      <c r="DZ41" s="124"/>
      <c r="EA41" s="124"/>
      <c r="EB41" s="124"/>
      <c r="EC41" s="124"/>
      <c r="ED41" s="124"/>
      <c r="EE41" s="124"/>
      <c r="EF41" s="124"/>
      <c r="EG41" s="124"/>
      <c r="EH41" s="124"/>
      <c r="EI41" s="124"/>
      <c r="EJ41" s="124"/>
      <c r="EK41" s="124"/>
      <c r="EL41" s="124"/>
      <c r="EM41" s="124"/>
      <c r="EN41" s="124"/>
      <c r="EO41" s="124"/>
      <c r="EP41" s="124"/>
      <c r="EQ41" s="124"/>
      <c r="ER41" s="91">
        <v>1.1207729468599035</v>
      </c>
      <c r="ES41" s="124"/>
      <c r="ET41" s="124"/>
      <c r="EU41" s="124"/>
      <c r="EV41" s="91">
        <v>1.7307432550299457</v>
      </c>
      <c r="EW41" s="124"/>
      <c r="EX41" s="91">
        <v>45.225471794340486</v>
      </c>
      <c r="EY41" s="124"/>
      <c r="EZ41" s="124"/>
      <c r="FA41" s="124"/>
      <c r="FB41" s="124"/>
      <c r="FC41" s="124"/>
      <c r="FD41" s="124"/>
      <c r="FE41" s="124"/>
      <c r="FF41" s="124"/>
      <c r="FG41" s="124"/>
      <c r="FH41" s="124"/>
      <c r="FI41" s="91">
        <v>1.1368371073371673</v>
      </c>
      <c r="FJ41" s="124"/>
      <c r="FK41" s="124"/>
      <c r="FL41" s="124"/>
      <c r="FM41" s="124"/>
      <c r="FN41" s="124"/>
      <c r="FO41" s="124"/>
      <c r="FP41" s="124"/>
      <c r="FQ41" s="124"/>
      <c r="FR41" s="91"/>
      <c r="FS41" s="124"/>
      <c r="FT41" s="124"/>
      <c r="FU41" s="124"/>
      <c r="FV41" s="91">
        <v>14.29951690821256</v>
      </c>
      <c r="FW41" s="91">
        <v>2.5922276129491788</v>
      </c>
      <c r="FX41" s="124"/>
      <c r="FY41" s="124"/>
      <c r="FZ41" s="124"/>
      <c r="GA41" s="124"/>
      <c r="GB41" s="124"/>
      <c r="GC41" s="124"/>
      <c r="GD41" s="124"/>
      <c r="GE41" s="124"/>
      <c r="GF41" s="124"/>
      <c r="GG41" s="124"/>
      <c r="GH41" s="124"/>
      <c r="GI41" s="91">
        <v>93.091787515965351</v>
      </c>
      <c r="GJ41" s="91">
        <v>101.44701974068172</v>
      </c>
      <c r="GK41" s="91">
        <v>99.916405952360549</v>
      </c>
      <c r="GL41" s="91">
        <v>107.46747014303189</v>
      </c>
      <c r="GM41" s="91">
        <v>80.057525698340953</v>
      </c>
      <c r="GN41" s="92">
        <v>102.61194029850746</v>
      </c>
      <c r="GO41" s="92">
        <v>93.442622950819668</v>
      </c>
      <c r="GP41" s="91">
        <v>92.839505376830274</v>
      </c>
      <c r="GQ41" s="92">
        <v>106.70241286863271</v>
      </c>
    </row>
    <row r="42" spans="1:199" x14ac:dyDescent="0.2">
      <c r="A42" s="110">
        <v>4643</v>
      </c>
      <c r="B42" s="60" t="s">
        <v>218</v>
      </c>
      <c r="C42" s="60" t="s">
        <v>174</v>
      </c>
      <c r="D42" s="61" t="s">
        <v>175</v>
      </c>
      <c r="E42" s="66" t="s">
        <v>176</v>
      </c>
      <c r="F42" s="67" t="s">
        <v>177</v>
      </c>
      <c r="G42" s="60" t="s">
        <v>219</v>
      </c>
      <c r="H42" s="60" t="s">
        <v>170</v>
      </c>
      <c r="I42" s="63">
        <v>44480</v>
      </c>
      <c r="J42" s="64">
        <v>0.30555555555555558</v>
      </c>
      <c r="K42" s="65" t="s">
        <v>189</v>
      </c>
      <c r="L42" s="124">
        <v>1.03</v>
      </c>
      <c r="M42" s="91">
        <v>8.986719827502661</v>
      </c>
      <c r="N42" s="124"/>
      <c r="O42" s="124"/>
      <c r="P42" s="124"/>
      <c r="Q42" s="124"/>
      <c r="R42" s="124"/>
      <c r="S42" s="124"/>
      <c r="T42" s="124"/>
      <c r="U42" s="124"/>
      <c r="V42" s="91">
        <v>52.077669902912618</v>
      </c>
      <c r="W42" s="124"/>
      <c r="X42" s="91">
        <v>2.542936287811068</v>
      </c>
      <c r="Y42" s="124"/>
      <c r="Z42" s="124"/>
      <c r="AA42" s="124"/>
      <c r="AB42" s="91">
        <v>6.6877481029543695</v>
      </c>
      <c r="AC42" s="124"/>
      <c r="AD42" s="124"/>
      <c r="AE42" s="124"/>
      <c r="AF42" s="124"/>
      <c r="AG42" s="124"/>
      <c r="AH42" s="91">
        <v>87.660564978000579</v>
      </c>
      <c r="AI42" s="124"/>
      <c r="AJ42" s="91">
        <v>2.0953638205823109</v>
      </c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  <c r="BO42" s="124"/>
      <c r="BP42" s="91">
        <v>3.3592153043500383</v>
      </c>
      <c r="BQ42" s="124"/>
      <c r="BR42" s="124"/>
      <c r="BS42" s="124"/>
      <c r="BT42" s="124"/>
      <c r="BU42" s="124"/>
      <c r="BV42" s="124"/>
      <c r="BW42" s="124"/>
      <c r="BX42" s="124"/>
      <c r="BY42" s="124"/>
      <c r="BZ42" s="124"/>
      <c r="CA42" s="124"/>
      <c r="CB42" s="124"/>
      <c r="CC42" s="91">
        <v>3.4479823427766405</v>
      </c>
      <c r="CD42" s="91">
        <v>7.7240286567602139</v>
      </c>
      <c r="CE42" s="91"/>
      <c r="CF42" s="91">
        <v>0.87010537399298649</v>
      </c>
      <c r="CG42" s="91">
        <v>1.7857439526850505</v>
      </c>
      <c r="CH42" s="124"/>
      <c r="CI42" s="124"/>
      <c r="CJ42" s="124"/>
      <c r="CK42" s="124"/>
      <c r="CL42" s="124"/>
      <c r="CM42" s="124"/>
      <c r="CN42" s="124"/>
      <c r="CO42" s="124"/>
      <c r="CP42" s="124"/>
      <c r="CQ42" s="124"/>
      <c r="CR42" s="124"/>
      <c r="CS42" s="91">
        <v>2.2221882509077089</v>
      </c>
      <c r="CT42" s="124"/>
      <c r="CU42" s="124"/>
      <c r="CV42" s="91"/>
      <c r="CW42" s="124"/>
      <c r="CX42" s="124"/>
      <c r="CY42" s="91">
        <v>1.8603445898195299</v>
      </c>
      <c r="CZ42" s="124"/>
      <c r="DA42" s="124"/>
      <c r="DB42" s="124"/>
      <c r="DC42" s="91">
        <v>5.5375077794381946</v>
      </c>
      <c r="DD42" s="124"/>
      <c r="DE42" s="124"/>
      <c r="DF42" s="124"/>
      <c r="DG42" s="124"/>
      <c r="DH42" s="124"/>
      <c r="DI42" s="124"/>
      <c r="DJ42" s="124"/>
      <c r="DK42" s="124"/>
      <c r="DL42" s="124"/>
      <c r="DM42" s="124"/>
      <c r="DN42" s="124"/>
      <c r="DO42" s="124"/>
      <c r="DP42" s="124"/>
      <c r="DQ42" s="124"/>
      <c r="DR42" s="124"/>
      <c r="DS42" s="91">
        <v>241.90755650458055</v>
      </c>
      <c r="DT42" s="91">
        <v>3.3265248098879607</v>
      </c>
      <c r="DU42" s="91">
        <v>5.5809881295827566</v>
      </c>
      <c r="DV42" s="124"/>
      <c r="DW42" s="124"/>
      <c r="DX42" s="124"/>
      <c r="DY42" s="124"/>
      <c r="DZ42" s="124"/>
      <c r="EA42" s="124"/>
      <c r="EB42" s="124"/>
      <c r="EC42" s="124"/>
      <c r="ED42" s="124"/>
      <c r="EE42" s="124"/>
      <c r="EF42" s="124"/>
      <c r="EG42" s="124"/>
      <c r="EH42" s="124"/>
      <c r="EI42" s="124"/>
      <c r="EJ42" s="124"/>
      <c r="EK42" s="124"/>
      <c r="EL42" s="124"/>
      <c r="EM42" s="124"/>
      <c r="EN42" s="124"/>
      <c r="EO42" s="124"/>
      <c r="EP42" s="124"/>
      <c r="EQ42" s="124"/>
      <c r="ER42" s="91"/>
      <c r="ES42" s="124"/>
      <c r="ET42" s="124"/>
      <c r="EU42" s="124"/>
      <c r="EV42" s="91"/>
      <c r="EW42" s="124"/>
      <c r="EX42" s="91"/>
      <c r="EY42" s="124"/>
      <c r="EZ42" s="124"/>
      <c r="FA42" s="124"/>
      <c r="FB42" s="124"/>
      <c r="FC42" s="124"/>
      <c r="FD42" s="124"/>
      <c r="FE42" s="124"/>
      <c r="FF42" s="124"/>
      <c r="FG42" s="124"/>
      <c r="FH42" s="124"/>
      <c r="FI42" s="91">
        <v>9.4294592294189119</v>
      </c>
      <c r="FJ42" s="124"/>
      <c r="FK42" s="124"/>
      <c r="FL42" s="124"/>
      <c r="FM42" s="124"/>
      <c r="FN42" s="124"/>
      <c r="FO42" s="124"/>
      <c r="FP42" s="124"/>
      <c r="FQ42" s="124"/>
      <c r="FR42" s="91">
        <v>20.92211247086</v>
      </c>
      <c r="FS42" s="124"/>
      <c r="FT42" s="124"/>
      <c r="FU42" s="124"/>
      <c r="FV42" s="91"/>
      <c r="FW42" s="91"/>
      <c r="FX42" s="124"/>
      <c r="FY42" s="124"/>
      <c r="FZ42" s="124"/>
      <c r="GA42" s="124"/>
      <c r="GB42" s="124"/>
      <c r="GC42" s="124"/>
      <c r="GD42" s="124"/>
      <c r="GE42" s="124"/>
      <c r="GF42" s="124"/>
      <c r="GG42" s="124"/>
      <c r="GH42" s="124"/>
      <c r="GI42" s="91">
        <v>78.016672078570423</v>
      </c>
      <c r="GJ42" s="91">
        <v>95.860843531297945</v>
      </c>
      <c r="GK42" s="91">
        <v>99.530266670726164</v>
      </c>
      <c r="GL42" s="91">
        <v>82.217832783193842</v>
      </c>
      <c r="GM42" s="91">
        <v>70.342503386133174</v>
      </c>
      <c r="GN42" s="92">
        <v>100.37313432835822</v>
      </c>
      <c r="GO42" s="92">
        <v>82.295081967213108</v>
      </c>
      <c r="GP42" s="91">
        <v>89.881135294469274</v>
      </c>
      <c r="GQ42" s="92">
        <v>105.36193029490617</v>
      </c>
    </row>
    <row r="43" spans="1:199" x14ac:dyDescent="0.2">
      <c r="A43" s="111">
        <v>4669</v>
      </c>
      <c r="B43" s="60" t="s">
        <v>218</v>
      </c>
      <c r="C43" s="60" t="s">
        <v>220</v>
      </c>
      <c r="D43" s="60"/>
      <c r="E43" s="68" t="s">
        <v>230</v>
      </c>
      <c r="F43" s="69" t="s">
        <v>231</v>
      </c>
      <c r="G43" s="60" t="s">
        <v>219</v>
      </c>
      <c r="H43" s="60" t="s">
        <v>170</v>
      </c>
      <c r="I43" s="63">
        <v>44482</v>
      </c>
      <c r="J43" s="64">
        <v>0.46319444444444446</v>
      </c>
      <c r="K43" s="65" t="s">
        <v>189</v>
      </c>
      <c r="L43" s="124">
        <v>1.0249999999999999</v>
      </c>
      <c r="M43" s="91">
        <v>4.4236409803324879</v>
      </c>
      <c r="N43" s="124"/>
      <c r="O43" s="124"/>
      <c r="P43" s="124"/>
      <c r="Q43" s="124"/>
      <c r="R43" s="124"/>
      <c r="S43" s="124"/>
      <c r="T43" s="124"/>
      <c r="U43" s="124"/>
      <c r="V43" s="91">
        <v>32.956097560975614</v>
      </c>
      <c r="W43" s="124"/>
      <c r="X43" s="91">
        <v>1.2337355162892039</v>
      </c>
      <c r="Y43" s="124"/>
      <c r="Z43" s="124"/>
      <c r="AA43" s="124"/>
      <c r="AB43" s="91"/>
      <c r="AC43" s="124"/>
      <c r="AD43" s="124"/>
      <c r="AE43" s="124"/>
      <c r="AF43" s="124"/>
      <c r="AG43" s="124"/>
      <c r="AH43" s="91"/>
      <c r="AI43" s="124"/>
      <c r="AJ43" s="91">
        <v>2.6476101933132883</v>
      </c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124"/>
      <c r="BP43" s="91"/>
      <c r="BQ43" s="124"/>
      <c r="BR43" s="124"/>
      <c r="BS43" s="124"/>
      <c r="BT43" s="124"/>
      <c r="BU43" s="124"/>
      <c r="BV43" s="124"/>
      <c r="BW43" s="124"/>
      <c r="BX43" s="124"/>
      <c r="BY43" s="124"/>
      <c r="BZ43" s="124"/>
      <c r="CA43" s="124"/>
      <c r="CB43" s="124"/>
      <c r="CC43" s="91"/>
      <c r="CD43" s="91"/>
      <c r="CE43" s="91"/>
      <c r="CF43" s="91"/>
      <c r="CG43" s="91"/>
      <c r="CH43" s="124"/>
      <c r="CI43" s="124"/>
      <c r="CJ43" s="124"/>
      <c r="CK43" s="124"/>
      <c r="CL43" s="124"/>
      <c r="CM43" s="124"/>
      <c r="CN43" s="124"/>
      <c r="CO43" s="124"/>
      <c r="CP43" s="124"/>
      <c r="CQ43" s="124"/>
      <c r="CR43" s="124"/>
      <c r="CS43" s="91">
        <v>210.19648038019707</v>
      </c>
      <c r="CT43" s="124"/>
      <c r="CU43" s="124"/>
      <c r="CV43" s="91"/>
      <c r="CW43" s="124"/>
      <c r="CX43" s="124"/>
      <c r="CY43" s="91">
        <v>0.85734533315518646</v>
      </c>
      <c r="CZ43" s="124"/>
      <c r="DA43" s="124"/>
      <c r="DB43" s="124"/>
      <c r="DC43" s="91"/>
      <c r="DD43" s="124"/>
      <c r="DE43" s="124"/>
      <c r="DF43" s="124"/>
      <c r="DG43" s="124"/>
      <c r="DH43" s="124"/>
      <c r="DI43" s="124"/>
      <c r="DJ43" s="124"/>
      <c r="DK43" s="124"/>
      <c r="DL43" s="124"/>
      <c r="DM43" s="124"/>
      <c r="DN43" s="124"/>
      <c r="DO43" s="124"/>
      <c r="DP43" s="124"/>
      <c r="DQ43" s="124"/>
      <c r="DR43" s="124"/>
      <c r="DS43" s="91">
        <v>7.4195341418737568</v>
      </c>
      <c r="DT43" s="91">
        <v>1.069262527121366</v>
      </c>
      <c r="DU43" s="91"/>
      <c r="DV43" s="124"/>
      <c r="DW43" s="124"/>
      <c r="DX43" s="124"/>
      <c r="DY43" s="124"/>
      <c r="DZ43" s="124"/>
      <c r="EA43" s="124"/>
      <c r="EB43" s="124"/>
      <c r="EC43" s="124"/>
      <c r="ED43" s="124"/>
      <c r="EE43" s="124"/>
      <c r="EF43" s="124"/>
      <c r="EG43" s="124"/>
      <c r="EH43" s="124"/>
      <c r="EI43" s="124"/>
      <c r="EJ43" s="124"/>
      <c r="EK43" s="124"/>
      <c r="EL43" s="124"/>
      <c r="EM43" s="124"/>
      <c r="EN43" s="124"/>
      <c r="EO43" s="124"/>
      <c r="EP43" s="124"/>
      <c r="EQ43" s="124"/>
      <c r="ER43" s="91"/>
      <c r="ES43" s="124"/>
      <c r="ET43" s="124"/>
      <c r="EU43" s="124"/>
      <c r="EV43" s="91"/>
      <c r="EW43" s="124"/>
      <c r="EX43" s="91">
        <v>1.5495854819971981</v>
      </c>
      <c r="EY43" s="124"/>
      <c r="EZ43" s="124"/>
      <c r="FA43" s="124"/>
      <c r="FB43" s="124"/>
      <c r="FC43" s="124"/>
      <c r="FD43" s="124"/>
      <c r="FE43" s="124"/>
      <c r="FF43" s="124"/>
      <c r="FG43" s="124"/>
      <c r="FH43" s="124"/>
      <c r="FI43" s="91"/>
      <c r="FJ43" s="124"/>
      <c r="FK43" s="124"/>
      <c r="FL43" s="124"/>
      <c r="FM43" s="124"/>
      <c r="FN43" s="124"/>
      <c r="FO43" s="124"/>
      <c r="FP43" s="124"/>
      <c r="FQ43" s="124"/>
      <c r="FR43" s="91"/>
      <c r="FS43" s="124"/>
      <c r="FT43" s="124"/>
      <c r="FU43" s="124"/>
      <c r="FV43" s="91">
        <v>5.970731707317074</v>
      </c>
      <c r="FW43" s="91"/>
      <c r="FX43" s="124"/>
      <c r="FY43" s="124"/>
      <c r="FZ43" s="124"/>
      <c r="GA43" s="124"/>
      <c r="GB43" s="124"/>
      <c r="GC43" s="124"/>
      <c r="GD43" s="124"/>
      <c r="GE43" s="124"/>
      <c r="GF43" s="124"/>
      <c r="GG43" s="124"/>
      <c r="GH43" s="124"/>
      <c r="GI43" s="91">
        <v>99.002535142827142</v>
      </c>
      <c r="GJ43" s="91">
        <v>88.955409100970911</v>
      </c>
      <c r="GK43" s="91">
        <v>93.189977942410152</v>
      </c>
      <c r="GL43" s="91">
        <v>95.925141584540341</v>
      </c>
      <c r="GM43" s="91">
        <v>82.962253875448496</v>
      </c>
      <c r="GN43" s="92">
        <v>80.597014925373131</v>
      </c>
      <c r="GO43" s="92">
        <v>91.8032786885246</v>
      </c>
      <c r="GP43" s="91">
        <v>92.851623960100454</v>
      </c>
      <c r="GQ43" s="92">
        <v>98.927613941018762</v>
      </c>
    </row>
    <row r="44" spans="1:199" x14ac:dyDescent="0.2">
      <c r="A44" s="111">
        <v>4672</v>
      </c>
      <c r="B44" s="60" t="s">
        <v>218</v>
      </c>
      <c r="C44" s="60" t="s">
        <v>178</v>
      </c>
      <c r="D44" s="61" t="s">
        <v>179</v>
      </c>
      <c r="E44" s="66" t="s">
        <v>180</v>
      </c>
      <c r="F44" s="67" t="s">
        <v>181</v>
      </c>
      <c r="G44" s="60" t="s">
        <v>219</v>
      </c>
      <c r="H44" s="60" t="s">
        <v>170</v>
      </c>
      <c r="I44" s="63">
        <v>44482</v>
      </c>
      <c r="J44" s="64">
        <v>0.4152777777777778</v>
      </c>
      <c r="K44" s="65" t="s">
        <v>189</v>
      </c>
      <c r="L44" s="124">
        <v>1.0349999999999999</v>
      </c>
      <c r="M44" s="91">
        <v>3.4966260587692948</v>
      </c>
      <c r="N44" s="124"/>
      <c r="O44" s="124"/>
      <c r="P44" s="124"/>
      <c r="Q44" s="124"/>
      <c r="R44" s="124"/>
      <c r="S44" s="124"/>
      <c r="T44" s="124"/>
      <c r="U44" s="124"/>
      <c r="V44" s="91">
        <v>23.845410628019327</v>
      </c>
      <c r="W44" s="124"/>
      <c r="X44" s="91">
        <v>0.9355529555911537</v>
      </c>
      <c r="Y44" s="124"/>
      <c r="Z44" s="124"/>
      <c r="AA44" s="124"/>
      <c r="AB44" s="91"/>
      <c r="AC44" s="124"/>
      <c r="AD44" s="124"/>
      <c r="AE44" s="124"/>
      <c r="AF44" s="124"/>
      <c r="AG44" s="124"/>
      <c r="AH44" s="91"/>
      <c r="AI44" s="124"/>
      <c r="AJ44" s="91">
        <v>1.9</v>
      </c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124"/>
      <c r="BP44" s="91"/>
      <c r="BQ44" s="124"/>
      <c r="BR44" s="124"/>
      <c r="BS44" s="124"/>
      <c r="BT44" s="124"/>
      <c r="BU44" s="124"/>
      <c r="BV44" s="124"/>
      <c r="BW44" s="124"/>
      <c r="BX44" s="124"/>
      <c r="BY44" s="124"/>
      <c r="BZ44" s="124"/>
      <c r="CA44" s="124"/>
      <c r="CB44" s="124"/>
      <c r="CC44" s="91"/>
      <c r="CD44" s="91"/>
      <c r="CE44" s="91"/>
      <c r="CF44" s="91"/>
      <c r="CG44" s="91"/>
      <c r="CH44" s="124"/>
      <c r="CI44" s="124"/>
      <c r="CJ44" s="124"/>
      <c r="CK44" s="124"/>
      <c r="CL44" s="124"/>
      <c r="CM44" s="124"/>
      <c r="CN44" s="124"/>
      <c r="CO44" s="124"/>
      <c r="CP44" s="124"/>
      <c r="CQ44" s="124"/>
      <c r="CR44" s="124"/>
      <c r="CS44" s="91">
        <v>82.1</v>
      </c>
      <c r="CT44" s="124"/>
      <c r="CU44" s="124"/>
      <c r="CV44" s="91"/>
      <c r="CW44" s="124"/>
      <c r="CX44" s="124"/>
      <c r="CY44" s="91">
        <v>0.69331840526125021</v>
      </c>
      <c r="CZ44" s="124"/>
      <c r="DA44" s="124"/>
      <c r="DB44" s="124"/>
      <c r="DC44" s="91"/>
      <c r="DD44" s="124"/>
      <c r="DE44" s="124"/>
      <c r="DF44" s="124"/>
      <c r="DG44" s="124"/>
      <c r="DH44" s="124"/>
      <c r="DI44" s="124"/>
      <c r="DJ44" s="124"/>
      <c r="DK44" s="124"/>
      <c r="DL44" s="124"/>
      <c r="DM44" s="124"/>
      <c r="DN44" s="124"/>
      <c r="DO44" s="124"/>
      <c r="DP44" s="124"/>
      <c r="DQ44" s="124"/>
      <c r="DR44" s="124"/>
      <c r="DS44" s="91">
        <v>5.0418181027018552</v>
      </c>
      <c r="DT44" s="91"/>
      <c r="DU44" s="91"/>
      <c r="DV44" s="124"/>
      <c r="DW44" s="124"/>
      <c r="DX44" s="124"/>
      <c r="DY44" s="124"/>
      <c r="DZ44" s="124"/>
      <c r="EA44" s="124"/>
      <c r="EB44" s="124"/>
      <c r="EC44" s="124"/>
      <c r="ED44" s="124"/>
      <c r="EE44" s="124"/>
      <c r="EF44" s="124"/>
      <c r="EG44" s="124"/>
      <c r="EH44" s="124"/>
      <c r="EI44" s="124"/>
      <c r="EJ44" s="124"/>
      <c r="EK44" s="124"/>
      <c r="EL44" s="124"/>
      <c r="EM44" s="124"/>
      <c r="EN44" s="124"/>
      <c r="EO44" s="124"/>
      <c r="EP44" s="124"/>
      <c r="EQ44" s="124"/>
      <c r="ER44" s="91"/>
      <c r="ES44" s="124"/>
      <c r="ET44" s="124"/>
      <c r="EU44" s="124"/>
      <c r="EV44" s="91"/>
      <c r="EW44" s="124"/>
      <c r="EX44" s="91">
        <v>1.6090048203226186</v>
      </c>
      <c r="EY44" s="124"/>
      <c r="EZ44" s="124"/>
      <c r="FA44" s="124"/>
      <c r="FB44" s="124"/>
      <c r="FC44" s="124"/>
      <c r="FD44" s="124"/>
      <c r="FE44" s="124"/>
      <c r="FF44" s="124"/>
      <c r="FG44" s="124"/>
      <c r="FH44" s="124"/>
      <c r="FI44" s="91"/>
      <c r="FJ44" s="124"/>
      <c r="FK44" s="124"/>
      <c r="FL44" s="124"/>
      <c r="FM44" s="124"/>
      <c r="FN44" s="124"/>
      <c r="FO44" s="124"/>
      <c r="FP44" s="124"/>
      <c r="FQ44" s="124"/>
      <c r="FR44" s="91"/>
      <c r="FS44" s="124"/>
      <c r="FT44" s="124"/>
      <c r="FU44" s="124"/>
      <c r="FV44" s="91">
        <v>5.3526570048309186</v>
      </c>
      <c r="FW44" s="91"/>
      <c r="FX44" s="124"/>
      <c r="FY44" s="124"/>
      <c r="FZ44" s="124"/>
      <c r="GA44" s="124"/>
      <c r="GB44" s="124"/>
      <c r="GC44" s="124"/>
      <c r="GD44" s="124"/>
      <c r="GE44" s="124"/>
      <c r="GF44" s="124"/>
      <c r="GG44" s="124"/>
      <c r="GH44" s="124"/>
      <c r="GI44" s="91">
        <v>88.517633118787344</v>
      </c>
      <c r="GJ44" s="91">
        <v>77.958590592316824</v>
      </c>
      <c r="GK44" s="91">
        <v>84.390040046512098</v>
      </c>
      <c r="GL44" s="91">
        <v>95.883251844902475</v>
      </c>
      <c r="GM44" s="91">
        <v>77.563814126272604</v>
      </c>
      <c r="GN44" s="92">
        <v>83.208955223880594</v>
      </c>
      <c r="GO44" s="92">
        <v>92.131147540983619</v>
      </c>
      <c r="GP44" s="91">
        <v>82.213307569833944</v>
      </c>
      <c r="GQ44" s="92">
        <v>97.31903485254692</v>
      </c>
    </row>
    <row r="45" spans="1:199" s="165" customFormat="1" x14ac:dyDescent="0.2">
      <c r="A45" s="150"/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64"/>
      <c r="O45" s="164"/>
      <c r="P45" s="164"/>
      <c r="Q45" s="164"/>
      <c r="R45" s="164"/>
      <c r="S45" s="164"/>
      <c r="T45" s="164"/>
      <c r="U45" s="164"/>
      <c r="V45" s="150"/>
      <c r="W45" s="164"/>
      <c r="X45" s="150"/>
      <c r="Y45" s="164"/>
      <c r="Z45" s="164"/>
      <c r="AA45" s="164"/>
      <c r="AB45" s="150"/>
      <c r="AC45" s="164"/>
      <c r="AD45" s="164"/>
      <c r="AE45" s="164"/>
      <c r="AF45" s="164"/>
      <c r="AG45" s="164"/>
      <c r="AH45" s="150"/>
      <c r="AI45" s="164"/>
      <c r="AJ45" s="150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  <c r="BA45" s="164"/>
      <c r="BB45" s="164"/>
      <c r="BC45" s="164"/>
      <c r="BD45" s="164"/>
      <c r="BE45" s="164"/>
      <c r="BF45" s="164"/>
      <c r="BG45" s="164"/>
      <c r="BH45" s="164"/>
      <c r="BI45" s="164"/>
      <c r="BJ45" s="164"/>
      <c r="BK45" s="164"/>
      <c r="BL45" s="164"/>
      <c r="BM45" s="164"/>
      <c r="BN45" s="164"/>
      <c r="BO45" s="164"/>
      <c r="BP45" s="150"/>
      <c r="BQ45" s="164"/>
      <c r="BR45" s="164"/>
      <c r="BS45" s="164"/>
      <c r="BT45" s="164"/>
      <c r="BU45" s="164"/>
      <c r="BV45" s="164"/>
      <c r="BW45" s="164"/>
      <c r="BX45" s="164"/>
      <c r="BY45" s="164"/>
      <c r="BZ45" s="164"/>
      <c r="CA45" s="164"/>
      <c r="CB45" s="164"/>
      <c r="CC45" s="150"/>
      <c r="CD45" s="150"/>
      <c r="CE45" s="150"/>
      <c r="CF45" s="150"/>
      <c r="CG45" s="150"/>
      <c r="CH45" s="164"/>
      <c r="CI45" s="164"/>
      <c r="CJ45" s="164"/>
      <c r="CK45" s="164"/>
      <c r="CL45" s="164"/>
      <c r="CM45" s="164"/>
      <c r="CN45" s="164"/>
      <c r="CO45" s="164"/>
      <c r="CP45" s="164"/>
      <c r="CQ45" s="164"/>
      <c r="CR45" s="164"/>
      <c r="CS45" s="150"/>
      <c r="CT45" s="164"/>
      <c r="CU45" s="164"/>
      <c r="CV45" s="150"/>
      <c r="CW45" s="164"/>
      <c r="CX45" s="164"/>
      <c r="CY45" s="150"/>
      <c r="CZ45" s="164"/>
      <c r="DA45" s="164"/>
      <c r="DB45" s="164"/>
      <c r="DC45" s="150"/>
      <c r="DD45" s="164"/>
      <c r="DE45" s="164"/>
      <c r="DF45" s="164"/>
      <c r="DG45" s="164"/>
      <c r="DH45" s="164"/>
      <c r="DI45" s="164"/>
      <c r="DJ45" s="164"/>
      <c r="DK45" s="164"/>
      <c r="DL45" s="164"/>
      <c r="DM45" s="164"/>
      <c r="DN45" s="164"/>
      <c r="DO45" s="164"/>
      <c r="DP45" s="164"/>
      <c r="DQ45" s="164"/>
      <c r="DR45" s="164"/>
      <c r="DS45" s="150"/>
      <c r="DT45" s="150"/>
      <c r="DU45" s="150"/>
      <c r="DV45" s="164"/>
      <c r="DW45" s="164"/>
      <c r="DX45" s="164"/>
      <c r="DY45" s="164"/>
      <c r="DZ45" s="164"/>
      <c r="EA45" s="164"/>
      <c r="EB45" s="164"/>
      <c r="EC45" s="164"/>
      <c r="ED45" s="164"/>
      <c r="EE45" s="164"/>
      <c r="EF45" s="164"/>
      <c r="EG45" s="164"/>
      <c r="EH45" s="164"/>
      <c r="EI45" s="164"/>
      <c r="EJ45" s="164"/>
      <c r="EK45" s="164"/>
      <c r="EL45" s="164"/>
      <c r="EM45" s="164"/>
      <c r="EN45" s="164"/>
      <c r="EO45" s="164"/>
      <c r="EP45" s="164"/>
      <c r="EQ45" s="164"/>
      <c r="ER45" s="150"/>
      <c r="ES45" s="164"/>
      <c r="ET45" s="164"/>
      <c r="EU45" s="164"/>
      <c r="EV45" s="150"/>
      <c r="EW45" s="164"/>
      <c r="EX45" s="150"/>
      <c r="EY45" s="164"/>
      <c r="EZ45" s="164"/>
      <c r="FA45" s="164"/>
      <c r="FB45" s="164"/>
      <c r="FC45" s="164"/>
      <c r="FD45" s="164"/>
      <c r="FE45" s="164"/>
      <c r="FF45" s="164"/>
      <c r="FG45" s="164"/>
      <c r="FH45" s="164"/>
      <c r="FI45" s="150"/>
      <c r="FJ45" s="164"/>
      <c r="FK45" s="164"/>
      <c r="FL45" s="164"/>
      <c r="FM45" s="164"/>
      <c r="FN45" s="164"/>
      <c r="FO45" s="164"/>
      <c r="FP45" s="164"/>
      <c r="FQ45" s="164"/>
      <c r="FR45" s="150"/>
      <c r="FS45" s="164"/>
      <c r="FT45" s="164"/>
      <c r="FU45" s="164"/>
      <c r="FV45" s="150"/>
      <c r="FW45" s="150"/>
      <c r="FX45" s="164"/>
      <c r="FY45" s="164"/>
      <c r="FZ45" s="164"/>
      <c r="GA45" s="164"/>
      <c r="GB45" s="164"/>
      <c r="GC45" s="164"/>
      <c r="GD45" s="164"/>
      <c r="GE45" s="164"/>
      <c r="GF45" s="164"/>
      <c r="GG45" s="164"/>
      <c r="GH45" s="164"/>
      <c r="GI45" s="150"/>
      <c r="GJ45" s="150"/>
      <c r="GK45" s="150"/>
      <c r="GL45" s="150"/>
      <c r="GM45" s="150"/>
      <c r="GN45" s="150"/>
      <c r="GO45" s="150"/>
      <c r="GP45" s="150"/>
      <c r="GQ45" s="150"/>
    </row>
    <row r="46" spans="1:199" x14ac:dyDescent="0.2">
      <c r="A46" s="111">
        <v>4649</v>
      </c>
      <c r="B46" s="60" t="s">
        <v>218</v>
      </c>
      <c r="C46" s="60" t="s">
        <v>167</v>
      </c>
      <c r="D46" s="61" t="s">
        <v>198</v>
      </c>
      <c r="E46" s="71" t="s">
        <v>168</v>
      </c>
      <c r="F46" s="72" t="s">
        <v>169</v>
      </c>
      <c r="G46" s="60" t="s">
        <v>219</v>
      </c>
      <c r="H46" s="60" t="s">
        <v>170</v>
      </c>
      <c r="I46" s="63">
        <v>44481</v>
      </c>
      <c r="J46" s="64">
        <v>0.35</v>
      </c>
      <c r="K46" s="65" t="s">
        <v>189</v>
      </c>
      <c r="L46" s="124">
        <v>1.03</v>
      </c>
      <c r="M46" s="91">
        <v>2.2207110617031454</v>
      </c>
      <c r="N46" s="124"/>
      <c r="O46" s="124"/>
      <c r="P46" s="124"/>
      <c r="Q46" s="124"/>
      <c r="R46" s="124"/>
      <c r="S46" s="124"/>
      <c r="T46" s="124"/>
      <c r="U46" s="124"/>
      <c r="V46" s="91">
        <v>5.2815533980582519</v>
      </c>
      <c r="W46" s="124"/>
      <c r="X46" s="91"/>
      <c r="Y46" s="124"/>
      <c r="Z46" s="124"/>
      <c r="AA46" s="124"/>
      <c r="AB46" s="91"/>
      <c r="AC46" s="124"/>
      <c r="AD46" s="124"/>
      <c r="AE46" s="124"/>
      <c r="AF46" s="124"/>
      <c r="AG46" s="124"/>
      <c r="AH46" s="91"/>
      <c r="AI46" s="124"/>
      <c r="AJ46" s="91">
        <v>1.1014784954237864</v>
      </c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  <c r="BO46" s="124"/>
      <c r="BP46" s="91"/>
      <c r="BQ46" s="124"/>
      <c r="BR46" s="124"/>
      <c r="BS46" s="124"/>
      <c r="BT46" s="124"/>
      <c r="BU46" s="124"/>
      <c r="BV46" s="124"/>
      <c r="BW46" s="124"/>
      <c r="BX46" s="124"/>
      <c r="BY46" s="124"/>
      <c r="BZ46" s="124"/>
      <c r="CA46" s="124"/>
      <c r="CB46" s="124"/>
      <c r="CC46" s="91"/>
      <c r="CD46" s="91"/>
      <c r="CE46" s="91"/>
      <c r="CF46" s="91"/>
      <c r="CG46" s="91"/>
      <c r="CH46" s="124"/>
      <c r="CI46" s="124"/>
      <c r="CJ46" s="124"/>
      <c r="CK46" s="124"/>
      <c r="CL46" s="124"/>
      <c r="CM46" s="124"/>
      <c r="CN46" s="124"/>
      <c r="CO46" s="124"/>
      <c r="CP46" s="124"/>
      <c r="CQ46" s="124"/>
      <c r="CR46" s="124"/>
      <c r="CS46" s="91"/>
      <c r="CT46" s="124"/>
      <c r="CU46" s="124"/>
      <c r="CV46" s="91"/>
      <c r="CW46" s="124"/>
      <c r="CX46" s="124"/>
      <c r="CY46" s="91">
        <v>0.89670961401017479</v>
      </c>
      <c r="CZ46" s="124"/>
      <c r="DA46" s="124"/>
      <c r="DB46" s="124"/>
      <c r="DC46" s="91"/>
      <c r="DD46" s="124"/>
      <c r="DE46" s="124"/>
      <c r="DF46" s="124"/>
      <c r="DG46" s="124"/>
      <c r="DH46" s="124"/>
      <c r="DI46" s="124"/>
      <c r="DJ46" s="124"/>
      <c r="DK46" s="124"/>
      <c r="DL46" s="124"/>
      <c r="DM46" s="124"/>
      <c r="DN46" s="124"/>
      <c r="DO46" s="124"/>
      <c r="DP46" s="124"/>
      <c r="DQ46" s="124"/>
      <c r="DR46" s="124"/>
      <c r="DS46" s="91">
        <v>2.354351505354777</v>
      </c>
      <c r="DT46" s="91">
        <v>2.4517009236513205</v>
      </c>
      <c r="DU46" s="91"/>
      <c r="DV46" s="124"/>
      <c r="DW46" s="124"/>
      <c r="DX46" s="124"/>
      <c r="DY46" s="124"/>
      <c r="DZ46" s="124"/>
      <c r="EA46" s="124"/>
      <c r="EB46" s="124"/>
      <c r="EC46" s="124"/>
      <c r="ED46" s="124"/>
      <c r="EE46" s="124"/>
      <c r="EF46" s="124"/>
      <c r="EG46" s="124"/>
      <c r="EH46" s="124"/>
      <c r="EI46" s="124"/>
      <c r="EJ46" s="124"/>
      <c r="EK46" s="124"/>
      <c r="EL46" s="124"/>
      <c r="EM46" s="124"/>
      <c r="EN46" s="124"/>
      <c r="EO46" s="124"/>
      <c r="EP46" s="124"/>
      <c r="EQ46" s="124"/>
      <c r="ER46" s="91"/>
      <c r="ES46" s="124"/>
      <c r="ET46" s="124"/>
      <c r="EU46" s="124"/>
      <c r="EV46" s="91">
        <v>2.2813377644781356</v>
      </c>
      <c r="EW46" s="124"/>
      <c r="EX46" s="91">
        <v>0.96825409867212042</v>
      </c>
      <c r="EY46" s="124"/>
      <c r="EZ46" s="124"/>
      <c r="FA46" s="124"/>
      <c r="FB46" s="124"/>
      <c r="FC46" s="124"/>
      <c r="FD46" s="124"/>
      <c r="FE46" s="124"/>
      <c r="FF46" s="124"/>
      <c r="FG46" s="124"/>
      <c r="FH46" s="124"/>
      <c r="FI46" s="91"/>
      <c r="FJ46" s="124"/>
      <c r="FK46" s="124"/>
      <c r="FL46" s="124"/>
      <c r="FM46" s="124"/>
      <c r="FN46" s="124"/>
      <c r="FO46" s="124"/>
      <c r="FP46" s="124"/>
      <c r="FQ46" s="124"/>
      <c r="FR46" s="91"/>
      <c r="FS46" s="124"/>
      <c r="FT46" s="124"/>
      <c r="FU46" s="124"/>
      <c r="FV46" s="91"/>
      <c r="FW46" s="91"/>
      <c r="FX46" s="124"/>
      <c r="FY46" s="124"/>
      <c r="FZ46" s="124"/>
      <c r="GA46" s="124"/>
      <c r="GB46" s="124"/>
      <c r="GC46" s="124"/>
      <c r="GD46" s="124"/>
      <c r="GE46" s="124"/>
      <c r="GF46" s="124"/>
      <c r="GG46" s="124"/>
      <c r="GH46" s="124"/>
      <c r="GI46" s="91">
        <v>96.084045569301097</v>
      </c>
      <c r="GJ46" s="91">
        <v>86.684207166478046</v>
      </c>
      <c r="GK46" s="91">
        <v>102.53148018975118</v>
      </c>
      <c r="GL46" s="91">
        <v>99.908473029136928</v>
      </c>
      <c r="GM46" s="91">
        <v>87.978541663976912</v>
      </c>
      <c r="GN46" s="92">
        <v>78.731343283582078</v>
      </c>
      <c r="GO46" s="92">
        <v>74.754098360655746</v>
      </c>
      <c r="GP46" s="91">
        <v>88.269298189795876</v>
      </c>
      <c r="GQ46" s="92">
        <v>93.565683646112603</v>
      </c>
    </row>
    <row r="48" spans="1:199" x14ac:dyDescent="0.2">
      <c r="A48" s="52"/>
    </row>
    <row r="49" spans="1:156" x14ac:dyDescent="0.2">
      <c r="A49" s="52" t="s">
        <v>242</v>
      </c>
    </row>
    <row r="50" spans="1:156" x14ac:dyDescent="0.2">
      <c r="A50" s="52"/>
    </row>
    <row r="51" spans="1:156" x14ac:dyDescent="0.2">
      <c r="A51" s="52"/>
    </row>
    <row r="52" spans="1:156" x14ac:dyDescent="0.2">
      <c r="A52" s="52"/>
    </row>
    <row r="53" spans="1:156" ht="15" x14ac:dyDescent="0.25">
      <c r="A53" s="9" t="s">
        <v>182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</row>
    <row r="54" spans="1:156" ht="15" x14ac:dyDescent="0.25">
      <c r="A54" s="10" t="s">
        <v>183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</row>
    <row r="55" spans="1:156" ht="15" x14ac:dyDescent="0.25">
      <c r="A55" s="11" t="s">
        <v>184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</row>
    <row r="56" spans="1:156" ht="15" x14ac:dyDescent="0.25">
      <c r="A56" s="12" t="s">
        <v>185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</row>
    <row r="57" spans="1:156" ht="15" x14ac:dyDescent="0.25">
      <c r="A57" s="13" t="s">
        <v>186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</row>
    <row r="58" spans="1:156" ht="15" x14ac:dyDescent="0.25"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</row>
    <row r="59" spans="1:156" ht="15" x14ac:dyDescent="0.25">
      <c r="A59" s="14" t="s">
        <v>187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</row>
    <row r="60" spans="1:156" ht="15" x14ac:dyDescent="0.25">
      <c r="A60" s="14" t="s">
        <v>188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</row>
  </sheetData>
  <sortState xmlns:xlrd2="http://schemas.microsoft.com/office/spreadsheetml/2017/richdata2" columnSort="1" ref="M1:GH16">
    <sortCondition ref="M1:GH1"/>
  </sortState>
  <pageMargins left="0.7" right="0.7" top="0.75" bottom="0.75" header="0.3" footer="0.3"/>
  <pageSetup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EDAE-38BC-4512-B4B2-43CD5DB8C4AB}">
  <dimension ref="A1:GQ20"/>
  <sheetViews>
    <sheetView workbookViewId="0">
      <selection activeCell="GR1" sqref="GR1:GR1048576"/>
    </sheetView>
  </sheetViews>
  <sheetFormatPr defaultRowHeight="15" x14ac:dyDescent="0.25"/>
  <cols>
    <col min="1" max="1" width="7.28515625" bestFit="1" customWidth="1"/>
    <col min="2" max="2" width="9.28515625" bestFit="1" customWidth="1"/>
    <col min="3" max="3" width="5.140625" bestFit="1" customWidth="1"/>
    <col min="4" max="4" width="14" bestFit="1" customWidth="1"/>
    <col min="5" max="5" width="41" bestFit="1" customWidth="1"/>
    <col min="6" max="6" width="15.42578125" bestFit="1" customWidth="1"/>
    <col min="7" max="7" width="12.85546875" bestFit="1" customWidth="1"/>
    <col min="8" max="8" width="12.7109375" bestFit="1" customWidth="1"/>
    <col min="9" max="9" width="9.140625" bestFit="1" customWidth="1"/>
    <col min="10" max="10" width="5.5703125" bestFit="1" customWidth="1"/>
    <col min="11" max="11" width="6.5703125" bestFit="1" customWidth="1"/>
    <col min="12" max="12" width="9.7109375" bestFit="1" customWidth="1"/>
    <col min="13" max="14" width="15.85546875" bestFit="1" customWidth="1"/>
    <col min="15" max="15" width="11" bestFit="1" customWidth="1"/>
    <col min="16" max="16" width="10" bestFit="1" customWidth="1"/>
    <col min="17" max="17" width="18.5703125" bestFit="1" customWidth="1"/>
    <col min="18" max="18" width="8.140625" bestFit="1" customWidth="1"/>
    <col min="19" max="19" width="8" bestFit="1" customWidth="1"/>
    <col min="20" max="20" width="15.85546875" bestFit="1" customWidth="1"/>
    <col min="21" max="21" width="19.5703125" bestFit="1" customWidth="1"/>
    <col min="22" max="22" width="11.85546875" bestFit="1" customWidth="1"/>
    <col min="23" max="23" width="9.85546875" bestFit="1" customWidth="1"/>
    <col min="24" max="24" width="8.7109375" bestFit="1" customWidth="1"/>
    <col min="25" max="25" width="12.7109375" bestFit="1" customWidth="1"/>
    <col min="26" max="26" width="14.7109375" bestFit="1" customWidth="1"/>
    <col min="27" max="27" width="9.140625" bestFit="1" customWidth="1"/>
    <col min="28" max="28" width="8" bestFit="1" customWidth="1"/>
    <col min="29" max="29" width="30.7109375" bestFit="1" customWidth="1"/>
    <col min="30" max="30" width="10.28515625" bestFit="1" customWidth="1"/>
    <col min="31" max="31" width="13.85546875" bestFit="1" customWidth="1"/>
    <col min="32" max="32" width="7.42578125" bestFit="1" customWidth="1"/>
    <col min="33" max="33" width="8" bestFit="1" customWidth="1"/>
    <col min="34" max="34" width="11.85546875" bestFit="1" customWidth="1"/>
    <col min="35" max="35" width="10.28515625" bestFit="1" customWidth="1"/>
    <col min="36" max="36" width="16.28515625" bestFit="1" customWidth="1"/>
    <col min="37" max="37" width="11.7109375" bestFit="1" customWidth="1"/>
    <col min="38" max="38" width="12.42578125" bestFit="1" customWidth="1"/>
    <col min="39" max="39" width="11.28515625" bestFit="1" customWidth="1"/>
    <col min="40" max="40" width="15.7109375" bestFit="1" customWidth="1"/>
    <col min="41" max="41" width="10.28515625" bestFit="1" customWidth="1"/>
    <col min="42" max="42" width="10.7109375" bestFit="1" customWidth="1"/>
    <col min="43" max="43" width="20.28515625" bestFit="1" customWidth="1"/>
    <col min="44" max="44" width="11" bestFit="1" customWidth="1"/>
    <col min="45" max="45" width="14" bestFit="1" customWidth="1"/>
    <col min="46" max="46" width="10.5703125" bestFit="1" customWidth="1"/>
    <col min="47" max="47" width="12" bestFit="1" customWidth="1"/>
    <col min="48" max="48" width="8.140625" bestFit="1" customWidth="1"/>
    <col min="49" max="49" width="9.140625" bestFit="1" customWidth="1"/>
    <col min="50" max="50" width="13.85546875" bestFit="1" customWidth="1"/>
    <col min="51" max="51" width="10.42578125" bestFit="1" customWidth="1"/>
    <col min="52" max="52" width="9.5703125" bestFit="1" customWidth="1"/>
    <col min="53" max="53" width="12.42578125" bestFit="1" customWidth="1"/>
    <col min="54" max="54" width="13.28515625" bestFit="1" customWidth="1"/>
    <col min="55" max="55" width="9.42578125" bestFit="1" customWidth="1"/>
    <col min="56" max="56" width="5.7109375" bestFit="1" customWidth="1"/>
    <col min="57" max="57" width="7" bestFit="1" customWidth="1"/>
    <col min="58" max="58" width="5.5703125" bestFit="1" customWidth="1"/>
    <col min="59" max="59" width="11.5703125" bestFit="1" customWidth="1"/>
    <col min="60" max="60" width="20.42578125" bestFit="1" customWidth="1"/>
    <col min="61" max="61" width="8" bestFit="1" customWidth="1"/>
    <col min="62" max="62" width="12.28515625" bestFit="1" customWidth="1"/>
    <col min="63" max="63" width="9.7109375" bestFit="1" customWidth="1"/>
    <col min="64" max="64" width="13.5703125" bestFit="1" customWidth="1"/>
    <col min="65" max="65" width="13.42578125" bestFit="1" customWidth="1"/>
    <col min="66" max="66" width="10.5703125" bestFit="1" customWidth="1"/>
    <col min="67" max="67" width="8.42578125" bestFit="1" customWidth="1"/>
    <col min="68" max="68" width="6.5703125" bestFit="1" customWidth="1"/>
    <col min="69" max="69" width="5.42578125" bestFit="1" customWidth="1"/>
    <col min="70" max="70" width="12.140625" bestFit="1" customWidth="1"/>
    <col min="71" max="71" width="10" bestFit="1" customWidth="1"/>
    <col min="72" max="72" width="10.5703125" bestFit="1" customWidth="1"/>
    <col min="73" max="73" width="10" bestFit="1" customWidth="1"/>
    <col min="74" max="74" width="8.85546875" bestFit="1" customWidth="1"/>
    <col min="75" max="75" width="11.42578125" bestFit="1" customWidth="1"/>
    <col min="76" max="76" width="11.140625" bestFit="1" customWidth="1"/>
    <col min="77" max="77" width="13.42578125" bestFit="1" customWidth="1"/>
    <col min="78" max="78" width="12" bestFit="1" customWidth="1"/>
    <col min="79" max="79" width="12.5703125" bestFit="1" customWidth="1"/>
    <col min="80" max="80" width="13.28515625" bestFit="1" customWidth="1"/>
    <col min="81" max="81" width="7.28515625" bestFit="1" customWidth="1"/>
    <col min="82" max="82" width="15.5703125" bestFit="1" customWidth="1"/>
    <col min="83" max="83" width="21.42578125" bestFit="1" customWidth="1"/>
    <col min="84" max="84" width="13.28515625" bestFit="1" customWidth="1"/>
    <col min="85" max="85" width="13.85546875" bestFit="1" customWidth="1"/>
    <col min="86" max="86" width="9.85546875" bestFit="1" customWidth="1"/>
    <col min="87" max="87" width="18.7109375" bestFit="1" customWidth="1"/>
    <col min="88" max="88" width="9.28515625" bestFit="1" customWidth="1"/>
    <col min="89" max="89" width="9.85546875" bestFit="1" customWidth="1"/>
    <col min="90" max="91" width="9.5703125" bestFit="1" customWidth="1"/>
    <col min="92" max="92" width="10.28515625" bestFit="1" customWidth="1"/>
    <col min="93" max="93" width="10.85546875" bestFit="1" customWidth="1"/>
    <col min="94" max="94" width="9.28515625" bestFit="1" customWidth="1"/>
    <col min="95" max="95" width="12.140625" bestFit="1" customWidth="1"/>
    <col min="96" max="96" width="13.5703125" bestFit="1" customWidth="1"/>
    <col min="97" max="97" width="8.85546875" bestFit="1" customWidth="1"/>
    <col min="98" max="98" width="8.42578125" bestFit="1" customWidth="1"/>
    <col min="99" max="99" width="8.28515625" bestFit="1" customWidth="1"/>
    <col min="100" max="100" width="11.7109375" bestFit="1" customWidth="1"/>
    <col min="101" max="101" width="11.7109375" customWidth="1"/>
    <col min="102" max="102" width="20.42578125" bestFit="1" customWidth="1"/>
    <col min="103" max="103" width="10.42578125" bestFit="1" customWidth="1"/>
    <col min="104" max="104" width="7.28515625" bestFit="1" customWidth="1"/>
    <col min="105" max="105" width="11.140625" bestFit="1" customWidth="1"/>
    <col min="106" max="106" width="18.5703125" bestFit="1" customWidth="1"/>
    <col min="107" max="107" width="14.85546875" bestFit="1" customWidth="1"/>
    <col min="108" max="108" width="15.28515625" bestFit="1" customWidth="1"/>
    <col min="109" max="109" width="9.42578125" bestFit="1" customWidth="1"/>
    <col min="110" max="110" width="10" bestFit="1" customWidth="1"/>
    <col min="111" max="111" width="9.85546875" bestFit="1" customWidth="1"/>
    <col min="112" max="112" width="9" bestFit="1" customWidth="1"/>
    <col min="113" max="113" width="9.85546875" bestFit="1" customWidth="1"/>
    <col min="114" max="114" width="15.140625" bestFit="1" customWidth="1"/>
    <col min="115" max="115" width="9" bestFit="1" customWidth="1"/>
    <col min="116" max="116" width="13.42578125" bestFit="1" customWidth="1"/>
    <col min="117" max="117" width="12.42578125" bestFit="1" customWidth="1"/>
    <col min="118" max="118" width="13.85546875" bestFit="1" customWidth="1"/>
    <col min="119" max="119" width="8.7109375" bestFit="1" customWidth="1"/>
    <col min="120" max="120" width="15.140625" bestFit="1" customWidth="1"/>
    <col min="121" max="121" width="11.42578125" bestFit="1" customWidth="1"/>
    <col min="122" max="122" width="11.140625" bestFit="1" customWidth="1"/>
    <col min="123" max="123" width="15.140625" bestFit="1" customWidth="1"/>
    <col min="124" max="124" width="10.7109375" bestFit="1" customWidth="1"/>
    <col min="125" max="125" width="11.28515625" bestFit="1" customWidth="1"/>
    <col min="126" max="126" width="13.140625" bestFit="1" customWidth="1"/>
    <col min="127" max="127" width="11.85546875" bestFit="1" customWidth="1"/>
    <col min="128" max="128" width="8.5703125" bestFit="1" customWidth="1"/>
    <col min="129" max="129" width="9.28515625" bestFit="1" customWidth="1"/>
    <col min="130" max="130" width="7.7109375" bestFit="1" customWidth="1"/>
    <col min="131" max="131" width="9.42578125" bestFit="1" customWidth="1"/>
    <col min="132" max="132" width="13.28515625" bestFit="1" customWidth="1"/>
    <col min="133" max="133" width="10.5703125" bestFit="1" customWidth="1"/>
    <col min="134" max="134" width="7.85546875" bestFit="1" customWidth="1"/>
    <col min="135" max="135" width="7.7109375" bestFit="1" customWidth="1"/>
    <col min="136" max="136" width="7.85546875" bestFit="1" customWidth="1"/>
    <col min="137" max="137" width="12" bestFit="1" customWidth="1"/>
    <col min="138" max="138" width="12.7109375" bestFit="1" customWidth="1"/>
    <col min="139" max="139" width="11.140625" bestFit="1" customWidth="1"/>
    <col min="140" max="140" width="21.42578125" bestFit="1" customWidth="1"/>
    <col min="141" max="141" width="27.28515625" bestFit="1" customWidth="1"/>
    <col min="142" max="142" width="11.42578125" bestFit="1" customWidth="1"/>
    <col min="143" max="143" width="10.42578125" bestFit="1" customWidth="1"/>
    <col min="144" max="144" width="10.140625" bestFit="1" customWidth="1"/>
    <col min="145" max="145" width="8.5703125" bestFit="1" customWidth="1"/>
    <col min="146" max="147" width="12.140625" bestFit="1" customWidth="1"/>
    <col min="148" max="148" width="16.28515625" bestFit="1" customWidth="1"/>
    <col min="149" max="149" width="10.42578125" bestFit="1" customWidth="1"/>
    <col min="150" max="150" width="9.28515625" bestFit="1" customWidth="1"/>
    <col min="151" max="151" width="9.85546875" bestFit="1" customWidth="1"/>
    <col min="152" max="152" width="7.85546875" bestFit="1" customWidth="1"/>
    <col min="153" max="153" width="9.7109375" bestFit="1" customWidth="1"/>
    <col min="154" max="154" width="12.5703125" bestFit="1" customWidth="1"/>
    <col min="155" max="155" width="11.7109375" bestFit="1" customWidth="1"/>
    <col min="156" max="156" width="13.5703125" bestFit="1" customWidth="1"/>
    <col min="157" max="157" width="12.85546875" bestFit="1" customWidth="1"/>
    <col min="158" max="158" width="9.28515625" bestFit="1" customWidth="1"/>
    <col min="159" max="159" width="11.28515625" bestFit="1" customWidth="1"/>
    <col min="160" max="160" width="11.42578125" bestFit="1" customWidth="1"/>
    <col min="161" max="161" width="10.28515625" bestFit="1" customWidth="1"/>
    <col min="162" max="162" width="9" bestFit="1" customWidth="1"/>
    <col min="163" max="163" width="8.5703125" bestFit="1" customWidth="1"/>
    <col min="164" max="164" width="9.85546875" bestFit="1" customWidth="1"/>
    <col min="165" max="165" width="12.42578125" bestFit="1" customWidth="1"/>
    <col min="166" max="166" width="24.5703125" bestFit="1" customWidth="1"/>
    <col min="167" max="167" width="12.28515625" bestFit="1" customWidth="1"/>
    <col min="168" max="168" width="12.140625" bestFit="1" customWidth="1"/>
    <col min="169" max="169" width="15" bestFit="1" customWidth="1"/>
    <col min="171" max="171" width="12.5703125" bestFit="1" customWidth="1"/>
    <col min="172" max="172" width="11.85546875" bestFit="1" customWidth="1"/>
    <col min="173" max="173" width="12.7109375" bestFit="1" customWidth="1"/>
    <col min="174" max="174" width="12.85546875" bestFit="1" customWidth="1"/>
    <col min="175" max="175" width="10.140625" bestFit="1" customWidth="1"/>
    <col min="176" max="176" width="13.28515625" bestFit="1" customWidth="1"/>
    <col min="177" max="178" width="32.85546875" bestFit="1" customWidth="1"/>
    <col min="179" max="179" width="11.28515625" bestFit="1" customWidth="1"/>
    <col min="180" max="180" width="10.85546875" bestFit="1" customWidth="1"/>
    <col min="181" max="181" width="11" bestFit="1" customWidth="1"/>
    <col min="182" max="182" width="10.85546875" bestFit="1" customWidth="1"/>
    <col min="183" max="183" width="7.7109375" bestFit="1" customWidth="1"/>
    <col min="184" max="184" width="8.140625" bestFit="1" customWidth="1"/>
    <col min="185" max="185" width="13.140625" bestFit="1" customWidth="1"/>
    <col min="186" max="186" width="10.85546875" bestFit="1" customWidth="1"/>
    <col min="187" max="187" width="9" bestFit="1" customWidth="1"/>
    <col min="188" max="188" width="11.5703125" bestFit="1" customWidth="1"/>
    <col min="189" max="189" width="10.5703125" bestFit="1" customWidth="1"/>
    <col min="191" max="191" width="12.28515625" bestFit="1" customWidth="1"/>
    <col min="192" max="192" width="15.7109375" bestFit="1" customWidth="1"/>
    <col min="193" max="193" width="13.7109375" bestFit="1" customWidth="1"/>
    <col min="194" max="194" width="15.140625" bestFit="1" customWidth="1"/>
    <col min="195" max="195" width="8.5703125" bestFit="1" customWidth="1"/>
    <col min="196" max="196" width="12.42578125" bestFit="1" customWidth="1"/>
    <col min="197" max="197" width="17.42578125" bestFit="1" customWidth="1"/>
    <col min="198" max="198" width="16.85546875" bestFit="1" customWidth="1"/>
    <col min="199" max="199" width="12.28515625" bestFit="1" customWidth="1"/>
  </cols>
  <sheetData>
    <row r="1" spans="1:199" s="17" customFormat="1" ht="28.9" customHeight="1" x14ac:dyDescent="0.2">
      <c r="A1" s="35" t="s">
        <v>201</v>
      </c>
      <c r="B1" s="36" t="s">
        <v>1</v>
      </c>
      <c r="C1" s="36" t="s">
        <v>2</v>
      </c>
      <c r="D1" s="36" t="s">
        <v>3</v>
      </c>
      <c r="E1" s="37" t="s">
        <v>4</v>
      </c>
      <c r="F1" s="38" t="s">
        <v>5</v>
      </c>
      <c r="G1" s="39" t="s">
        <v>202</v>
      </c>
      <c r="H1" s="39" t="s">
        <v>203</v>
      </c>
      <c r="I1" s="40" t="s">
        <v>6</v>
      </c>
      <c r="J1" s="40" t="s">
        <v>7</v>
      </c>
      <c r="K1" s="40" t="s">
        <v>8</v>
      </c>
      <c r="L1" s="40" t="s">
        <v>229</v>
      </c>
      <c r="M1" s="18" t="s">
        <v>9</v>
      </c>
      <c r="N1" s="18" t="s">
        <v>10</v>
      </c>
      <c r="O1" s="20" t="s">
        <v>11</v>
      </c>
      <c r="P1" s="24" t="s">
        <v>12</v>
      </c>
      <c r="Q1" s="19" t="s">
        <v>13</v>
      </c>
      <c r="R1" s="20" t="s">
        <v>14</v>
      </c>
      <c r="S1" s="18" t="s">
        <v>15</v>
      </c>
      <c r="T1" s="41" t="s">
        <v>191</v>
      </c>
      <c r="U1" s="41" t="s">
        <v>192</v>
      </c>
      <c r="V1" s="19" t="s">
        <v>16</v>
      </c>
      <c r="W1" s="18" t="s">
        <v>17</v>
      </c>
      <c r="X1" s="41" t="s">
        <v>221</v>
      </c>
      <c r="Y1" s="41" t="s">
        <v>205</v>
      </c>
      <c r="Z1" s="19" t="s">
        <v>18</v>
      </c>
      <c r="AA1" s="20" t="s">
        <v>19</v>
      </c>
      <c r="AB1" s="19" t="s">
        <v>20</v>
      </c>
      <c r="AC1" s="42" t="s">
        <v>193</v>
      </c>
      <c r="AD1" s="51" t="s">
        <v>206</v>
      </c>
      <c r="AE1" s="19" t="s">
        <v>21</v>
      </c>
      <c r="AF1" s="18" t="s">
        <v>22</v>
      </c>
      <c r="AG1" s="20" t="s">
        <v>23</v>
      </c>
      <c r="AH1" s="19" t="s">
        <v>24</v>
      </c>
      <c r="AI1" s="20" t="s">
        <v>25</v>
      </c>
      <c r="AJ1" s="20" t="s">
        <v>26</v>
      </c>
      <c r="AK1" s="25" t="s">
        <v>27</v>
      </c>
      <c r="AL1" s="19" t="s">
        <v>28</v>
      </c>
      <c r="AM1" s="20" t="s">
        <v>29</v>
      </c>
      <c r="AN1" s="20" t="s">
        <v>30</v>
      </c>
      <c r="AO1" s="18" t="s">
        <v>31</v>
      </c>
      <c r="AP1" s="20" t="s">
        <v>32</v>
      </c>
      <c r="AQ1" s="20" t="s">
        <v>33</v>
      </c>
      <c r="AR1" s="20" t="s">
        <v>34</v>
      </c>
      <c r="AS1" s="20" t="s">
        <v>35</v>
      </c>
      <c r="AT1" s="19" t="s">
        <v>36</v>
      </c>
      <c r="AU1" s="51" t="s">
        <v>222</v>
      </c>
      <c r="AV1" s="18" t="s">
        <v>37</v>
      </c>
      <c r="AW1" s="20" t="s">
        <v>38</v>
      </c>
      <c r="AX1" s="18" t="s">
        <v>39</v>
      </c>
      <c r="AY1" s="20" t="s">
        <v>40</v>
      </c>
      <c r="AZ1" s="19" t="s">
        <v>41</v>
      </c>
      <c r="BA1" s="20" t="s">
        <v>42</v>
      </c>
      <c r="BB1" s="19" t="s">
        <v>43</v>
      </c>
      <c r="BC1" s="19" t="s">
        <v>44</v>
      </c>
      <c r="BD1" s="18" t="s">
        <v>45</v>
      </c>
      <c r="BE1" s="18" t="s">
        <v>46</v>
      </c>
      <c r="BF1" s="18" t="s">
        <v>47</v>
      </c>
      <c r="BG1" s="20" t="s">
        <v>48</v>
      </c>
      <c r="BH1" s="19" t="s">
        <v>49</v>
      </c>
      <c r="BI1" s="20" t="s">
        <v>50</v>
      </c>
      <c r="BJ1" s="20" t="s">
        <v>51</v>
      </c>
      <c r="BK1" s="25" t="s">
        <v>52</v>
      </c>
      <c r="BL1" s="19" t="s">
        <v>53</v>
      </c>
      <c r="BM1" s="19" t="s">
        <v>54</v>
      </c>
      <c r="BN1" s="20" t="s">
        <v>55</v>
      </c>
      <c r="BO1" s="18" t="s">
        <v>56</v>
      </c>
      <c r="BP1" s="18" t="s">
        <v>57</v>
      </c>
      <c r="BQ1" s="18" t="s">
        <v>58</v>
      </c>
      <c r="BR1" s="20" t="s">
        <v>59</v>
      </c>
      <c r="BS1" s="19" t="s">
        <v>60</v>
      </c>
      <c r="BT1" s="18" t="s">
        <v>61</v>
      </c>
      <c r="BU1" s="20" t="s">
        <v>62</v>
      </c>
      <c r="BV1" s="20" t="s">
        <v>63</v>
      </c>
      <c r="BW1" s="19" t="s">
        <v>64</v>
      </c>
      <c r="BX1" s="19" t="s">
        <v>65</v>
      </c>
      <c r="BY1" s="19" t="s">
        <v>66</v>
      </c>
      <c r="BZ1" s="19" t="s">
        <v>67</v>
      </c>
      <c r="CA1" s="20" t="s">
        <v>68</v>
      </c>
      <c r="CB1" s="20" t="s">
        <v>69</v>
      </c>
      <c r="CC1" s="20" t="s">
        <v>70</v>
      </c>
      <c r="CD1" s="20" t="s">
        <v>71</v>
      </c>
      <c r="CE1" s="20" t="s">
        <v>72</v>
      </c>
      <c r="CF1" s="20" t="s">
        <v>73</v>
      </c>
      <c r="CG1" s="20" t="s">
        <v>74</v>
      </c>
      <c r="CH1" s="20" t="s">
        <v>75</v>
      </c>
      <c r="CI1" s="41" t="s">
        <v>207</v>
      </c>
      <c r="CJ1" s="19" t="s">
        <v>76</v>
      </c>
      <c r="CK1" s="19" t="s">
        <v>77</v>
      </c>
      <c r="CL1" s="18" t="s">
        <v>78</v>
      </c>
      <c r="CM1" s="42" t="s">
        <v>208</v>
      </c>
      <c r="CN1" s="21" t="s">
        <v>79</v>
      </c>
      <c r="CO1" s="19" t="s">
        <v>80</v>
      </c>
      <c r="CP1" s="22" t="s">
        <v>81</v>
      </c>
      <c r="CQ1" s="22" t="s">
        <v>82</v>
      </c>
      <c r="CR1" s="25" t="s">
        <v>83</v>
      </c>
      <c r="CS1" s="18" t="s">
        <v>84</v>
      </c>
      <c r="CT1" s="19" t="s">
        <v>85</v>
      </c>
      <c r="CU1" s="19" t="s">
        <v>86</v>
      </c>
      <c r="CV1" s="19" t="s">
        <v>87</v>
      </c>
      <c r="CW1" s="41" t="s">
        <v>224</v>
      </c>
      <c r="CX1" s="41" t="s">
        <v>209</v>
      </c>
      <c r="CY1" s="18" t="s">
        <v>88</v>
      </c>
      <c r="CZ1" s="19" t="s">
        <v>89</v>
      </c>
      <c r="DA1" s="20" t="s">
        <v>90</v>
      </c>
      <c r="DB1" s="51" t="s">
        <v>91</v>
      </c>
      <c r="DC1" s="20" t="s">
        <v>92</v>
      </c>
      <c r="DD1" s="51" t="s">
        <v>190</v>
      </c>
      <c r="DE1" s="18" t="s">
        <v>93</v>
      </c>
      <c r="DF1" s="20" t="s">
        <v>94</v>
      </c>
      <c r="DG1" s="19" t="s">
        <v>95</v>
      </c>
      <c r="DH1" s="19" t="s">
        <v>96</v>
      </c>
      <c r="DI1" s="19" t="s">
        <v>97</v>
      </c>
      <c r="DJ1" s="19" t="s">
        <v>98</v>
      </c>
      <c r="DK1" s="20" t="s">
        <v>99</v>
      </c>
      <c r="DL1" s="20" t="s">
        <v>100</v>
      </c>
      <c r="DM1" s="42" t="s">
        <v>210</v>
      </c>
      <c r="DN1" s="19" t="s">
        <v>101</v>
      </c>
      <c r="DO1" s="19" t="s">
        <v>102</v>
      </c>
      <c r="DP1" s="42" t="s">
        <v>194</v>
      </c>
      <c r="DQ1" s="19" t="s">
        <v>103</v>
      </c>
      <c r="DR1" s="20" t="s">
        <v>104</v>
      </c>
      <c r="DS1" s="20" t="s">
        <v>105</v>
      </c>
      <c r="DT1" s="18" t="s">
        <v>106</v>
      </c>
      <c r="DU1" s="19" t="s">
        <v>107</v>
      </c>
      <c r="DV1" s="51" t="s">
        <v>212</v>
      </c>
      <c r="DW1" s="18" t="s">
        <v>108</v>
      </c>
      <c r="DX1" s="45" t="s">
        <v>225</v>
      </c>
      <c r="DY1" s="20" t="s">
        <v>109</v>
      </c>
      <c r="DZ1" s="18" t="s">
        <v>110</v>
      </c>
      <c r="EA1" s="18" t="s">
        <v>111</v>
      </c>
      <c r="EB1" s="19" t="s">
        <v>112</v>
      </c>
      <c r="EC1" s="18" t="s">
        <v>113</v>
      </c>
      <c r="ED1" s="20" t="s">
        <v>114</v>
      </c>
      <c r="EE1" s="20" t="s">
        <v>115</v>
      </c>
      <c r="EF1" s="20" t="s">
        <v>116</v>
      </c>
      <c r="EG1" s="19" t="s">
        <v>117</v>
      </c>
      <c r="EH1" s="18" t="s">
        <v>118</v>
      </c>
      <c r="EI1" s="18" t="s">
        <v>119</v>
      </c>
      <c r="EJ1" s="207" t="s">
        <v>227</v>
      </c>
      <c r="EK1" s="208" t="s">
        <v>228</v>
      </c>
      <c r="EL1" s="22" t="s">
        <v>120</v>
      </c>
      <c r="EM1" s="20" t="s">
        <v>121</v>
      </c>
      <c r="EN1" s="20" t="s">
        <v>122</v>
      </c>
      <c r="EO1" s="20" t="s">
        <v>123</v>
      </c>
      <c r="EP1" s="42" t="s">
        <v>213</v>
      </c>
      <c r="EQ1" s="19" t="s">
        <v>124</v>
      </c>
      <c r="ER1" s="45" t="s">
        <v>214</v>
      </c>
      <c r="ES1" s="18" t="s">
        <v>125</v>
      </c>
      <c r="ET1" s="18" t="s">
        <v>126</v>
      </c>
      <c r="EU1" s="18" t="s">
        <v>127</v>
      </c>
      <c r="EV1" s="18" t="s">
        <v>128</v>
      </c>
      <c r="EW1" s="20" t="s">
        <v>129</v>
      </c>
      <c r="EX1" s="19" t="s">
        <v>130</v>
      </c>
      <c r="EY1" s="18" t="s">
        <v>131</v>
      </c>
      <c r="EZ1" s="42" t="s">
        <v>215</v>
      </c>
      <c r="FA1" s="19" t="s">
        <v>132</v>
      </c>
      <c r="FB1" s="20" t="s">
        <v>133</v>
      </c>
      <c r="FC1" s="19" t="s">
        <v>134</v>
      </c>
      <c r="FD1" s="25" t="s">
        <v>135</v>
      </c>
      <c r="FE1" s="19" t="s">
        <v>136</v>
      </c>
      <c r="FF1" s="19" t="s">
        <v>137</v>
      </c>
      <c r="FG1" s="18" t="s">
        <v>138</v>
      </c>
      <c r="FH1" s="20" t="s">
        <v>139</v>
      </c>
      <c r="FI1" s="19" t="s">
        <v>141</v>
      </c>
      <c r="FJ1" s="42" t="s">
        <v>195</v>
      </c>
      <c r="FK1" s="20" t="s">
        <v>142</v>
      </c>
      <c r="FL1" s="20" t="s">
        <v>143</v>
      </c>
      <c r="FM1" s="20" t="s">
        <v>144</v>
      </c>
      <c r="FN1" s="20" t="s">
        <v>145</v>
      </c>
      <c r="FO1" s="19" t="s">
        <v>146</v>
      </c>
      <c r="FP1" s="20" t="s">
        <v>147</v>
      </c>
      <c r="FQ1" s="20" t="s">
        <v>140</v>
      </c>
      <c r="FR1" s="19" t="s">
        <v>148</v>
      </c>
      <c r="FS1" s="20" t="s">
        <v>149</v>
      </c>
      <c r="FT1" s="20" t="s">
        <v>150</v>
      </c>
      <c r="FU1" s="20" t="s">
        <v>151</v>
      </c>
      <c r="FV1" s="20" t="s">
        <v>152</v>
      </c>
      <c r="FW1" s="18" t="s">
        <v>153</v>
      </c>
      <c r="FX1" s="20" t="s">
        <v>154</v>
      </c>
      <c r="FY1" s="19" t="s">
        <v>155</v>
      </c>
      <c r="FZ1" s="19" t="s">
        <v>156</v>
      </c>
      <c r="GA1" s="18" t="s">
        <v>157</v>
      </c>
      <c r="GB1" s="18" t="s">
        <v>158</v>
      </c>
      <c r="GC1" s="19" t="s">
        <v>159</v>
      </c>
      <c r="GD1" s="19" t="s">
        <v>160</v>
      </c>
      <c r="GE1" s="18" t="s">
        <v>161</v>
      </c>
      <c r="GF1" s="19" t="s">
        <v>162</v>
      </c>
      <c r="GG1" s="54" t="s">
        <v>217</v>
      </c>
      <c r="GH1" s="19" t="s">
        <v>163</v>
      </c>
      <c r="GI1" s="23" t="s">
        <v>204</v>
      </c>
      <c r="GJ1" s="46" t="s">
        <v>223</v>
      </c>
      <c r="GK1" s="23" t="s">
        <v>164</v>
      </c>
      <c r="GL1" s="46" t="s">
        <v>211</v>
      </c>
      <c r="GM1" s="23" t="s">
        <v>165</v>
      </c>
      <c r="GN1" s="47" t="s">
        <v>226</v>
      </c>
      <c r="GO1" s="46" t="s">
        <v>233</v>
      </c>
      <c r="GP1" s="32" t="s">
        <v>216</v>
      </c>
      <c r="GQ1" s="26" t="s">
        <v>166</v>
      </c>
    </row>
    <row r="2" spans="1:199" s="79" customFormat="1" ht="11.25" x14ac:dyDescent="0.2">
      <c r="A2" s="93">
        <v>4428</v>
      </c>
      <c r="B2" s="60" t="s">
        <v>218</v>
      </c>
      <c r="C2" s="60" t="s">
        <v>171</v>
      </c>
      <c r="D2" s="61" t="s">
        <v>172</v>
      </c>
      <c r="E2" s="62" t="s">
        <v>173</v>
      </c>
      <c r="F2" s="62">
        <v>11390890</v>
      </c>
      <c r="G2" s="60" t="s">
        <v>219</v>
      </c>
      <c r="H2" s="60" t="s">
        <v>170</v>
      </c>
      <c r="I2" s="63">
        <v>44424</v>
      </c>
      <c r="J2" s="64">
        <v>0.43125000000000002</v>
      </c>
      <c r="K2" s="65" t="s">
        <v>189</v>
      </c>
      <c r="L2" s="88">
        <v>1.03</v>
      </c>
      <c r="M2" s="91">
        <v>167.42249104136255</v>
      </c>
      <c r="N2" s="80"/>
      <c r="O2" s="80"/>
      <c r="P2" s="80"/>
      <c r="Q2" s="80"/>
      <c r="R2" s="80"/>
      <c r="S2" s="80"/>
      <c r="T2" s="80"/>
      <c r="U2" s="80"/>
      <c r="V2" s="91">
        <v>1358.277383133769</v>
      </c>
      <c r="W2" s="80"/>
      <c r="X2" s="91">
        <v>28.080342532223106</v>
      </c>
      <c r="Y2" s="80"/>
      <c r="Z2" s="80"/>
      <c r="AA2" s="80"/>
      <c r="AB2" s="80"/>
      <c r="AC2" s="80"/>
      <c r="AD2" s="80"/>
      <c r="AE2" s="80"/>
      <c r="AF2" s="81"/>
      <c r="AG2" s="80"/>
      <c r="AH2" s="80"/>
      <c r="AI2" s="80"/>
      <c r="AJ2" s="91">
        <v>6.711199465102097</v>
      </c>
      <c r="AK2" s="80"/>
      <c r="AL2" s="80"/>
      <c r="AM2" s="80"/>
      <c r="AN2" s="80"/>
      <c r="AO2" s="91">
        <v>2.0977443357263499</v>
      </c>
      <c r="AP2" s="80"/>
      <c r="AQ2" s="80"/>
      <c r="AR2" s="80"/>
      <c r="AS2" s="3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91">
        <v>2.912621359223301</v>
      </c>
      <c r="BG2" s="80"/>
      <c r="BH2" s="80"/>
      <c r="BI2" s="80"/>
      <c r="BJ2" s="80"/>
      <c r="BK2" s="91">
        <v>7.7638763913638451</v>
      </c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30"/>
      <c r="CK2" s="30"/>
      <c r="CL2" s="30"/>
      <c r="CM2" s="30"/>
      <c r="CN2" s="30"/>
      <c r="CO2" s="30"/>
      <c r="CP2" s="91">
        <v>1.7247368720523089</v>
      </c>
      <c r="CQ2" s="30"/>
      <c r="CR2" s="91">
        <v>4.4170570121900194</v>
      </c>
      <c r="CS2" s="30"/>
      <c r="CT2" s="30"/>
      <c r="CU2" s="30"/>
      <c r="CV2" s="91">
        <v>0.8825799849481728</v>
      </c>
      <c r="CW2" s="204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91">
        <v>44.784790654643686</v>
      </c>
      <c r="DT2" s="91">
        <v>2.4909578222732427</v>
      </c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91">
        <v>3.6519157795227182</v>
      </c>
      <c r="EJ2" s="30"/>
      <c r="EK2" s="30"/>
      <c r="EL2" s="30"/>
      <c r="EM2" s="30"/>
      <c r="EN2" s="30"/>
      <c r="EO2" s="30"/>
      <c r="EP2" s="30"/>
      <c r="EQ2" s="30"/>
      <c r="ER2" s="91">
        <v>324.93360761332036</v>
      </c>
      <c r="ES2" s="30"/>
      <c r="ET2" s="30"/>
      <c r="EU2" s="30"/>
      <c r="EV2" s="91">
        <v>3.1067961165048543</v>
      </c>
      <c r="EW2" s="30"/>
      <c r="EX2" s="91">
        <v>270.44383269836504</v>
      </c>
      <c r="EY2" s="30"/>
      <c r="EZ2" s="91">
        <v>1.3715896337500562</v>
      </c>
      <c r="FA2" s="30"/>
      <c r="FB2" s="30"/>
      <c r="FC2" s="30"/>
      <c r="FD2" s="30"/>
      <c r="FE2" s="30"/>
      <c r="FF2" s="30"/>
      <c r="FG2" s="91">
        <v>2.1941747572815533</v>
      </c>
      <c r="FH2" s="30"/>
      <c r="FI2" s="91">
        <v>0.99953207981967762</v>
      </c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91">
        <v>8.6019417475728144</v>
      </c>
      <c r="FW2" s="91">
        <v>18.479873752701085</v>
      </c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91">
        <v>88.70852230148526</v>
      </c>
      <c r="GJ2" s="91">
        <v>106.12135208548624</v>
      </c>
      <c r="GK2" s="91">
        <v>106.76048692320362</v>
      </c>
      <c r="GL2" s="91">
        <v>107.5308377818955</v>
      </c>
      <c r="GM2" s="91">
        <v>70.807453416149073</v>
      </c>
      <c r="GN2" s="92">
        <v>81.531531531531527</v>
      </c>
      <c r="GO2" s="92">
        <v>81.203007518796994</v>
      </c>
      <c r="GP2" s="91">
        <v>101.33667493149474</v>
      </c>
      <c r="GQ2" s="92">
        <v>79.657387580299783</v>
      </c>
    </row>
    <row r="3" spans="1:199" s="79" customFormat="1" ht="11.25" x14ac:dyDescent="0.2">
      <c r="A3" s="94">
        <v>4431</v>
      </c>
      <c r="B3" s="60" t="s">
        <v>218</v>
      </c>
      <c r="C3" s="60" t="s">
        <v>171</v>
      </c>
      <c r="D3" s="61" t="s">
        <v>172</v>
      </c>
      <c r="E3" s="62" t="s">
        <v>173</v>
      </c>
      <c r="F3" s="62">
        <v>11390890</v>
      </c>
      <c r="G3" s="60" t="s">
        <v>219</v>
      </c>
      <c r="H3" s="60" t="s">
        <v>235</v>
      </c>
      <c r="I3" s="63">
        <v>44424</v>
      </c>
      <c r="J3" s="64">
        <v>0.43125000000000002</v>
      </c>
      <c r="K3" s="65" t="s">
        <v>189</v>
      </c>
      <c r="L3" s="88">
        <v>1.04</v>
      </c>
      <c r="M3" s="91">
        <v>155.45544238508654</v>
      </c>
      <c r="N3" s="80"/>
      <c r="O3" s="80"/>
      <c r="P3" s="80"/>
      <c r="Q3" s="80"/>
      <c r="R3" s="80"/>
      <c r="S3" s="80"/>
      <c r="T3" s="80"/>
      <c r="U3" s="80"/>
      <c r="V3" s="91">
        <v>1366.3697860941732</v>
      </c>
      <c r="W3" s="80"/>
      <c r="X3" s="91">
        <v>25.76923076923077</v>
      </c>
      <c r="Y3" s="80"/>
      <c r="Z3" s="80"/>
      <c r="AA3" s="80"/>
      <c r="AB3" s="80"/>
      <c r="AC3" s="80"/>
      <c r="AD3" s="80"/>
      <c r="AE3" s="80"/>
      <c r="AF3" s="81"/>
      <c r="AG3" s="80"/>
      <c r="AH3" s="80"/>
      <c r="AI3" s="80"/>
      <c r="AJ3" s="91">
        <v>6.5145542077986542</v>
      </c>
      <c r="AK3" s="80"/>
      <c r="AL3" s="80"/>
      <c r="AM3" s="80"/>
      <c r="AN3" s="80"/>
      <c r="AO3" s="91">
        <v>2.0571613054143656</v>
      </c>
      <c r="AP3" s="80"/>
      <c r="AQ3" s="80"/>
      <c r="AR3" s="80"/>
      <c r="AS3" s="3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91">
        <v>3.124602515054308</v>
      </c>
      <c r="BG3" s="80"/>
      <c r="BH3" s="80"/>
      <c r="BI3" s="80"/>
      <c r="BJ3" s="80"/>
      <c r="BK3" s="91">
        <v>7.8583660120170968</v>
      </c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30"/>
      <c r="CK3" s="30"/>
      <c r="CL3" s="30"/>
      <c r="CM3" s="30"/>
      <c r="CN3" s="30"/>
      <c r="CO3" s="30"/>
      <c r="CP3" s="91">
        <v>1.4206486177337558</v>
      </c>
      <c r="CQ3" s="30"/>
      <c r="CR3" s="91">
        <v>3.8</v>
      </c>
      <c r="CS3" s="30"/>
      <c r="CT3" s="30"/>
      <c r="CU3" s="30"/>
      <c r="CV3" s="91">
        <v>0.97708511682315746</v>
      </c>
      <c r="CW3" s="204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91">
        <v>40.330131656101337</v>
      </c>
      <c r="DT3" s="91">
        <v>2.3397452000241925</v>
      </c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91">
        <v>3.5883404053661923</v>
      </c>
      <c r="EJ3" s="30"/>
      <c r="EK3" s="30"/>
      <c r="EL3" s="30"/>
      <c r="EM3" s="30"/>
      <c r="EN3" s="30"/>
      <c r="EO3" s="30"/>
      <c r="EP3" s="30"/>
      <c r="EQ3" s="30"/>
      <c r="ER3" s="91">
        <v>325.5183897303346</v>
      </c>
      <c r="ES3" s="30"/>
      <c r="ET3" s="30"/>
      <c r="EU3" s="30"/>
      <c r="EV3" s="91">
        <v>3.2801413583814036</v>
      </c>
      <c r="EW3" s="30"/>
      <c r="EX3" s="91">
        <v>258.80310778545186</v>
      </c>
      <c r="EY3" s="30"/>
      <c r="EZ3" s="91">
        <v>1.3903987274991885</v>
      </c>
      <c r="FA3" s="30"/>
      <c r="FB3" s="30"/>
      <c r="FC3" s="30"/>
      <c r="FD3" s="30"/>
      <c r="FE3" s="30"/>
      <c r="FF3" s="30"/>
      <c r="FG3" s="91">
        <v>2.3953506879754229</v>
      </c>
      <c r="FH3" s="30"/>
      <c r="FI3" s="91">
        <v>0.99872440948108654</v>
      </c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91">
        <v>7.5</v>
      </c>
      <c r="FW3" s="91">
        <v>18.273395259008424</v>
      </c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91">
        <v>82.112277995721428</v>
      </c>
      <c r="GJ3" s="91">
        <v>107.97471469663684</v>
      </c>
      <c r="GK3" s="91">
        <v>91.063277864744194</v>
      </c>
      <c r="GL3" s="91">
        <v>91.644029965052098</v>
      </c>
      <c r="GM3" s="91">
        <v>71.428571428571431</v>
      </c>
      <c r="GN3" s="92">
        <v>86.036036036036037</v>
      </c>
      <c r="GO3" s="92">
        <v>79.699248120300751</v>
      </c>
      <c r="GP3" s="91">
        <v>83.644885674713152</v>
      </c>
      <c r="GQ3" s="92">
        <v>74.946466809421835</v>
      </c>
    </row>
    <row r="4" spans="1:199" x14ac:dyDescent="0.25">
      <c r="A4" s="90" t="s">
        <v>237</v>
      </c>
      <c r="M4" s="89">
        <f t="shared" ref="M4" si="0">STDEV(M2,M3)/AVERAGE(M2,M3)</f>
        <v>5.2415977554376582E-2</v>
      </c>
      <c r="V4" s="89">
        <f t="shared" ref="V4" si="1">STDEV(V2,V3)/AVERAGE(V2,V3)</f>
        <v>4.2003185396054694E-3</v>
      </c>
      <c r="X4" s="89">
        <f t="shared" ref="X4" si="2">STDEV(X2,X3)/AVERAGE(X2,X3)</f>
        <v>6.0695106739044727E-2</v>
      </c>
      <c r="AJ4" s="89">
        <f t="shared" ref="AJ4" si="3">STDEV(AJ2,AJ3)/AVERAGE(AJ2,AJ3)</f>
        <v>2.1027035338235012E-2</v>
      </c>
      <c r="AO4" s="89">
        <f t="shared" ref="AO4" si="4">STDEV(AO2,AO3)/AVERAGE(AO2,AO3)</f>
        <v>1.3813327383687476E-2</v>
      </c>
      <c r="BF4" s="89">
        <f t="shared" ref="BF4" si="5">STDEV(BF2,BF3)/AVERAGE(BF2,BF3)</f>
        <v>4.9656370508474115E-2</v>
      </c>
      <c r="BK4" s="89">
        <f t="shared" ref="BK4" si="6">STDEV(BK2,BK3)/AVERAGE(BK2,BK3)</f>
        <v>8.5537338098401177E-3</v>
      </c>
      <c r="CP4" s="89">
        <f t="shared" ref="CP4" si="7">STDEV(CP2,CP3)/AVERAGE(CP2,CP3)</f>
        <v>0.13672274346407898</v>
      </c>
      <c r="CR4" s="89">
        <f t="shared" ref="CR4" si="8">STDEV(CR2,CR3)/AVERAGE(CR2,CR3)</f>
        <v>0.10619987108547106</v>
      </c>
      <c r="CV4" s="89">
        <f t="shared" ref="CV4" si="9">STDEV(CV2,CV3)/AVERAGE(CV2,CV3)</f>
        <v>7.1868014882980391E-2</v>
      </c>
      <c r="DS4" s="89">
        <f t="shared" ref="DS4" si="10">STDEV(DS2,DS3)/AVERAGE(DS2,DS3)</f>
        <v>7.4015683742105001E-2</v>
      </c>
      <c r="DT4" s="89">
        <f t="shared" ref="DT4" si="11">STDEV(DT2,DT3)/AVERAGE(DT2,DT3)</f>
        <v>4.4268285630380745E-2</v>
      </c>
      <c r="EI4" s="89">
        <f t="shared" ref="EI4" si="12">STDEV(EI2,EI3)/AVERAGE(EI2,EI3)</f>
        <v>1.2417952358198557E-2</v>
      </c>
      <c r="ER4" s="89">
        <f t="shared" ref="ER4" si="13">STDEV(ER2,ER3)/AVERAGE(ER2,ER3)</f>
        <v>1.2714340247891611E-3</v>
      </c>
      <c r="EV4" s="89">
        <f t="shared" ref="EV4" si="14">STDEV(EV2,EV3)/AVERAGE(EV2,EV3)</f>
        <v>3.8382588368618145E-2</v>
      </c>
      <c r="EX4" s="89">
        <f t="shared" ref="EX4" si="15">STDEV(EX2,EX3)/AVERAGE(EX2,EX3)</f>
        <v>3.1105462853780217E-2</v>
      </c>
      <c r="EZ4" s="89">
        <f t="shared" ref="EZ4" si="16">STDEV(EZ2,EZ3)/AVERAGE(EZ2,EZ3)</f>
        <v>9.6307702990966748E-3</v>
      </c>
      <c r="FG4" s="89">
        <f t="shared" ref="FG4" si="17">STDEV(FG2,FG3)/AVERAGE(FG2,FG3)</f>
        <v>6.1990228184554762E-2</v>
      </c>
      <c r="FI4" s="89">
        <f t="shared" ref="FI4" si="18">STDEV(FI2,FI3)/AVERAGE(FI2,FI3)</f>
        <v>5.7160747525542466E-4</v>
      </c>
      <c r="FV4" s="89">
        <f t="shared" ref="FV4:FW4" si="19">STDEV(FV2,FV3)/AVERAGE(FV2,FV3)</f>
        <v>9.6782176261287975E-2</v>
      </c>
      <c r="FW4" s="89">
        <f t="shared" si="19"/>
        <v>7.9449990156112722E-3</v>
      </c>
    </row>
    <row r="5" spans="1:199" s="171" customFormat="1" x14ac:dyDescent="0.25">
      <c r="CW5"/>
    </row>
    <row r="6" spans="1:199" s="171" customFormat="1" x14ac:dyDescent="0.25">
      <c r="A6" s="166">
        <v>4616</v>
      </c>
      <c r="B6" s="167" t="s">
        <v>218</v>
      </c>
      <c r="C6" s="96" t="s">
        <v>174</v>
      </c>
      <c r="D6" s="97" t="s">
        <v>175</v>
      </c>
      <c r="E6" s="98" t="s">
        <v>176</v>
      </c>
      <c r="F6" s="99" t="s">
        <v>177</v>
      </c>
      <c r="G6" s="60" t="s">
        <v>219</v>
      </c>
      <c r="H6" s="60" t="s">
        <v>170</v>
      </c>
      <c r="I6" s="168">
        <v>44466</v>
      </c>
      <c r="J6" s="169">
        <v>0.30694444444444446</v>
      </c>
      <c r="K6" s="65" t="s">
        <v>189</v>
      </c>
      <c r="L6" s="30">
        <v>1.03</v>
      </c>
      <c r="M6" s="91">
        <v>11.719038146529591</v>
      </c>
      <c r="N6" s="120"/>
      <c r="O6" s="120"/>
      <c r="P6" s="120"/>
      <c r="Q6" s="120"/>
      <c r="R6" s="120"/>
      <c r="S6" s="120"/>
      <c r="T6" s="120"/>
      <c r="U6" s="120"/>
      <c r="V6" s="91">
        <v>95.243104565320763</v>
      </c>
      <c r="W6" s="120"/>
      <c r="X6" s="91">
        <v>13.88190125134928</v>
      </c>
      <c r="Y6" s="120"/>
      <c r="Z6" s="120"/>
      <c r="AA6" s="120"/>
      <c r="AB6" s="120"/>
      <c r="AC6" s="120"/>
      <c r="AD6" s="120"/>
      <c r="AE6" s="120"/>
      <c r="AF6" s="120"/>
      <c r="AG6" s="120"/>
      <c r="AH6" s="91">
        <v>68.343325473512039</v>
      </c>
      <c r="AI6" s="120"/>
      <c r="AJ6" s="91">
        <v>3.0346130486070289</v>
      </c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91">
        <v>1.4083427780873903</v>
      </c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91">
        <v>3.1136461364499222</v>
      </c>
      <c r="CD6" s="91">
        <v>7.1517996021308532</v>
      </c>
      <c r="CE6" s="91"/>
      <c r="CF6" s="91">
        <v>1.0525177778475419</v>
      </c>
      <c r="CG6" s="91">
        <v>1.6022262129032079</v>
      </c>
      <c r="CH6" s="120"/>
      <c r="CI6" s="120"/>
      <c r="CJ6" s="120"/>
      <c r="CK6" s="120"/>
      <c r="CL6" s="120"/>
      <c r="CM6" s="120"/>
      <c r="CN6" s="120"/>
      <c r="CO6" s="120"/>
      <c r="CP6" s="91">
        <v>1.2990717697301921</v>
      </c>
      <c r="CQ6" s="120"/>
      <c r="CR6" s="120"/>
      <c r="CS6" s="91">
        <v>4.6472318986990873</v>
      </c>
      <c r="CT6" s="120"/>
      <c r="CU6" s="120"/>
      <c r="CV6" s="91">
        <v>3.0347815771516311</v>
      </c>
      <c r="CW6" s="85"/>
      <c r="CX6" s="120"/>
      <c r="CY6" s="91">
        <v>3.7339040610263492</v>
      </c>
      <c r="CZ6" s="120"/>
      <c r="DA6" s="91">
        <v>7.5593248148125056</v>
      </c>
      <c r="DB6" s="120"/>
      <c r="DC6" s="91">
        <v>6.0569152392673011</v>
      </c>
      <c r="DD6" s="120"/>
      <c r="DE6" s="120"/>
      <c r="DF6" s="120"/>
      <c r="DG6" s="120"/>
      <c r="DH6" s="120"/>
      <c r="DI6" s="120"/>
      <c r="DJ6" s="120"/>
      <c r="DK6" s="120"/>
      <c r="DL6" s="120"/>
      <c r="DM6" s="120"/>
      <c r="DN6" s="120"/>
      <c r="DO6" s="120"/>
      <c r="DP6" s="120"/>
      <c r="DQ6" s="120"/>
      <c r="DR6" s="120"/>
      <c r="DS6" s="91">
        <v>664.67618108442718</v>
      </c>
      <c r="DT6" s="91">
        <v>4.9625598521507763</v>
      </c>
      <c r="DU6" s="120"/>
      <c r="DV6" s="120"/>
      <c r="DW6" s="120"/>
      <c r="DX6" s="120"/>
      <c r="DY6" s="120"/>
      <c r="DZ6" s="120"/>
      <c r="EA6" s="120"/>
      <c r="EB6" s="120"/>
      <c r="EC6" s="120"/>
      <c r="ED6" s="120"/>
      <c r="EE6" s="120"/>
      <c r="EF6" s="120"/>
      <c r="EG6" s="120"/>
      <c r="EH6" s="120"/>
      <c r="EI6" s="120"/>
      <c r="EJ6" s="120"/>
      <c r="EK6" s="120"/>
      <c r="EL6" s="120"/>
      <c r="EM6" s="120"/>
      <c r="EN6" s="120"/>
      <c r="EO6" s="120"/>
      <c r="EP6" s="120"/>
      <c r="EQ6" s="120"/>
      <c r="ER6" s="120"/>
      <c r="ES6" s="120"/>
      <c r="ET6" s="120"/>
      <c r="EU6" s="120"/>
      <c r="EV6" s="120"/>
      <c r="EW6" s="120"/>
      <c r="EX6" s="91">
        <v>6.647913434761378</v>
      </c>
      <c r="EY6" s="120"/>
      <c r="EZ6" s="120"/>
      <c r="FA6" s="120"/>
      <c r="FB6" s="120"/>
      <c r="FC6" s="120"/>
      <c r="FD6" s="120"/>
      <c r="FE6" s="120"/>
      <c r="FF6" s="120"/>
      <c r="FG6" s="120"/>
      <c r="FH6" s="120"/>
      <c r="FI6" s="91">
        <v>7.288659167325787</v>
      </c>
      <c r="FJ6" s="120"/>
      <c r="FK6" s="120"/>
      <c r="FL6" s="120"/>
      <c r="FM6" s="120"/>
      <c r="FN6" s="120"/>
      <c r="FO6" s="120"/>
      <c r="FP6" s="120"/>
      <c r="FQ6" s="120"/>
      <c r="FR6" s="91">
        <v>16.116504854368934</v>
      </c>
      <c r="FS6" s="120"/>
      <c r="FT6" s="120"/>
      <c r="FU6" s="120"/>
      <c r="FV6" s="91">
        <v>28.466019417475728</v>
      </c>
      <c r="FW6" s="120"/>
      <c r="FX6" s="120"/>
      <c r="FY6" s="120"/>
      <c r="FZ6" s="120"/>
      <c r="GA6" s="120"/>
      <c r="GB6" s="120"/>
      <c r="GC6" s="120"/>
      <c r="GD6" s="120"/>
      <c r="GE6" s="120"/>
      <c r="GF6" s="120"/>
      <c r="GG6" s="120"/>
      <c r="GH6" s="120"/>
      <c r="GI6" s="91">
        <v>85.039376659617773</v>
      </c>
      <c r="GJ6" s="91">
        <v>102.78884462151395</v>
      </c>
      <c r="GK6" s="91">
        <v>103.42242932965262</v>
      </c>
      <c r="GL6" s="91">
        <v>91.643750429940894</v>
      </c>
      <c r="GM6" s="91">
        <v>72.554106817931995</v>
      </c>
      <c r="GN6" s="170">
        <v>90.298507462686558</v>
      </c>
      <c r="GO6" s="170">
        <v>94.426229508196712</v>
      </c>
      <c r="GP6" s="91">
        <v>91.606479528578461</v>
      </c>
      <c r="GQ6" s="170">
        <v>90.080428954423596</v>
      </c>
    </row>
    <row r="7" spans="1:199" s="171" customFormat="1" x14ac:dyDescent="0.25">
      <c r="A7" s="166">
        <v>4619</v>
      </c>
      <c r="B7" s="167" t="s">
        <v>218</v>
      </c>
      <c r="C7" s="96" t="s">
        <v>174</v>
      </c>
      <c r="D7" s="97" t="s">
        <v>175</v>
      </c>
      <c r="E7" s="98" t="s">
        <v>176</v>
      </c>
      <c r="F7" s="99" t="s">
        <v>177</v>
      </c>
      <c r="G7" s="60" t="s">
        <v>219</v>
      </c>
      <c r="H7" s="60" t="s">
        <v>235</v>
      </c>
      <c r="I7" s="168">
        <v>44466</v>
      </c>
      <c r="J7" s="169">
        <v>0.30694444444444446</v>
      </c>
      <c r="K7" s="65" t="s">
        <v>189</v>
      </c>
      <c r="L7" s="30">
        <v>1.04</v>
      </c>
      <c r="M7" s="91">
        <v>10.186161332240173</v>
      </c>
      <c r="N7" s="120"/>
      <c r="O7" s="120"/>
      <c r="P7" s="120"/>
      <c r="Q7" s="120"/>
      <c r="R7" s="120"/>
      <c r="S7" s="120"/>
      <c r="T7" s="120"/>
      <c r="U7" s="120"/>
      <c r="V7" s="91">
        <v>91.92307692307692</v>
      </c>
      <c r="W7" s="120"/>
      <c r="X7" s="91">
        <v>13.076923076923078</v>
      </c>
      <c r="Y7" s="120"/>
      <c r="Z7" s="120"/>
      <c r="AA7" s="120"/>
      <c r="AB7" s="120"/>
      <c r="AC7" s="120"/>
      <c r="AD7" s="120"/>
      <c r="AE7" s="120"/>
      <c r="AF7" s="120"/>
      <c r="AG7" s="120"/>
      <c r="AH7" s="91">
        <v>69.743361815678654</v>
      </c>
      <c r="AI7" s="120"/>
      <c r="AJ7" s="91">
        <v>2.5838339969791155</v>
      </c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91">
        <v>1.2238670287827595</v>
      </c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91">
        <v>2.7884615384615388</v>
      </c>
      <c r="CD7" s="91">
        <v>6.634615384615385</v>
      </c>
      <c r="CE7" s="91"/>
      <c r="CF7" s="91">
        <v>0.92307692307692302</v>
      </c>
      <c r="CG7" s="91">
        <v>1.4245801393685902</v>
      </c>
      <c r="CH7" s="120"/>
      <c r="CI7" s="120"/>
      <c r="CJ7" s="120"/>
      <c r="CK7" s="120"/>
      <c r="CL7" s="120"/>
      <c r="CM7" s="120"/>
      <c r="CN7" s="120"/>
      <c r="CO7" s="120"/>
      <c r="CP7" s="91">
        <v>1.1062575746532961</v>
      </c>
      <c r="CQ7" s="120"/>
      <c r="CR7" s="120"/>
      <c r="CS7" s="91">
        <v>4.4230769230769225</v>
      </c>
      <c r="CT7" s="120"/>
      <c r="CU7" s="120"/>
      <c r="CV7" s="91">
        <v>2.8556946973744806</v>
      </c>
      <c r="CW7" s="85"/>
      <c r="CX7" s="120"/>
      <c r="CY7" s="91">
        <v>3.0769230769230771</v>
      </c>
      <c r="CZ7" s="120"/>
      <c r="DA7" s="91">
        <v>8.0769230769230766</v>
      </c>
      <c r="DB7" s="120"/>
      <c r="DC7" s="91">
        <v>7.2237177504751342</v>
      </c>
      <c r="DD7" s="120"/>
      <c r="DE7" s="120"/>
      <c r="DF7" s="120"/>
      <c r="DG7" s="120"/>
      <c r="DH7" s="120"/>
      <c r="DI7" s="120"/>
      <c r="DJ7" s="120"/>
      <c r="DK7" s="120"/>
      <c r="DL7" s="120"/>
      <c r="DM7" s="120"/>
      <c r="DN7" s="120"/>
      <c r="DO7" s="120"/>
      <c r="DP7" s="120"/>
      <c r="DQ7" s="120"/>
      <c r="DR7" s="120"/>
      <c r="DS7" s="91">
        <v>638.46153846153845</v>
      </c>
      <c r="DT7" s="91">
        <v>4.4230769230769225</v>
      </c>
      <c r="DU7" s="120"/>
      <c r="DV7" s="120"/>
      <c r="DW7" s="120"/>
      <c r="DX7" s="120"/>
      <c r="DY7" s="120"/>
      <c r="DZ7" s="120"/>
      <c r="EA7" s="120"/>
      <c r="EB7" s="120"/>
      <c r="EC7" s="120"/>
      <c r="ED7" s="120"/>
      <c r="EE7" s="120"/>
      <c r="EF7" s="120"/>
      <c r="EG7" s="120"/>
      <c r="EH7" s="120"/>
      <c r="EI7" s="120"/>
      <c r="EJ7" s="120"/>
      <c r="EK7" s="120"/>
      <c r="EL7" s="120"/>
      <c r="EM7" s="120"/>
      <c r="EN7" s="120"/>
      <c r="EO7" s="120"/>
      <c r="EP7" s="120"/>
      <c r="EQ7" s="120"/>
      <c r="ER7" s="120"/>
      <c r="ES7" s="120"/>
      <c r="ET7" s="120"/>
      <c r="EU7" s="120"/>
      <c r="EV7" s="120"/>
      <c r="EW7" s="120"/>
      <c r="EX7" s="91">
        <v>5.9615384615384617</v>
      </c>
      <c r="EY7" s="120"/>
      <c r="EZ7" s="120"/>
      <c r="FA7" s="120"/>
      <c r="FB7" s="120"/>
      <c r="FC7" s="120"/>
      <c r="FD7" s="120"/>
      <c r="FE7" s="120"/>
      <c r="FF7" s="120"/>
      <c r="FG7" s="120"/>
      <c r="FH7" s="120"/>
      <c r="FI7" s="91">
        <v>7.0192307692307692</v>
      </c>
      <c r="FJ7" s="120"/>
      <c r="FK7" s="120"/>
      <c r="FL7" s="120"/>
      <c r="FM7" s="120"/>
      <c r="FN7" s="120"/>
      <c r="FO7" s="120"/>
      <c r="FP7" s="120"/>
      <c r="FQ7" s="120"/>
      <c r="FR7" s="91">
        <v>17.195668477813022</v>
      </c>
      <c r="FS7" s="120"/>
      <c r="FT7" s="120"/>
      <c r="FU7" s="120"/>
      <c r="FV7" s="91">
        <v>28.98076923076923</v>
      </c>
      <c r="FW7" s="120"/>
      <c r="FX7" s="120"/>
      <c r="FY7" s="120"/>
      <c r="FZ7" s="120"/>
      <c r="GA7" s="120"/>
      <c r="GB7" s="120"/>
      <c r="GC7" s="120"/>
      <c r="GD7" s="120"/>
      <c r="GE7" s="120"/>
      <c r="GF7" s="120"/>
      <c r="GG7" s="120"/>
      <c r="GH7" s="120"/>
      <c r="GI7" s="91">
        <v>72.443248457085645</v>
      </c>
      <c r="GJ7" s="91">
        <v>98.406374501992033</v>
      </c>
      <c r="GK7" s="91">
        <v>99.241324533085375</v>
      </c>
      <c r="GL7" s="91">
        <v>71.708052371278114</v>
      </c>
      <c r="GM7" s="91">
        <v>98</v>
      </c>
      <c r="GN7" s="170">
        <v>92.910447761194021</v>
      </c>
      <c r="GO7" s="170">
        <v>76.721311475409834</v>
      </c>
      <c r="GP7" s="91">
        <v>70.094402237284598</v>
      </c>
      <c r="GQ7" s="170">
        <v>85.52278820375335</v>
      </c>
    </row>
    <row r="8" spans="1:199" s="171" customFormat="1" x14ac:dyDescent="0.25">
      <c r="A8" s="90" t="s">
        <v>237</v>
      </c>
      <c r="B8" s="175"/>
      <c r="C8" s="175"/>
      <c r="D8" s="175"/>
      <c r="E8" s="175"/>
      <c r="I8" s="176"/>
      <c r="J8" s="177"/>
      <c r="L8" s="172"/>
      <c r="M8" s="89">
        <f t="shared" ref="M8" si="20">STDEV(M6,M7)/AVERAGE(M6,M7)</f>
        <v>9.8963498703418668E-2</v>
      </c>
      <c r="V8" s="89">
        <f t="shared" ref="V8" si="21">STDEV(V6,V7)/AVERAGE(V6,V7)</f>
        <v>2.5085878665563669E-2</v>
      </c>
      <c r="X8" s="89">
        <f t="shared" ref="X8" si="22">STDEV(X6,X7)/AVERAGE(X6,X7)</f>
        <v>4.2227770685607784E-2</v>
      </c>
      <c r="AH8" s="89">
        <f t="shared" ref="AH8" si="23">STDEV(AH6,AH7)/AVERAGE(AH6,AH7)</f>
        <v>1.4338459570405198E-2</v>
      </c>
      <c r="AJ8" s="89">
        <f t="shared" ref="AJ8" si="24">STDEV(AJ6,AJ7)/AVERAGE(AJ6,AJ7)</f>
        <v>0.11346513427526124</v>
      </c>
      <c r="BP8" s="89">
        <f t="shared" ref="BP8" si="25">STDEV(BP6,BP7)/AVERAGE(BP6,BP7)</f>
        <v>9.9113720310068654E-2</v>
      </c>
      <c r="CC8" s="89">
        <f t="shared" ref="CC8:CD8" si="26">STDEV(CC6,CC7)/AVERAGE(CC6,CC7)</f>
        <v>7.7918007274733983E-2</v>
      </c>
      <c r="CD8" s="89">
        <f t="shared" si="26"/>
        <v>5.3052873815189958E-2</v>
      </c>
      <c r="CE8" s="178"/>
      <c r="CF8" s="89">
        <f t="shared" ref="CF8:CG8" si="27">STDEV(CF6,CF7)/AVERAGE(CF6,CF7)</f>
        <v>9.2659193839766396E-2</v>
      </c>
      <c r="CG8" s="89">
        <f t="shared" si="27"/>
        <v>8.3001506292737171E-2</v>
      </c>
      <c r="CP8" s="89">
        <f t="shared" ref="CP8" si="28">STDEV(CP6,CP7)/AVERAGE(CP6,CP7)</f>
        <v>0.11336511997099881</v>
      </c>
      <c r="CS8" s="89">
        <f t="shared" ref="CS8" si="29">STDEV(CS6,CS7)/AVERAGE(CS6,CS7)</f>
        <v>3.4949527389543197E-2</v>
      </c>
      <c r="CV8" s="89">
        <f t="shared" ref="CV8" si="30">STDEV(CV6,CV7)/AVERAGE(CV6,CV7)</f>
        <v>4.2996029933810666E-2</v>
      </c>
      <c r="CW8"/>
      <c r="CY8" s="89">
        <f t="shared" ref="CY8" si="31">STDEV(CY6,CY7)/AVERAGE(CY6,CY7)</f>
        <v>0.13641682561037705</v>
      </c>
      <c r="DA8" s="89">
        <f t="shared" ref="DA8" si="32">STDEV(DA6,DA7)/AVERAGE(DA6,DA7)</f>
        <v>4.6813947131421701E-2</v>
      </c>
      <c r="DC8" s="89">
        <f t="shared" ref="DC8" si="33">STDEV(DC6,DC7)/AVERAGE(DC6,DC7)</f>
        <v>0.12424919333555839</v>
      </c>
      <c r="DS8" s="89">
        <f t="shared" ref="DS8" si="34">STDEV(DS6,DS7)/AVERAGE(DS6,DS7)</f>
        <v>2.8449106010813591E-2</v>
      </c>
      <c r="DT8" s="89">
        <f t="shared" ref="DT8" si="35">STDEV(DT6,DT7)/AVERAGE(DT6,DT7)</f>
        <v>8.12884722940386E-2</v>
      </c>
      <c r="EX8" s="89">
        <f t="shared" ref="EX8" si="36">STDEV(EX6,EX7)/AVERAGE(EX6,EX7)</f>
        <v>7.6980411518930342E-2</v>
      </c>
      <c r="FI8" s="89">
        <f t="shared" ref="FI8" si="37">STDEV(FI6,FI7)/AVERAGE(FI6,FI7)</f>
        <v>2.663071189140926E-2</v>
      </c>
      <c r="FR8" s="89">
        <f t="shared" ref="FR8" si="38">STDEV(FR6,FR7)/AVERAGE(FR6,FR7)</f>
        <v>4.5814117772374041E-2</v>
      </c>
      <c r="FV8" s="89">
        <f t="shared" ref="FV8" si="39">STDEV(FV6,FV7)/AVERAGE(FV6,FV7)</f>
        <v>1.267200803244428E-2</v>
      </c>
      <c r="GI8" s="178"/>
      <c r="GJ8" s="178"/>
      <c r="GK8" s="178"/>
      <c r="GL8" s="178"/>
      <c r="GM8" s="178"/>
      <c r="GN8" s="173"/>
      <c r="GO8" s="173"/>
      <c r="GP8" s="178"/>
      <c r="GQ8" s="173"/>
    </row>
    <row r="9" spans="1:199" s="171" customFormat="1" x14ac:dyDescent="0.25">
      <c r="A9" s="174"/>
      <c r="B9" s="174"/>
      <c r="C9" s="174"/>
      <c r="D9" s="174"/>
      <c r="E9" s="174"/>
      <c r="I9" s="174"/>
      <c r="J9" s="174"/>
      <c r="L9" s="174"/>
      <c r="CW9"/>
      <c r="GN9" s="174"/>
      <c r="GO9" s="174"/>
      <c r="GQ9" s="174"/>
    </row>
    <row r="10" spans="1:199" s="171" customFormat="1" x14ac:dyDescent="0.25">
      <c r="A10" s="166">
        <v>4672</v>
      </c>
      <c r="B10" s="167" t="s">
        <v>218</v>
      </c>
      <c r="C10" s="29" t="s">
        <v>178</v>
      </c>
      <c r="D10" s="2" t="s">
        <v>179</v>
      </c>
      <c r="E10" s="6" t="s">
        <v>180</v>
      </c>
      <c r="F10" s="7" t="s">
        <v>181</v>
      </c>
      <c r="G10" s="60" t="s">
        <v>219</v>
      </c>
      <c r="H10" s="60" t="s">
        <v>170</v>
      </c>
      <c r="I10" s="168">
        <v>44482</v>
      </c>
      <c r="J10" s="169">
        <v>0.4152777777777778</v>
      </c>
      <c r="K10" s="65" t="s">
        <v>189</v>
      </c>
      <c r="L10" s="30">
        <v>1.0349999999999999</v>
      </c>
      <c r="M10" s="91">
        <v>3.4966260587692948</v>
      </c>
      <c r="N10" s="120"/>
      <c r="O10" s="120"/>
      <c r="P10" s="120"/>
      <c r="Q10" s="120"/>
      <c r="R10" s="120"/>
      <c r="S10" s="120"/>
      <c r="T10" s="120"/>
      <c r="U10" s="120"/>
      <c r="V10" s="91">
        <v>23.845410628019327</v>
      </c>
      <c r="W10" s="120"/>
      <c r="X10" s="91">
        <v>0.9355529555911537</v>
      </c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91">
        <v>1.9</v>
      </c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91">
        <v>82.1</v>
      </c>
      <c r="CT10" s="120"/>
      <c r="CU10" s="120"/>
      <c r="CV10" s="120"/>
      <c r="CW10" s="85"/>
      <c r="CX10" s="120"/>
      <c r="CY10" s="91">
        <v>0.69331840526125021</v>
      </c>
      <c r="CZ10" s="120"/>
      <c r="DA10" s="120"/>
      <c r="DB10" s="120"/>
      <c r="DC10" s="120"/>
      <c r="DD10" s="120"/>
      <c r="DE10" s="120"/>
      <c r="DF10" s="120"/>
      <c r="DG10" s="120"/>
      <c r="DH10" s="120"/>
      <c r="DI10" s="120"/>
      <c r="DJ10" s="120"/>
      <c r="DK10" s="120"/>
      <c r="DL10" s="120"/>
      <c r="DM10" s="120"/>
      <c r="DN10" s="120"/>
      <c r="DO10" s="120"/>
      <c r="DP10" s="120"/>
      <c r="DQ10" s="120"/>
      <c r="DR10" s="120"/>
      <c r="DS10" s="91">
        <v>5.0418181027018552</v>
      </c>
      <c r="DT10" s="120"/>
      <c r="DU10" s="120"/>
      <c r="DV10" s="120"/>
      <c r="DW10" s="120"/>
      <c r="DX10" s="120"/>
      <c r="DY10" s="120"/>
      <c r="DZ10" s="120"/>
      <c r="EA10" s="120"/>
      <c r="EB10" s="120"/>
      <c r="EC10" s="120"/>
      <c r="ED10" s="120"/>
      <c r="EE10" s="120"/>
      <c r="EF10" s="120"/>
      <c r="EG10" s="120"/>
      <c r="EH10" s="120"/>
      <c r="EI10" s="120"/>
      <c r="EJ10" s="120"/>
      <c r="EK10" s="120"/>
      <c r="EL10" s="120"/>
      <c r="EM10" s="120"/>
      <c r="EN10" s="120"/>
      <c r="EO10" s="120"/>
      <c r="EP10" s="120"/>
      <c r="EQ10" s="120"/>
      <c r="ER10" s="120"/>
      <c r="ES10" s="120"/>
      <c r="ET10" s="120"/>
      <c r="EU10" s="120"/>
      <c r="EV10" s="120"/>
      <c r="EW10" s="120"/>
      <c r="EX10" s="91">
        <v>1.6090048203226186</v>
      </c>
      <c r="EY10" s="120"/>
      <c r="EZ10" s="120"/>
      <c r="FA10" s="120"/>
      <c r="FB10" s="120"/>
      <c r="FC10" s="120"/>
      <c r="FD10" s="120"/>
      <c r="FE10" s="120"/>
      <c r="FF10" s="120"/>
      <c r="FG10" s="120"/>
      <c r="FH10" s="120"/>
      <c r="FI10" s="120"/>
      <c r="FJ10" s="120"/>
      <c r="FK10" s="120"/>
      <c r="FL10" s="120"/>
      <c r="FM10" s="120"/>
      <c r="FN10" s="120"/>
      <c r="FO10" s="120"/>
      <c r="FP10" s="120"/>
      <c r="FQ10" s="120"/>
      <c r="FR10" s="120"/>
      <c r="FS10" s="120"/>
      <c r="FT10" s="120"/>
      <c r="FU10" s="120"/>
      <c r="FV10" s="91">
        <v>5.3526570048309186</v>
      </c>
      <c r="FW10" s="120"/>
      <c r="FX10" s="120"/>
      <c r="FY10" s="120"/>
      <c r="FZ10" s="120"/>
      <c r="GA10" s="120"/>
      <c r="GB10" s="120"/>
      <c r="GC10" s="120"/>
      <c r="GD10" s="120"/>
      <c r="GE10" s="120"/>
      <c r="GF10" s="120"/>
      <c r="GG10" s="120"/>
      <c r="GH10" s="120"/>
      <c r="GI10" s="91">
        <v>88.517633118787344</v>
      </c>
      <c r="GJ10" s="91">
        <v>77.958590592316824</v>
      </c>
      <c r="GK10" s="91">
        <v>84.390040046512098</v>
      </c>
      <c r="GL10" s="91">
        <v>95.883251844902475</v>
      </c>
      <c r="GM10" s="91">
        <v>77.563814126272604</v>
      </c>
      <c r="GN10" s="170">
        <v>83.208955223880594</v>
      </c>
      <c r="GO10" s="170">
        <v>92.131147540983619</v>
      </c>
      <c r="GP10" s="91">
        <v>82.213307569833944</v>
      </c>
      <c r="GQ10" s="170">
        <v>97.31903485254692</v>
      </c>
    </row>
    <row r="11" spans="1:199" s="171" customFormat="1" x14ac:dyDescent="0.25">
      <c r="A11" s="166">
        <v>4675</v>
      </c>
      <c r="B11" s="167" t="s">
        <v>218</v>
      </c>
      <c r="C11" s="29" t="s">
        <v>178</v>
      </c>
      <c r="D11" s="2" t="s">
        <v>179</v>
      </c>
      <c r="E11" s="6" t="s">
        <v>180</v>
      </c>
      <c r="F11" s="7" t="s">
        <v>181</v>
      </c>
      <c r="G11" s="60" t="s">
        <v>219</v>
      </c>
      <c r="H11" s="60" t="s">
        <v>235</v>
      </c>
      <c r="I11" s="168">
        <v>44482</v>
      </c>
      <c r="J11" s="169">
        <v>0.4152777777777778</v>
      </c>
      <c r="K11" s="65" t="s">
        <v>189</v>
      </c>
      <c r="L11" s="30">
        <v>1.04</v>
      </c>
      <c r="M11" s="91">
        <v>3.1365846671021345</v>
      </c>
      <c r="N11" s="120"/>
      <c r="O11" s="120"/>
      <c r="P11" s="120"/>
      <c r="Q11" s="120"/>
      <c r="R11" s="120"/>
      <c r="S11" s="120"/>
      <c r="T11" s="120"/>
      <c r="U11" s="120"/>
      <c r="V11" s="91">
        <v>27.51923076923077</v>
      </c>
      <c r="W11" s="120"/>
      <c r="X11" s="91">
        <v>1.0454996545587809</v>
      </c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91">
        <v>2.2496258857479425</v>
      </c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91">
        <v>85.410318045662692</v>
      </c>
      <c r="CT11" s="120"/>
      <c r="CU11" s="120"/>
      <c r="CV11" s="120"/>
      <c r="CW11" s="85"/>
      <c r="CX11" s="120"/>
      <c r="CY11" s="91">
        <v>0.84977396346182299</v>
      </c>
      <c r="CZ11" s="120"/>
      <c r="DA11" s="120"/>
      <c r="DB11" s="120"/>
      <c r="DC11" s="120"/>
      <c r="DD11" s="120"/>
      <c r="DE11" s="120"/>
      <c r="DF11" s="120"/>
      <c r="DG11" s="120"/>
      <c r="DH11" s="120"/>
      <c r="DI11" s="120"/>
      <c r="DJ11" s="120"/>
      <c r="DK11" s="120"/>
      <c r="DL11" s="120"/>
      <c r="DM11" s="120"/>
      <c r="DN11" s="120"/>
      <c r="DO11" s="120"/>
      <c r="DP11" s="120"/>
      <c r="DQ11" s="120"/>
      <c r="DR11" s="120"/>
      <c r="DS11" s="91">
        <v>6.176192814052115</v>
      </c>
      <c r="DT11" s="120"/>
      <c r="DU11" s="120"/>
      <c r="DV11" s="120"/>
      <c r="DW11" s="120"/>
      <c r="DX11" s="120"/>
      <c r="DY11" s="120"/>
      <c r="DZ11" s="120"/>
      <c r="EA11" s="120"/>
      <c r="EB11" s="120"/>
      <c r="EC11" s="120"/>
      <c r="ED11" s="120"/>
      <c r="EE11" s="120"/>
      <c r="EF11" s="120"/>
      <c r="EG11" s="120"/>
      <c r="EH11" s="120"/>
      <c r="EI11" s="120"/>
      <c r="EJ11" s="120"/>
      <c r="EK11" s="120"/>
      <c r="EL11" s="120"/>
      <c r="EM11" s="120"/>
      <c r="EN11" s="120"/>
      <c r="EO11" s="120"/>
      <c r="EP11" s="120"/>
      <c r="EQ11" s="120"/>
      <c r="ER11" s="120"/>
      <c r="ES11" s="120"/>
      <c r="ET11" s="120"/>
      <c r="EU11" s="120"/>
      <c r="EV11" s="120"/>
      <c r="EW11" s="120"/>
      <c r="EX11" s="91">
        <v>1.684957037728146</v>
      </c>
      <c r="EY11" s="120"/>
      <c r="EZ11" s="120"/>
      <c r="FA11" s="120"/>
      <c r="FB11" s="120"/>
      <c r="FC11" s="120"/>
      <c r="FD11" s="120"/>
      <c r="FE11" s="120"/>
      <c r="FF11" s="120"/>
      <c r="FG11" s="120"/>
      <c r="FH11" s="120"/>
      <c r="FI11" s="120"/>
      <c r="FJ11" s="120"/>
      <c r="FK11" s="120"/>
      <c r="FL11" s="120"/>
      <c r="FM11" s="120"/>
      <c r="FN11" s="120"/>
      <c r="FO11" s="120"/>
      <c r="FP11" s="120"/>
      <c r="FQ11" s="120"/>
      <c r="FR11" s="120"/>
      <c r="FS11" s="120"/>
      <c r="FT11" s="120"/>
      <c r="FU11" s="120"/>
      <c r="FV11" s="91">
        <v>5.8</v>
      </c>
      <c r="FW11" s="120"/>
      <c r="FX11" s="120"/>
      <c r="FY11" s="120"/>
      <c r="FZ11" s="120"/>
      <c r="GA11" s="120"/>
      <c r="GB11" s="120"/>
      <c r="GC11" s="120"/>
      <c r="GD11" s="120"/>
      <c r="GE11" s="120"/>
      <c r="GF11" s="120"/>
      <c r="GG11" s="120"/>
      <c r="GH11" s="120"/>
      <c r="GI11" s="91">
        <v>76.429108318463307</v>
      </c>
      <c r="GJ11" s="91">
        <v>92.300381017950428</v>
      </c>
      <c r="GK11" s="91">
        <v>92.560517541967968</v>
      </c>
      <c r="GL11" s="91">
        <v>107.80207130245556</v>
      </c>
      <c r="GM11" s="91">
        <v>79.955394068814968</v>
      </c>
      <c r="GN11" s="170">
        <v>73.507462686567166</v>
      </c>
      <c r="GO11" s="170">
        <v>101.9672131147541</v>
      </c>
      <c r="GP11" s="91">
        <v>87.493200189175695</v>
      </c>
      <c r="GQ11" s="170">
        <v>97.58713136729223</v>
      </c>
    </row>
    <row r="12" spans="1:199" s="171" customFormat="1" x14ac:dyDescent="0.25">
      <c r="A12" s="90" t="s">
        <v>237</v>
      </c>
      <c r="B12" s="175"/>
      <c r="C12" s="175"/>
      <c r="D12" s="175"/>
      <c r="E12" s="175"/>
      <c r="I12" s="176"/>
      <c r="J12" s="177"/>
      <c r="L12" s="172"/>
      <c r="M12" s="89">
        <f t="shared" ref="M12" si="40">STDEV(M10,M11)/AVERAGE(M10,M11)</f>
        <v>7.6761532258496024E-2</v>
      </c>
      <c r="V12" s="89">
        <f t="shared" ref="V12" si="41">STDEV(V10,V11)/AVERAGE(V10,V11)</f>
        <v>0.1011506384175558</v>
      </c>
      <c r="X12" s="89">
        <f t="shared" ref="X12" si="42">STDEV(X10,X11)/AVERAGE(X10,X11)</f>
        <v>7.8487624216301038E-2</v>
      </c>
      <c r="AJ12" s="89">
        <f t="shared" ref="AJ12" si="43">STDEV(AJ10,AJ11)/AVERAGE(AJ10,AJ11)</f>
        <v>0.11915427631190567</v>
      </c>
      <c r="CS12" s="89">
        <f t="shared" ref="CS12" si="44">STDEV(CS10,CS11)/AVERAGE(CS10,CS11)</f>
        <v>2.7947512311859057E-2</v>
      </c>
      <c r="CW12"/>
      <c r="CY12" s="89">
        <f t="shared" ref="CY12" si="45">STDEV(CY10,CY11)/AVERAGE(CY10,CY11)</f>
        <v>0.14338841718140416</v>
      </c>
      <c r="DS12" s="89">
        <f t="shared" ref="DS12" si="46">STDEV(DS10,DS11)/AVERAGE(DS10,DS11)</f>
        <v>0.14300646643235737</v>
      </c>
      <c r="EX12" s="89">
        <f t="shared" ref="EX12" si="47">STDEV(EX10,EX11)/AVERAGE(EX10,EX11)</f>
        <v>3.2608955590872929E-2</v>
      </c>
      <c r="FV12" s="89">
        <f t="shared" ref="FV12" si="48">STDEV(FV10,FV11)/AVERAGE(FV10,FV11)</f>
        <v>5.67253642362247E-2</v>
      </c>
      <c r="GI12" s="178"/>
      <c r="GJ12" s="178"/>
      <c r="GK12" s="178"/>
      <c r="GL12" s="178"/>
      <c r="GM12" s="178"/>
      <c r="GN12" s="173"/>
      <c r="GO12" s="173"/>
      <c r="GP12" s="178"/>
      <c r="GQ12" s="173"/>
    </row>
    <row r="13" spans="1:199" s="171" customFormat="1" x14ac:dyDescent="0.25">
      <c r="A13" s="174"/>
      <c r="B13" s="174"/>
      <c r="C13" s="174"/>
      <c r="D13" s="174"/>
      <c r="E13" s="174"/>
      <c r="I13" s="174"/>
      <c r="J13" s="174"/>
      <c r="L13" s="174"/>
      <c r="CW13"/>
      <c r="GN13" s="174"/>
      <c r="GO13" s="174"/>
      <c r="GQ13" s="174"/>
    </row>
    <row r="14" spans="1:199" x14ac:dyDescent="0.25">
      <c r="A14" s="82">
        <v>4574</v>
      </c>
      <c r="B14" s="29" t="s">
        <v>218</v>
      </c>
      <c r="C14" s="29" t="s">
        <v>167</v>
      </c>
      <c r="D14" s="2" t="s">
        <v>198</v>
      </c>
      <c r="E14" s="15" t="s">
        <v>168</v>
      </c>
      <c r="F14" s="16" t="s">
        <v>169</v>
      </c>
      <c r="G14" s="100" t="s">
        <v>219</v>
      </c>
      <c r="H14" s="123" t="s">
        <v>241</v>
      </c>
      <c r="I14" s="27">
        <v>44453</v>
      </c>
      <c r="J14" s="28">
        <v>0.32708333333333334</v>
      </c>
      <c r="K14" s="103" t="s">
        <v>189</v>
      </c>
      <c r="L14" s="83">
        <v>1.04</v>
      </c>
      <c r="M14" s="117">
        <v>94.90824458372083</v>
      </c>
      <c r="N14" s="117">
        <v>85.881635684588176</v>
      </c>
      <c r="O14" s="117">
        <v>85.031130747218981</v>
      </c>
      <c r="P14" s="117">
        <v>101.71500486117107</v>
      </c>
      <c r="Q14" s="118">
        <v>98.287671232876704</v>
      </c>
      <c r="R14" s="118">
        <v>86.02941176470587</v>
      </c>
      <c r="S14" s="117">
        <v>89.959839357429715</v>
      </c>
      <c r="T14" s="117">
        <v>93.333333333333329</v>
      </c>
      <c r="U14" s="117">
        <v>93.244311781596323</v>
      </c>
      <c r="V14" s="117">
        <v>85.517241379310349</v>
      </c>
      <c r="W14" s="163">
        <v>80.3</v>
      </c>
      <c r="X14" s="117">
        <v>101.23295035033395</v>
      </c>
      <c r="Y14" s="117">
        <v>98.319292347786146</v>
      </c>
      <c r="Z14" s="117">
        <v>124.13311618953217</v>
      </c>
      <c r="AA14" s="162">
        <v>81.012658227848107</v>
      </c>
      <c r="AB14" s="117">
        <v>91.084571136290975</v>
      </c>
      <c r="AC14" s="117">
        <v>91.50396237707406</v>
      </c>
      <c r="AD14" s="117">
        <v>108.96866825434806</v>
      </c>
      <c r="AE14" s="117">
        <v>81.98967309659136</v>
      </c>
      <c r="AF14" s="117">
        <v>84.883103325976023</v>
      </c>
      <c r="AG14" s="117">
        <v>77.75618721341759</v>
      </c>
      <c r="AH14" s="117">
        <v>83.53413654618474</v>
      </c>
      <c r="AI14" s="117">
        <v>95.65217391304347</v>
      </c>
      <c r="AJ14" s="117">
        <v>88.019144246429818</v>
      </c>
      <c r="AK14" s="162">
        <v>95.967741935483858</v>
      </c>
      <c r="AL14" s="162">
        <v>88.278388278388263</v>
      </c>
      <c r="AM14" s="117">
        <v>80.503358662600562</v>
      </c>
      <c r="AN14" s="117">
        <v>107.61973888240159</v>
      </c>
      <c r="AO14" s="117">
        <v>84.838518661692191</v>
      </c>
      <c r="AP14" s="117">
        <v>83.613034397855813</v>
      </c>
      <c r="AQ14" s="117">
        <v>97.129186602870817</v>
      </c>
      <c r="AR14" s="117">
        <v>98.45087511992439</v>
      </c>
      <c r="AS14" s="117">
        <v>83.734184454637642</v>
      </c>
      <c r="AT14" s="117">
        <v>87.094458390541362</v>
      </c>
      <c r="AU14" s="117">
        <v>104.29184549356223</v>
      </c>
      <c r="AV14" s="117">
        <v>91.744500336536362</v>
      </c>
      <c r="AW14" s="162">
        <v>89.716312056737607</v>
      </c>
      <c r="AX14" s="162">
        <v>85.169491525423737</v>
      </c>
      <c r="AY14" s="162">
        <v>94.60580912863071</v>
      </c>
      <c r="AZ14" s="117">
        <v>85.853658536585371</v>
      </c>
      <c r="BA14" s="162">
        <v>100.37735849056604</v>
      </c>
      <c r="BB14" s="117">
        <v>91.452991452991455</v>
      </c>
      <c r="BC14" s="117">
        <v>83.408610012445365</v>
      </c>
      <c r="BD14" s="162">
        <v>94.071146245059282</v>
      </c>
      <c r="BE14" s="117">
        <v>77.777777777777786</v>
      </c>
      <c r="BF14" s="117">
        <v>97.570678236811005</v>
      </c>
      <c r="BG14" s="162">
        <v>88.235294117647058</v>
      </c>
      <c r="BH14" s="117">
        <v>76.676643791132037</v>
      </c>
      <c r="BI14" s="117">
        <v>79.100077714157777</v>
      </c>
      <c r="BJ14" s="117">
        <v>81.541626431859896</v>
      </c>
      <c r="BK14" s="117">
        <v>84.285714285714292</v>
      </c>
      <c r="BL14" s="117">
        <v>100.86066195180399</v>
      </c>
      <c r="BM14" s="117">
        <v>93.485029812512707</v>
      </c>
      <c r="BN14" s="117">
        <v>78.773584905660385</v>
      </c>
      <c r="BO14" s="162">
        <v>95.199999999999989</v>
      </c>
      <c r="BP14" s="117">
        <v>79.978267131617784</v>
      </c>
      <c r="BQ14" s="117">
        <v>93.211054764315676</v>
      </c>
      <c r="BR14" s="162">
        <v>98.367346938775512</v>
      </c>
      <c r="BS14" s="117">
        <v>86.56126482213439</v>
      </c>
      <c r="BT14" s="162">
        <v>93.436293436293425</v>
      </c>
      <c r="BU14" s="162">
        <v>95.238095238095227</v>
      </c>
      <c r="BV14" s="117">
        <v>78</v>
      </c>
      <c r="BW14" s="117">
        <v>92.181069958847743</v>
      </c>
      <c r="BX14" s="117">
        <v>91.121495327102807</v>
      </c>
      <c r="BY14" s="117">
        <v>87.983287609150011</v>
      </c>
      <c r="BZ14" s="117">
        <v>74.041637295997432</v>
      </c>
      <c r="CA14" s="162">
        <v>97.590361445783131</v>
      </c>
      <c r="CB14" s="117">
        <v>96.373506773928639</v>
      </c>
      <c r="CC14" s="117">
        <v>96.043165467625897</v>
      </c>
      <c r="CD14" s="117">
        <v>87.698281220880574</v>
      </c>
      <c r="CE14" s="117">
        <v>75.102858887580609</v>
      </c>
      <c r="CF14" s="117">
        <v>93.006881129956568</v>
      </c>
      <c r="CG14" s="117">
        <v>102.85299137584603</v>
      </c>
      <c r="CH14" s="117">
        <v>80.83401739303666</v>
      </c>
      <c r="CI14" s="117">
        <v>103.48258706467661</v>
      </c>
      <c r="CJ14" s="117">
        <v>99.918784794757983</v>
      </c>
      <c r="CK14" s="117">
        <v>98.224708359490776</v>
      </c>
      <c r="CL14" s="117">
        <v>98.17618561249752</v>
      </c>
      <c r="CM14" s="117">
        <v>98.991830579725004</v>
      </c>
      <c r="CN14" s="117">
        <v>93.38604479303396</v>
      </c>
      <c r="CO14" s="117">
        <v>83.186325575337023</v>
      </c>
      <c r="CP14" s="117">
        <v>95.317825998385814</v>
      </c>
      <c r="CQ14" s="117">
        <v>95.491803278688536</v>
      </c>
      <c r="CR14" s="117">
        <v>88.046918037705098</v>
      </c>
      <c r="CS14" s="117">
        <v>79.545454545454547</v>
      </c>
      <c r="CT14" s="117">
        <v>86.672088619868063</v>
      </c>
      <c r="CU14" s="117">
        <v>79.133640224187957</v>
      </c>
      <c r="CV14" s="117">
        <v>93.139463185235684</v>
      </c>
      <c r="CW14" s="205">
        <v>76.3</v>
      </c>
      <c r="CX14" s="117">
        <v>84.433962264150935</v>
      </c>
      <c r="CY14" s="117">
        <v>89.015151515151501</v>
      </c>
      <c r="CZ14" s="117">
        <v>87.618762648886786</v>
      </c>
      <c r="DA14" s="117">
        <v>93.465794103961315</v>
      </c>
      <c r="DB14" s="117">
        <v>96.521739130434781</v>
      </c>
      <c r="DC14" s="117">
        <v>88.509720303400414</v>
      </c>
      <c r="DD14" s="117">
        <v>99.99538082084041</v>
      </c>
      <c r="DE14" s="117">
        <v>80.400008433424588</v>
      </c>
      <c r="DF14" s="117">
        <v>95.535714285714278</v>
      </c>
      <c r="DG14" s="117">
        <v>97.772102344491046</v>
      </c>
      <c r="DH14" s="117">
        <v>84.922443668134534</v>
      </c>
      <c r="DI14" s="117">
        <v>103.27882356004999</v>
      </c>
      <c r="DJ14" s="117">
        <v>89.403919180129677</v>
      </c>
      <c r="DK14" s="117">
        <v>75.729987633816449</v>
      </c>
      <c r="DL14" s="117">
        <v>86.321912154171144</v>
      </c>
      <c r="DM14" s="117">
        <v>84.955556373233989</v>
      </c>
      <c r="DN14" s="117">
        <v>98.44776647928542</v>
      </c>
      <c r="DO14" s="117">
        <v>88.420733130400492</v>
      </c>
      <c r="DP14" s="117">
        <v>97.108440139899471</v>
      </c>
      <c r="DQ14" s="117">
        <v>94.115594882546389</v>
      </c>
      <c r="DR14" s="162">
        <v>84</v>
      </c>
      <c r="DS14" s="117">
        <v>105.2989558573735</v>
      </c>
      <c r="DT14" s="117">
        <v>78.744204250097809</v>
      </c>
      <c r="DU14" s="117">
        <v>91.964329562975863</v>
      </c>
      <c r="DV14" s="117">
        <v>94.645673020710277</v>
      </c>
      <c r="DW14" s="117">
        <v>94.677585083834316</v>
      </c>
      <c r="DX14" s="162">
        <v>94.736842105263165</v>
      </c>
      <c r="DY14" s="117">
        <v>101.20481927710843</v>
      </c>
      <c r="DZ14" s="117">
        <v>102.20264317180616</v>
      </c>
      <c r="EA14" s="117">
        <v>91.449170579696883</v>
      </c>
      <c r="EB14" s="117">
        <v>83.057851239669432</v>
      </c>
      <c r="EC14" s="117">
        <v>77.139280548520446</v>
      </c>
      <c r="ED14" s="162">
        <v>97.99196787148594</v>
      </c>
      <c r="EE14" s="162">
        <v>95.918367346938766</v>
      </c>
      <c r="EF14" s="162">
        <v>96.168582375478934</v>
      </c>
      <c r="EG14" s="117">
        <v>82.040816326530617</v>
      </c>
      <c r="EH14" s="117">
        <v>78.231907992439048</v>
      </c>
      <c r="EI14" s="117">
        <v>78.561645981724794</v>
      </c>
      <c r="EJ14" s="162">
        <v>91.2</v>
      </c>
      <c r="EK14" s="162">
        <v>95.510204081632665</v>
      </c>
      <c r="EL14" s="117">
        <v>108.71378928809999</v>
      </c>
      <c r="EM14" s="162">
        <v>91.891891891891888</v>
      </c>
      <c r="EN14" s="162">
        <v>85.714285714285708</v>
      </c>
      <c r="EO14" s="117">
        <v>96.058785873855115</v>
      </c>
      <c r="EP14" s="117">
        <v>98.429812569432855</v>
      </c>
      <c r="EQ14" s="117">
        <v>100.51269280765092</v>
      </c>
      <c r="ER14" s="117">
        <v>87.847642834144992</v>
      </c>
      <c r="ES14" s="117">
        <v>95.238095238095241</v>
      </c>
      <c r="ET14" s="117">
        <v>88.815392697572889</v>
      </c>
      <c r="EU14" s="117">
        <v>95.5</v>
      </c>
      <c r="EV14" s="117">
        <v>74.271844660194176</v>
      </c>
      <c r="EW14" s="117">
        <v>81.177697017514461</v>
      </c>
      <c r="EX14" s="117">
        <v>80.053097965649215</v>
      </c>
      <c r="EY14" s="117">
        <v>93.140136937425609</v>
      </c>
      <c r="EZ14" s="117">
        <v>101.82929622547927</v>
      </c>
      <c r="FA14" s="117">
        <v>103.28812945280841</v>
      </c>
      <c r="FB14" s="117">
        <v>104.11813746348446</v>
      </c>
      <c r="FC14" s="117">
        <v>80.909090909090907</v>
      </c>
      <c r="FD14" s="117">
        <v>77.551020408163268</v>
      </c>
      <c r="FE14" s="117">
        <v>95.049504950495049</v>
      </c>
      <c r="FF14" s="117">
        <v>101.31245906541166</v>
      </c>
      <c r="FG14" s="117">
        <v>87.951807228915669</v>
      </c>
      <c r="FH14" s="117">
        <v>81.884103052958068</v>
      </c>
      <c r="FI14" s="117">
        <v>96.128471455017973</v>
      </c>
      <c r="FJ14" s="117">
        <v>87.74580954303444</v>
      </c>
      <c r="FK14" s="117">
        <v>97.66118452414436</v>
      </c>
      <c r="FL14" s="117">
        <v>85.790738339899306</v>
      </c>
      <c r="FM14" s="117">
        <v>85.851604215368553</v>
      </c>
      <c r="FN14" s="162">
        <v>91.666666666666671</v>
      </c>
      <c r="FO14" s="117">
        <v>78.375418863156341</v>
      </c>
      <c r="FP14" s="162">
        <v>91.085271317829452</v>
      </c>
      <c r="FQ14" s="162">
        <v>98.387096774193552</v>
      </c>
      <c r="FR14" s="117">
        <v>84.204270732611036</v>
      </c>
      <c r="FS14" s="117">
        <v>87.306569611615799</v>
      </c>
      <c r="FT14" s="117">
        <v>71.291866028708128</v>
      </c>
      <c r="FU14" s="117">
        <v>87.71609018826652</v>
      </c>
      <c r="FV14" s="117">
        <v>72</v>
      </c>
      <c r="FW14" s="117">
        <v>90.400384474863685</v>
      </c>
      <c r="FX14" s="117">
        <v>91.862455819253228</v>
      </c>
      <c r="FY14" s="117">
        <v>86.716401170915319</v>
      </c>
      <c r="FZ14" s="117">
        <v>73.637744794566927</v>
      </c>
      <c r="GA14" s="117">
        <v>76.769969084558497</v>
      </c>
      <c r="GB14" s="117">
        <v>93.032786885245912</v>
      </c>
      <c r="GC14" s="117">
        <v>104.51817116860099</v>
      </c>
      <c r="GD14" s="117">
        <v>106.04651162790699</v>
      </c>
      <c r="GE14" s="162">
        <v>92.156862745098039</v>
      </c>
      <c r="GF14" s="117">
        <v>70.162459667199172</v>
      </c>
      <c r="GG14" s="117">
        <v>90.799444493474738</v>
      </c>
      <c r="GH14" s="117">
        <v>95.819288924322137</v>
      </c>
      <c r="GI14" s="117">
        <v>99.069733821169464</v>
      </c>
      <c r="GJ14" s="117">
        <v>99.399431378534516</v>
      </c>
      <c r="GK14" s="117">
        <v>98.927482314990598</v>
      </c>
      <c r="GL14" s="117">
        <v>88.925081433224761</v>
      </c>
      <c r="GM14" s="117">
        <v>88.377276982047519</v>
      </c>
      <c r="GN14" s="162">
        <v>98.4375</v>
      </c>
      <c r="GO14" s="162">
        <v>85.873605947955383</v>
      </c>
      <c r="GP14" s="117">
        <v>80.939698743848879</v>
      </c>
      <c r="GQ14" s="162">
        <v>80.761523046092194</v>
      </c>
    </row>
    <row r="15" spans="1:199" x14ac:dyDescent="0.25">
      <c r="CW15" s="206"/>
    </row>
    <row r="16" spans="1:199" x14ac:dyDescent="0.25">
      <c r="A16" s="166">
        <v>4677</v>
      </c>
      <c r="B16" s="167" t="s">
        <v>218</v>
      </c>
      <c r="C16" s="29" t="s">
        <v>178</v>
      </c>
      <c r="D16" s="2" t="s">
        <v>179</v>
      </c>
      <c r="E16" s="6" t="s">
        <v>180</v>
      </c>
      <c r="F16" s="7" t="s">
        <v>181</v>
      </c>
      <c r="G16" s="100" t="s">
        <v>219</v>
      </c>
      <c r="H16" s="123" t="s">
        <v>241</v>
      </c>
      <c r="I16" s="168">
        <v>44482</v>
      </c>
      <c r="J16" s="169">
        <v>0.4152777777777778</v>
      </c>
      <c r="K16" s="65" t="s">
        <v>189</v>
      </c>
      <c r="L16" s="30">
        <v>1.04</v>
      </c>
      <c r="M16" s="91">
        <v>102.91058100892934</v>
      </c>
      <c r="N16" s="91">
        <v>88.296224422990718</v>
      </c>
      <c r="O16" s="91">
        <v>95.901639344262307</v>
      </c>
      <c r="P16" s="91">
        <v>90.939536872244858</v>
      </c>
      <c r="Q16" s="170">
        <v>90.4</v>
      </c>
      <c r="R16" s="170">
        <v>86.643835616438352</v>
      </c>
      <c r="S16" s="91">
        <v>101.63934426229508</v>
      </c>
      <c r="T16" s="91">
        <v>94.550206202029557</v>
      </c>
      <c r="U16" s="91">
        <v>88.825572674607756</v>
      </c>
      <c r="V16" s="91">
        <v>97.689243027888452</v>
      </c>
      <c r="W16" s="170">
        <v>95.539033457249062</v>
      </c>
      <c r="X16" s="91">
        <v>96.047430830039531</v>
      </c>
      <c r="Y16" s="91">
        <v>85.54767398629302</v>
      </c>
      <c r="Z16" s="91">
        <v>104.03476458782146</v>
      </c>
      <c r="AA16" s="170">
        <v>89.690721649484544</v>
      </c>
      <c r="AB16" s="91">
        <v>84.011335819880657</v>
      </c>
      <c r="AC16" s="91">
        <v>90.885481468513959</v>
      </c>
      <c r="AD16" s="91">
        <v>103.79746835443038</v>
      </c>
      <c r="AE16" s="91">
        <v>93.77445011817251</v>
      </c>
      <c r="AF16" s="91">
        <v>102.9535864978903</v>
      </c>
      <c r="AG16" s="91">
        <v>98.770491803278688</v>
      </c>
      <c r="AH16" s="91">
        <v>101.79372197309418</v>
      </c>
      <c r="AI16" s="91">
        <v>96.280991735537199</v>
      </c>
      <c r="AJ16" s="91">
        <v>98.246918840426233</v>
      </c>
      <c r="AK16" s="170">
        <v>103.886925795053</v>
      </c>
      <c r="AL16" s="170">
        <v>76.975945017182141</v>
      </c>
      <c r="AM16" s="91">
        <v>95.967741935483858</v>
      </c>
      <c r="AN16" s="91">
        <v>83.12429329985747</v>
      </c>
      <c r="AO16" s="91">
        <v>95.378151260504211</v>
      </c>
      <c r="AP16" s="91">
        <v>98.790322580645167</v>
      </c>
      <c r="AQ16" s="91">
        <v>95.6</v>
      </c>
      <c r="AR16" s="91">
        <v>105.58920115335573</v>
      </c>
      <c r="AS16" s="91">
        <v>97.211155378486055</v>
      </c>
      <c r="AT16" s="91">
        <v>86.955809174846735</v>
      </c>
      <c r="AU16" s="91">
        <v>94.573643410852696</v>
      </c>
      <c r="AV16" s="91">
        <v>78.801583065639079</v>
      </c>
      <c r="AW16" s="170">
        <v>86.194029850746261</v>
      </c>
      <c r="AX16" s="170">
        <v>107.50000000000001</v>
      </c>
      <c r="AY16" s="170">
        <v>89.453125</v>
      </c>
      <c r="AZ16" s="91">
        <v>95.934959349593498</v>
      </c>
      <c r="BA16" s="170">
        <v>93.357933579335779</v>
      </c>
      <c r="BB16" s="91">
        <v>105.24193548387098</v>
      </c>
      <c r="BC16" s="91">
        <v>91.769547325102891</v>
      </c>
      <c r="BD16" s="170">
        <v>91.666666666666671</v>
      </c>
      <c r="BE16" s="91">
        <v>89.024250075926815</v>
      </c>
      <c r="BF16" s="91">
        <v>101.68776371308017</v>
      </c>
      <c r="BG16" s="170">
        <v>97.211155378486055</v>
      </c>
      <c r="BH16" s="91">
        <v>91.846496379120509</v>
      </c>
      <c r="BI16" s="91">
        <v>91.250696460619523</v>
      </c>
      <c r="BJ16" s="91">
        <v>93.711142845513578</v>
      </c>
      <c r="BK16" s="91">
        <v>93.548387096774206</v>
      </c>
      <c r="BL16" s="91">
        <v>84.384263949750377</v>
      </c>
      <c r="BM16" s="91">
        <v>89.011072913023483</v>
      </c>
      <c r="BN16" s="91">
        <v>84.523809523809518</v>
      </c>
      <c r="BO16" s="170">
        <v>95.752895752895753</v>
      </c>
      <c r="BP16" s="91">
        <v>90.725806451612911</v>
      </c>
      <c r="BQ16" s="91">
        <v>85.370204793739987</v>
      </c>
      <c r="BR16" s="170">
        <v>91.26984126984128</v>
      </c>
      <c r="BS16" s="91">
        <v>97.083333333333343</v>
      </c>
      <c r="BT16" s="170">
        <v>97.435897435897431</v>
      </c>
      <c r="BU16" s="170">
        <v>85.714285714285708</v>
      </c>
      <c r="BV16" s="91">
        <v>97.609561752988043</v>
      </c>
      <c r="BW16" s="91">
        <v>106.02388587474671</v>
      </c>
      <c r="BX16" s="91">
        <v>94.635143323939943</v>
      </c>
      <c r="BY16" s="91">
        <v>88.453940140897387</v>
      </c>
      <c r="BZ16" s="91">
        <v>95.685563047952044</v>
      </c>
      <c r="CA16" s="170">
        <v>90.384615384615373</v>
      </c>
      <c r="CB16" s="91">
        <v>84.189723320158109</v>
      </c>
      <c r="CC16" s="91">
        <v>97.58064516129032</v>
      </c>
      <c r="CD16" s="91">
        <v>92.335034385701135</v>
      </c>
      <c r="CE16" s="91">
        <v>97.500000000000014</v>
      </c>
      <c r="CF16" s="91">
        <v>98.302478964170874</v>
      </c>
      <c r="CG16" s="91">
        <v>111.05998537749291</v>
      </c>
      <c r="CH16" s="91">
        <v>96.678966789667896</v>
      </c>
      <c r="CI16" s="91">
        <v>105.79710144927536</v>
      </c>
      <c r="CJ16" s="91">
        <v>93.798449612403104</v>
      </c>
      <c r="CK16" s="91">
        <v>99.240526084052533</v>
      </c>
      <c r="CL16" s="91">
        <v>85.158231212775846</v>
      </c>
      <c r="CM16" s="91">
        <v>89.68137423186576</v>
      </c>
      <c r="CN16" s="91">
        <v>91.020408163265316</v>
      </c>
      <c r="CO16" s="91">
        <v>94.589073838912782</v>
      </c>
      <c r="CP16" s="91">
        <v>91.831711651446227</v>
      </c>
      <c r="CQ16" s="91">
        <v>97.09632132555474</v>
      </c>
      <c r="CR16" s="91">
        <v>94.501516409012936</v>
      </c>
      <c r="CS16" s="91">
        <v>96.62921348314606</v>
      </c>
      <c r="CT16" s="91">
        <v>89.907080812470952</v>
      </c>
      <c r="CU16" s="91">
        <v>108.36820083682008</v>
      </c>
      <c r="CV16" s="91">
        <v>86.371296056156183</v>
      </c>
      <c r="CW16" s="123">
        <v>71.3</v>
      </c>
      <c r="CX16" s="91">
        <v>99.037547027687495</v>
      </c>
      <c r="CY16" s="91">
        <v>96.484375</v>
      </c>
      <c r="CZ16" s="91">
        <v>100.8230452674897</v>
      </c>
      <c r="DA16" s="91">
        <v>89.355111104169978</v>
      </c>
      <c r="DB16" s="91">
        <v>103.27868852459017</v>
      </c>
      <c r="DC16" s="91">
        <v>92.094861660079047</v>
      </c>
      <c r="DD16" s="91">
        <v>96.8839684255761</v>
      </c>
      <c r="DE16" s="91">
        <v>82.368089350758055</v>
      </c>
      <c r="DF16" s="91">
        <v>97.424892703862653</v>
      </c>
      <c r="DG16" s="91">
        <v>89.321993990422044</v>
      </c>
      <c r="DH16" s="91">
        <v>95.605813237402884</v>
      </c>
      <c r="DI16" s="91">
        <v>90.099068639228022</v>
      </c>
      <c r="DJ16" s="91">
        <v>86.187987371090585</v>
      </c>
      <c r="DK16" s="91">
        <v>90.303177664517449</v>
      </c>
      <c r="DL16" s="91">
        <v>93.483063918281232</v>
      </c>
      <c r="DM16" s="91">
        <v>90.878673856184506</v>
      </c>
      <c r="DN16" s="91">
        <v>78.35070238646199</v>
      </c>
      <c r="DO16" s="91">
        <v>83.561176747305183</v>
      </c>
      <c r="DP16" s="91">
        <v>95.867768595041326</v>
      </c>
      <c r="DQ16" s="91">
        <v>93.428988084177703</v>
      </c>
      <c r="DR16" s="170">
        <v>105.15021459227466</v>
      </c>
      <c r="DS16" s="91">
        <v>105.19612075701284</v>
      </c>
      <c r="DT16" s="91">
        <v>90.999575003701466</v>
      </c>
      <c r="DU16" s="91">
        <v>85.842225924922971</v>
      </c>
      <c r="DV16" s="91">
        <v>96.772759895719489</v>
      </c>
      <c r="DW16" s="91">
        <v>90.712484654776276</v>
      </c>
      <c r="DX16" s="170">
        <v>88.715953307392994</v>
      </c>
      <c r="DY16" s="91">
        <v>95.805123275459096</v>
      </c>
      <c r="DZ16" s="91">
        <v>94.155418286836664</v>
      </c>
      <c r="EA16" s="91">
        <v>87.5</v>
      </c>
      <c r="EB16" s="91">
        <v>86.156746470130429</v>
      </c>
      <c r="EC16" s="91">
        <v>84.69606015187729</v>
      </c>
      <c r="ED16" s="170">
        <v>84.758364312267659</v>
      </c>
      <c r="EE16" s="170">
        <v>94.758064516129025</v>
      </c>
      <c r="EF16" s="170">
        <v>89.156626506024097</v>
      </c>
      <c r="EG16" s="91">
        <v>86.616888851364777</v>
      </c>
      <c r="EH16" s="91">
        <v>93.207547169811306</v>
      </c>
      <c r="EI16" s="91">
        <v>87.688990905493711</v>
      </c>
      <c r="EJ16" s="170">
        <v>85.714285714285708</v>
      </c>
      <c r="EK16" s="170">
        <v>86.037735849056602</v>
      </c>
      <c r="EL16" s="91">
        <v>101.18577075098814</v>
      </c>
      <c r="EM16" s="170">
        <v>92.36641221374046</v>
      </c>
      <c r="EN16" s="170">
        <v>90.322580645161281</v>
      </c>
      <c r="EO16" s="91">
        <v>98.680578869310523</v>
      </c>
      <c r="EP16" s="91">
        <v>85.066515805148384</v>
      </c>
      <c r="EQ16" s="91">
        <v>103.82490603655103</v>
      </c>
      <c r="ER16" s="91">
        <v>94.713656387665196</v>
      </c>
      <c r="ES16" s="91">
        <v>98.443579766536956</v>
      </c>
      <c r="ET16" s="91">
        <v>90.725806451612911</v>
      </c>
      <c r="EU16" s="91">
        <v>91.346153846153854</v>
      </c>
      <c r="EV16" s="91">
        <v>96.017699115044238</v>
      </c>
      <c r="EW16" s="91">
        <v>85.77235772357723</v>
      </c>
      <c r="EX16" s="91">
        <v>93.160999489204443</v>
      </c>
      <c r="EY16" s="91">
        <v>89.015051280924993</v>
      </c>
      <c r="EZ16" s="91">
        <v>83.04160584457459</v>
      </c>
      <c r="FA16" s="91">
        <v>101.58892873709529</v>
      </c>
      <c r="FB16" s="91">
        <v>91.071428571428555</v>
      </c>
      <c r="FC16" s="91">
        <v>91.954022988505741</v>
      </c>
      <c r="FD16" s="91">
        <v>97.95771525288994</v>
      </c>
      <c r="FE16" s="91">
        <v>95.311809901979345</v>
      </c>
      <c r="FF16" s="91">
        <v>96.666666666666686</v>
      </c>
      <c r="FG16" s="91">
        <v>93.650793650793645</v>
      </c>
      <c r="FH16" s="91">
        <v>103.63242237252359</v>
      </c>
      <c r="FI16" s="91">
        <v>97.856944899768138</v>
      </c>
      <c r="FJ16" s="91">
        <v>83.759529061731044</v>
      </c>
      <c r="FK16" s="91">
        <v>88.123229751307051</v>
      </c>
      <c r="FL16" s="91">
        <v>94.696969696969688</v>
      </c>
      <c r="FM16" s="91">
        <v>84.966188875427306</v>
      </c>
      <c r="FN16" s="170">
        <v>89.860139860139867</v>
      </c>
      <c r="FO16" s="91">
        <v>93.82521884537384</v>
      </c>
      <c r="FP16" s="170">
        <v>95.884773662551453</v>
      </c>
      <c r="FQ16" s="170">
        <v>89.565217391304344</v>
      </c>
      <c r="FR16" s="91">
        <v>92.5</v>
      </c>
      <c r="FS16" s="91">
        <v>94.733045542009236</v>
      </c>
      <c r="FT16" s="91">
        <v>90.610516669219408</v>
      </c>
      <c r="FU16" s="91">
        <v>102.9729260591737</v>
      </c>
      <c r="FV16" s="91">
        <v>90.4</v>
      </c>
      <c r="FW16" s="91">
        <v>98.949168384126324</v>
      </c>
      <c r="FX16" s="91">
        <v>89.090999080194337</v>
      </c>
      <c r="FY16" s="91">
        <v>87.634649255985281</v>
      </c>
      <c r="FZ16" s="91">
        <v>98.4747379058728</v>
      </c>
      <c r="GA16" s="91">
        <v>93.227091633466145</v>
      </c>
      <c r="GB16" s="91">
        <v>93.145161290322591</v>
      </c>
      <c r="GC16" s="91">
        <v>90.830940056966028</v>
      </c>
      <c r="GD16" s="91">
        <v>98.846153846153854</v>
      </c>
      <c r="GE16" s="170">
        <v>94.444444444444443</v>
      </c>
      <c r="GF16" s="91">
        <v>98.761250995695889</v>
      </c>
      <c r="GG16" s="91">
        <v>83.309478590658529</v>
      </c>
      <c r="GH16" s="91">
        <v>94.573643410852696</v>
      </c>
      <c r="GI16" s="91">
        <v>93.817741427954971</v>
      </c>
      <c r="GJ16" s="91">
        <v>85.064517136976818</v>
      </c>
      <c r="GK16" s="91">
        <v>80.734137624098821</v>
      </c>
      <c r="GL16" s="91">
        <v>86.142796169286171</v>
      </c>
      <c r="GM16" s="91">
        <v>79.056636798899447</v>
      </c>
      <c r="GN16" s="170">
        <v>92.910447761194021</v>
      </c>
      <c r="GO16" s="170">
        <v>92.131147540983619</v>
      </c>
      <c r="GP16" s="91">
        <v>82.327606585362844</v>
      </c>
      <c r="GQ16" s="170">
        <v>93.833780160857899</v>
      </c>
    </row>
    <row r="18" spans="1:199" x14ac:dyDescent="0.25">
      <c r="A18" s="95">
        <v>4319</v>
      </c>
      <c r="B18" s="96" t="s">
        <v>218</v>
      </c>
      <c r="C18" s="96" t="s">
        <v>174</v>
      </c>
      <c r="D18" s="97" t="s">
        <v>175</v>
      </c>
      <c r="E18" s="98" t="s">
        <v>176</v>
      </c>
      <c r="F18" s="99" t="s">
        <v>177</v>
      </c>
      <c r="G18" s="100" t="s">
        <v>219</v>
      </c>
      <c r="H18" s="100" t="s">
        <v>238</v>
      </c>
      <c r="I18" s="101">
        <v>44410</v>
      </c>
      <c r="J18" s="102">
        <v>0.46319444444444446</v>
      </c>
      <c r="K18" s="103" t="s">
        <v>189</v>
      </c>
      <c r="L18" s="104">
        <v>1</v>
      </c>
      <c r="M18" s="105"/>
      <c r="N18" s="105"/>
      <c r="O18" s="105"/>
      <c r="P18" s="105"/>
      <c r="Q18" s="105"/>
      <c r="R18" s="105"/>
      <c r="S18" s="105"/>
      <c r="T18" s="105"/>
      <c r="U18" s="105"/>
      <c r="V18" s="107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7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105"/>
      <c r="BW18" s="105"/>
      <c r="BX18" s="105"/>
      <c r="BY18" s="105"/>
      <c r="BZ18" s="105"/>
      <c r="CA18" s="105"/>
      <c r="CB18" s="105"/>
      <c r="CC18" s="105"/>
      <c r="CD18" s="105"/>
      <c r="CE18" s="105"/>
      <c r="CF18" s="105"/>
      <c r="CG18" s="105"/>
      <c r="CH18" s="105"/>
      <c r="CI18" s="105"/>
      <c r="CJ18" s="105"/>
      <c r="CK18" s="105"/>
      <c r="CL18" s="105"/>
      <c r="CM18" s="105"/>
      <c r="CN18" s="105"/>
      <c r="CO18" s="105"/>
      <c r="CP18" s="105"/>
      <c r="CQ18" s="105"/>
      <c r="CR18" s="105"/>
      <c r="CS18" s="105"/>
      <c r="CT18" s="105"/>
      <c r="CU18" s="105"/>
      <c r="CV18" s="105"/>
      <c r="CW18" s="105"/>
      <c r="CX18" s="105"/>
      <c r="CY18" s="105"/>
      <c r="CZ18" s="105"/>
      <c r="DA18" s="105"/>
      <c r="DB18" s="105"/>
      <c r="DC18" s="105"/>
      <c r="DD18" s="105"/>
      <c r="DE18" s="105"/>
      <c r="DF18" s="105"/>
      <c r="DG18" s="105"/>
      <c r="DH18" s="105"/>
      <c r="DI18" s="105"/>
      <c r="DJ18" s="105"/>
      <c r="DK18" s="105"/>
      <c r="DL18" s="105"/>
      <c r="DM18" s="105"/>
      <c r="DN18" s="105"/>
      <c r="DO18" s="105"/>
      <c r="DP18" s="105"/>
      <c r="DQ18" s="105"/>
      <c r="DR18" s="105"/>
      <c r="DS18" s="105"/>
      <c r="DT18" s="105"/>
      <c r="DU18" s="105"/>
      <c r="DV18" s="105"/>
      <c r="DW18" s="105"/>
      <c r="DX18" s="105"/>
      <c r="DY18" s="105"/>
      <c r="DZ18" s="105"/>
      <c r="EA18" s="105"/>
      <c r="EB18" s="105"/>
      <c r="EC18" s="105"/>
      <c r="ED18" s="105"/>
      <c r="EE18" s="105"/>
      <c r="EF18" s="105"/>
      <c r="EG18" s="105"/>
      <c r="EH18" s="105"/>
      <c r="EI18" s="105"/>
      <c r="EJ18" s="105"/>
      <c r="EK18" s="105"/>
      <c r="EL18" s="105"/>
      <c r="EM18" s="105"/>
      <c r="EN18" s="105"/>
      <c r="EO18" s="105"/>
      <c r="EP18" s="105"/>
      <c r="EQ18" s="105"/>
      <c r="ER18" s="105"/>
      <c r="ES18" s="105"/>
      <c r="ET18" s="105"/>
      <c r="EU18" s="105"/>
      <c r="EV18" s="105"/>
      <c r="EW18" s="105"/>
      <c r="EX18" s="105"/>
      <c r="EY18" s="105"/>
      <c r="EZ18" s="105"/>
      <c r="FA18" s="105"/>
      <c r="FB18" s="105"/>
      <c r="FC18" s="105"/>
      <c r="FD18" s="105"/>
      <c r="FE18" s="105"/>
      <c r="FF18" s="105"/>
      <c r="FG18" s="105"/>
      <c r="FH18" s="105"/>
      <c r="FI18" s="105"/>
      <c r="FJ18" s="105"/>
      <c r="FK18" s="105"/>
      <c r="FL18" s="105"/>
      <c r="FM18" s="105"/>
      <c r="FN18" s="105"/>
      <c r="FO18" s="105"/>
      <c r="FP18" s="105"/>
      <c r="FQ18" s="105"/>
      <c r="FR18" s="105"/>
      <c r="FS18" s="105"/>
      <c r="FT18" s="105"/>
      <c r="FU18" s="105"/>
      <c r="FV18" s="105"/>
      <c r="FW18" s="105"/>
      <c r="FX18" s="105"/>
      <c r="FY18" s="105"/>
      <c r="FZ18" s="105"/>
      <c r="GA18" s="105"/>
      <c r="GB18" s="105"/>
      <c r="GC18" s="105"/>
      <c r="GD18" s="105"/>
      <c r="GE18" s="105"/>
      <c r="GF18" s="105"/>
      <c r="GG18" s="105"/>
      <c r="GH18" s="106"/>
      <c r="GI18" s="107">
        <v>101.30549841209687</v>
      </c>
      <c r="GJ18" s="107">
        <v>103.23576728788137</v>
      </c>
      <c r="GK18" s="107">
        <v>108.22244771030694</v>
      </c>
      <c r="GL18" s="107">
        <v>86.203008293695333</v>
      </c>
      <c r="GM18" s="107">
        <v>88.612447547875149</v>
      </c>
      <c r="GN18" s="108">
        <v>86.036036036036037</v>
      </c>
      <c r="GO18" s="108">
        <v>87.218045112781937</v>
      </c>
      <c r="GP18" s="107">
        <v>78.378243702213155</v>
      </c>
      <c r="GQ18" s="108">
        <v>88.008565310492486</v>
      </c>
    </row>
    <row r="20" spans="1:199" x14ac:dyDescent="0.25">
      <c r="A20" s="95">
        <v>4484</v>
      </c>
      <c r="B20" s="96" t="s">
        <v>218</v>
      </c>
      <c r="C20" s="96" t="s">
        <v>220</v>
      </c>
      <c r="D20" s="96"/>
      <c r="E20" s="114" t="s">
        <v>230</v>
      </c>
      <c r="F20" s="115" t="s">
        <v>231</v>
      </c>
      <c r="G20" s="100" t="s">
        <v>219</v>
      </c>
      <c r="H20" s="100" t="s">
        <v>238</v>
      </c>
      <c r="I20" s="101">
        <v>44439</v>
      </c>
      <c r="J20" s="102">
        <v>0.46250000000000002</v>
      </c>
      <c r="K20" s="103" t="s">
        <v>189</v>
      </c>
      <c r="L20" s="96">
        <v>1.02</v>
      </c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  <c r="EP20" s="105"/>
      <c r="EQ20" s="105"/>
      <c r="ER20" s="105"/>
      <c r="ES20" s="105"/>
      <c r="ET20" s="105"/>
      <c r="EU20" s="105"/>
      <c r="EV20" s="105"/>
      <c r="EW20" s="105"/>
      <c r="EX20" s="105"/>
      <c r="EY20" s="105"/>
      <c r="EZ20" s="105"/>
      <c r="FA20" s="105"/>
      <c r="FB20" s="105"/>
      <c r="FC20" s="105"/>
      <c r="FD20" s="105"/>
      <c r="FE20" s="105"/>
      <c r="FF20" s="105"/>
      <c r="FG20" s="105"/>
      <c r="FH20" s="105"/>
      <c r="FI20" s="105"/>
      <c r="FJ20" s="105"/>
      <c r="FK20" s="105"/>
      <c r="FL20" s="105"/>
      <c r="FM20" s="105"/>
      <c r="FN20" s="105"/>
      <c r="FO20" s="105"/>
      <c r="FP20" s="105"/>
      <c r="FQ20" s="105"/>
      <c r="FR20" s="105"/>
      <c r="FS20" s="105"/>
      <c r="FT20" s="105"/>
      <c r="FU20" s="105"/>
      <c r="FV20" s="105"/>
      <c r="FW20" s="105"/>
      <c r="FX20" s="105"/>
      <c r="FY20" s="105"/>
      <c r="FZ20" s="105"/>
      <c r="GA20" s="105"/>
      <c r="GB20" s="105"/>
      <c r="GC20" s="105"/>
      <c r="GD20" s="105"/>
      <c r="GE20" s="105"/>
      <c r="GF20" s="105"/>
      <c r="GG20" s="105"/>
      <c r="GH20" s="105"/>
      <c r="GI20" s="117">
        <v>97.3731641509236</v>
      </c>
      <c r="GJ20" s="117">
        <v>105.83333333333333</v>
      </c>
      <c r="GK20" s="117">
        <v>91.068176354620988</v>
      </c>
      <c r="GL20" s="117">
        <v>97.986329698842269</v>
      </c>
      <c r="GM20" s="117">
        <v>93.312247210278358</v>
      </c>
      <c r="GN20" s="118">
        <v>86</v>
      </c>
      <c r="GO20" s="118">
        <v>74.329501915708803</v>
      </c>
      <c r="GP20" s="117">
        <v>91.920445539505209</v>
      </c>
      <c r="GQ20" s="118">
        <v>95.884773662551453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7FD8-C842-4401-9D20-E41A0258B9E9}">
  <dimension ref="A1:FF53"/>
  <sheetViews>
    <sheetView tabSelected="1" zoomScale="85" zoomScaleNormal="85" workbookViewId="0">
      <selection activeCell="X2" sqref="X2"/>
    </sheetView>
  </sheetViews>
  <sheetFormatPr defaultRowHeight="15" x14ac:dyDescent="0.25"/>
  <cols>
    <col min="1" max="1" width="22.42578125" customWidth="1"/>
    <col min="2" max="2" width="8" bestFit="1" customWidth="1"/>
    <col min="3" max="3" width="4.7109375" bestFit="1" customWidth="1"/>
    <col min="4" max="4" width="14" bestFit="1" customWidth="1"/>
    <col min="5" max="5" width="48.85546875" bestFit="1" customWidth="1"/>
    <col min="6" max="6" width="15.42578125" bestFit="1" customWidth="1"/>
    <col min="7" max="7" width="16.85546875" customWidth="1"/>
    <col min="8" max="8" width="10.5703125" bestFit="1" customWidth="1"/>
    <col min="9" max="9" width="7.85546875" bestFit="1" customWidth="1"/>
    <col min="10" max="10" width="5" bestFit="1" customWidth="1"/>
    <col min="11" max="11" width="8.42578125" bestFit="1" customWidth="1"/>
    <col min="12" max="12" width="7.85546875" bestFit="1" customWidth="1"/>
    <col min="13" max="13" width="31.140625" customWidth="1"/>
    <col min="14" max="14" width="38.7109375" bestFit="1" customWidth="1"/>
    <col min="15" max="16" width="15.85546875" bestFit="1" customWidth="1"/>
    <col min="17" max="17" width="11" bestFit="1" customWidth="1"/>
    <col min="18" max="18" width="10" bestFit="1" customWidth="1"/>
    <col min="19" max="19" width="18.5703125" bestFit="1" customWidth="1"/>
    <col min="20" max="20" width="8.140625" bestFit="1" customWidth="1"/>
    <col min="21" max="21" width="8" bestFit="1" customWidth="1"/>
    <col min="22" max="22" width="15.85546875" bestFit="1" customWidth="1"/>
    <col min="23" max="23" width="19.5703125" bestFit="1" customWidth="1"/>
    <col min="24" max="24" width="11.85546875" bestFit="1" customWidth="1"/>
    <col min="25" max="25" width="9.85546875" bestFit="1" customWidth="1"/>
    <col min="26" max="26" width="12.7109375" bestFit="1" customWidth="1"/>
    <col min="27" max="27" width="14.7109375" bestFit="1" customWidth="1"/>
    <col min="28" max="28" width="9.140625" bestFit="1" customWidth="1"/>
    <col min="29" max="29" width="8" bestFit="1" customWidth="1"/>
    <col min="30" max="30" width="13.85546875" bestFit="1" customWidth="1"/>
    <col min="31" max="31" width="10.28515625" bestFit="1" customWidth="1"/>
    <col min="32" max="32" width="16.28515625" bestFit="1" customWidth="1"/>
    <col min="33" max="33" width="11.7109375" bestFit="1" customWidth="1"/>
    <col min="34" max="34" width="15.7109375" bestFit="1" customWidth="1"/>
    <col min="35" max="35" width="10.28515625" bestFit="1" customWidth="1"/>
    <col min="36" max="36" width="10.7109375" bestFit="1" customWidth="1"/>
    <col min="37" max="37" width="20.28515625" bestFit="1" customWidth="1"/>
    <col min="38" max="38" width="11" bestFit="1" customWidth="1"/>
    <col min="39" max="39" width="14" bestFit="1" customWidth="1"/>
    <col min="40" max="40" width="10.5703125" bestFit="1" customWidth="1"/>
    <col min="41" max="41" width="12" bestFit="1" customWidth="1"/>
    <col min="42" max="42" width="9.140625" bestFit="1" customWidth="1"/>
    <col min="43" max="43" width="13.85546875" bestFit="1" customWidth="1"/>
    <col min="44" max="44" width="10.42578125" bestFit="1" customWidth="1"/>
    <col min="45" max="45" width="9.5703125" bestFit="1" customWidth="1"/>
    <col min="46" max="46" width="12.42578125" bestFit="1" customWidth="1"/>
    <col min="47" max="47" width="13.28515625" bestFit="1" customWidth="1"/>
    <col min="48" max="48" width="5.7109375" bestFit="1" customWidth="1"/>
    <col min="49" max="49" width="11.5703125" bestFit="1" customWidth="1"/>
    <col min="50" max="50" width="20.42578125" bestFit="1" customWidth="1"/>
    <col min="51" max="51" width="8" bestFit="1" customWidth="1"/>
    <col min="52" max="52" width="12.28515625" bestFit="1" customWidth="1"/>
    <col min="53" max="53" width="13.5703125" bestFit="1" customWidth="1"/>
    <col min="54" max="54" width="13.42578125" bestFit="1" customWidth="1"/>
    <col min="55" max="55" width="10.5703125" bestFit="1" customWidth="1"/>
    <col min="56" max="56" width="8.42578125" bestFit="1" customWidth="1"/>
    <col min="57" max="57" width="6.5703125" bestFit="1" customWidth="1"/>
    <col min="58" max="58" width="12.140625" bestFit="1" customWidth="1"/>
    <col min="59" max="59" width="10" bestFit="1" customWidth="1"/>
    <col min="60" max="60" width="10.5703125" bestFit="1" customWidth="1"/>
    <col min="61" max="61" width="10" bestFit="1" customWidth="1"/>
    <col min="62" max="62" width="8.85546875" bestFit="1" customWidth="1"/>
    <col min="63" max="63" width="11.140625" bestFit="1" customWidth="1"/>
    <col min="64" max="64" width="13.42578125" bestFit="1" customWidth="1"/>
    <col min="65" max="65" width="12" bestFit="1" customWidth="1"/>
    <col min="66" max="66" width="12.5703125" bestFit="1" customWidth="1"/>
    <col min="67" max="67" width="7.28515625" bestFit="1" customWidth="1"/>
    <col min="68" max="68" width="15.5703125" bestFit="1" customWidth="1"/>
    <col min="69" max="69" width="13.28515625" bestFit="1" customWidth="1"/>
    <col min="70" max="70" width="13.85546875" bestFit="1" customWidth="1"/>
    <col min="71" max="71" width="9.85546875" bestFit="1" customWidth="1"/>
    <col min="72" max="72" width="18.7109375" bestFit="1" customWidth="1"/>
    <col min="73" max="73" width="9.85546875" bestFit="1" customWidth="1"/>
    <col min="74" max="75" width="9.5703125" bestFit="1" customWidth="1"/>
    <col min="76" max="76" width="10.28515625" bestFit="1" customWidth="1"/>
    <col min="77" max="77" width="10.85546875" bestFit="1" customWidth="1"/>
    <col min="78" max="78" width="9.28515625" bestFit="1" customWidth="1"/>
    <col min="79" max="79" width="13.5703125" bestFit="1" customWidth="1"/>
    <col min="80" max="80" width="8.85546875" bestFit="1" customWidth="1"/>
    <col min="81" max="81" width="8.42578125" bestFit="1" customWidth="1"/>
    <col min="82" max="82" width="8.28515625" bestFit="1" customWidth="1"/>
    <col min="83" max="83" width="11.7109375" bestFit="1" customWidth="1"/>
    <col min="84" max="84" width="20.42578125" bestFit="1" customWidth="1"/>
    <col min="85" max="85" width="10.42578125" bestFit="1" customWidth="1"/>
    <col min="86" max="86" width="11.140625" bestFit="1" customWidth="1"/>
    <col min="87" max="87" width="14.85546875" bestFit="1" customWidth="1"/>
    <col min="88" max="88" width="15.28515625" bestFit="1" customWidth="1"/>
    <col min="89" max="89" width="9.42578125" bestFit="1" customWidth="1"/>
    <col min="90" max="90" width="9.85546875" bestFit="1" customWidth="1"/>
    <col min="91" max="91" width="9" bestFit="1" customWidth="1"/>
    <col min="92" max="92" width="9.85546875" bestFit="1" customWidth="1"/>
    <col min="93" max="93" width="15.140625" bestFit="1" customWidth="1"/>
    <col min="94" max="94" width="9" bestFit="1" customWidth="1"/>
    <col min="95" max="95" width="12.42578125" bestFit="1" customWidth="1"/>
    <col min="96" max="96" width="13.85546875" bestFit="1" customWidth="1"/>
    <col min="97" max="97" width="8.7109375" bestFit="1" customWidth="1"/>
    <col min="98" max="98" width="15.140625" bestFit="1" customWidth="1"/>
    <col min="99" max="99" width="11.42578125" bestFit="1" customWidth="1"/>
    <col min="100" max="100" width="11.140625" bestFit="1" customWidth="1"/>
    <col min="101" max="101" width="15.140625" bestFit="1" customWidth="1"/>
    <col min="102" max="102" width="10.7109375" bestFit="1" customWidth="1"/>
    <col min="103" max="103" width="11.28515625" bestFit="1" customWidth="1"/>
    <col min="104" max="104" width="11.85546875" bestFit="1" customWidth="1"/>
    <col min="105" max="105" width="8.5703125" bestFit="1" customWidth="1"/>
    <col min="106" max="106" width="7.7109375" bestFit="1" customWidth="1"/>
    <col min="107" max="107" width="13.28515625" bestFit="1" customWidth="1"/>
    <col min="108" max="108" width="10.5703125" bestFit="1" customWidth="1"/>
    <col min="109" max="109" width="7.85546875" bestFit="1" customWidth="1"/>
    <col min="110" max="110" width="7.7109375" bestFit="1" customWidth="1"/>
    <col min="111" max="111" width="7.85546875" bestFit="1" customWidth="1"/>
    <col min="112" max="112" width="12" bestFit="1" customWidth="1"/>
    <col min="113" max="113" width="12.7109375" bestFit="1" customWidth="1"/>
    <col min="114" max="114" width="11.140625" bestFit="1" customWidth="1"/>
    <col min="115" max="115" width="21.42578125" bestFit="1" customWidth="1"/>
    <col min="116" max="116" width="27.28515625" bestFit="1" customWidth="1"/>
    <col min="117" max="117" width="11.42578125" bestFit="1" customWidth="1"/>
    <col min="118" max="118" width="10.42578125" bestFit="1" customWidth="1"/>
    <col min="119" max="119" width="10.140625" bestFit="1" customWidth="1"/>
    <col min="120" max="121" width="12.140625" bestFit="1" customWidth="1"/>
    <col min="122" max="122" width="16.28515625" bestFit="1" customWidth="1"/>
    <col min="123" max="123" width="9.28515625" bestFit="1" customWidth="1"/>
    <col min="124" max="124" width="9.85546875" bestFit="1" customWidth="1"/>
    <col min="125" max="125" width="7.85546875" bestFit="1" customWidth="1"/>
    <col min="126" max="126" width="12.5703125" bestFit="1" customWidth="1"/>
    <col min="127" max="127" width="11.7109375" bestFit="1" customWidth="1"/>
    <col min="128" max="128" width="13.5703125" bestFit="1" customWidth="1"/>
    <col min="129" max="129" width="12.85546875" bestFit="1" customWidth="1"/>
    <col min="130" max="130" width="9.28515625" bestFit="1" customWidth="1"/>
    <col min="131" max="131" width="11.42578125" bestFit="1" customWidth="1"/>
    <col min="132" max="132" width="10.28515625" bestFit="1" customWidth="1"/>
    <col min="133" max="133" width="9" bestFit="1" customWidth="1"/>
    <col min="134" max="134" width="8.5703125" bestFit="1" customWidth="1"/>
    <col min="135" max="135" width="12.42578125" bestFit="1" customWidth="1"/>
    <col min="136" max="136" width="24.5703125" bestFit="1" customWidth="1"/>
    <col min="137" max="137" width="15" bestFit="1" customWidth="1"/>
    <col min="139" max="139" width="12.5703125" bestFit="1" customWidth="1"/>
    <col min="140" max="140" width="11.85546875" bestFit="1" customWidth="1"/>
    <col min="141" max="141" width="12.7109375" bestFit="1" customWidth="1"/>
    <col min="142" max="142" width="10.140625" bestFit="1" customWidth="1"/>
    <col min="143" max="143" width="13.28515625" bestFit="1" customWidth="1"/>
    <col min="144" max="144" width="32.85546875" bestFit="1" customWidth="1"/>
    <col min="145" max="145" width="11.28515625" bestFit="1" customWidth="1"/>
    <col min="146" max="146" width="10.85546875" bestFit="1" customWidth="1"/>
    <col min="147" max="147" width="11" bestFit="1" customWidth="1"/>
    <col min="148" max="149" width="10.85546875" bestFit="1" customWidth="1"/>
    <col min="150" max="150" width="9" bestFit="1" customWidth="1"/>
    <col min="151" max="151" width="11.5703125" bestFit="1" customWidth="1"/>
    <col min="152" max="152" width="10.5703125" bestFit="1" customWidth="1"/>
    <col min="154" max="154" width="12.28515625" bestFit="1" customWidth="1"/>
    <col min="155" max="155" width="15.7109375" bestFit="1" customWidth="1"/>
    <col min="156" max="156" width="13.7109375" customWidth="1"/>
    <col min="157" max="157" width="15.140625" bestFit="1" customWidth="1"/>
    <col min="158" max="158" width="8.5703125" bestFit="1" customWidth="1"/>
    <col min="159" max="159" width="12.42578125" bestFit="1" customWidth="1"/>
    <col min="160" max="160" width="17.42578125" bestFit="1" customWidth="1"/>
    <col min="161" max="161" width="16.85546875" bestFit="1" customWidth="1"/>
    <col min="162" max="162" width="12.28515625" bestFit="1" customWidth="1"/>
  </cols>
  <sheetData>
    <row r="1" spans="1:162" x14ac:dyDescent="0.25">
      <c r="A1" s="40" t="s">
        <v>0</v>
      </c>
      <c r="B1" s="73" t="s">
        <v>1</v>
      </c>
      <c r="C1" s="73" t="s">
        <v>2</v>
      </c>
      <c r="D1" s="73" t="s">
        <v>3</v>
      </c>
      <c r="E1" s="40" t="s">
        <v>4</v>
      </c>
      <c r="F1" s="74" t="s">
        <v>5</v>
      </c>
      <c r="G1" s="74" t="s">
        <v>202</v>
      </c>
      <c r="H1" s="39" t="s">
        <v>203</v>
      </c>
      <c r="I1" s="40" t="s">
        <v>6</v>
      </c>
      <c r="J1" s="40" t="s">
        <v>7</v>
      </c>
      <c r="K1" s="40" t="s">
        <v>8</v>
      </c>
      <c r="L1" s="31" t="s">
        <v>196</v>
      </c>
      <c r="M1" s="75" t="s">
        <v>199</v>
      </c>
      <c r="N1" s="56" t="s">
        <v>200</v>
      </c>
      <c r="O1" s="18" t="s">
        <v>9</v>
      </c>
      <c r="P1" s="18" t="s">
        <v>10</v>
      </c>
      <c r="Q1" s="20" t="s">
        <v>11</v>
      </c>
      <c r="R1" s="24" t="s">
        <v>12</v>
      </c>
      <c r="S1" s="19" t="s">
        <v>13</v>
      </c>
      <c r="T1" s="20" t="s">
        <v>14</v>
      </c>
      <c r="U1" s="18" t="s">
        <v>15</v>
      </c>
      <c r="V1" s="41" t="s">
        <v>191</v>
      </c>
      <c r="W1" s="41" t="s">
        <v>192</v>
      </c>
      <c r="X1" s="19" t="s">
        <v>16</v>
      </c>
      <c r="Y1" s="18" t="s">
        <v>17</v>
      </c>
      <c r="Z1" s="41" t="s">
        <v>205</v>
      </c>
      <c r="AA1" s="19" t="s">
        <v>18</v>
      </c>
      <c r="AB1" s="20" t="s">
        <v>19</v>
      </c>
      <c r="AC1" s="19" t="s">
        <v>20</v>
      </c>
      <c r="AD1" s="19" t="s">
        <v>21</v>
      </c>
      <c r="AE1" s="20" t="s">
        <v>25</v>
      </c>
      <c r="AF1" s="20" t="s">
        <v>26</v>
      </c>
      <c r="AG1" s="25" t="s">
        <v>27</v>
      </c>
      <c r="AH1" s="20" t="s">
        <v>30</v>
      </c>
      <c r="AI1" s="18" t="s">
        <v>31</v>
      </c>
      <c r="AJ1" s="20" t="s">
        <v>32</v>
      </c>
      <c r="AK1" s="20" t="s">
        <v>33</v>
      </c>
      <c r="AL1" s="20" t="s">
        <v>34</v>
      </c>
      <c r="AM1" s="20" t="s">
        <v>35</v>
      </c>
      <c r="AN1" s="19" t="s">
        <v>36</v>
      </c>
      <c r="AO1" s="51" t="s">
        <v>222</v>
      </c>
      <c r="AP1" s="20" t="s">
        <v>38</v>
      </c>
      <c r="AQ1" s="18" t="s">
        <v>39</v>
      </c>
      <c r="AR1" s="20" t="s">
        <v>40</v>
      </c>
      <c r="AS1" s="19" t="s">
        <v>41</v>
      </c>
      <c r="AT1" s="20" t="s">
        <v>42</v>
      </c>
      <c r="AU1" s="19" t="s">
        <v>43</v>
      </c>
      <c r="AV1" s="18" t="s">
        <v>45</v>
      </c>
      <c r="AW1" s="20" t="s">
        <v>48</v>
      </c>
      <c r="AX1" s="19" t="s">
        <v>49</v>
      </c>
      <c r="AY1" s="20" t="s">
        <v>50</v>
      </c>
      <c r="AZ1" s="20" t="s">
        <v>51</v>
      </c>
      <c r="BA1" s="19" t="s">
        <v>53</v>
      </c>
      <c r="BB1" s="19" t="s">
        <v>54</v>
      </c>
      <c r="BC1" s="20" t="s">
        <v>55</v>
      </c>
      <c r="BD1" s="18" t="s">
        <v>56</v>
      </c>
      <c r="BE1" s="18" t="s">
        <v>57</v>
      </c>
      <c r="BF1" s="20" t="s">
        <v>59</v>
      </c>
      <c r="BG1" s="19" t="s">
        <v>60</v>
      </c>
      <c r="BH1" s="18" t="s">
        <v>61</v>
      </c>
      <c r="BI1" s="20" t="s">
        <v>62</v>
      </c>
      <c r="BJ1" s="20" t="s">
        <v>63</v>
      </c>
      <c r="BK1" s="19" t="s">
        <v>65</v>
      </c>
      <c r="BL1" s="19" t="s">
        <v>66</v>
      </c>
      <c r="BM1" s="19" t="s">
        <v>67</v>
      </c>
      <c r="BN1" s="20" t="s">
        <v>68</v>
      </c>
      <c r="BO1" s="20" t="s">
        <v>70</v>
      </c>
      <c r="BP1" s="20" t="s">
        <v>71</v>
      </c>
      <c r="BQ1" s="20" t="s">
        <v>73</v>
      </c>
      <c r="BR1" s="20" t="s">
        <v>74</v>
      </c>
      <c r="BS1" s="20" t="s">
        <v>75</v>
      </c>
      <c r="BT1" s="41" t="s">
        <v>207</v>
      </c>
      <c r="BU1" s="19" t="s">
        <v>77</v>
      </c>
      <c r="BV1" s="18" t="s">
        <v>78</v>
      </c>
      <c r="BW1" s="42" t="s">
        <v>208</v>
      </c>
      <c r="BX1" s="21" t="s">
        <v>79</v>
      </c>
      <c r="BY1" s="19" t="s">
        <v>80</v>
      </c>
      <c r="BZ1" s="22" t="s">
        <v>81</v>
      </c>
      <c r="CA1" s="25" t="s">
        <v>83</v>
      </c>
      <c r="CB1" s="18" t="s">
        <v>84</v>
      </c>
      <c r="CC1" s="19" t="s">
        <v>85</v>
      </c>
      <c r="CD1" s="19" t="s">
        <v>86</v>
      </c>
      <c r="CE1" s="19" t="s">
        <v>87</v>
      </c>
      <c r="CF1" s="41" t="s">
        <v>209</v>
      </c>
      <c r="CG1" s="18" t="s">
        <v>88</v>
      </c>
      <c r="CH1" s="20" t="s">
        <v>90</v>
      </c>
      <c r="CI1" s="20" t="s">
        <v>92</v>
      </c>
      <c r="CJ1" s="51" t="s">
        <v>190</v>
      </c>
      <c r="CK1" s="18" t="s">
        <v>93</v>
      </c>
      <c r="CL1" s="19" t="s">
        <v>95</v>
      </c>
      <c r="CM1" s="19" t="s">
        <v>96</v>
      </c>
      <c r="CN1" s="19" t="s">
        <v>97</v>
      </c>
      <c r="CO1" s="19" t="s">
        <v>98</v>
      </c>
      <c r="CP1" s="20" t="s">
        <v>99</v>
      </c>
      <c r="CQ1" s="42" t="s">
        <v>210</v>
      </c>
      <c r="CR1" s="19" t="s">
        <v>101</v>
      </c>
      <c r="CS1" s="19" t="s">
        <v>102</v>
      </c>
      <c r="CT1" s="42" t="s">
        <v>194</v>
      </c>
      <c r="CU1" s="19" t="s">
        <v>103</v>
      </c>
      <c r="CV1" s="20" t="s">
        <v>104</v>
      </c>
      <c r="CW1" s="20" t="s">
        <v>105</v>
      </c>
      <c r="CX1" s="18" t="s">
        <v>106</v>
      </c>
      <c r="CY1" s="19" t="s">
        <v>107</v>
      </c>
      <c r="CZ1" s="18" t="s">
        <v>108</v>
      </c>
      <c r="DA1" s="53" t="s">
        <v>225</v>
      </c>
      <c r="DB1" s="18" t="s">
        <v>110</v>
      </c>
      <c r="DC1" s="19" t="s">
        <v>112</v>
      </c>
      <c r="DD1" s="18" t="s">
        <v>113</v>
      </c>
      <c r="DE1" s="20" t="s">
        <v>114</v>
      </c>
      <c r="DF1" s="20" t="s">
        <v>115</v>
      </c>
      <c r="DG1" s="20" t="s">
        <v>116</v>
      </c>
      <c r="DH1" s="19" t="s">
        <v>117</v>
      </c>
      <c r="DI1" s="18" t="s">
        <v>118</v>
      </c>
      <c r="DJ1" s="18" t="s">
        <v>119</v>
      </c>
      <c r="DK1" s="43" t="s">
        <v>227</v>
      </c>
      <c r="DL1" s="44" t="s">
        <v>228</v>
      </c>
      <c r="DM1" s="22" t="s">
        <v>120</v>
      </c>
      <c r="DN1" s="20" t="s">
        <v>121</v>
      </c>
      <c r="DO1" s="20" t="s">
        <v>122</v>
      </c>
      <c r="DP1" s="42" t="s">
        <v>213</v>
      </c>
      <c r="DQ1" s="19" t="s">
        <v>124</v>
      </c>
      <c r="DR1" s="45" t="s">
        <v>214</v>
      </c>
      <c r="DS1" s="18" t="s">
        <v>126</v>
      </c>
      <c r="DT1" s="18" t="s">
        <v>127</v>
      </c>
      <c r="DU1" s="18" t="s">
        <v>128</v>
      </c>
      <c r="DV1" s="19" t="s">
        <v>130</v>
      </c>
      <c r="DW1" s="18" t="s">
        <v>131</v>
      </c>
      <c r="DX1" s="42" t="s">
        <v>215</v>
      </c>
      <c r="DY1" s="19" t="s">
        <v>132</v>
      </c>
      <c r="DZ1" s="20" t="s">
        <v>133</v>
      </c>
      <c r="EA1" s="25" t="s">
        <v>135</v>
      </c>
      <c r="EB1" s="19" t="s">
        <v>136</v>
      </c>
      <c r="EC1" s="19" t="s">
        <v>137</v>
      </c>
      <c r="ED1" s="18" t="s">
        <v>138</v>
      </c>
      <c r="EE1" s="19" t="s">
        <v>141</v>
      </c>
      <c r="EF1" s="42" t="s">
        <v>195</v>
      </c>
      <c r="EG1" s="20" t="s">
        <v>144</v>
      </c>
      <c r="EH1" s="20" t="s">
        <v>145</v>
      </c>
      <c r="EI1" s="19" t="s">
        <v>146</v>
      </c>
      <c r="EJ1" s="20" t="s">
        <v>147</v>
      </c>
      <c r="EK1" s="20" t="s">
        <v>140</v>
      </c>
      <c r="EL1" s="20" t="s">
        <v>149</v>
      </c>
      <c r="EM1" s="20" t="s">
        <v>150</v>
      </c>
      <c r="EN1" s="20" t="s">
        <v>151</v>
      </c>
      <c r="EO1" s="18" t="s">
        <v>153</v>
      </c>
      <c r="EP1" s="20" t="s">
        <v>154</v>
      </c>
      <c r="EQ1" s="19" t="s">
        <v>155</v>
      </c>
      <c r="ER1" s="19" t="s">
        <v>156</v>
      </c>
      <c r="ES1" s="19" t="s">
        <v>160</v>
      </c>
      <c r="ET1" s="18" t="s">
        <v>161</v>
      </c>
      <c r="EU1" s="19" t="s">
        <v>162</v>
      </c>
      <c r="EV1" s="54" t="s">
        <v>217</v>
      </c>
      <c r="EW1" s="19" t="s">
        <v>163</v>
      </c>
      <c r="EX1" s="23" t="s">
        <v>204</v>
      </c>
      <c r="EY1" s="46" t="s">
        <v>223</v>
      </c>
      <c r="EZ1" s="23" t="s">
        <v>164</v>
      </c>
      <c r="FA1" s="46" t="s">
        <v>211</v>
      </c>
      <c r="FB1" s="23" t="s">
        <v>165</v>
      </c>
      <c r="FC1" s="47" t="s">
        <v>226</v>
      </c>
      <c r="FD1" s="46" t="s">
        <v>233</v>
      </c>
      <c r="FE1" s="32" t="s">
        <v>216</v>
      </c>
      <c r="FF1" s="26" t="s">
        <v>166</v>
      </c>
    </row>
    <row r="2" spans="1:162" s="70" customFormat="1" ht="11.25" x14ac:dyDescent="0.2">
      <c r="A2" s="110">
        <v>4315</v>
      </c>
      <c r="B2" s="60" t="s">
        <v>218</v>
      </c>
      <c r="C2" s="60" t="s">
        <v>171</v>
      </c>
      <c r="D2" s="61" t="s">
        <v>172</v>
      </c>
      <c r="E2" s="62" t="s">
        <v>173</v>
      </c>
      <c r="F2" s="62">
        <v>11390890</v>
      </c>
      <c r="G2" s="60" t="s">
        <v>234</v>
      </c>
      <c r="H2" s="60" t="s">
        <v>170</v>
      </c>
      <c r="I2" s="63">
        <v>44410</v>
      </c>
      <c r="J2" s="64">
        <v>0.34236111111111112</v>
      </c>
      <c r="K2" s="65" t="s">
        <v>189</v>
      </c>
      <c r="L2" s="88">
        <v>0.15040000000000001</v>
      </c>
      <c r="M2" s="84">
        <v>1</v>
      </c>
      <c r="N2" s="121">
        <f t="shared" ref="N2:N44" si="0">(L2*1000)/M2</f>
        <v>150.4</v>
      </c>
      <c r="O2" s="76"/>
      <c r="P2" s="76"/>
      <c r="Q2" s="120"/>
      <c r="R2" s="120"/>
      <c r="S2" s="120"/>
      <c r="T2" s="76"/>
      <c r="U2" s="76"/>
      <c r="V2" s="76"/>
      <c r="W2" s="76"/>
      <c r="X2" s="91">
        <v>23.26962335812247</v>
      </c>
      <c r="Y2" s="76"/>
      <c r="Z2" s="120"/>
      <c r="AA2" s="76"/>
      <c r="AB2" s="92">
        <v>6.6489361702127656</v>
      </c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7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91"/>
      <c r="CC2" s="76"/>
      <c r="CD2" s="76"/>
      <c r="CE2" s="76"/>
      <c r="CF2" s="77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8"/>
      <c r="CT2" s="120"/>
      <c r="CU2" s="120"/>
      <c r="CV2" s="120"/>
      <c r="CW2" s="120"/>
      <c r="CX2" s="120"/>
      <c r="CY2" s="120"/>
      <c r="CZ2" s="120"/>
      <c r="DA2" s="120"/>
      <c r="DB2" s="120"/>
      <c r="DC2" s="120"/>
      <c r="DD2" s="120"/>
      <c r="DE2" s="120"/>
      <c r="DF2" s="120"/>
      <c r="DG2" s="120"/>
      <c r="DH2" s="120"/>
      <c r="DI2" s="91">
        <v>7.3243763345561836</v>
      </c>
      <c r="DJ2" s="120"/>
      <c r="DK2" s="120"/>
      <c r="DL2" s="120"/>
      <c r="DM2" s="120"/>
      <c r="DN2" s="120"/>
      <c r="DO2" s="120"/>
      <c r="DP2" s="120"/>
      <c r="DQ2" s="120"/>
      <c r="DR2" s="91"/>
      <c r="DS2" s="120"/>
      <c r="DT2" s="120"/>
      <c r="DU2" s="120"/>
      <c r="DV2" s="91"/>
      <c r="DW2" s="120"/>
      <c r="DX2" s="120"/>
      <c r="DY2" s="120"/>
      <c r="DZ2" s="120"/>
      <c r="EA2" s="120"/>
      <c r="EB2" s="120"/>
      <c r="EC2" s="120"/>
      <c r="ED2" s="120"/>
      <c r="EE2" s="120"/>
      <c r="EF2" s="120"/>
      <c r="EG2" s="120"/>
      <c r="EH2" s="120"/>
      <c r="EI2" s="120"/>
      <c r="EJ2" s="120"/>
      <c r="EK2" s="120"/>
      <c r="EL2" s="120"/>
      <c r="EM2" s="120"/>
      <c r="EN2" s="120"/>
      <c r="EO2" s="120"/>
      <c r="EP2" s="120"/>
      <c r="EQ2" s="120"/>
      <c r="ER2" s="120"/>
      <c r="ES2" s="120"/>
      <c r="ET2" s="120"/>
      <c r="EU2" s="120"/>
      <c r="EV2" s="120"/>
      <c r="EW2" s="120"/>
      <c r="EX2" s="91">
        <v>94.971673851526333</v>
      </c>
      <c r="EY2" s="91">
        <v>80.800819807022677</v>
      </c>
      <c r="EZ2" s="91">
        <v>102.16306573200586</v>
      </c>
      <c r="FA2" s="91">
        <v>82.629425923429324</v>
      </c>
      <c r="FB2" s="91">
        <v>88.788124998023605</v>
      </c>
      <c r="FC2" s="92">
        <v>92.342342342342334</v>
      </c>
      <c r="FD2" s="92">
        <v>86.46616541353383</v>
      </c>
      <c r="FE2" s="91">
        <v>78.947368421052616</v>
      </c>
      <c r="FF2" s="92">
        <v>92.505353319057818</v>
      </c>
    </row>
    <row r="3" spans="1:162" s="70" customFormat="1" ht="11.25" x14ac:dyDescent="0.2">
      <c r="A3" s="111">
        <v>4317</v>
      </c>
      <c r="B3" s="60" t="s">
        <v>218</v>
      </c>
      <c r="C3" s="60" t="s">
        <v>174</v>
      </c>
      <c r="D3" s="61" t="s">
        <v>175</v>
      </c>
      <c r="E3" s="66" t="s">
        <v>176</v>
      </c>
      <c r="F3" s="67" t="s">
        <v>177</v>
      </c>
      <c r="G3" s="60" t="s">
        <v>234</v>
      </c>
      <c r="H3" s="60" t="s">
        <v>170</v>
      </c>
      <c r="I3" s="63">
        <v>44410</v>
      </c>
      <c r="J3" s="64">
        <v>0.46319444444444446</v>
      </c>
      <c r="K3" s="65" t="s">
        <v>189</v>
      </c>
      <c r="L3" s="88">
        <v>2.4299999999999999E-2</v>
      </c>
      <c r="M3" s="84">
        <v>1.04</v>
      </c>
      <c r="N3" s="121">
        <f t="shared" si="0"/>
        <v>23.365384615384613</v>
      </c>
      <c r="O3" s="76"/>
      <c r="P3" s="76"/>
      <c r="Q3" s="120"/>
      <c r="R3" s="120"/>
      <c r="S3" s="120"/>
      <c r="T3" s="76"/>
      <c r="U3" s="76"/>
      <c r="V3" s="76"/>
      <c r="W3" s="76"/>
      <c r="X3" s="91"/>
      <c r="Y3" s="76"/>
      <c r="Z3" s="120"/>
      <c r="AA3" s="76"/>
      <c r="AB3" s="92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7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91"/>
      <c r="CC3" s="76"/>
      <c r="CD3" s="76"/>
      <c r="CE3" s="76"/>
      <c r="CF3" s="77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8"/>
      <c r="CT3" s="120"/>
      <c r="CU3" s="120"/>
      <c r="CV3" s="120"/>
      <c r="CW3" s="120"/>
      <c r="CX3" s="120"/>
      <c r="CY3" s="120"/>
      <c r="CZ3" s="120"/>
      <c r="DA3" s="120"/>
      <c r="DB3" s="120"/>
      <c r="DC3" s="120"/>
      <c r="DD3" s="120"/>
      <c r="DE3" s="120"/>
      <c r="DF3" s="120"/>
      <c r="DG3" s="120"/>
      <c r="DH3" s="120"/>
      <c r="DI3" s="91"/>
      <c r="DJ3" s="120"/>
      <c r="DK3" s="120"/>
      <c r="DL3" s="120"/>
      <c r="DM3" s="120"/>
      <c r="DN3" s="120"/>
      <c r="DO3" s="120"/>
      <c r="DP3" s="120"/>
      <c r="DQ3" s="120"/>
      <c r="DR3" s="91"/>
      <c r="DS3" s="120"/>
      <c r="DT3" s="120"/>
      <c r="DU3" s="120"/>
      <c r="DV3" s="91"/>
      <c r="DW3" s="120"/>
      <c r="DX3" s="120"/>
      <c r="DY3" s="120"/>
      <c r="DZ3" s="120"/>
      <c r="EA3" s="120"/>
      <c r="EB3" s="120"/>
      <c r="EC3" s="120"/>
      <c r="ED3" s="120"/>
      <c r="EE3" s="120"/>
      <c r="EF3" s="120"/>
      <c r="EG3" s="120"/>
      <c r="EH3" s="120"/>
      <c r="EI3" s="120"/>
      <c r="EJ3" s="120"/>
      <c r="EK3" s="120"/>
      <c r="EL3" s="120"/>
      <c r="EM3" s="120"/>
      <c r="EN3" s="120"/>
      <c r="EO3" s="120"/>
      <c r="EP3" s="120"/>
      <c r="EQ3" s="120"/>
      <c r="ER3" s="120"/>
      <c r="ES3" s="120"/>
      <c r="ET3" s="120"/>
      <c r="EU3" s="120"/>
      <c r="EV3" s="120"/>
      <c r="EW3" s="120"/>
      <c r="EX3" s="91">
        <v>74.130405557456243</v>
      </c>
      <c r="EY3" s="91">
        <v>95.094658701698791</v>
      </c>
      <c r="EZ3" s="91">
        <v>87.953895886271312</v>
      </c>
      <c r="FA3" s="91">
        <v>77.25058704083375</v>
      </c>
      <c r="FB3" s="91">
        <v>84.906508553649076</v>
      </c>
      <c r="FC3" s="92">
        <v>87.837837837837839</v>
      </c>
      <c r="FD3" s="92">
        <v>77.192982456140342</v>
      </c>
      <c r="FE3" s="91">
        <v>86.403508771929822</v>
      </c>
      <c r="FF3" s="92">
        <v>95.717344753747327</v>
      </c>
    </row>
    <row r="4" spans="1:162" s="70" customFormat="1" ht="11.25" x14ac:dyDescent="0.2">
      <c r="A4" s="111">
        <v>4335</v>
      </c>
      <c r="B4" s="60" t="s">
        <v>218</v>
      </c>
      <c r="C4" s="60" t="s">
        <v>220</v>
      </c>
      <c r="D4" s="60"/>
      <c r="E4" s="68" t="s">
        <v>230</v>
      </c>
      <c r="F4" s="69" t="s">
        <v>231</v>
      </c>
      <c r="G4" s="60" t="s">
        <v>234</v>
      </c>
      <c r="H4" s="60" t="s">
        <v>170</v>
      </c>
      <c r="I4" s="63">
        <v>44411</v>
      </c>
      <c r="J4" s="64">
        <v>0.4548611111111111</v>
      </c>
      <c r="K4" s="65" t="s">
        <v>189</v>
      </c>
      <c r="L4" s="88">
        <v>1.2200000000000001E-2</v>
      </c>
      <c r="M4" s="84">
        <v>1.02</v>
      </c>
      <c r="N4" s="121">
        <f t="shared" si="0"/>
        <v>11.96078431372549</v>
      </c>
      <c r="O4" s="76"/>
      <c r="P4" s="76"/>
      <c r="Q4" s="120"/>
      <c r="R4" s="120"/>
      <c r="S4" s="120"/>
      <c r="T4" s="76"/>
      <c r="U4" s="76"/>
      <c r="V4" s="76"/>
      <c r="W4" s="76"/>
      <c r="X4" s="91"/>
      <c r="Y4" s="76"/>
      <c r="Z4" s="120"/>
      <c r="AA4" s="76"/>
      <c r="AB4" s="92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7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91">
        <v>317.89305649700981</v>
      </c>
      <c r="CC4" s="76"/>
      <c r="CD4" s="76"/>
      <c r="CE4" s="76"/>
      <c r="CF4" s="77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8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91"/>
      <c r="DJ4" s="120"/>
      <c r="DK4" s="120"/>
      <c r="DL4" s="120"/>
      <c r="DM4" s="120"/>
      <c r="DN4" s="120"/>
      <c r="DO4" s="120"/>
      <c r="DP4" s="120"/>
      <c r="DQ4" s="120"/>
      <c r="DR4" s="91"/>
      <c r="DS4" s="120"/>
      <c r="DT4" s="120"/>
      <c r="DU4" s="120"/>
      <c r="DV4" s="91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91">
        <v>107.24954716711206</v>
      </c>
      <c r="EY4" s="91">
        <v>95.530515112233601</v>
      </c>
      <c r="EZ4" s="91">
        <v>78.788244624408151</v>
      </c>
      <c r="FA4" s="91">
        <v>92.930599812504212</v>
      </c>
      <c r="FB4" s="91">
        <v>104.48440202949627</v>
      </c>
      <c r="FC4" s="92">
        <v>94.594594594594597</v>
      </c>
      <c r="FD4" s="92">
        <v>79.949874686716797</v>
      </c>
      <c r="FE4" s="91">
        <v>73.684210526315795</v>
      </c>
      <c r="FF4" s="92">
        <v>89.721627408993569</v>
      </c>
    </row>
    <row r="5" spans="1:162" s="70" customFormat="1" ht="11.25" x14ac:dyDescent="0.2">
      <c r="A5" s="111">
        <v>4341</v>
      </c>
      <c r="B5" s="60" t="s">
        <v>218</v>
      </c>
      <c r="C5" s="60" t="s">
        <v>178</v>
      </c>
      <c r="D5" s="61" t="s">
        <v>179</v>
      </c>
      <c r="E5" s="66" t="s">
        <v>180</v>
      </c>
      <c r="F5" s="67" t="s">
        <v>181</v>
      </c>
      <c r="G5" s="60" t="s">
        <v>234</v>
      </c>
      <c r="H5" s="60" t="s">
        <v>170</v>
      </c>
      <c r="I5" s="63">
        <v>44411</v>
      </c>
      <c r="J5" s="64">
        <v>0.40347222222222223</v>
      </c>
      <c r="K5" s="65" t="s">
        <v>189</v>
      </c>
      <c r="L5" s="88">
        <v>8.6999999999999994E-3</v>
      </c>
      <c r="M5" s="84">
        <v>1.04</v>
      </c>
      <c r="N5" s="121">
        <f t="shared" si="0"/>
        <v>8.365384615384615</v>
      </c>
      <c r="O5" s="76"/>
      <c r="P5" s="76"/>
      <c r="Q5" s="120"/>
      <c r="R5" s="120"/>
      <c r="S5" s="120"/>
      <c r="T5" s="76"/>
      <c r="U5" s="76"/>
      <c r="V5" s="76"/>
      <c r="W5" s="76"/>
      <c r="X5" s="91"/>
      <c r="Y5" s="76"/>
      <c r="Z5" s="120"/>
      <c r="AA5" s="76"/>
      <c r="AB5" s="92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7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91"/>
      <c r="CC5" s="76"/>
      <c r="CD5" s="76"/>
      <c r="CE5" s="76"/>
      <c r="CF5" s="77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8"/>
      <c r="CT5" s="120"/>
      <c r="CU5" s="120"/>
      <c r="CV5" s="120"/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91"/>
      <c r="DJ5" s="120"/>
      <c r="DK5" s="120"/>
      <c r="DL5" s="120"/>
      <c r="DM5" s="120"/>
      <c r="DN5" s="120"/>
      <c r="DO5" s="120"/>
      <c r="DP5" s="120"/>
      <c r="DQ5" s="120"/>
      <c r="DR5" s="91"/>
      <c r="DS5" s="120"/>
      <c r="DT5" s="120"/>
      <c r="DU5" s="120"/>
      <c r="DV5" s="91"/>
      <c r="DW5" s="120"/>
      <c r="DX5" s="120"/>
      <c r="DY5" s="120"/>
      <c r="DZ5" s="120"/>
      <c r="EA5" s="120"/>
      <c r="EB5" s="120"/>
      <c r="EC5" s="120"/>
      <c r="ED5" s="120"/>
      <c r="EE5" s="120"/>
      <c r="EF5" s="120"/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/>
      <c r="ES5" s="120"/>
      <c r="ET5" s="120"/>
      <c r="EU5" s="120"/>
      <c r="EV5" s="120"/>
      <c r="EW5" s="120"/>
      <c r="EX5" s="91">
        <v>102.97590635767857</v>
      </c>
      <c r="EY5" s="91">
        <v>88.497325186561952</v>
      </c>
      <c r="EZ5" s="91">
        <v>84.898379461388814</v>
      </c>
      <c r="FA5" s="91">
        <v>100.841914288038</v>
      </c>
      <c r="FB5" s="91">
        <v>109.51387688816894</v>
      </c>
      <c r="FC5" s="92">
        <v>100.90090090090089</v>
      </c>
      <c r="FD5" s="92">
        <v>84.210526315789465</v>
      </c>
      <c r="FE5" s="91">
        <v>103.94736842105263</v>
      </c>
      <c r="FF5" s="92">
        <v>92.077087794432543</v>
      </c>
    </row>
    <row r="6" spans="1:162" s="70" customFormat="1" ht="11.25" x14ac:dyDescent="0.2">
      <c r="A6" s="112"/>
      <c r="G6" s="112"/>
      <c r="M6" s="112"/>
      <c r="N6" s="57"/>
      <c r="O6" s="57"/>
      <c r="P6" s="57"/>
      <c r="T6" s="57"/>
      <c r="U6" s="57"/>
      <c r="V6" s="57"/>
      <c r="W6" s="57"/>
      <c r="Y6" s="57"/>
      <c r="AA6" s="57"/>
      <c r="AB6" s="112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8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C6" s="57"/>
      <c r="CD6" s="57"/>
      <c r="CE6" s="57"/>
      <c r="CF6" s="58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9"/>
      <c r="FC6" s="112"/>
      <c r="FD6" s="112"/>
      <c r="FF6" s="112"/>
    </row>
    <row r="7" spans="1:162" s="70" customFormat="1" ht="11.25" x14ac:dyDescent="0.2">
      <c r="A7" s="111">
        <v>4338</v>
      </c>
      <c r="B7" s="60" t="s">
        <v>218</v>
      </c>
      <c r="C7" s="60" t="s">
        <v>167</v>
      </c>
      <c r="D7" s="61" t="s">
        <v>198</v>
      </c>
      <c r="E7" s="71" t="s">
        <v>168</v>
      </c>
      <c r="F7" s="72" t="s">
        <v>169</v>
      </c>
      <c r="G7" s="60" t="s">
        <v>234</v>
      </c>
      <c r="H7" s="60" t="s">
        <v>170</v>
      </c>
      <c r="I7" s="63">
        <v>44411</v>
      </c>
      <c r="J7" s="64">
        <v>0.36805555555555558</v>
      </c>
      <c r="K7" s="65" t="s">
        <v>189</v>
      </c>
      <c r="L7" s="88">
        <v>4.3E-3</v>
      </c>
      <c r="M7" s="84">
        <v>1.0349999999999999</v>
      </c>
      <c r="N7" s="121">
        <f t="shared" si="0"/>
        <v>4.1545893719806761</v>
      </c>
      <c r="O7" s="76"/>
      <c r="P7" s="76"/>
      <c r="Q7" s="120"/>
      <c r="R7" s="120"/>
      <c r="S7" s="120"/>
      <c r="T7" s="76"/>
      <c r="U7" s="76"/>
      <c r="V7" s="76"/>
      <c r="W7" s="76"/>
      <c r="X7" s="91"/>
      <c r="Y7" s="76"/>
      <c r="Z7" s="120"/>
      <c r="AA7" s="76"/>
      <c r="AB7" s="92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7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91"/>
      <c r="CC7" s="76"/>
      <c r="CD7" s="76"/>
      <c r="CE7" s="76"/>
      <c r="CF7" s="77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8"/>
      <c r="CT7" s="120"/>
      <c r="CU7" s="120"/>
      <c r="CV7" s="120"/>
      <c r="CW7" s="120"/>
      <c r="CX7" s="120"/>
      <c r="CY7" s="120"/>
      <c r="CZ7" s="120"/>
      <c r="DA7" s="120"/>
      <c r="DB7" s="120"/>
      <c r="DC7" s="120"/>
      <c r="DD7" s="120"/>
      <c r="DE7" s="120"/>
      <c r="DF7" s="120"/>
      <c r="DG7" s="120"/>
      <c r="DH7" s="120"/>
      <c r="DI7" s="91"/>
      <c r="DJ7" s="120"/>
      <c r="DK7" s="120"/>
      <c r="DL7" s="120"/>
      <c r="DM7" s="120"/>
      <c r="DN7" s="120"/>
      <c r="DO7" s="120"/>
      <c r="DP7" s="120"/>
      <c r="DQ7" s="120"/>
      <c r="DR7" s="91"/>
      <c r="DS7" s="120"/>
      <c r="DT7" s="120"/>
      <c r="DU7" s="120"/>
      <c r="DV7" s="91"/>
      <c r="DW7" s="120"/>
      <c r="DX7" s="120"/>
      <c r="DY7" s="120"/>
      <c r="DZ7" s="120"/>
      <c r="EA7" s="120"/>
      <c r="EB7" s="120"/>
      <c r="EC7" s="120"/>
      <c r="ED7" s="120"/>
      <c r="EE7" s="120"/>
      <c r="EF7" s="120"/>
      <c r="EG7" s="120"/>
      <c r="EH7" s="120"/>
      <c r="EI7" s="120"/>
      <c r="EJ7" s="120"/>
      <c r="EK7" s="120"/>
      <c r="EL7" s="120"/>
      <c r="EM7" s="120"/>
      <c r="EN7" s="120"/>
      <c r="EO7" s="120"/>
      <c r="EP7" s="120"/>
      <c r="EQ7" s="120"/>
      <c r="ER7" s="120"/>
      <c r="ES7" s="120"/>
      <c r="ET7" s="120"/>
      <c r="EU7" s="120"/>
      <c r="EV7" s="120"/>
      <c r="EW7" s="120"/>
      <c r="EX7" s="91">
        <v>83.890949774524543</v>
      </c>
      <c r="EY7" s="91">
        <v>111.55739097912227</v>
      </c>
      <c r="EZ7" s="91">
        <v>82.910634763041344</v>
      </c>
      <c r="FA7" s="91">
        <v>88.389699530684922</v>
      </c>
      <c r="FB7" s="91">
        <v>101.80257582342733</v>
      </c>
      <c r="FC7" s="92">
        <v>92.342342342342334</v>
      </c>
      <c r="FD7" s="92">
        <v>85.714285714285722</v>
      </c>
      <c r="FE7" s="91">
        <v>76.754385964912274</v>
      </c>
      <c r="FF7" s="92">
        <v>80.513918629550318</v>
      </c>
    </row>
    <row r="8" spans="1:162" s="70" customFormat="1" ht="11.25" x14ac:dyDescent="0.2">
      <c r="A8" s="112"/>
      <c r="G8" s="112"/>
      <c r="M8" s="112"/>
      <c r="N8" s="57"/>
      <c r="O8" s="57"/>
      <c r="P8" s="57"/>
      <c r="T8" s="57"/>
      <c r="U8" s="57"/>
      <c r="V8" s="57"/>
      <c r="W8" s="57"/>
      <c r="Y8" s="57"/>
      <c r="AA8" s="57"/>
      <c r="AB8" s="112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8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C8" s="57"/>
      <c r="CD8" s="57"/>
      <c r="CE8" s="57"/>
      <c r="CF8" s="58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9"/>
      <c r="FC8" s="112"/>
      <c r="FD8" s="112"/>
      <c r="FF8" s="112"/>
    </row>
    <row r="9" spans="1:162" s="70" customFormat="1" ht="11.25" x14ac:dyDescent="0.2">
      <c r="A9" s="110">
        <v>4373</v>
      </c>
      <c r="B9" s="60" t="s">
        <v>218</v>
      </c>
      <c r="C9" s="60" t="s">
        <v>171</v>
      </c>
      <c r="D9" s="61" t="s">
        <v>172</v>
      </c>
      <c r="E9" s="62" t="s">
        <v>173</v>
      </c>
      <c r="F9" s="62">
        <v>11390890</v>
      </c>
      <c r="G9" s="60" t="s">
        <v>234</v>
      </c>
      <c r="H9" s="60" t="s">
        <v>170</v>
      </c>
      <c r="I9" s="63">
        <v>44418</v>
      </c>
      <c r="J9" s="64">
        <v>0.73958333333333337</v>
      </c>
      <c r="K9" s="65" t="s">
        <v>232</v>
      </c>
      <c r="L9" s="88">
        <v>0.20130000000000001</v>
      </c>
      <c r="M9" s="84">
        <v>1.0149999999999999</v>
      </c>
      <c r="N9" s="121">
        <f t="shared" si="0"/>
        <v>198.32512315270938</v>
      </c>
      <c r="O9" s="76"/>
      <c r="P9" s="76"/>
      <c r="Q9" s="120"/>
      <c r="R9" s="120"/>
      <c r="S9" s="120"/>
      <c r="T9" s="76"/>
      <c r="U9" s="76"/>
      <c r="V9" s="76"/>
      <c r="W9" s="76"/>
      <c r="X9" s="91">
        <v>19.271118216678985</v>
      </c>
      <c r="Y9" s="76"/>
      <c r="Z9" s="120"/>
      <c r="AA9" s="76"/>
      <c r="AB9" s="92">
        <v>5.9612518628912063</v>
      </c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7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91"/>
      <c r="CC9" s="76"/>
      <c r="CD9" s="76"/>
      <c r="CE9" s="76"/>
      <c r="CF9" s="77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8"/>
      <c r="CT9" s="120"/>
      <c r="CU9" s="120"/>
      <c r="CV9" s="120"/>
      <c r="CW9" s="120"/>
      <c r="CX9" s="120"/>
      <c r="CY9" s="120"/>
      <c r="CZ9" s="120"/>
      <c r="DA9" s="120"/>
      <c r="DB9" s="120"/>
      <c r="DC9" s="120"/>
      <c r="DD9" s="120"/>
      <c r="DE9" s="120"/>
      <c r="DF9" s="120"/>
      <c r="DG9" s="120"/>
      <c r="DH9" s="120"/>
      <c r="DI9" s="91">
        <v>7.5543714522763734</v>
      </c>
      <c r="DJ9" s="120"/>
      <c r="DK9" s="120"/>
      <c r="DL9" s="120"/>
      <c r="DM9" s="120"/>
      <c r="DN9" s="120"/>
      <c r="DO9" s="120"/>
      <c r="DP9" s="120"/>
      <c r="DQ9" s="120"/>
      <c r="DR9" s="91"/>
      <c r="DS9" s="120"/>
      <c r="DT9" s="120"/>
      <c r="DU9" s="120"/>
      <c r="DV9" s="91"/>
      <c r="DW9" s="120"/>
      <c r="DX9" s="120"/>
      <c r="DY9" s="120"/>
      <c r="DZ9" s="120"/>
      <c r="EA9" s="120"/>
      <c r="EB9" s="120"/>
      <c r="EC9" s="120"/>
      <c r="ED9" s="120"/>
      <c r="EE9" s="120"/>
      <c r="EF9" s="120"/>
      <c r="EG9" s="120"/>
      <c r="EH9" s="120"/>
      <c r="EI9" s="120"/>
      <c r="EJ9" s="120"/>
      <c r="EK9" s="120"/>
      <c r="EL9" s="120"/>
      <c r="EM9" s="120"/>
      <c r="EN9" s="120"/>
      <c r="EO9" s="120"/>
      <c r="EP9" s="120"/>
      <c r="EQ9" s="120"/>
      <c r="ER9" s="120"/>
      <c r="ES9" s="120"/>
      <c r="ET9" s="120"/>
      <c r="EU9" s="120"/>
      <c r="EV9" s="120"/>
      <c r="EW9" s="120"/>
      <c r="EX9" s="91">
        <v>83.761401968660721</v>
      </c>
      <c r="EY9" s="91">
        <v>83.154466023109308</v>
      </c>
      <c r="EZ9" s="91">
        <v>88.82764474859566</v>
      </c>
      <c r="FA9" s="91">
        <v>75.535475790252406</v>
      </c>
      <c r="FB9" s="91">
        <v>75.776397515527947</v>
      </c>
      <c r="FC9" s="92">
        <v>98.198198198198199</v>
      </c>
      <c r="FD9" s="92">
        <v>88.471177944862148</v>
      </c>
      <c r="FE9" s="91">
        <v>89.912280701754383</v>
      </c>
      <c r="FF9" s="92">
        <v>85.010706638115636</v>
      </c>
    </row>
    <row r="10" spans="1:162" s="70" customFormat="1" ht="11.25" x14ac:dyDescent="0.2">
      <c r="A10" s="112"/>
      <c r="G10" s="112"/>
      <c r="M10" s="112"/>
      <c r="N10" s="57"/>
      <c r="O10" s="57"/>
      <c r="P10" s="57"/>
      <c r="T10" s="57"/>
      <c r="U10" s="57"/>
      <c r="V10" s="57"/>
      <c r="W10" s="57"/>
      <c r="Y10" s="57"/>
      <c r="AA10" s="57"/>
      <c r="AB10" s="112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8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C10" s="57"/>
      <c r="CD10" s="57"/>
      <c r="CE10" s="57"/>
      <c r="CF10" s="58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9"/>
      <c r="FC10" s="112"/>
      <c r="FD10" s="112"/>
      <c r="FF10" s="112"/>
    </row>
    <row r="11" spans="1:162" s="70" customFormat="1" ht="11.25" x14ac:dyDescent="0.2">
      <c r="A11" s="111">
        <v>4429</v>
      </c>
      <c r="B11" s="60" t="s">
        <v>218</v>
      </c>
      <c r="C11" s="60" t="s">
        <v>171</v>
      </c>
      <c r="D11" s="61" t="s">
        <v>172</v>
      </c>
      <c r="E11" s="62" t="s">
        <v>173</v>
      </c>
      <c r="F11" s="62">
        <v>11390890</v>
      </c>
      <c r="G11" s="60" t="s">
        <v>234</v>
      </c>
      <c r="H11" s="60" t="s">
        <v>170</v>
      </c>
      <c r="I11" s="63">
        <v>44424</v>
      </c>
      <c r="J11" s="64">
        <v>0.43125000000000002</v>
      </c>
      <c r="K11" s="65" t="s">
        <v>189</v>
      </c>
      <c r="L11" s="88">
        <v>2.0400000000000001E-2</v>
      </c>
      <c r="M11" s="84">
        <v>1.03</v>
      </c>
      <c r="N11" s="121">
        <f t="shared" si="0"/>
        <v>19.805825242718448</v>
      </c>
      <c r="O11" s="76"/>
      <c r="P11" s="76"/>
      <c r="Q11" s="120"/>
      <c r="R11" s="120"/>
      <c r="S11" s="120"/>
      <c r="T11" s="76"/>
      <c r="U11" s="76"/>
      <c r="V11" s="76"/>
      <c r="W11" s="76"/>
      <c r="X11" s="91">
        <v>705.88235294117635</v>
      </c>
      <c r="Y11" s="76"/>
      <c r="Z11" s="120"/>
      <c r="AA11" s="76"/>
      <c r="AB11" s="92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7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91"/>
      <c r="CC11" s="76"/>
      <c r="CD11" s="76"/>
      <c r="CE11" s="76"/>
      <c r="CF11" s="77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8"/>
      <c r="CT11" s="120"/>
      <c r="CU11" s="120"/>
      <c r="CV11" s="120"/>
      <c r="CW11" s="120"/>
      <c r="CX11" s="120"/>
      <c r="CY11" s="120"/>
      <c r="CZ11" s="120"/>
      <c r="DA11" s="120"/>
      <c r="DB11" s="120"/>
      <c r="DC11" s="120"/>
      <c r="DD11" s="120"/>
      <c r="DE11" s="120"/>
      <c r="DF11" s="120"/>
      <c r="DG11" s="120"/>
      <c r="DH11" s="120"/>
      <c r="DI11" s="91"/>
      <c r="DJ11" s="120"/>
      <c r="DK11" s="120"/>
      <c r="DL11" s="120"/>
      <c r="DM11" s="120"/>
      <c r="DN11" s="120"/>
      <c r="DO11" s="120"/>
      <c r="DP11" s="120"/>
      <c r="DQ11" s="120"/>
      <c r="DR11" s="91">
        <v>186.27450980392155</v>
      </c>
      <c r="DS11" s="120"/>
      <c r="DT11" s="120"/>
      <c r="DU11" s="120"/>
      <c r="DV11" s="91">
        <v>68.990621172432057</v>
      </c>
      <c r="DW11" s="120"/>
      <c r="DX11" s="120"/>
      <c r="DY11" s="120"/>
      <c r="DZ11" s="120"/>
      <c r="EA11" s="120"/>
      <c r="EB11" s="120"/>
      <c r="EC11" s="120"/>
      <c r="ED11" s="120"/>
      <c r="EE11" s="120"/>
      <c r="EF11" s="120"/>
      <c r="EG11" s="120"/>
      <c r="EH11" s="120"/>
      <c r="EI11" s="120"/>
      <c r="EJ11" s="120"/>
      <c r="EK11" s="120"/>
      <c r="EL11" s="120"/>
      <c r="EM11" s="120"/>
      <c r="EN11" s="120"/>
      <c r="EO11" s="120"/>
      <c r="EP11" s="120"/>
      <c r="EQ11" s="120"/>
      <c r="ER11" s="120"/>
      <c r="ES11" s="120"/>
      <c r="ET11" s="120"/>
      <c r="EU11" s="120"/>
      <c r="EV11" s="120"/>
      <c r="EW11" s="120"/>
      <c r="EX11" s="91">
        <v>82.755552125083028</v>
      </c>
      <c r="EY11" s="91">
        <v>99.551348671493116</v>
      </c>
      <c r="EZ11" s="91">
        <v>84.845866451074556</v>
      </c>
      <c r="FA11" s="91">
        <v>84.82021961212881</v>
      </c>
      <c r="FB11" s="91">
        <v>76.712511248129815</v>
      </c>
      <c r="FC11" s="92">
        <v>91.441441441441455</v>
      </c>
      <c r="FD11" s="92">
        <v>101.75438596491229</v>
      </c>
      <c r="FE11" s="91">
        <v>88.15789473684211</v>
      </c>
      <c r="FF11" s="92">
        <v>95.717344753747327</v>
      </c>
    </row>
    <row r="12" spans="1:162" s="70" customFormat="1" ht="11.25" x14ac:dyDescent="0.2">
      <c r="A12" s="111">
        <v>4426</v>
      </c>
      <c r="B12" s="60" t="s">
        <v>218</v>
      </c>
      <c r="C12" s="60" t="s">
        <v>174</v>
      </c>
      <c r="D12" s="61" t="s">
        <v>175</v>
      </c>
      <c r="E12" s="66" t="s">
        <v>176</v>
      </c>
      <c r="F12" s="67" t="s">
        <v>177</v>
      </c>
      <c r="G12" s="60" t="s">
        <v>234</v>
      </c>
      <c r="H12" s="60" t="s">
        <v>170</v>
      </c>
      <c r="I12" s="63">
        <v>44424</v>
      </c>
      <c r="J12" s="64">
        <v>0.31736111111111109</v>
      </c>
      <c r="K12" s="65" t="s">
        <v>189</v>
      </c>
      <c r="L12" s="88">
        <v>3.8300000000000001E-2</v>
      </c>
      <c r="M12" s="84">
        <v>1.04</v>
      </c>
      <c r="N12" s="121">
        <f t="shared" si="0"/>
        <v>36.826923076923073</v>
      </c>
      <c r="O12" s="76"/>
      <c r="P12" s="76"/>
      <c r="Q12" s="120"/>
      <c r="R12" s="120"/>
      <c r="S12" s="120"/>
      <c r="T12" s="76"/>
      <c r="U12" s="76"/>
      <c r="V12" s="76"/>
      <c r="W12" s="76"/>
      <c r="X12" s="91"/>
      <c r="Y12" s="76"/>
      <c r="Z12" s="120"/>
      <c r="AA12" s="76"/>
      <c r="AB12" s="92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7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91"/>
      <c r="CC12" s="76"/>
      <c r="CD12" s="76"/>
      <c r="CE12" s="76"/>
      <c r="CF12" s="77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8"/>
      <c r="CT12" s="120"/>
      <c r="CU12" s="120"/>
      <c r="CV12" s="120"/>
      <c r="CW12" s="120"/>
      <c r="CX12" s="120"/>
      <c r="CY12" s="120"/>
      <c r="CZ12" s="120"/>
      <c r="DA12" s="120"/>
      <c r="DB12" s="120"/>
      <c r="DC12" s="120"/>
      <c r="DD12" s="120"/>
      <c r="DE12" s="120"/>
      <c r="DF12" s="120"/>
      <c r="DG12" s="120"/>
      <c r="DH12" s="120"/>
      <c r="DI12" s="91"/>
      <c r="DJ12" s="120"/>
      <c r="DK12" s="120"/>
      <c r="DL12" s="120"/>
      <c r="DM12" s="120"/>
      <c r="DN12" s="120"/>
      <c r="DO12" s="120"/>
      <c r="DP12" s="120"/>
      <c r="DQ12" s="120"/>
      <c r="DR12" s="91"/>
      <c r="DS12" s="120"/>
      <c r="DT12" s="120"/>
      <c r="DU12" s="120"/>
      <c r="DV12" s="91"/>
      <c r="DW12" s="120"/>
      <c r="DX12" s="120"/>
      <c r="DY12" s="120"/>
      <c r="DZ12" s="120"/>
      <c r="EA12" s="120"/>
      <c r="EB12" s="120"/>
      <c r="EC12" s="120"/>
      <c r="ED12" s="120"/>
      <c r="EE12" s="120"/>
      <c r="EF12" s="120"/>
      <c r="EG12" s="120"/>
      <c r="EH12" s="120"/>
      <c r="EI12" s="120"/>
      <c r="EJ12" s="120"/>
      <c r="EK12" s="120"/>
      <c r="EL12" s="120"/>
      <c r="EM12" s="120"/>
      <c r="EN12" s="120"/>
      <c r="EO12" s="120"/>
      <c r="EP12" s="120"/>
      <c r="EQ12" s="120"/>
      <c r="ER12" s="120"/>
      <c r="ES12" s="120"/>
      <c r="ET12" s="120"/>
      <c r="EU12" s="120"/>
      <c r="EV12" s="120"/>
      <c r="EW12" s="120"/>
      <c r="EX12" s="91">
        <v>103.43243301227992</v>
      </c>
      <c r="EY12" s="91">
        <v>90.428161166337645</v>
      </c>
      <c r="EZ12" s="91">
        <v>78.529245232951425</v>
      </c>
      <c r="FA12" s="91">
        <v>98.010062286413671</v>
      </c>
      <c r="FB12" s="91">
        <v>94.923972051769553</v>
      </c>
      <c r="FC12" s="92">
        <v>98.648648648648646</v>
      </c>
      <c r="FD12" s="92">
        <v>92.982456140350862</v>
      </c>
      <c r="FE12" s="91">
        <v>95.614035087719301</v>
      </c>
      <c r="FF12" s="92">
        <v>87.580299785867226</v>
      </c>
    </row>
    <row r="13" spans="1:162" s="70" customFormat="1" ht="11.25" x14ac:dyDescent="0.2">
      <c r="A13" s="111">
        <v>4441</v>
      </c>
      <c r="B13" s="60" t="s">
        <v>218</v>
      </c>
      <c r="C13" s="60" t="s">
        <v>220</v>
      </c>
      <c r="D13" s="60"/>
      <c r="E13" s="68" t="s">
        <v>230</v>
      </c>
      <c r="F13" s="69" t="s">
        <v>231</v>
      </c>
      <c r="G13" s="60" t="s">
        <v>234</v>
      </c>
      <c r="H13" s="60" t="s">
        <v>170</v>
      </c>
      <c r="I13" s="63">
        <v>44425</v>
      </c>
      <c r="J13" s="64">
        <v>0.44930555555555557</v>
      </c>
      <c r="K13" s="65" t="s">
        <v>189</v>
      </c>
      <c r="L13" s="88">
        <v>1.41E-2</v>
      </c>
      <c r="M13" s="84">
        <v>1.04</v>
      </c>
      <c r="N13" s="121">
        <f t="shared" si="0"/>
        <v>13.557692307692307</v>
      </c>
      <c r="O13" s="76"/>
      <c r="P13" s="76"/>
      <c r="Q13" s="120"/>
      <c r="R13" s="120"/>
      <c r="S13" s="120"/>
      <c r="T13" s="76"/>
      <c r="U13" s="76"/>
      <c r="V13" s="76"/>
      <c r="W13" s="76"/>
      <c r="X13" s="91"/>
      <c r="Y13" s="76"/>
      <c r="Z13" s="120"/>
      <c r="AA13" s="76"/>
      <c r="AB13" s="92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7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91"/>
      <c r="CC13" s="76"/>
      <c r="CD13" s="76"/>
      <c r="CE13" s="76"/>
      <c r="CF13" s="77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8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120"/>
      <c r="DG13" s="120"/>
      <c r="DH13" s="120"/>
      <c r="DI13" s="91"/>
      <c r="DJ13" s="120"/>
      <c r="DK13" s="120"/>
      <c r="DL13" s="120"/>
      <c r="DM13" s="120"/>
      <c r="DN13" s="120"/>
      <c r="DO13" s="120"/>
      <c r="DP13" s="120"/>
      <c r="DQ13" s="120"/>
      <c r="DR13" s="91"/>
      <c r="DS13" s="120"/>
      <c r="DT13" s="120"/>
      <c r="DU13" s="120"/>
      <c r="DV13" s="91"/>
      <c r="DW13" s="120"/>
      <c r="DX13" s="120"/>
      <c r="DY13" s="120"/>
      <c r="DZ13" s="120"/>
      <c r="EA13" s="120"/>
      <c r="EB13" s="120"/>
      <c r="EC13" s="120"/>
      <c r="ED13" s="120"/>
      <c r="EE13" s="120"/>
      <c r="EF13" s="120"/>
      <c r="EG13" s="120"/>
      <c r="EH13" s="120"/>
      <c r="EI13" s="120"/>
      <c r="EJ13" s="120"/>
      <c r="EK13" s="120"/>
      <c r="EL13" s="120"/>
      <c r="EM13" s="120"/>
      <c r="EN13" s="120"/>
      <c r="EO13" s="120"/>
      <c r="EP13" s="120"/>
      <c r="EQ13" s="120"/>
      <c r="ER13" s="120"/>
      <c r="ES13" s="120"/>
      <c r="ET13" s="120"/>
      <c r="EU13" s="120"/>
      <c r="EV13" s="120"/>
      <c r="EW13" s="120"/>
      <c r="EX13" s="91">
        <v>83.673540509801796</v>
      </c>
      <c r="EY13" s="91">
        <v>85.04043194279717</v>
      </c>
      <c r="EZ13" s="91">
        <v>70.474942354426673</v>
      </c>
      <c r="FA13" s="91">
        <v>85.701575813300266</v>
      </c>
      <c r="FB13" s="91">
        <v>81.800201070684466</v>
      </c>
      <c r="FC13" s="92">
        <v>98.648648648648646</v>
      </c>
      <c r="FD13" s="92">
        <v>87.468671679197982</v>
      </c>
      <c r="FE13" s="91">
        <v>72.807017543859658</v>
      </c>
      <c r="FF13" s="92">
        <v>90.578158458244104</v>
      </c>
    </row>
    <row r="14" spans="1:162" s="70" customFormat="1" ht="11.25" x14ac:dyDescent="0.2">
      <c r="A14" s="111">
        <v>4438</v>
      </c>
      <c r="B14" s="60" t="s">
        <v>218</v>
      </c>
      <c r="C14" s="60" t="s">
        <v>178</v>
      </c>
      <c r="D14" s="61" t="s">
        <v>179</v>
      </c>
      <c r="E14" s="66" t="s">
        <v>180</v>
      </c>
      <c r="F14" s="67" t="s">
        <v>181</v>
      </c>
      <c r="G14" s="60" t="s">
        <v>234</v>
      </c>
      <c r="H14" s="60" t="s">
        <v>170</v>
      </c>
      <c r="I14" s="63">
        <v>44425</v>
      </c>
      <c r="J14" s="64">
        <v>0.42291666666666666</v>
      </c>
      <c r="K14" s="65" t="s">
        <v>189</v>
      </c>
      <c r="L14" s="88">
        <v>9.1000000000000004E-3</v>
      </c>
      <c r="M14" s="84">
        <v>1.03</v>
      </c>
      <c r="N14" s="121">
        <f t="shared" si="0"/>
        <v>8.8349514563106784</v>
      </c>
      <c r="O14" s="76"/>
      <c r="P14" s="76"/>
      <c r="Q14" s="120"/>
      <c r="R14" s="120"/>
      <c r="S14" s="120"/>
      <c r="T14" s="76"/>
      <c r="U14" s="76"/>
      <c r="V14" s="76"/>
      <c r="W14" s="76"/>
      <c r="X14" s="91"/>
      <c r="Y14" s="76"/>
      <c r="Z14" s="120"/>
      <c r="AA14" s="76"/>
      <c r="AB14" s="92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7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91"/>
      <c r="CC14" s="76"/>
      <c r="CD14" s="76"/>
      <c r="CE14" s="76"/>
      <c r="CF14" s="77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8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0"/>
      <c r="DE14" s="120"/>
      <c r="DF14" s="120"/>
      <c r="DG14" s="120"/>
      <c r="DH14" s="120"/>
      <c r="DI14" s="91"/>
      <c r="DJ14" s="120"/>
      <c r="DK14" s="120"/>
      <c r="DL14" s="120"/>
      <c r="DM14" s="120"/>
      <c r="DN14" s="120"/>
      <c r="DO14" s="120"/>
      <c r="DP14" s="120"/>
      <c r="DQ14" s="120"/>
      <c r="DR14" s="91"/>
      <c r="DS14" s="120"/>
      <c r="DT14" s="120"/>
      <c r="DU14" s="120"/>
      <c r="DV14" s="91"/>
      <c r="DW14" s="120"/>
      <c r="DX14" s="120"/>
      <c r="DY14" s="120"/>
      <c r="DZ14" s="120"/>
      <c r="EA14" s="120"/>
      <c r="EB14" s="120"/>
      <c r="EC14" s="120"/>
      <c r="ED14" s="120"/>
      <c r="EE14" s="120"/>
      <c r="EF14" s="120"/>
      <c r="EG14" s="120"/>
      <c r="EH14" s="120"/>
      <c r="EI14" s="120"/>
      <c r="EJ14" s="120"/>
      <c r="EK14" s="120"/>
      <c r="EL14" s="120"/>
      <c r="EM14" s="120"/>
      <c r="EN14" s="120"/>
      <c r="EO14" s="120"/>
      <c r="EP14" s="120"/>
      <c r="EQ14" s="120"/>
      <c r="ER14" s="120"/>
      <c r="ES14" s="120"/>
      <c r="ET14" s="120"/>
      <c r="EU14" s="120"/>
      <c r="EV14" s="120"/>
      <c r="EW14" s="120"/>
      <c r="EX14" s="91">
        <v>88.329527602530803</v>
      </c>
      <c r="EY14" s="91">
        <v>105.56097026477651</v>
      </c>
      <c r="EZ14" s="91">
        <v>78.61438473266891</v>
      </c>
      <c r="FA14" s="91">
        <v>86.497026608640809</v>
      </c>
      <c r="FB14" s="91">
        <v>89.564458960875768</v>
      </c>
      <c r="FC14" s="92">
        <v>95.045045045045043</v>
      </c>
      <c r="FD14" s="92">
        <v>83.458646616541358</v>
      </c>
      <c r="FE14" s="91">
        <v>71.05263157894737</v>
      </c>
      <c r="FF14" s="92">
        <v>96.573875802997861</v>
      </c>
    </row>
    <row r="15" spans="1:162" s="70" customFormat="1" ht="11.25" x14ac:dyDescent="0.2">
      <c r="A15" s="112"/>
      <c r="G15" s="112"/>
      <c r="M15" s="112"/>
      <c r="N15" s="57"/>
      <c r="O15" s="57"/>
      <c r="P15" s="57"/>
      <c r="T15" s="57"/>
      <c r="U15" s="57"/>
      <c r="V15" s="57"/>
      <c r="W15" s="57"/>
      <c r="Y15" s="57"/>
      <c r="AA15" s="57"/>
      <c r="AB15" s="112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8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C15" s="57"/>
      <c r="CD15" s="57"/>
      <c r="CE15" s="57"/>
      <c r="CF15" s="58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9"/>
      <c r="FC15" s="112"/>
      <c r="FD15" s="112"/>
      <c r="FF15" s="112"/>
    </row>
    <row r="16" spans="1:162" s="70" customFormat="1" ht="11.25" x14ac:dyDescent="0.2">
      <c r="A16" s="111">
        <v>4435</v>
      </c>
      <c r="B16" s="60" t="s">
        <v>218</v>
      </c>
      <c r="C16" s="60" t="s">
        <v>167</v>
      </c>
      <c r="D16" s="61" t="s">
        <v>198</v>
      </c>
      <c r="E16" s="71" t="s">
        <v>168</v>
      </c>
      <c r="F16" s="72" t="s">
        <v>169</v>
      </c>
      <c r="G16" s="60" t="s">
        <v>234</v>
      </c>
      <c r="H16" s="60" t="s">
        <v>170</v>
      </c>
      <c r="I16" s="63">
        <v>44425</v>
      </c>
      <c r="J16" s="64">
        <v>0.3298611111111111</v>
      </c>
      <c r="K16" s="65" t="s">
        <v>189</v>
      </c>
      <c r="L16" s="88">
        <v>5.7000000000000002E-3</v>
      </c>
      <c r="M16" s="84">
        <v>1.04</v>
      </c>
      <c r="N16" s="121">
        <f t="shared" si="0"/>
        <v>5.4807692307692308</v>
      </c>
      <c r="O16" s="76"/>
      <c r="P16" s="76"/>
      <c r="Q16" s="120"/>
      <c r="R16" s="120"/>
      <c r="S16" s="120"/>
      <c r="T16" s="76"/>
      <c r="U16" s="76"/>
      <c r="V16" s="76"/>
      <c r="W16" s="76"/>
      <c r="X16" s="91"/>
      <c r="Y16" s="76"/>
      <c r="Z16" s="120"/>
      <c r="AA16" s="76"/>
      <c r="AB16" s="92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7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91"/>
      <c r="CC16" s="76"/>
      <c r="CD16" s="76"/>
      <c r="CE16" s="76"/>
      <c r="CF16" s="77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8"/>
      <c r="CT16" s="120"/>
      <c r="CU16" s="120"/>
      <c r="CV16" s="120"/>
      <c r="CW16" s="120"/>
      <c r="CX16" s="120"/>
      <c r="CY16" s="120"/>
      <c r="CZ16" s="120"/>
      <c r="DA16" s="120"/>
      <c r="DB16" s="120"/>
      <c r="DC16" s="120"/>
      <c r="DD16" s="120"/>
      <c r="DE16" s="120"/>
      <c r="DF16" s="120"/>
      <c r="DG16" s="120"/>
      <c r="DH16" s="120"/>
      <c r="DI16" s="91"/>
      <c r="DJ16" s="120"/>
      <c r="DK16" s="120"/>
      <c r="DL16" s="120"/>
      <c r="DM16" s="120"/>
      <c r="DN16" s="120"/>
      <c r="DO16" s="120"/>
      <c r="DP16" s="120"/>
      <c r="DQ16" s="120"/>
      <c r="DR16" s="91"/>
      <c r="DS16" s="120"/>
      <c r="DT16" s="120"/>
      <c r="DU16" s="120"/>
      <c r="DV16" s="91"/>
      <c r="DW16" s="120"/>
      <c r="DX16" s="120"/>
      <c r="DY16" s="120"/>
      <c r="DZ16" s="120"/>
      <c r="EA16" s="120"/>
      <c r="EB16" s="120"/>
      <c r="EC16" s="120"/>
      <c r="ED16" s="120"/>
      <c r="EE16" s="120"/>
      <c r="EF16" s="120"/>
      <c r="EG16" s="120"/>
      <c r="EH16" s="120"/>
      <c r="EI16" s="120"/>
      <c r="EJ16" s="120"/>
      <c r="EK16" s="120"/>
      <c r="EL16" s="120"/>
      <c r="EM16" s="120"/>
      <c r="EN16" s="120"/>
      <c r="EO16" s="120"/>
      <c r="EP16" s="120"/>
      <c r="EQ16" s="120"/>
      <c r="ER16" s="120"/>
      <c r="ES16" s="120"/>
      <c r="ET16" s="120"/>
      <c r="EU16" s="120"/>
      <c r="EV16" s="120"/>
      <c r="EW16" s="120"/>
      <c r="EX16" s="91">
        <v>95.311456711915625</v>
      </c>
      <c r="EY16" s="91">
        <v>84.945217705219434</v>
      </c>
      <c r="EZ16" s="91">
        <v>85.14508030657521</v>
      </c>
      <c r="FA16" s="91">
        <v>99.642400215352566</v>
      </c>
      <c r="FB16" s="91">
        <v>98.687310837227955</v>
      </c>
      <c r="FC16" s="92">
        <v>100</v>
      </c>
      <c r="FD16" s="92">
        <v>91.729323308270665</v>
      </c>
      <c r="FE16" s="91">
        <v>71.05263157894737</v>
      </c>
      <c r="FF16" s="92">
        <v>106.63811563169163</v>
      </c>
    </row>
    <row r="17" spans="1:162" s="70" customFormat="1" ht="11.25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122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X17" s="8"/>
    </row>
    <row r="18" spans="1:162" s="8" customFormat="1" ht="11.25" x14ac:dyDescent="0.2">
      <c r="A18" s="82">
        <v>4472</v>
      </c>
      <c r="B18" s="29" t="s">
        <v>218</v>
      </c>
      <c r="C18" s="29" t="s">
        <v>171</v>
      </c>
      <c r="D18" s="61" t="s">
        <v>172</v>
      </c>
      <c r="E18" s="62" t="s">
        <v>173</v>
      </c>
      <c r="F18" s="62">
        <v>11390890</v>
      </c>
      <c r="G18" s="60" t="s">
        <v>234</v>
      </c>
      <c r="H18" s="60" t="s">
        <v>170</v>
      </c>
      <c r="I18" s="27">
        <v>44438</v>
      </c>
      <c r="J18" s="28">
        <v>0.40902777777777777</v>
      </c>
      <c r="K18" s="65" t="s">
        <v>189</v>
      </c>
      <c r="L18" s="83">
        <v>4.9599999999999998E-2</v>
      </c>
      <c r="M18" s="83">
        <v>1.04</v>
      </c>
      <c r="N18" s="121">
        <f t="shared" si="0"/>
        <v>47.692307692307693</v>
      </c>
      <c r="O18" s="85"/>
      <c r="P18" s="85"/>
      <c r="Q18" s="85"/>
      <c r="R18" s="85"/>
      <c r="S18" s="85"/>
      <c r="T18" s="85"/>
      <c r="U18" s="85"/>
      <c r="V18" s="85"/>
      <c r="W18" s="85"/>
      <c r="X18" s="86">
        <v>48.608031163493557</v>
      </c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119"/>
      <c r="CX18" s="85"/>
      <c r="CY18" s="85"/>
      <c r="CZ18" s="85"/>
      <c r="DA18" s="85"/>
      <c r="DB18" s="85"/>
      <c r="DC18" s="85"/>
      <c r="DD18" s="85"/>
      <c r="DE18" s="85"/>
      <c r="DF18" s="85"/>
      <c r="DG18" s="85"/>
      <c r="DH18" s="85"/>
      <c r="DI18" s="86">
        <v>16.539883097157098</v>
      </c>
      <c r="DJ18" s="85"/>
      <c r="DK18" s="85"/>
      <c r="DL18" s="85"/>
      <c r="DM18" s="85"/>
      <c r="DN18" s="85"/>
      <c r="DO18" s="85"/>
      <c r="DP18" s="85"/>
      <c r="DQ18" s="85"/>
      <c r="DR18" s="85"/>
      <c r="DS18" s="85"/>
      <c r="DT18" s="85"/>
      <c r="DU18" s="85"/>
      <c r="DV18" s="86">
        <v>17.503729726694839</v>
      </c>
      <c r="DW18" s="85"/>
      <c r="DX18" s="85"/>
      <c r="DY18" s="85"/>
      <c r="DZ18" s="85"/>
      <c r="EA18" s="85"/>
      <c r="EB18" s="85"/>
      <c r="EC18" s="85"/>
      <c r="ED18" s="85"/>
      <c r="EE18" s="85"/>
      <c r="EF18" s="85"/>
      <c r="EG18" s="85"/>
      <c r="EH18" s="85"/>
      <c r="EI18" s="85"/>
      <c r="EJ18" s="85"/>
      <c r="EK18" s="85"/>
      <c r="EL18" s="85"/>
      <c r="EM18" s="85"/>
      <c r="EN18" s="85"/>
      <c r="EO18" s="85"/>
      <c r="EP18" s="85"/>
      <c r="EQ18" s="85"/>
      <c r="ER18" s="85"/>
      <c r="ES18" s="85"/>
      <c r="ET18" s="85"/>
      <c r="EU18" s="85"/>
      <c r="EV18" s="85"/>
      <c r="EW18" s="85"/>
      <c r="EX18" s="86">
        <v>99.015778244271786</v>
      </c>
      <c r="EY18" s="86">
        <v>85</v>
      </c>
      <c r="EZ18" s="86">
        <v>77.122270234898608</v>
      </c>
      <c r="FA18" s="86">
        <v>83.26359832635984</v>
      </c>
      <c r="FB18" s="86">
        <v>79.248110445708946</v>
      </c>
      <c r="FC18" s="87">
        <v>88</v>
      </c>
      <c r="FD18" s="87">
        <v>92.720306513409952</v>
      </c>
      <c r="FE18" s="86">
        <v>91.329479768786143</v>
      </c>
      <c r="FF18" s="87">
        <v>94.238683127572017</v>
      </c>
    </row>
    <row r="19" spans="1:162" s="8" customFormat="1" ht="11.25" x14ac:dyDescent="0.2">
      <c r="A19" s="82">
        <v>4469</v>
      </c>
      <c r="B19" s="29" t="s">
        <v>218</v>
      </c>
      <c r="C19" s="29" t="s">
        <v>174</v>
      </c>
      <c r="D19" s="61" t="s">
        <v>175</v>
      </c>
      <c r="E19" s="66" t="s">
        <v>176</v>
      </c>
      <c r="F19" s="67" t="s">
        <v>177</v>
      </c>
      <c r="G19" s="60" t="s">
        <v>234</v>
      </c>
      <c r="H19" s="60" t="s">
        <v>170</v>
      </c>
      <c r="I19" s="27">
        <v>44438</v>
      </c>
      <c r="J19" s="28">
        <v>0.2986111111111111</v>
      </c>
      <c r="K19" s="65" t="s">
        <v>189</v>
      </c>
      <c r="L19" s="83">
        <v>3.7100000000000001E-2</v>
      </c>
      <c r="M19" s="83">
        <v>1.02</v>
      </c>
      <c r="N19" s="121">
        <f t="shared" si="0"/>
        <v>36.372549019607845</v>
      </c>
      <c r="O19" s="85"/>
      <c r="P19" s="85"/>
      <c r="Q19" s="85"/>
      <c r="R19" s="85"/>
      <c r="S19" s="85"/>
      <c r="T19" s="85"/>
      <c r="U19" s="85"/>
      <c r="V19" s="85"/>
      <c r="W19" s="85"/>
      <c r="X19" s="119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6">
        <v>32.689999285075849</v>
      </c>
      <c r="CX19" s="85"/>
      <c r="CY19" s="85"/>
      <c r="CZ19" s="85"/>
      <c r="DA19" s="85"/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5"/>
      <c r="DM19" s="85"/>
      <c r="DN19" s="85"/>
      <c r="DO19" s="85"/>
      <c r="DP19" s="85"/>
      <c r="DQ19" s="85"/>
      <c r="DR19" s="85"/>
      <c r="DS19" s="85"/>
      <c r="DT19" s="85"/>
      <c r="DU19" s="85"/>
      <c r="DV19" s="85"/>
      <c r="DW19" s="85"/>
      <c r="DX19" s="85"/>
      <c r="DY19" s="85"/>
      <c r="DZ19" s="85"/>
      <c r="EA19" s="85"/>
      <c r="EB19" s="85"/>
      <c r="EC19" s="85"/>
      <c r="ED19" s="85"/>
      <c r="EE19" s="85"/>
      <c r="EF19" s="85"/>
      <c r="EG19" s="85"/>
      <c r="EH19" s="85"/>
      <c r="EI19" s="85"/>
      <c r="EJ19" s="85"/>
      <c r="EK19" s="85"/>
      <c r="EL19" s="85"/>
      <c r="EM19" s="85"/>
      <c r="EN19" s="85"/>
      <c r="EO19" s="85"/>
      <c r="EP19" s="85"/>
      <c r="EQ19" s="85"/>
      <c r="ER19" s="85"/>
      <c r="ES19" s="85"/>
      <c r="ET19" s="85"/>
      <c r="EU19" s="85"/>
      <c r="EV19" s="85"/>
      <c r="EW19" s="85"/>
      <c r="EX19" s="86">
        <v>101.19003924815566</v>
      </c>
      <c r="EY19" s="86">
        <v>88.611111111111114</v>
      </c>
      <c r="EZ19" s="86">
        <v>78.026162822806299</v>
      </c>
      <c r="FA19" s="86">
        <v>92.265128399411722</v>
      </c>
      <c r="FB19" s="86">
        <v>102.98507462686568</v>
      </c>
      <c r="FC19" s="87">
        <v>90</v>
      </c>
      <c r="FD19" s="87">
        <v>98.084291187739453</v>
      </c>
      <c r="FE19" s="86">
        <v>93.06358381502892</v>
      </c>
      <c r="FF19" s="87">
        <v>98.76543209876543</v>
      </c>
    </row>
    <row r="20" spans="1:162" s="8" customFormat="1" ht="11.25" x14ac:dyDescent="0.2">
      <c r="A20" s="82">
        <v>4479</v>
      </c>
      <c r="B20" s="29" t="s">
        <v>218</v>
      </c>
      <c r="C20" s="29" t="s">
        <v>220</v>
      </c>
      <c r="D20" s="60"/>
      <c r="E20" s="68" t="s">
        <v>230</v>
      </c>
      <c r="F20" s="69" t="s">
        <v>231</v>
      </c>
      <c r="G20" s="60" t="s">
        <v>234</v>
      </c>
      <c r="H20" s="60" t="s">
        <v>170</v>
      </c>
      <c r="I20" s="27">
        <v>44439</v>
      </c>
      <c r="J20" s="28">
        <v>0.46250000000000002</v>
      </c>
      <c r="K20" s="65" t="s">
        <v>189</v>
      </c>
      <c r="L20" s="83">
        <v>1.8700000000000001E-2</v>
      </c>
      <c r="M20" s="83">
        <v>1.02</v>
      </c>
      <c r="N20" s="121">
        <f t="shared" si="0"/>
        <v>18.333333333333336</v>
      </c>
      <c r="O20" s="85"/>
      <c r="P20" s="85"/>
      <c r="Q20" s="85"/>
      <c r="R20" s="85"/>
      <c r="S20" s="85"/>
      <c r="T20" s="85"/>
      <c r="U20" s="85"/>
      <c r="V20" s="85"/>
      <c r="W20" s="85"/>
      <c r="X20" s="119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5"/>
      <c r="DM20" s="85"/>
      <c r="DN20" s="85"/>
      <c r="DO20" s="85"/>
      <c r="DP20" s="85"/>
      <c r="DQ20" s="85"/>
      <c r="DR20" s="85"/>
      <c r="DS20" s="85"/>
      <c r="DT20" s="85"/>
      <c r="DU20" s="85"/>
      <c r="DV20" s="85"/>
      <c r="DW20" s="85"/>
      <c r="DX20" s="85"/>
      <c r="DY20" s="85"/>
      <c r="DZ20" s="85"/>
      <c r="EA20" s="85"/>
      <c r="EB20" s="85"/>
      <c r="EC20" s="85"/>
      <c r="ED20" s="85"/>
      <c r="EE20" s="85"/>
      <c r="EF20" s="85"/>
      <c r="EG20" s="85"/>
      <c r="EH20" s="85"/>
      <c r="EI20" s="85"/>
      <c r="EJ20" s="85"/>
      <c r="EK20" s="85"/>
      <c r="EL20" s="85"/>
      <c r="EM20" s="85"/>
      <c r="EN20" s="85"/>
      <c r="EO20" s="85"/>
      <c r="EP20" s="85"/>
      <c r="EQ20" s="85"/>
      <c r="ER20" s="85"/>
      <c r="ES20" s="85"/>
      <c r="ET20" s="85"/>
      <c r="EU20" s="85"/>
      <c r="EV20" s="85"/>
      <c r="EW20" s="85"/>
      <c r="EX20" s="86">
        <v>86.649763753309642</v>
      </c>
      <c r="EY20" s="86">
        <v>88.8888888888889</v>
      </c>
      <c r="EZ20" s="86">
        <v>72.639773508552793</v>
      </c>
      <c r="FA20" s="86">
        <v>84.641114195425118</v>
      </c>
      <c r="FB20" s="86">
        <v>83.704126405985818</v>
      </c>
      <c r="FC20" s="87">
        <v>92.4</v>
      </c>
      <c r="FD20" s="87">
        <v>94.636015325670499</v>
      </c>
      <c r="FE20" s="86">
        <v>89.595375722543352</v>
      </c>
      <c r="FF20" s="87">
        <v>90.534979423868307</v>
      </c>
    </row>
    <row r="21" spans="1:162" s="8" customFormat="1" ht="11.25" x14ac:dyDescent="0.2">
      <c r="A21" s="135">
        <v>4476</v>
      </c>
      <c r="B21" s="136" t="s">
        <v>218</v>
      </c>
      <c r="C21" s="136" t="s">
        <v>178</v>
      </c>
      <c r="D21" s="137" t="s">
        <v>179</v>
      </c>
      <c r="E21" s="138" t="s">
        <v>180</v>
      </c>
      <c r="F21" s="139" t="s">
        <v>181</v>
      </c>
      <c r="G21" s="140" t="s">
        <v>234</v>
      </c>
      <c r="H21" s="140" t="s">
        <v>170</v>
      </c>
      <c r="I21" s="141">
        <v>44439</v>
      </c>
      <c r="J21" s="142">
        <v>0.42777777777777776</v>
      </c>
      <c r="K21" s="143" t="s">
        <v>189</v>
      </c>
      <c r="L21" s="144">
        <v>6.4999999999999997E-3</v>
      </c>
      <c r="M21" s="144">
        <v>1.03</v>
      </c>
      <c r="N21" s="145">
        <f t="shared" si="0"/>
        <v>6.3106796116504853</v>
      </c>
      <c r="O21" s="146"/>
      <c r="P21" s="146"/>
      <c r="Q21" s="146"/>
      <c r="R21" s="146"/>
      <c r="S21" s="146"/>
      <c r="T21" s="146"/>
      <c r="U21" s="146"/>
      <c r="V21" s="146"/>
      <c r="W21" s="146"/>
      <c r="X21" s="147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H21" s="146"/>
      <c r="BI21" s="14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  <c r="CS21" s="146"/>
      <c r="CT21" s="146"/>
      <c r="CU21" s="146"/>
      <c r="CV21" s="146"/>
      <c r="CW21" s="146"/>
      <c r="CX21" s="146"/>
      <c r="CY21" s="146"/>
      <c r="CZ21" s="146"/>
      <c r="DA21" s="146"/>
      <c r="DB21" s="146"/>
      <c r="DC21" s="146"/>
      <c r="DD21" s="146"/>
      <c r="DE21" s="146"/>
      <c r="DF21" s="146"/>
      <c r="DG21" s="146"/>
      <c r="DH21" s="146"/>
      <c r="DI21" s="146"/>
      <c r="DJ21" s="146"/>
      <c r="DK21" s="146"/>
      <c r="DL21" s="146"/>
      <c r="DM21" s="146"/>
      <c r="DN21" s="146"/>
      <c r="DO21" s="146"/>
      <c r="DP21" s="146"/>
      <c r="DQ21" s="146"/>
      <c r="DR21" s="146"/>
      <c r="DS21" s="146"/>
      <c r="DT21" s="146"/>
      <c r="DU21" s="146"/>
      <c r="DV21" s="146"/>
      <c r="DW21" s="146"/>
      <c r="DX21" s="146"/>
      <c r="DY21" s="146"/>
      <c r="DZ21" s="146"/>
      <c r="EA21" s="146"/>
      <c r="EB21" s="146"/>
      <c r="EC21" s="146"/>
      <c r="ED21" s="146"/>
      <c r="EE21" s="146"/>
      <c r="EF21" s="146"/>
      <c r="EG21" s="146"/>
      <c r="EH21" s="146"/>
      <c r="EI21" s="146"/>
      <c r="EJ21" s="146"/>
      <c r="EK21" s="146"/>
      <c r="EL21" s="146"/>
      <c r="EM21" s="146"/>
      <c r="EN21" s="146"/>
      <c r="EO21" s="146"/>
      <c r="EP21" s="146"/>
      <c r="EQ21" s="146"/>
      <c r="ER21" s="146"/>
      <c r="ES21" s="146"/>
      <c r="ET21" s="146"/>
      <c r="EU21" s="146"/>
      <c r="EV21" s="146"/>
      <c r="EW21" s="146"/>
      <c r="EX21" s="148">
        <v>90.687954651506701</v>
      </c>
      <c r="EY21" s="148">
        <v>95.277777777777786</v>
      </c>
      <c r="EZ21" s="148">
        <v>80.555821125983925</v>
      </c>
      <c r="FA21" s="148">
        <v>83.82492908000377</v>
      </c>
      <c r="FB21" s="148">
        <v>93.755135559503728</v>
      </c>
      <c r="FC21" s="149">
        <v>94.399999999999991</v>
      </c>
      <c r="FD21" s="149">
        <v>90.804597701149419</v>
      </c>
      <c r="FE21" s="148">
        <v>96.53179190751446</v>
      </c>
      <c r="FF21" s="149">
        <v>99.176954732510296</v>
      </c>
    </row>
    <row r="22" spans="1:162" s="8" customFormat="1" ht="11.25" x14ac:dyDescent="0.2">
      <c r="A22" s="134"/>
      <c r="B22" s="134"/>
      <c r="C22" s="134"/>
      <c r="D22" s="150"/>
      <c r="E22" s="150"/>
      <c r="F22" s="150"/>
      <c r="G22" s="134"/>
      <c r="H22" s="134"/>
      <c r="I22" s="134"/>
      <c r="J22" s="134"/>
      <c r="K22" s="134"/>
      <c r="L22" s="134"/>
      <c r="M22" s="134"/>
      <c r="N22" s="151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  <c r="EM22" s="134"/>
      <c r="EN22" s="134"/>
      <c r="EO22" s="134"/>
      <c r="EP22" s="134"/>
      <c r="EQ22" s="134"/>
      <c r="ER22" s="134"/>
      <c r="ES22" s="134"/>
      <c r="ET22" s="134"/>
      <c r="EU22" s="134"/>
      <c r="EV22" s="134"/>
      <c r="EW22" s="134"/>
      <c r="EX22" s="134"/>
      <c r="EY22" s="134"/>
      <c r="EZ22" s="134"/>
      <c r="FA22" s="134"/>
      <c r="FB22" s="134"/>
      <c r="FC22" s="134"/>
      <c r="FD22" s="134"/>
      <c r="FE22" s="134"/>
      <c r="FF22" s="134"/>
    </row>
    <row r="23" spans="1:162" s="8" customFormat="1" ht="11.25" x14ac:dyDescent="0.2">
      <c r="A23" s="82">
        <v>4482</v>
      </c>
      <c r="B23" s="29" t="s">
        <v>218</v>
      </c>
      <c r="C23" s="29" t="s">
        <v>167</v>
      </c>
      <c r="D23" s="61" t="s">
        <v>198</v>
      </c>
      <c r="E23" s="71" t="s">
        <v>168</v>
      </c>
      <c r="F23" s="72" t="s">
        <v>169</v>
      </c>
      <c r="G23" s="60" t="s">
        <v>234</v>
      </c>
      <c r="H23" s="60" t="s">
        <v>170</v>
      </c>
      <c r="I23" s="27">
        <v>44439</v>
      </c>
      <c r="J23" s="28">
        <v>0.33750000000000002</v>
      </c>
      <c r="K23" s="65" t="s">
        <v>189</v>
      </c>
      <c r="L23" s="83">
        <v>5.4999999999999997E-3</v>
      </c>
      <c r="M23" s="83">
        <v>1.04</v>
      </c>
      <c r="N23" s="121">
        <f t="shared" si="0"/>
        <v>5.2884615384615383</v>
      </c>
      <c r="O23" s="85"/>
      <c r="P23" s="85"/>
      <c r="Q23" s="85"/>
      <c r="R23" s="85"/>
      <c r="S23" s="85"/>
      <c r="T23" s="85"/>
      <c r="U23" s="85"/>
      <c r="V23" s="85"/>
      <c r="W23" s="85"/>
      <c r="X23" s="86">
        <v>446.95350788754547</v>
      </c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  <c r="DB23" s="85"/>
      <c r="DC23" s="85"/>
      <c r="DD23" s="85"/>
      <c r="DE23" s="85"/>
      <c r="DF23" s="85"/>
      <c r="DG23" s="85"/>
      <c r="DH23" s="85"/>
      <c r="DI23" s="85"/>
      <c r="DJ23" s="85"/>
      <c r="DK23" s="85"/>
      <c r="DL23" s="85"/>
      <c r="DM23" s="85"/>
      <c r="DN23" s="85"/>
      <c r="DO23" s="85"/>
      <c r="DP23" s="85"/>
      <c r="DQ23" s="85"/>
      <c r="DR23" s="85"/>
      <c r="DS23" s="85"/>
      <c r="DT23" s="85"/>
      <c r="DU23" s="85"/>
      <c r="DV23" s="85"/>
      <c r="DW23" s="85"/>
      <c r="DX23" s="85"/>
      <c r="DY23" s="85"/>
      <c r="DZ23" s="85"/>
      <c r="EA23" s="85"/>
      <c r="EB23" s="85"/>
      <c r="EC23" s="85"/>
      <c r="ED23" s="85"/>
      <c r="EE23" s="85"/>
      <c r="EF23" s="85"/>
      <c r="EG23" s="85"/>
      <c r="EH23" s="85"/>
      <c r="EI23" s="85"/>
      <c r="EJ23" s="85"/>
      <c r="EK23" s="85"/>
      <c r="EL23" s="85"/>
      <c r="EM23" s="85"/>
      <c r="EN23" s="85"/>
      <c r="EO23" s="85"/>
      <c r="EP23" s="85"/>
      <c r="EQ23" s="85"/>
      <c r="ER23" s="85"/>
      <c r="ES23" s="85"/>
      <c r="ET23" s="85"/>
      <c r="EU23" s="85"/>
      <c r="EV23" s="85"/>
      <c r="EW23" s="85"/>
      <c r="EX23" s="86">
        <v>105.54626570541117</v>
      </c>
      <c r="EY23" s="86">
        <v>93.611111111111128</v>
      </c>
      <c r="EZ23" s="86">
        <v>79.433050413817483</v>
      </c>
      <c r="FA23" s="86">
        <v>96.191118216449794</v>
      </c>
      <c r="FB23" s="86">
        <v>99.802340461991037</v>
      </c>
      <c r="FC23" s="87">
        <v>104.4</v>
      </c>
      <c r="FD23" s="87">
        <v>98.084291187739453</v>
      </c>
      <c r="FE23" s="86">
        <v>93.641618497109832</v>
      </c>
      <c r="FF23" s="87">
        <v>87.242798353909464</v>
      </c>
    </row>
    <row r="25" spans="1:162" x14ac:dyDescent="0.25">
      <c r="A25" s="82">
        <v>4529</v>
      </c>
      <c r="B25" s="29" t="s">
        <v>218</v>
      </c>
      <c r="C25" s="29" t="s">
        <v>171</v>
      </c>
      <c r="D25" s="2" t="s">
        <v>172</v>
      </c>
      <c r="E25" s="5" t="s">
        <v>173</v>
      </c>
      <c r="F25" s="5">
        <v>11390890</v>
      </c>
      <c r="G25" s="29" t="s">
        <v>219</v>
      </c>
      <c r="H25" s="29" t="s">
        <v>170</v>
      </c>
      <c r="I25" s="27">
        <v>44452</v>
      </c>
      <c r="J25" s="28">
        <v>0.4201388888888889</v>
      </c>
      <c r="K25" s="48" t="s">
        <v>189</v>
      </c>
      <c r="L25" s="83">
        <v>3.9899999999999998E-2</v>
      </c>
      <c r="M25" s="83">
        <v>1.03</v>
      </c>
      <c r="N25" s="121">
        <f t="shared" si="0"/>
        <v>38.737864077669897</v>
      </c>
      <c r="O25" s="85"/>
      <c r="P25" s="85"/>
      <c r="Q25" s="85"/>
      <c r="R25" s="85"/>
      <c r="S25" s="85"/>
      <c r="T25" s="85"/>
      <c r="U25" s="85"/>
      <c r="V25" s="85"/>
      <c r="W25" s="85"/>
      <c r="X25" s="86">
        <v>78.930900395336849</v>
      </c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6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6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5"/>
      <c r="DM25" s="85"/>
      <c r="DN25" s="85"/>
      <c r="DO25" s="85"/>
      <c r="DP25" s="85"/>
      <c r="DQ25" s="85"/>
      <c r="DR25" s="85"/>
      <c r="DS25" s="85"/>
      <c r="DT25" s="85"/>
      <c r="DU25" s="85"/>
      <c r="DV25" s="85"/>
      <c r="DW25" s="85"/>
      <c r="DX25" s="85"/>
      <c r="DY25" s="85"/>
      <c r="DZ25" s="85"/>
      <c r="EA25" s="85"/>
      <c r="EB25" s="85"/>
      <c r="EC25" s="85"/>
      <c r="ED25" s="85"/>
      <c r="EE25" s="85"/>
      <c r="EF25" s="85"/>
      <c r="EG25" s="85"/>
      <c r="EH25" s="85"/>
      <c r="EI25" s="85"/>
      <c r="EJ25" s="85"/>
      <c r="EK25" s="85"/>
      <c r="EL25" s="85"/>
      <c r="EM25" s="85"/>
      <c r="EN25" s="85"/>
      <c r="EO25" s="85"/>
      <c r="EP25" s="85"/>
      <c r="EQ25" s="85"/>
      <c r="ER25" s="85"/>
      <c r="ES25" s="85"/>
      <c r="ET25" s="85"/>
      <c r="EU25" s="85"/>
      <c r="EV25" s="85"/>
      <c r="EW25" s="85"/>
      <c r="EX25" s="86">
        <v>73.06042352006115</v>
      </c>
      <c r="EY25" s="86">
        <v>79.746698628078647</v>
      </c>
      <c r="EZ25" s="86">
        <v>80.403724308915997</v>
      </c>
      <c r="FA25" s="86">
        <v>97.394136807817588</v>
      </c>
      <c r="FB25" s="86">
        <v>70.370370370370367</v>
      </c>
      <c r="FC25" s="87">
        <v>92.187499999999986</v>
      </c>
      <c r="FD25" s="87">
        <v>100.37174721189589</v>
      </c>
      <c r="FE25" s="86">
        <v>78.923766816143498</v>
      </c>
      <c r="FF25" s="87">
        <v>83.166332665330657</v>
      </c>
    </row>
    <row r="26" spans="1:162" x14ac:dyDescent="0.25">
      <c r="A26" s="82">
        <v>4526</v>
      </c>
      <c r="B26" s="29" t="s">
        <v>218</v>
      </c>
      <c r="C26" s="29" t="s">
        <v>174</v>
      </c>
      <c r="D26" s="2" t="s">
        <v>175</v>
      </c>
      <c r="E26" s="6" t="s">
        <v>176</v>
      </c>
      <c r="F26" s="7" t="s">
        <v>177</v>
      </c>
      <c r="G26" s="29" t="s">
        <v>219</v>
      </c>
      <c r="H26" s="29" t="s">
        <v>170</v>
      </c>
      <c r="I26" s="27">
        <v>44452</v>
      </c>
      <c r="J26" s="28">
        <v>0.30902777777777779</v>
      </c>
      <c r="K26" s="48" t="s">
        <v>189</v>
      </c>
      <c r="L26" s="83">
        <v>3.3099999999999997E-2</v>
      </c>
      <c r="M26" s="83">
        <v>1.04</v>
      </c>
      <c r="N26" s="121">
        <f t="shared" si="0"/>
        <v>31.82692307692307</v>
      </c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6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6">
        <v>76.691641503157101</v>
      </c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6">
        <v>77.559529338660496</v>
      </c>
      <c r="EY26" s="86">
        <v>100.31597233223464</v>
      </c>
      <c r="EZ26" s="86">
        <v>87.39501759040941</v>
      </c>
      <c r="FA26" s="86">
        <v>81.433224755700323</v>
      </c>
      <c r="FB26" s="86">
        <v>89.083672471829018</v>
      </c>
      <c r="FC26" s="87">
        <v>93.359374999999986</v>
      </c>
      <c r="FD26" s="87">
        <v>98.884758364312262</v>
      </c>
      <c r="FE26" s="86">
        <v>88.340807174887885</v>
      </c>
      <c r="FF26" s="87">
        <v>99.398797595190373</v>
      </c>
    </row>
    <row r="27" spans="1:162" x14ac:dyDescent="0.25">
      <c r="A27" s="82">
        <v>4570</v>
      </c>
      <c r="B27" s="29" t="s">
        <v>218</v>
      </c>
      <c r="C27" s="29" t="s">
        <v>220</v>
      </c>
      <c r="D27" s="29"/>
      <c r="E27" s="33" t="s">
        <v>230</v>
      </c>
      <c r="F27" s="34" t="s">
        <v>231</v>
      </c>
      <c r="G27" s="29" t="s">
        <v>219</v>
      </c>
      <c r="H27" s="29" t="s">
        <v>170</v>
      </c>
      <c r="I27" s="27">
        <v>44453</v>
      </c>
      <c r="J27" s="28">
        <v>0.48194444444444445</v>
      </c>
      <c r="K27" s="48" t="s">
        <v>189</v>
      </c>
      <c r="L27" s="83">
        <v>1.7399999999999999E-2</v>
      </c>
      <c r="M27" s="83">
        <v>1.0349999999999999</v>
      </c>
      <c r="N27" s="121">
        <f t="shared" si="0"/>
        <v>16.811594202898551</v>
      </c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6">
        <v>62.02695871321334</v>
      </c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  <c r="CX27" s="85"/>
      <c r="CY27" s="85"/>
      <c r="CZ27" s="85"/>
      <c r="DA27" s="85"/>
      <c r="DB27" s="85"/>
      <c r="DC27" s="85"/>
      <c r="DD27" s="85"/>
      <c r="DE27" s="85"/>
      <c r="DF27" s="85"/>
      <c r="DG27" s="85"/>
      <c r="DH27" s="85"/>
      <c r="DI27" s="85"/>
      <c r="DJ27" s="85"/>
      <c r="DK27" s="85"/>
      <c r="DL27" s="85"/>
      <c r="DM27" s="85"/>
      <c r="DN27" s="85"/>
      <c r="DO27" s="85"/>
      <c r="DP27" s="85"/>
      <c r="DQ27" s="85"/>
      <c r="DR27" s="85"/>
      <c r="DS27" s="85"/>
      <c r="DT27" s="85"/>
      <c r="DU27" s="85"/>
      <c r="DV27" s="85"/>
      <c r="DW27" s="85"/>
      <c r="DX27" s="85"/>
      <c r="DY27" s="85"/>
      <c r="DZ27" s="85"/>
      <c r="EA27" s="85"/>
      <c r="EB27" s="85"/>
      <c r="EC27" s="85"/>
      <c r="ED27" s="85"/>
      <c r="EE27" s="85"/>
      <c r="EF27" s="85"/>
      <c r="EG27" s="85"/>
      <c r="EH27" s="85"/>
      <c r="EI27" s="85"/>
      <c r="EJ27" s="85"/>
      <c r="EK27" s="85"/>
      <c r="EL27" s="85"/>
      <c r="EM27" s="85"/>
      <c r="EN27" s="85"/>
      <c r="EO27" s="85"/>
      <c r="EP27" s="85"/>
      <c r="EQ27" s="85"/>
      <c r="ER27" s="85"/>
      <c r="ES27" s="85"/>
      <c r="ET27" s="85"/>
      <c r="EU27" s="85"/>
      <c r="EV27" s="85"/>
      <c r="EW27" s="85"/>
      <c r="EX27" s="86">
        <v>70.815427174408839</v>
      </c>
      <c r="EY27" s="86">
        <v>90.210325254750202</v>
      </c>
      <c r="EZ27" s="86">
        <v>73.334159426994631</v>
      </c>
      <c r="FA27" s="86">
        <v>97.394136807817588</v>
      </c>
      <c r="FB27" s="86">
        <v>72.222222222222214</v>
      </c>
      <c r="FC27" s="87">
        <v>90.234375</v>
      </c>
      <c r="FD27" s="87">
        <v>102.60223048327137</v>
      </c>
      <c r="FE27" s="86">
        <v>81.614349775784746</v>
      </c>
      <c r="FF27" s="87">
        <v>93.987975951903806</v>
      </c>
    </row>
    <row r="28" spans="1:162" x14ac:dyDescent="0.25">
      <c r="A28" s="82">
        <v>4578</v>
      </c>
      <c r="B28" s="29" t="s">
        <v>218</v>
      </c>
      <c r="C28" s="29" t="s">
        <v>178</v>
      </c>
      <c r="D28" s="2" t="s">
        <v>179</v>
      </c>
      <c r="E28" s="6" t="s">
        <v>180</v>
      </c>
      <c r="F28" s="7" t="s">
        <v>181</v>
      </c>
      <c r="G28" s="29" t="s">
        <v>219</v>
      </c>
      <c r="H28" s="29" t="s">
        <v>170</v>
      </c>
      <c r="I28" s="27">
        <v>44453</v>
      </c>
      <c r="J28" s="28">
        <v>0.4375</v>
      </c>
      <c r="K28" s="48" t="s">
        <v>189</v>
      </c>
      <c r="L28" s="83">
        <v>4.8999999999999998E-3</v>
      </c>
      <c r="M28" s="83">
        <v>1.01</v>
      </c>
      <c r="N28" s="121">
        <f t="shared" si="0"/>
        <v>4.8514851485148514</v>
      </c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6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  <c r="DB28" s="85"/>
      <c r="DC28" s="85"/>
      <c r="DD28" s="85"/>
      <c r="DE28" s="85"/>
      <c r="DF28" s="85"/>
      <c r="DG28" s="85"/>
      <c r="DH28" s="85"/>
      <c r="DI28" s="85"/>
      <c r="DJ28" s="85"/>
      <c r="DK28" s="85"/>
      <c r="DL28" s="85"/>
      <c r="DM28" s="85"/>
      <c r="DN28" s="85"/>
      <c r="DO28" s="85"/>
      <c r="DP28" s="85"/>
      <c r="DQ28" s="85"/>
      <c r="DR28" s="85"/>
      <c r="DS28" s="85"/>
      <c r="DT28" s="85"/>
      <c r="DU28" s="85"/>
      <c r="DV28" s="85"/>
      <c r="DW28" s="85"/>
      <c r="DX28" s="85"/>
      <c r="DY28" s="85"/>
      <c r="DZ28" s="85"/>
      <c r="EA28" s="85"/>
      <c r="EB28" s="85"/>
      <c r="EC28" s="85"/>
      <c r="ED28" s="85"/>
      <c r="EE28" s="85"/>
      <c r="EF28" s="85"/>
      <c r="EG28" s="85"/>
      <c r="EH28" s="85"/>
      <c r="EI28" s="85"/>
      <c r="EJ28" s="85"/>
      <c r="EK28" s="85"/>
      <c r="EL28" s="85"/>
      <c r="EM28" s="85"/>
      <c r="EN28" s="85"/>
      <c r="EO28" s="85"/>
      <c r="EP28" s="85"/>
      <c r="EQ28" s="85"/>
      <c r="ER28" s="85"/>
      <c r="ES28" s="85"/>
      <c r="ET28" s="85"/>
      <c r="EU28" s="85"/>
      <c r="EV28" s="85"/>
      <c r="EW28" s="85"/>
      <c r="EX28" s="86">
        <v>75.612940249163728</v>
      </c>
      <c r="EY28" s="86">
        <v>82.705999018845873</v>
      </c>
      <c r="EZ28" s="86">
        <v>81.575673267131322</v>
      </c>
      <c r="FA28" s="86">
        <v>101.30293159609121</v>
      </c>
      <c r="FB28" s="86">
        <v>78.789252923641968</v>
      </c>
      <c r="FC28" s="87">
        <v>93.359374999999986</v>
      </c>
      <c r="FD28" s="87">
        <v>98.141263940520446</v>
      </c>
      <c r="FE28" s="86">
        <v>93.721973094170394</v>
      </c>
      <c r="FF28" s="87">
        <v>90.981963927855716</v>
      </c>
    </row>
    <row r="29" spans="1:162" x14ac:dyDescent="0.25">
      <c r="B29" s="113"/>
      <c r="C29" s="113"/>
      <c r="D29" s="8"/>
      <c r="E29" s="8"/>
      <c r="F29" s="8"/>
      <c r="G29" s="8"/>
      <c r="H29" s="8"/>
      <c r="I29" s="8"/>
      <c r="J29" s="8"/>
      <c r="K29" s="134"/>
      <c r="M29" s="8"/>
      <c r="N29" s="152"/>
    </row>
    <row r="30" spans="1:162" x14ac:dyDescent="0.25">
      <c r="A30" s="82">
        <v>4573</v>
      </c>
      <c r="B30" s="29" t="s">
        <v>218</v>
      </c>
      <c r="C30" s="29" t="s">
        <v>167</v>
      </c>
      <c r="D30" s="2" t="s">
        <v>198</v>
      </c>
      <c r="E30" s="15" t="s">
        <v>168</v>
      </c>
      <c r="F30" s="16" t="s">
        <v>169</v>
      </c>
      <c r="G30" s="29" t="s">
        <v>219</v>
      </c>
      <c r="H30" s="29" t="s">
        <v>170</v>
      </c>
      <c r="I30" s="27">
        <v>44453</v>
      </c>
      <c r="J30" s="28">
        <v>0.32708333333333334</v>
      </c>
      <c r="K30" s="48" t="s">
        <v>189</v>
      </c>
      <c r="L30" s="83">
        <v>4.7999999999999996E-3</v>
      </c>
      <c r="M30" s="83">
        <v>1.0249999999999999</v>
      </c>
      <c r="N30" s="121">
        <f t="shared" si="0"/>
        <v>4.6829268292682933</v>
      </c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  <c r="CX30" s="85"/>
      <c r="CY30" s="85"/>
      <c r="CZ30" s="85"/>
      <c r="DA30" s="85"/>
      <c r="DB30" s="85"/>
      <c r="DC30" s="85"/>
      <c r="DD30" s="85"/>
      <c r="DE30" s="85"/>
      <c r="DF30" s="85"/>
      <c r="DG30" s="85"/>
      <c r="DH30" s="85"/>
      <c r="DI30" s="85"/>
      <c r="DJ30" s="85"/>
      <c r="DK30" s="85"/>
      <c r="DL30" s="85"/>
      <c r="DM30" s="85"/>
      <c r="DN30" s="85"/>
      <c r="DO30" s="85"/>
      <c r="DP30" s="85"/>
      <c r="DQ30" s="85"/>
      <c r="DR30" s="85"/>
      <c r="DS30" s="85"/>
      <c r="DT30" s="85"/>
      <c r="DU30" s="85"/>
      <c r="DV30" s="85"/>
      <c r="DW30" s="85"/>
      <c r="DX30" s="85"/>
      <c r="DY30" s="85"/>
      <c r="DZ30" s="85"/>
      <c r="EA30" s="85"/>
      <c r="EB30" s="85"/>
      <c r="EC30" s="85"/>
      <c r="ED30" s="85"/>
      <c r="EE30" s="85"/>
      <c r="EF30" s="85"/>
      <c r="EG30" s="85"/>
      <c r="EH30" s="85"/>
      <c r="EI30" s="85"/>
      <c r="EJ30" s="85"/>
      <c r="EK30" s="85"/>
      <c r="EL30" s="85"/>
      <c r="EM30" s="85"/>
      <c r="EN30" s="85"/>
      <c r="EO30" s="85"/>
      <c r="EP30" s="85"/>
      <c r="EQ30" s="85"/>
      <c r="ER30" s="85"/>
      <c r="ES30" s="85"/>
      <c r="ET30" s="85"/>
      <c r="EU30" s="85"/>
      <c r="EV30" s="85"/>
      <c r="EW30" s="85"/>
      <c r="EX30" s="86">
        <v>77.665936252998094</v>
      </c>
      <c r="EY30" s="86">
        <v>87.604441200873438</v>
      </c>
      <c r="EZ30" s="86">
        <v>77.569349177732335</v>
      </c>
      <c r="FA30" s="86">
        <v>91.530944625407173</v>
      </c>
      <c r="FB30" s="86">
        <v>84.065167222011112</v>
      </c>
      <c r="FC30" s="87">
        <v>94.53125</v>
      </c>
      <c r="FD30" s="87">
        <v>102.23048327137548</v>
      </c>
      <c r="FE30" s="86">
        <v>78.026905829596402</v>
      </c>
      <c r="FF30" s="87">
        <v>88.777555110220447</v>
      </c>
    </row>
    <row r="32" spans="1:162" s="171" customFormat="1" x14ac:dyDescent="0.25">
      <c r="A32" s="166">
        <v>4622</v>
      </c>
      <c r="B32" s="167" t="s">
        <v>218</v>
      </c>
      <c r="C32" s="167" t="s">
        <v>171</v>
      </c>
      <c r="D32" s="186" t="s">
        <v>172</v>
      </c>
      <c r="E32" s="187" t="s">
        <v>173</v>
      </c>
      <c r="F32" s="187">
        <v>11390890</v>
      </c>
      <c r="G32" s="167" t="s">
        <v>219</v>
      </c>
      <c r="H32" s="167" t="s">
        <v>170</v>
      </c>
      <c r="I32" s="168">
        <v>44466</v>
      </c>
      <c r="J32" s="169">
        <v>0.4236111111111111</v>
      </c>
      <c r="K32" s="188" t="s">
        <v>189</v>
      </c>
      <c r="L32" s="30">
        <v>2.01E-2</v>
      </c>
      <c r="M32" s="30">
        <v>1.02</v>
      </c>
      <c r="N32" s="193">
        <f t="shared" si="0"/>
        <v>19.705882352941178</v>
      </c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170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0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  <c r="DT32" s="81"/>
      <c r="DU32" s="81"/>
      <c r="DV32" s="81"/>
      <c r="DW32" s="81"/>
      <c r="DX32" s="81"/>
      <c r="DY32" s="81"/>
      <c r="DZ32" s="81"/>
      <c r="EA32" s="81"/>
      <c r="EB32" s="81"/>
      <c r="EC32" s="81"/>
      <c r="ED32" s="81"/>
      <c r="EE32" s="81"/>
      <c r="EF32" s="81"/>
      <c r="EG32" s="81"/>
      <c r="EH32" s="81"/>
      <c r="EI32" s="81"/>
      <c r="EJ32" s="81"/>
      <c r="EK32" s="81"/>
      <c r="EL32" s="81"/>
      <c r="EM32" s="81"/>
      <c r="EN32" s="81"/>
      <c r="EO32" s="81"/>
      <c r="EP32" s="81"/>
      <c r="EQ32" s="81"/>
      <c r="ER32" s="81"/>
      <c r="ES32" s="81"/>
      <c r="ET32" s="81"/>
      <c r="EU32" s="81"/>
      <c r="EV32" s="81"/>
      <c r="EW32" s="81"/>
      <c r="EX32" s="80">
        <v>80.504122079661272</v>
      </c>
      <c r="EY32" s="80">
        <v>78.08764940239044</v>
      </c>
      <c r="EZ32" s="80">
        <v>95.07926478168261</v>
      </c>
      <c r="FA32" s="80">
        <v>75.107061534682998</v>
      </c>
      <c r="FB32" s="80">
        <v>84.127959554256009</v>
      </c>
      <c r="FC32" s="170">
        <v>92.537313432835816</v>
      </c>
      <c r="FD32" s="170">
        <v>84.262295081967224</v>
      </c>
      <c r="FE32" s="80">
        <v>75.897435897435898</v>
      </c>
      <c r="FF32" s="170">
        <v>101.07238605898124</v>
      </c>
    </row>
    <row r="33" spans="1:162" s="171" customFormat="1" x14ac:dyDescent="0.25">
      <c r="A33" s="195">
        <v>4617</v>
      </c>
      <c r="B33" s="167" t="s">
        <v>218</v>
      </c>
      <c r="C33" s="167" t="s">
        <v>174</v>
      </c>
      <c r="D33" s="186" t="s">
        <v>175</v>
      </c>
      <c r="E33" s="187" t="s">
        <v>176</v>
      </c>
      <c r="F33" s="189" t="s">
        <v>177</v>
      </c>
      <c r="G33" s="167" t="s">
        <v>219</v>
      </c>
      <c r="H33" s="167" t="s">
        <v>170</v>
      </c>
      <c r="I33" s="168">
        <v>44466</v>
      </c>
      <c r="J33" s="169">
        <v>0.30694444444444446</v>
      </c>
      <c r="K33" s="188" t="s">
        <v>189</v>
      </c>
      <c r="L33" s="30">
        <v>4.02E-2</v>
      </c>
      <c r="M33" s="30">
        <v>1.03</v>
      </c>
      <c r="N33" s="193">
        <f t="shared" si="0"/>
        <v>39.029126213592235</v>
      </c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170">
        <v>9.9502487562189064</v>
      </c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0">
        <v>73.820537690079107</v>
      </c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  <c r="DN33" s="81"/>
      <c r="DO33" s="81"/>
      <c r="DP33" s="81"/>
      <c r="DQ33" s="81"/>
      <c r="DR33" s="81"/>
      <c r="DS33" s="81"/>
      <c r="DT33" s="81"/>
      <c r="DU33" s="81"/>
      <c r="DV33" s="81"/>
      <c r="DW33" s="81"/>
      <c r="DX33" s="81"/>
      <c r="DY33" s="81"/>
      <c r="DZ33" s="81"/>
      <c r="EA33" s="81"/>
      <c r="EB33" s="81"/>
      <c r="EC33" s="81"/>
      <c r="ED33" s="81"/>
      <c r="EE33" s="81"/>
      <c r="EF33" s="81"/>
      <c r="EG33" s="81"/>
      <c r="EH33" s="81"/>
      <c r="EI33" s="81"/>
      <c r="EJ33" s="81"/>
      <c r="EK33" s="81"/>
      <c r="EL33" s="81"/>
      <c r="EM33" s="81"/>
      <c r="EN33" s="81"/>
      <c r="EO33" s="81"/>
      <c r="EP33" s="81"/>
      <c r="EQ33" s="81"/>
      <c r="ER33" s="81"/>
      <c r="ES33" s="81"/>
      <c r="ET33" s="81"/>
      <c r="EU33" s="81"/>
      <c r="EV33" s="81"/>
      <c r="EW33" s="81"/>
      <c r="EX33" s="80">
        <v>86.794958586453248</v>
      </c>
      <c r="EY33" s="80">
        <v>77.290836653386449</v>
      </c>
      <c r="EZ33" s="80">
        <v>83.79346990770965</v>
      </c>
      <c r="FA33" s="80">
        <v>82.700523838766486</v>
      </c>
      <c r="FB33" s="80">
        <v>88.137109522362664</v>
      </c>
      <c r="FC33" s="170">
        <v>98.880597014925371</v>
      </c>
      <c r="FD33" s="170">
        <v>95.081967213114751</v>
      </c>
      <c r="FE33" s="80">
        <v>72.307692307692292</v>
      </c>
      <c r="FF33" s="170">
        <v>91.045576407506701</v>
      </c>
    </row>
    <row r="34" spans="1:162" s="171" customFormat="1" x14ac:dyDescent="0.25">
      <c r="A34" s="166">
        <v>4631</v>
      </c>
      <c r="B34" s="167" t="s">
        <v>218</v>
      </c>
      <c r="C34" s="167" t="s">
        <v>220</v>
      </c>
      <c r="D34" s="167"/>
      <c r="E34" s="30" t="s">
        <v>230</v>
      </c>
      <c r="F34" s="190" t="s">
        <v>231</v>
      </c>
      <c r="G34" s="167" t="s">
        <v>219</v>
      </c>
      <c r="H34" s="167" t="s">
        <v>170</v>
      </c>
      <c r="I34" s="168">
        <v>44467</v>
      </c>
      <c r="J34" s="169">
        <v>0.47569444444444442</v>
      </c>
      <c r="K34" s="188" t="s">
        <v>189</v>
      </c>
      <c r="L34" s="30">
        <v>1.18E-2</v>
      </c>
      <c r="M34" s="30">
        <v>1.05</v>
      </c>
      <c r="N34" s="193">
        <f t="shared" si="0"/>
        <v>11.238095238095237</v>
      </c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170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0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  <c r="DT34" s="81"/>
      <c r="DU34" s="81"/>
      <c r="DV34" s="81"/>
      <c r="DW34" s="81"/>
      <c r="DX34" s="81"/>
      <c r="DY34" s="81"/>
      <c r="DZ34" s="81"/>
      <c r="EA34" s="81"/>
      <c r="EB34" s="81"/>
      <c r="EC34" s="81"/>
      <c r="ED34" s="81"/>
      <c r="EE34" s="81"/>
      <c r="EF34" s="81"/>
      <c r="EG34" s="81"/>
      <c r="EH34" s="81"/>
      <c r="EI34" s="81"/>
      <c r="EJ34" s="81"/>
      <c r="EK34" s="81"/>
      <c r="EL34" s="81"/>
      <c r="EM34" s="81"/>
      <c r="EN34" s="81"/>
      <c r="EO34" s="81"/>
      <c r="EP34" s="81"/>
      <c r="EQ34" s="81"/>
      <c r="ER34" s="81"/>
      <c r="ES34" s="81"/>
      <c r="ET34" s="81"/>
      <c r="EU34" s="81"/>
      <c r="EV34" s="81"/>
      <c r="EW34" s="81"/>
      <c r="EX34" s="80">
        <v>76.237637731315047</v>
      </c>
      <c r="EY34" s="80">
        <v>77.290836653386449</v>
      </c>
      <c r="EZ34" s="80">
        <v>76.927019200971898</v>
      </c>
      <c r="FA34" s="80">
        <v>76.641355445048632</v>
      </c>
      <c r="FB34" s="80">
        <v>77.394376734848663</v>
      </c>
      <c r="FC34" s="170">
        <v>97.388059701492537</v>
      </c>
      <c r="FD34" s="170">
        <v>82.295081967213108</v>
      </c>
      <c r="FE34" s="80">
        <v>79.487179487179489</v>
      </c>
      <c r="FF34" s="170">
        <v>95.710455764075064</v>
      </c>
    </row>
    <row r="35" spans="1:162" s="171" customFormat="1" x14ac:dyDescent="0.25">
      <c r="A35" s="166">
        <v>4628</v>
      </c>
      <c r="B35" s="167" t="s">
        <v>218</v>
      </c>
      <c r="C35" s="167" t="s">
        <v>178</v>
      </c>
      <c r="D35" s="186" t="s">
        <v>179</v>
      </c>
      <c r="E35" s="187" t="s">
        <v>180</v>
      </c>
      <c r="F35" s="189" t="s">
        <v>181</v>
      </c>
      <c r="G35" s="167" t="s">
        <v>219</v>
      </c>
      <c r="H35" s="167" t="s">
        <v>170</v>
      </c>
      <c r="I35" s="168">
        <v>44467</v>
      </c>
      <c r="J35" s="169">
        <v>0.43055555555555558</v>
      </c>
      <c r="K35" s="188" t="s">
        <v>189</v>
      </c>
      <c r="L35" s="30">
        <v>9.2999999999999992E-3</v>
      </c>
      <c r="M35" s="30">
        <v>1.03</v>
      </c>
      <c r="N35" s="193">
        <f t="shared" si="0"/>
        <v>9.0291262135922317</v>
      </c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170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0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81"/>
      <c r="DO35" s="81"/>
      <c r="DP35" s="81"/>
      <c r="DQ35" s="81"/>
      <c r="DR35" s="81"/>
      <c r="DS35" s="81"/>
      <c r="DT35" s="81"/>
      <c r="DU35" s="81"/>
      <c r="DV35" s="81"/>
      <c r="DW35" s="81"/>
      <c r="DX35" s="81"/>
      <c r="DY35" s="81"/>
      <c r="DZ35" s="81"/>
      <c r="EA35" s="81"/>
      <c r="EB35" s="81"/>
      <c r="EC35" s="81"/>
      <c r="ED35" s="81"/>
      <c r="EE35" s="81"/>
      <c r="EF35" s="81"/>
      <c r="EG35" s="81"/>
      <c r="EH35" s="81"/>
      <c r="EI35" s="81"/>
      <c r="EJ35" s="81"/>
      <c r="EK35" s="81"/>
      <c r="EL35" s="81"/>
      <c r="EM35" s="81"/>
      <c r="EN35" s="81"/>
      <c r="EO35" s="81"/>
      <c r="EP35" s="81"/>
      <c r="EQ35" s="81"/>
      <c r="ER35" s="81"/>
      <c r="ES35" s="81"/>
      <c r="ET35" s="81"/>
      <c r="EU35" s="81"/>
      <c r="EV35" s="81"/>
      <c r="EW35" s="81"/>
      <c r="EX35" s="80">
        <v>72.592088576343926</v>
      </c>
      <c r="EY35" s="80">
        <v>71.713147410358559</v>
      </c>
      <c r="EZ35" s="80">
        <v>75.934243320137398</v>
      </c>
      <c r="FA35" s="80">
        <v>75.752597104853152</v>
      </c>
      <c r="FB35" s="80">
        <v>82.660374883768</v>
      </c>
      <c r="FC35" s="170">
        <v>95.149253731343279</v>
      </c>
      <c r="FD35" s="170">
        <v>80.327868852459019</v>
      </c>
      <c r="FE35" s="80">
        <v>78.461538461538467</v>
      </c>
      <c r="FF35" s="170">
        <v>89.544235924932977</v>
      </c>
    </row>
    <row r="36" spans="1:162" s="171" customFormat="1" x14ac:dyDescent="0.25"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M36" s="150"/>
      <c r="N36" s="194"/>
    </row>
    <row r="37" spans="1:162" s="171" customFormat="1" x14ac:dyDescent="0.25">
      <c r="A37" s="166">
        <v>4625</v>
      </c>
      <c r="B37" s="167" t="s">
        <v>218</v>
      </c>
      <c r="C37" s="167" t="s">
        <v>167</v>
      </c>
      <c r="D37" s="186" t="s">
        <v>198</v>
      </c>
      <c r="E37" s="191" t="s">
        <v>168</v>
      </c>
      <c r="F37" s="192" t="s">
        <v>169</v>
      </c>
      <c r="G37" s="167" t="s">
        <v>219</v>
      </c>
      <c r="H37" s="167" t="s">
        <v>170</v>
      </c>
      <c r="I37" s="168">
        <v>44467</v>
      </c>
      <c r="J37" s="169">
        <v>0.34027777777777779</v>
      </c>
      <c r="K37" s="188" t="s">
        <v>189</v>
      </c>
      <c r="L37" s="30">
        <v>2.3E-3</v>
      </c>
      <c r="M37" s="30">
        <v>1.02</v>
      </c>
      <c r="N37" s="193">
        <f t="shared" si="0"/>
        <v>2.2549019607843137</v>
      </c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170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0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  <c r="DT37" s="81"/>
      <c r="DU37" s="81"/>
      <c r="DV37" s="81"/>
      <c r="DW37" s="81"/>
      <c r="DX37" s="81"/>
      <c r="DY37" s="81"/>
      <c r="DZ37" s="81"/>
      <c r="EA37" s="81"/>
      <c r="EB37" s="81"/>
      <c r="EC37" s="81"/>
      <c r="ED37" s="81"/>
      <c r="EE37" s="81"/>
      <c r="EF37" s="81"/>
      <c r="EG37" s="81"/>
      <c r="EH37" s="81"/>
      <c r="EI37" s="81"/>
      <c r="EJ37" s="81"/>
      <c r="EK37" s="81"/>
      <c r="EL37" s="81"/>
      <c r="EM37" s="81"/>
      <c r="EN37" s="81"/>
      <c r="EO37" s="81"/>
      <c r="EP37" s="81"/>
      <c r="EQ37" s="81"/>
      <c r="ER37" s="81"/>
      <c r="ES37" s="81"/>
      <c r="ET37" s="81"/>
      <c r="EU37" s="81"/>
      <c r="EV37" s="81"/>
      <c r="EW37" s="81"/>
      <c r="EX37" s="80">
        <v>74.248127461401538</v>
      </c>
      <c r="EY37" s="80">
        <v>77.290836653386449</v>
      </c>
      <c r="EZ37" s="80">
        <v>82.661152387239511</v>
      </c>
      <c r="FA37" s="80">
        <v>77.65882591037122</v>
      </c>
      <c r="FB37" s="80">
        <v>91.072640534978675</v>
      </c>
      <c r="FC37" s="170">
        <v>97.388059701492537</v>
      </c>
      <c r="FD37" s="170">
        <v>84.590163934426229</v>
      </c>
      <c r="FE37" s="80">
        <v>70.769230769230774</v>
      </c>
      <c r="FF37" s="170">
        <v>113.13672922252009</v>
      </c>
    </row>
    <row r="38" spans="1:162" s="171" customFormat="1" x14ac:dyDescent="0.25">
      <c r="B38" s="150"/>
      <c r="C38" s="150"/>
      <c r="D38" s="150"/>
      <c r="E38" s="150"/>
      <c r="F38" s="150"/>
      <c r="G38" s="150"/>
      <c r="H38" s="150"/>
      <c r="I38" s="150"/>
      <c r="J38" s="150"/>
      <c r="K38" s="164"/>
      <c r="M38" s="150"/>
    </row>
    <row r="39" spans="1:162" s="171" customFormat="1" x14ac:dyDescent="0.25">
      <c r="A39" s="195">
        <v>4647</v>
      </c>
      <c r="B39" s="167" t="s">
        <v>218</v>
      </c>
      <c r="C39" s="167" t="s">
        <v>171</v>
      </c>
      <c r="D39" s="186" t="s">
        <v>172</v>
      </c>
      <c r="E39" s="187" t="s">
        <v>173</v>
      </c>
      <c r="F39" s="187">
        <v>11390890</v>
      </c>
      <c r="G39" s="167" t="s">
        <v>219</v>
      </c>
      <c r="H39" s="167" t="s">
        <v>170</v>
      </c>
      <c r="I39" s="168">
        <v>44480</v>
      </c>
      <c r="J39" s="169">
        <v>0.40694444444444444</v>
      </c>
      <c r="K39" s="188" t="s">
        <v>189</v>
      </c>
      <c r="L39" s="30">
        <v>5.1200000000000002E-2</v>
      </c>
      <c r="M39" s="30">
        <v>1.0349999999999999</v>
      </c>
      <c r="N39" s="193">
        <f t="shared" si="0"/>
        <v>49.468599033816432</v>
      </c>
      <c r="O39" s="81"/>
      <c r="P39" s="81"/>
      <c r="Q39" s="81"/>
      <c r="R39" s="81"/>
      <c r="S39" s="81"/>
      <c r="T39" s="81"/>
      <c r="U39" s="81"/>
      <c r="V39" s="81"/>
      <c r="W39" s="81"/>
      <c r="X39" s="80">
        <v>23.046874999999996</v>
      </c>
      <c r="Y39" s="81"/>
      <c r="Z39" s="81"/>
      <c r="AA39" s="81"/>
      <c r="AB39" s="170">
        <v>11.718749999999998</v>
      </c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0">
        <v>22.374886537460309</v>
      </c>
      <c r="DJ39" s="81"/>
      <c r="DK39" s="81"/>
      <c r="DL39" s="81"/>
      <c r="DM39" s="81"/>
      <c r="DN39" s="81"/>
      <c r="DO39" s="81"/>
      <c r="DP39" s="81"/>
      <c r="DQ39" s="81"/>
      <c r="DR39" s="81"/>
      <c r="DS39" s="81"/>
      <c r="DT39" s="81"/>
      <c r="DU39" s="81"/>
      <c r="DV39" s="81"/>
      <c r="DW39" s="81"/>
      <c r="DX39" s="81"/>
      <c r="DY39" s="81"/>
      <c r="DZ39" s="81"/>
      <c r="EA39" s="81"/>
      <c r="EB39" s="81"/>
      <c r="EC39" s="81"/>
      <c r="ED39" s="81"/>
      <c r="EE39" s="81"/>
      <c r="EF39" s="81"/>
      <c r="EG39" s="81"/>
      <c r="EH39" s="81"/>
      <c r="EI39" s="81"/>
      <c r="EJ39" s="81"/>
      <c r="EK39" s="81"/>
      <c r="EL39" s="81"/>
      <c r="EM39" s="81"/>
      <c r="EN39" s="81"/>
      <c r="EO39" s="81"/>
      <c r="EP39" s="81"/>
      <c r="EQ39" s="81"/>
      <c r="ER39" s="81"/>
      <c r="ES39" s="81"/>
      <c r="ET39" s="81"/>
      <c r="EU39" s="81"/>
      <c r="EV39" s="81"/>
      <c r="EW39" s="81"/>
      <c r="EX39" s="80">
        <v>100.96896017520058</v>
      </c>
      <c r="EY39" s="80">
        <v>97.456070947124999</v>
      </c>
      <c r="EZ39" s="80">
        <v>76.953125</v>
      </c>
      <c r="FA39" s="80">
        <v>100.62487709689346</v>
      </c>
      <c r="FB39" s="80">
        <v>85.825801393068616</v>
      </c>
      <c r="FC39" s="170">
        <v>97.761194029850742</v>
      </c>
      <c r="FD39" s="170">
        <v>93.442622950819668</v>
      </c>
      <c r="FE39" s="80">
        <v>87.155963302752298</v>
      </c>
      <c r="FF39" s="170">
        <v>119.03485254691691</v>
      </c>
    </row>
    <row r="40" spans="1:162" s="171" customFormat="1" x14ac:dyDescent="0.25">
      <c r="A40" s="195">
        <v>4644</v>
      </c>
      <c r="B40" s="167" t="s">
        <v>218</v>
      </c>
      <c r="C40" s="167" t="s">
        <v>174</v>
      </c>
      <c r="D40" s="186" t="s">
        <v>175</v>
      </c>
      <c r="E40" s="187" t="s">
        <v>176</v>
      </c>
      <c r="F40" s="189" t="s">
        <v>177</v>
      </c>
      <c r="G40" s="167" t="s">
        <v>219</v>
      </c>
      <c r="H40" s="167" t="s">
        <v>170</v>
      </c>
      <c r="I40" s="168">
        <v>44480</v>
      </c>
      <c r="J40" s="169">
        <v>0.30555555555555558</v>
      </c>
      <c r="K40" s="188" t="s">
        <v>189</v>
      </c>
      <c r="L40" s="30">
        <v>3.3599999999999998E-2</v>
      </c>
      <c r="M40" s="30">
        <v>1.03</v>
      </c>
      <c r="N40" s="193">
        <f t="shared" si="0"/>
        <v>32.621359223300971</v>
      </c>
      <c r="O40" s="81"/>
      <c r="P40" s="81"/>
      <c r="Q40" s="81"/>
      <c r="R40" s="81"/>
      <c r="S40" s="81"/>
      <c r="T40" s="81"/>
      <c r="U40" s="81"/>
      <c r="V40" s="81"/>
      <c r="W40" s="81"/>
      <c r="X40" s="80"/>
      <c r="Y40" s="81"/>
      <c r="Z40" s="81"/>
      <c r="AA40" s="81"/>
      <c r="AB40" s="170">
        <v>11.904761904761907</v>
      </c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0"/>
      <c r="DJ40" s="81"/>
      <c r="DK40" s="81"/>
      <c r="DL40" s="81"/>
      <c r="DM40" s="81"/>
      <c r="DN40" s="81"/>
      <c r="DO40" s="81"/>
      <c r="DP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81"/>
      <c r="EC40" s="81"/>
      <c r="ED40" s="81"/>
      <c r="EE40" s="81"/>
      <c r="EF40" s="81"/>
      <c r="EG40" s="81"/>
      <c r="EH40" s="81"/>
      <c r="EI40" s="81"/>
      <c r="EJ40" s="81"/>
      <c r="EK40" s="81"/>
      <c r="EL40" s="81"/>
      <c r="EM40" s="81"/>
      <c r="EN40" s="81"/>
      <c r="EO40" s="81"/>
      <c r="EP40" s="81"/>
      <c r="EQ40" s="81"/>
      <c r="ER40" s="81"/>
      <c r="ES40" s="81"/>
      <c r="ET40" s="81"/>
      <c r="EU40" s="81"/>
      <c r="EV40" s="81"/>
      <c r="EW40" s="81"/>
      <c r="EX40" s="80">
        <v>97.035742394663487</v>
      </c>
      <c r="EY40" s="80">
        <v>105.61088995391867</v>
      </c>
      <c r="EZ40" s="80">
        <v>79.296875</v>
      </c>
      <c r="FA40" s="80">
        <v>99.963763264558366</v>
      </c>
      <c r="FB40" s="80">
        <v>83.523028670490788</v>
      </c>
      <c r="FC40" s="170">
        <v>89.925373134328339</v>
      </c>
      <c r="FD40" s="170">
        <v>91.147540983606561</v>
      </c>
      <c r="FE40" s="80">
        <v>70.642201834862391</v>
      </c>
      <c r="FF40" s="170">
        <v>112.86863270777478</v>
      </c>
    </row>
    <row r="41" spans="1:162" s="171" customFormat="1" x14ac:dyDescent="0.25">
      <c r="A41" s="166">
        <v>4670</v>
      </c>
      <c r="B41" s="167" t="s">
        <v>218</v>
      </c>
      <c r="C41" s="167" t="s">
        <v>220</v>
      </c>
      <c r="D41" s="167"/>
      <c r="E41" s="30" t="s">
        <v>230</v>
      </c>
      <c r="F41" s="190" t="s">
        <v>231</v>
      </c>
      <c r="G41" s="167" t="s">
        <v>219</v>
      </c>
      <c r="H41" s="167" t="s">
        <v>170</v>
      </c>
      <c r="I41" s="168">
        <v>44482</v>
      </c>
      <c r="J41" s="169">
        <v>0.46319444444444446</v>
      </c>
      <c r="K41" s="188" t="s">
        <v>189</v>
      </c>
      <c r="L41" s="30">
        <v>1.17E-2</v>
      </c>
      <c r="M41" s="30">
        <v>1.0249999999999999</v>
      </c>
      <c r="N41" s="193">
        <f t="shared" si="0"/>
        <v>11.414634146341465</v>
      </c>
      <c r="O41" s="81"/>
      <c r="P41" s="81"/>
      <c r="Q41" s="81"/>
      <c r="R41" s="81"/>
      <c r="S41" s="81"/>
      <c r="T41" s="81"/>
      <c r="U41" s="81"/>
      <c r="V41" s="81"/>
      <c r="W41" s="81"/>
      <c r="X41" s="80"/>
      <c r="Y41" s="81"/>
      <c r="Z41" s="81"/>
      <c r="AA41" s="81"/>
      <c r="AB41" s="170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0"/>
      <c r="DJ41" s="81"/>
      <c r="DK41" s="81"/>
      <c r="DL41" s="81"/>
      <c r="DM41" s="81"/>
      <c r="DN41" s="81"/>
      <c r="DO41" s="81"/>
      <c r="DP41" s="81"/>
      <c r="DQ41" s="81"/>
      <c r="DR41" s="81"/>
      <c r="DS41" s="81"/>
      <c r="DT41" s="81"/>
      <c r="DU41" s="81"/>
      <c r="DV41" s="81"/>
      <c r="DW41" s="81"/>
      <c r="DX41" s="81"/>
      <c r="DY41" s="81"/>
      <c r="DZ41" s="81"/>
      <c r="EA41" s="81"/>
      <c r="EB41" s="81"/>
      <c r="EC41" s="81"/>
      <c r="ED41" s="81"/>
      <c r="EE41" s="81"/>
      <c r="EF41" s="81"/>
      <c r="EG41" s="81"/>
      <c r="EH41" s="81"/>
      <c r="EI41" s="81"/>
      <c r="EJ41" s="81"/>
      <c r="EK41" s="81"/>
      <c r="EL41" s="81"/>
      <c r="EM41" s="81"/>
      <c r="EN41" s="81"/>
      <c r="EO41" s="81"/>
      <c r="EP41" s="81"/>
      <c r="EQ41" s="81"/>
      <c r="ER41" s="81"/>
      <c r="ES41" s="81"/>
      <c r="ET41" s="81"/>
      <c r="EU41" s="81"/>
      <c r="EV41" s="81"/>
      <c r="EW41" s="81"/>
      <c r="EX41" s="80">
        <v>105.25553678113431</v>
      </c>
      <c r="EY41" s="80">
        <v>93.490148019103643</v>
      </c>
      <c r="EZ41" s="80">
        <v>76.171875</v>
      </c>
      <c r="FA41" s="80">
        <v>98.91306767182239</v>
      </c>
      <c r="FB41" s="80">
        <v>90.961103458875641</v>
      </c>
      <c r="FC41" s="170">
        <v>98.134328358208961</v>
      </c>
      <c r="FD41" s="170">
        <v>95.73770491803279</v>
      </c>
      <c r="FE41" s="80">
        <v>74.770642201834875</v>
      </c>
      <c r="FF41" s="170">
        <v>119.03485254691691</v>
      </c>
    </row>
    <row r="42" spans="1:162" s="171" customFormat="1" x14ac:dyDescent="0.25">
      <c r="A42" s="166">
        <v>4673</v>
      </c>
      <c r="B42" s="167" t="s">
        <v>218</v>
      </c>
      <c r="C42" s="167" t="s">
        <v>178</v>
      </c>
      <c r="D42" s="186" t="s">
        <v>179</v>
      </c>
      <c r="E42" s="187" t="s">
        <v>180</v>
      </c>
      <c r="F42" s="189" t="s">
        <v>181</v>
      </c>
      <c r="G42" s="167" t="s">
        <v>219</v>
      </c>
      <c r="H42" s="167" t="s">
        <v>170</v>
      </c>
      <c r="I42" s="168">
        <v>44482</v>
      </c>
      <c r="J42" s="169">
        <v>0.4152777777777778</v>
      </c>
      <c r="K42" s="188" t="s">
        <v>189</v>
      </c>
      <c r="L42" s="30">
        <v>1.5100000000000001E-2</v>
      </c>
      <c r="M42" s="30">
        <v>1.0349999999999999</v>
      </c>
      <c r="N42" s="193">
        <f t="shared" si="0"/>
        <v>14.589371980676331</v>
      </c>
      <c r="O42" s="81"/>
      <c r="P42" s="81"/>
      <c r="Q42" s="81"/>
      <c r="R42" s="81"/>
      <c r="S42" s="81"/>
      <c r="T42" s="81"/>
      <c r="U42" s="81"/>
      <c r="V42" s="81"/>
      <c r="W42" s="81"/>
      <c r="X42" s="80"/>
      <c r="Y42" s="81"/>
      <c r="Z42" s="81"/>
      <c r="AA42" s="81"/>
      <c r="AB42" s="170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0"/>
      <c r="DJ42" s="81"/>
      <c r="DK42" s="81"/>
      <c r="DL42" s="81"/>
      <c r="DM42" s="81"/>
      <c r="DN42" s="81"/>
      <c r="DO42" s="81"/>
      <c r="DP42" s="81"/>
      <c r="DQ42" s="81"/>
      <c r="DR42" s="81"/>
      <c r="DS42" s="81"/>
      <c r="DT42" s="81"/>
      <c r="DU42" s="81"/>
      <c r="DV42" s="81"/>
      <c r="DW42" s="81"/>
      <c r="DX42" s="81"/>
      <c r="DY42" s="81"/>
      <c r="DZ42" s="81"/>
      <c r="EA42" s="81"/>
      <c r="EB42" s="81"/>
      <c r="EC42" s="81"/>
      <c r="ED42" s="81"/>
      <c r="EE42" s="81"/>
      <c r="EF42" s="81"/>
      <c r="EG42" s="81"/>
      <c r="EH42" s="81"/>
      <c r="EI42" s="81"/>
      <c r="EJ42" s="81"/>
      <c r="EK42" s="81"/>
      <c r="EL42" s="81"/>
      <c r="EM42" s="81"/>
      <c r="EN42" s="81"/>
      <c r="EO42" s="81"/>
      <c r="EP42" s="81"/>
      <c r="EQ42" s="81"/>
      <c r="ER42" s="81"/>
      <c r="ES42" s="81"/>
      <c r="ET42" s="81"/>
      <c r="EU42" s="81"/>
      <c r="EV42" s="81"/>
      <c r="EW42" s="81"/>
      <c r="EX42" s="80">
        <v>103.99875076798746</v>
      </c>
      <c r="EY42" s="80">
        <v>101.82555339643054</v>
      </c>
      <c r="EZ42" s="80">
        <v>70.703125</v>
      </c>
      <c r="FA42" s="80">
        <v>102.22611130041584</v>
      </c>
      <c r="FB42" s="80">
        <v>100.79648580565959</v>
      </c>
      <c r="FC42" s="170">
        <v>103.73134328358209</v>
      </c>
      <c r="FD42" s="170">
        <v>94.754098360655732</v>
      </c>
      <c r="FE42" s="80">
        <v>77.9816513761468</v>
      </c>
      <c r="FF42" s="170">
        <v>99.731903485254691</v>
      </c>
    </row>
    <row r="43" spans="1:162" s="171" customFormat="1" x14ac:dyDescent="0.25"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M43" s="150"/>
      <c r="N43" s="194"/>
    </row>
    <row r="44" spans="1:162" s="171" customFormat="1" x14ac:dyDescent="0.25">
      <c r="A44" s="166">
        <v>4650</v>
      </c>
      <c r="B44" s="167" t="s">
        <v>218</v>
      </c>
      <c r="C44" s="167" t="s">
        <v>167</v>
      </c>
      <c r="D44" s="186" t="s">
        <v>198</v>
      </c>
      <c r="E44" s="191" t="s">
        <v>168</v>
      </c>
      <c r="F44" s="192" t="s">
        <v>169</v>
      </c>
      <c r="G44" s="167" t="s">
        <v>219</v>
      </c>
      <c r="H44" s="167" t="s">
        <v>170</v>
      </c>
      <c r="I44" s="168">
        <v>44481</v>
      </c>
      <c r="J44" s="169">
        <v>0.35</v>
      </c>
      <c r="K44" s="188" t="s">
        <v>189</v>
      </c>
      <c r="L44" s="30">
        <v>2.5999999999999999E-3</v>
      </c>
      <c r="M44" s="30">
        <v>1.03</v>
      </c>
      <c r="N44" s="193">
        <f t="shared" si="0"/>
        <v>2.5242718446601944</v>
      </c>
      <c r="O44" s="81"/>
      <c r="P44" s="81"/>
      <c r="Q44" s="81"/>
      <c r="R44" s="81"/>
      <c r="S44" s="81"/>
      <c r="T44" s="81"/>
      <c r="U44" s="81"/>
      <c r="V44" s="81"/>
      <c r="W44" s="81"/>
      <c r="X44" s="80"/>
      <c r="Y44" s="81"/>
      <c r="Z44" s="81"/>
      <c r="AA44" s="81"/>
      <c r="AB44" s="170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0"/>
      <c r="DJ44" s="81"/>
      <c r="DK44" s="81"/>
      <c r="DL44" s="81"/>
      <c r="DM44" s="81"/>
      <c r="DN44" s="81"/>
      <c r="DO44" s="81"/>
      <c r="DP44" s="81"/>
      <c r="DQ44" s="81"/>
      <c r="DR44" s="81"/>
      <c r="DS44" s="81"/>
      <c r="DT44" s="81"/>
      <c r="DU44" s="81"/>
      <c r="DV44" s="81"/>
      <c r="DW44" s="81"/>
      <c r="DX44" s="81"/>
      <c r="DY44" s="81"/>
      <c r="DZ44" s="81"/>
      <c r="EA44" s="81"/>
      <c r="EB44" s="81"/>
      <c r="EC44" s="81"/>
      <c r="ED44" s="81"/>
      <c r="EE44" s="81"/>
      <c r="EF44" s="81"/>
      <c r="EG44" s="81"/>
      <c r="EH44" s="81"/>
      <c r="EI44" s="81"/>
      <c r="EJ44" s="81"/>
      <c r="EK44" s="81"/>
      <c r="EL44" s="81"/>
      <c r="EM44" s="81"/>
      <c r="EN44" s="81"/>
      <c r="EO44" s="81"/>
      <c r="EP44" s="81"/>
      <c r="EQ44" s="81"/>
      <c r="ER44" s="81"/>
      <c r="ES44" s="81"/>
      <c r="ET44" s="81"/>
      <c r="EU44" s="81"/>
      <c r="EV44" s="81"/>
      <c r="EW44" s="81"/>
      <c r="EX44" s="80">
        <v>112.14263869576473</v>
      </c>
      <c r="EY44" s="80">
        <v>92.16548176606284</v>
      </c>
      <c r="EZ44" s="80">
        <v>72.265625</v>
      </c>
      <c r="FA44" s="80">
        <v>87.178184835964629</v>
      </c>
      <c r="FB44" s="80">
        <v>107.47280398539544</v>
      </c>
      <c r="FC44" s="170">
        <v>104.10447761194031</v>
      </c>
      <c r="FD44" s="170">
        <v>97.377049180327873</v>
      </c>
      <c r="FE44" s="80">
        <v>70.642201834862391</v>
      </c>
      <c r="FF44" s="170">
        <v>100.80428954423593</v>
      </c>
    </row>
    <row r="45" spans="1:162" x14ac:dyDescent="0.25">
      <c r="B45" s="179"/>
      <c r="C45" s="179"/>
      <c r="D45" s="180"/>
      <c r="E45" s="181"/>
      <c r="F45" s="182"/>
      <c r="G45" s="179"/>
      <c r="H45" s="179"/>
      <c r="I45" s="183"/>
      <c r="J45" s="184"/>
      <c r="K45" s="185"/>
      <c r="L45" s="17"/>
      <c r="M45" s="164"/>
    </row>
    <row r="46" spans="1:162" x14ac:dyDescent="0.25">
      <c r="B46" s="179"/>
      <c r="C46" s="179"/>
      <c r="D46" s="180"/>
      <c r="E46" s="181"/>
      <c r="F46" s="182"/>
      <c r="G46" s="179"/>
      <c r="H46" s="179"/>
      <c r="I46" s="183"/>
      <c r="J46" s="184"/>
      <c r="K46" s="185"/>
      <c r="L46" s="17"/>
      <c r="M46" s="164"/>
    </row>
    <row r="47" spans="1:162" x14ac:dyDescent="0.25">
      <c r="A47" s="10" t="s">
        <v>183</v>
      </c>
      <c r="G47" s="55"/>
      <c r="H47" s="55"/>
    </row>
    <row r="48" spans="1:162" x14ac:dyDescent="0.25">
      <c r="A48" s="11" t="s">
        <v>184</v>
      </c>
    </row>
    <row r="49" spans="1:1" x14ac:dyDescent="0.25">
      <c r="A49" s="12" t="s">
        <v>185</v>
      </c>
    </row>
    <row r="50" spans="1:1" x14ac:dyDescent="0.25">
      <c r="A50" s="13" t="s">
        <v>186</v>
      </c>
    </row>
    <row r="51" spans="1:1" x14ac:dyDescent="0.25">
      <c r="A51" s="1"/>
    </row>
    <row r="52" spans="1:1" x14ac:dyDescent="0.25">
      <c r="A52" s="14" t="s">
        <v>197</v>
      </c>
    </row>
    <row r="53" spans="1:1" x14ac:dyDescent="0.25">
      <c r="A53" s="14" t="s">
        <v>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11C1-789B-427D-BB96-41AD8A55B038}">
  <dimension ref="A1:FF22"/>
  <sheetViews>
    <sheetView workbookViewId="0">
      <selection activeCell="K32" sqref="K32"/>
    </sheetView>
  </sheetViews>
  <sheetFormatPr defaultRowHeight="15" x14ac:dyDescent="0.25"/>
  <cols>
    <col min="1" max="1" width="7.28515625" bestFit="1" customWidth="1"/>
    <col min="2" max="2" width="9.28515625" bestFit="1" customWidth="1"/>
    <col min="3" max="3" width="5.140625" bestFit="1" customWidth="1"/>
    <col min="4" max="4" width="14" bestFit="1" customWidth="1"/>
    <col min="5" max="5" width="41" bestFit="1" customWidth="1"/>
    <col min="6" max="6" width="15.42578125" bestFit="1" customWidth="1"/>
    <col min="7" max="7" width="19.85546875" bestFit="1" customWidth="1"/>
    <col min="8" max="8" width="12.5703125" bestFit="1" customWidth="1"/>
    <col min="9" max="9" width="11.28515625" customWidth="1"/>
    <col min="10" max="10" width="5.5703125" bestFit="1" customWidth="1"/>
    <col min="11" max="11" width="6.5703125" bestFit="1" customWidth="1"/>
    <col min="12" max="12" width="7.85546875" bestFit="1" customWidth="1"/>
    <col min="13" max="13" width="31.140625" bestFit="1" customWidth="1"/>
    <col min="14" max="14" width="38.7109375" bestFit="1" customWidth="1"/>
    <col min="15" max="16" width="15.85546875" bestFit="1" customWidth="1"/>
    <col min="17" max="17" width="11" bestFit="1" customWidth="1"/>
    <col min="18" max="18" width="10" bestFit="1" customWidth="1"/>
    <col min="19" max="19" width="18.5703125" bestFit="1" customWidth="1"/>
    <col min="20" max="20" width="8.140625" bestFit="1" customWidth="1"/>
    <col min="21" max="21" width="8" bestFit="1" customWidth="1"/>
    <col min="22" max="22" width="15.85546875" bestFit="1" customWidth="1"/>
    <col min="23" max="23" width="19.5703125" bestFit="1" customWidth="1"/>
    <col min="24" max="24" width="11.85546875" bestFit="1" customWidth="1"/>
    <col min="25" max="25" width="9.85546875" bestFit="1" customWidth="1"/>
    <col min="26" max="26" width="12.7109375" bestFit="1" customWidth="1"/>
    <col min="27" max="27" width="14.7109375" bestFit="1" customWidth="1"/>
    <col min="29" max="29" width="8" bestFit="1" customWidth="1"/>
    <col min="30" max="30" width="13.85546875" bestFit="1" customWidth="1"/>
    <col min="31" max="31" width="10.28515625" bestFit="1" customWidth="1"/>
    <col min="32" max="32" width="16.28515625" bestFit="1" customWidth="1"/>
    <col min="33" max="33" width="11.7109375" bestFit="1" customWidth="1"/>
    <col min="34" max="34" width="15.7109375" bestFit="1" customWidth="1"/>
    <col min="35" max="35" width="10.28515625" bestFit="1" customWidth="1"/>
    <col min="36" max="36" width="10.7109375" bestFit="1" customWidth="1"/>
    <col min="37" max="37" width="20.28515625" bestFit="1" customWidth="1"/>
    <col min="38" max="38" width="11" bestFit="1" customWidth="1"/>
    <col min="39" max="39" width="14" bestFit="1" customWidth="1"/>
    <col min="40" max="40" width="10.5703125" bestFit="1" customWidth="1"/>
    <col min="41" max="41" width="12" bestFit="1" customWidth="1"/>
    <col min="43" max="43" width="13.85546875" bestFit="1" customWidth="1"/>
    <col min="44" max="44" width="10.42578125" bestFit="1" customWidth="1"/>
    <col min="45" max="45" width="9.5703125" bestFit="1" customWidth="1"/>
    <col min="46" max="46" width="12.42578125" bestFit="1" customWidth="1"/>
    <col min="47" max="47" width="13.28515625" bestFit="1" customWidth="1"/>
    <col min="48" max="48" width="5.7109375" bestFit="1" customWidth="1"/>
    <col min="49" max="49" width="11.5703125" bestFit="1" customWidth="1"/>
    <col min="50" max="50" width="20.42578125" bestFit="1" customWidth="1"/>
    <col min="51" max="51" width="8" bestFit="1" customWidth="1"/>
    <col min="52" max="52" width="12.28515625" bestFit="1" customWidth="1"/>
    <col min="53" max="53" width="13.5703125" bestFit="1" customWidth="1"/>
    <col min="54" max="54" width="13.42578125" bestFit="1" customWidth="1"/>
    <col min="55" max="55" width="10.5703125" bestFit="1" customWidth="1"/>
    <col min="56" max="56" width="8.42578125" bestFit="1" customWidth="1"/>
    <col min="57" max="57" width="6.5703125" bestFit="1" customWidth="1"/>
    <col min="58" max="58" width="12.140625" bestFit="1" customWidth="1"/>
    <col min="59" max="59" width="10" bestFit="1" customWidth="1"/>
    <col min="60" max="60" width="10.5703125" bestFit="1" customWidth="1"/>
    <col min="61" max="61" width="10" bestFit="1" customWidth="1"/>
    <col min="62" max="62" width="8.85546875" bestFit="1" customWidth="1"/>
    <col min="63" max="63" width="11.140625" bestFit="1" customWidth="1"/>
    <col min="64" max="64" width="13.42578125" bestFit="1" customWidth="1"/>
    <col min="65" max="65" width="12" bestFit="1" customWidth="1"/>
    <col min="66" max="66" width="12.5703125" bestFit="1" customWidth="1"/>
    <col min="67" max="67" width="7.28515625" bestFit="1" customWidth="1"/>
    <col min="68" max="68" width="15.5703125" bestFit="1" customWidth="1"/>
    <col min="69" max="69" width="13.28515625" bestFit="1" customWidth="1"/>
    <col min="70" max="70" width="13.85546875" bestFit="1" customWidth="1"/>
    <col min="71" max="71" width="9.85546875" bestFit="1" customWidth="1"/>
    <col min="72" max="72" width="18.7109375" bestFit="1" customWidth="1"/>
    <col min="73" max="73" width="9.85546875" bestFit="1" customWidth="1"/>
    <col min="74" max="75" width="9.5703125" bestFit="1" customWidth="1"/>
    <col min="76" max="76" width="10.28515625" bestFit="1" customWidth="1"/>
    <col min="77" max="77" width="10.85546875" bestFit="1" customWidth="1"/>
    <col min="78" max="78" width="9.28515625" bestFit="1" customWidth="1"/>
    <col min="79" max="79" width="13.5703125" bestFit="1" customWidth="1"/>
    <col min="80" max="80" width="8.85546875" bestFit="1" customWidth="1"/>
    <col min="81" max="81" width="8.42578125" bestFit="1" customWidth="1"/>
    <col min="82" max="82" width="8.28515625" bestFit="1" customWidth="1"/>
    <col min="83" max="83" width="11.7109375" bestFit="1" customWidth="1"/>
    <col min="84" max="84" width="20.42578125" bestFit="1" customWidth="1"/>
    <col min="85" max="85" width="10.42578125" bestFit="1" customWidth="1"/>
    <col min="86" max="86" width="11.140625" bestFit="1" customWidth="1"/>
    <col min="87" max="87" width="14.85546875" bestFit="1" customWidth="1"/>
    <col min="88" max="88" width="15.28515625" bestFit="1" customWidth="1"/>
    <col min="89" max="89" width="9.42578125" bestFit="1" customWidth="1"/>
    <col min="90" max="90" width="9.85546875" bestFit="1" customWidth="1"/>
    <col min="91" max="91" width="9" bestFit="1" customWidth="1"/>
    <col min="92" max="92" width="9.85546875" bestFit="1" customWidth="1"/>
    <col min="93" max="93" width="15.140625" bestFit="1" customWidth="1"/>
    <col min="94" max="94" width="9" bestFit="1" customWidth="1"/>
    <col min="95" max="95" width="12.42578125" bestFit="1" customWidth="1"/>
    <col min="96" max="96" width="13.85546875" bestFit="1" customWidth="1"/>
    <col min="97" max="97" width="8.7109375" bestFit="1" customWidth="1"/>
    <col min="98" max="98" width="15.140625" bestFit="1" customWidth="1"/>
    <col min="99" max="99" width="11.42578125" bestFit="1" customWidth="1"/>
    <col min="100" max="100" width="11.140625" bestFit="1" customWidth="1"/>
    <col min="101" max="101" width="15.140625" bestFit="1" customWidth="1"/>
    <col min="102" max="102" width="10.7109375" bestFit="1" customWidth="1"/>
    <col min="103" max="103" width="11.28515625" bestFit="1" customWidth="1"/>
    <col min="104" max="104" width="11.85546875" bestFit="1" customWidth="1"/>
    <col min="105" max="105" width="8.5703125" bestFit="1" customWidth="1"/>
    <col min="106" max="106" width="7.7109375" bestFit="1" customWidth="1"/>
    <col min="107" max="107" width="13.28515625" bestFit="1" customWidth="1"/>
    <col min="108" max="108" width="10.5703125" bestFit="1" customWidth="1"/>
    <col min="109" max="109" width="7.85546875" bestFit="1" customWidth="1"/>
    <col min="110" max="110" width="7.7109375" bestFit="1" customWidth="1"/>
    <col min="111" max="111" width="7.85546875" bestFit="1" customWidth="1"/>
    <col min="112" max="112" width="12" bestFit="1" customWidth="1"/>
    <col min="113" max="113" width="12.7109375" bestFit="1" customWidth="1"/>
    <col min="114" max="114" width="11.140625" bestFit="1" customWidth="1"/>
    <col min="115" max="115" width="21.42578125" bestFit="1" customWidth="1"/>
    <col min="116" max="116" width="27.28515625" bestFit="1" customWidth="1"/>
    <col min="117" max="117" width="11.42578125" bestFit="1" customWidth="1"/>
    <col min="118" max="118" width="10.42578125" bestFit="1" customWidth="1"/>
    <col min="119" max="119" width="10.140625" bestFit="1" customWidth="1"/>
    <col min="120" max="121" width="12.140625" bestFit="1" customWidth="1"/>
    <col min="122" max="122" width="16.28515625" bestFit="1" customWidth="1"/>
    <col min="123" max="123" width="9.28515625" bestFit="1" customWidth="1"/>
    <col min="124" max="124" width="9.85546875" bestFit="1" customWidth="1"/>
    <col min="125" max="125" width="7.85546875" bestFit="1" customWidth="1"/>
    <col min="126" max="126" width="12.5703125" bestFit="1" customWidth="1"/>
    <col min="127" max="127" width="11.7109375" bestFit="1" customWidth="1"/>
    <col min="128" max="128" width="13.5703125" bestFit="1" customWidth="1"/>
    <col min="129" max="129" width="12.85546875" bestFit="1" customWidth="1"/>
    <col min="130" max="130" width="9.28515625" bestFit="1" customWidth="1"/>
    <col min="131" max="131" width="11.42578125" bestFit="1" customWidth="1"/>
    <col min="132" max="132" width="10.28515625" bestFit="1" customWidth="1"/>
    <col min="133" max="133" width="9" bestFit="1" customWidth="1"/>
    <col min="134" max="134" width="8.5703125" bestFit="1" customWidth="1"/>
    <col min="135" max="135" width="12.42578125" bestFit="1" customWidth="1"/>
    <col min="136" max="136" width="24.5703125" bestFit="1" customWidth="1"/>
    <col min="137" max="137" width="15" bestFit="1" customWidth="1"/>
    <col min="139" max="139" width="12.5703125" bestFit="1" customWidth="1"/>
    <col min="140" max="140" width="11.85546875" bestFit="1" customWidth="1"/>
    <col min="141" max="141" width="12.7109375" bestFit="1" customWidth="1"/>
    <col min="142" max="142" width="10.140625" bestFit="1" customWidth="1"/>
    <col min="143" max="143" width="13.28515625" bestFit="1" customWidth="1"/>
    <col min="144" max="144" width="32.85546875" bestFit="1" customWidth="1"/>
    <col min="145" max="145" width="11.28515625" bestFit="1" customWidth="1"/>
    <col min="146" max="146" width="10.85546875" bestFit="1" customWidth="1"/>
    <col min="147" max="147" width="11" bestFit="1" customWidth="1"/>
    <col min="148" max="149" width="10.85546875" bestFit="1" customWidth="1"/>
    <col min="150" max="150" width="9" bestFit="1" customWidth="1"/>
    <col min="151" max="151" width="11.5703125" bestFit="1" customWidth="1"/>
    <col min="152" max="152" width="10.5703125" bestFit="1" customWidth="1"/>
    <col min="154" max="154" width="12.28515625" bestFit="1" customWidth="1"/>
    <col min="155" max="155" width="15.7109375" bestFit="1" customWidth="1"/>
    <col min="156" max="156" width="13.7109375" bestFit="1" customWidth="1"/>
    <col min="157" max="157" width="15.140625" bestFit="1" customWidth="1"/>
    <col min="158" max="158" width="8.5703125" bestFit="1" customWidth="1"/>
    <col min="159" max="159" width="12.42578125" bestFit="1" customWidth="1"/>
    <col min="160" max="160" width="17.42578125" bestFit="1" customWidth="1"/>
    <col min="161" max="161" width="16.85546875" bestFit="1" customWidth="1"/>
    <col min="162" max="162" width="12.28515625" bestFit="1" customWidth="1"/>
  </cols>
  <sheetData>
    <row r="1" spans="1:162" x14ac:dyDescent="0.25">
      <c r="A1" s="40" t="s">
        <v>0</v>
      </c>
      <c r="B1" s="73" t="s">
        <v>1</v>
      </c>
      <c r="C1" s="73" t="s">
        <v>2</v>
      </c>
      <c r="D1" s="73" t="s">
        <v>3</v>
      </c>
      <c r="E1" s="40" t="s">
        <v>4</v>
      </c>
      <c r="F1" s="74" t="s">
        <v>5</v>
      </c>
      <c r="G1" s="74" t="s">
        <v>202</v>
      </c>
      <c r="H1" s="39" t="s">
        <v>203</v>
      </c>
      <c r="I1" s="40" t="s">
        <v>6</v>
      </c>
      <c r="J1" s="40" t="s">
        <v>7</v>
      </c>
      <c r="K1" s="40" t="s">
        <v>8</v>
      </c>
      <c r="L1" s="31" t="s">
        <v>196</v>
      </c>
      <c r="M1" s="75" t="s">
        <v>199</v>
      </c>
      <c r="N1" s="56" t="s">
        <v>200</v>
      </c>
      <c r="O1" s="18" t="s">
        <v>9</v>
      </c>
      <c r="P1" s="18" t="s">
        <v>10</v>
      </c>
      <c r="Q1" s="20" t="s">
        <v>11</v>
      </c>
      <c r="R1" s="24" t="s">
        <v>12</v>
      </c>
      <c r="S1" s="19" t="s">
        <v>13</v>
      </c>
      <c r="T1" s="20" t="s">
        <v>14</v>
      </c>
      <c r="U1" s="18" t="s">
        <v>15</v>
      </c>
      <c r="V1" s="41" t="s">
        <v>191</v>
      </c>
      <c r="W1" s="41" t="s">
        <v>192</v>
      </c>
      <c r="X1" s="19" t="s">
        <v>16</v>
      </c>
      <c r="Y1" s="18" t="s">
        <v>17</v>
      </c>
      <c r="Z1" s="41" t="s">
        <v>205</v>
      </c>
      <c r="AA1" s="19" t="s">
        <v>18</v>
      </c>
      <c r="AB1" s="20" t="s">
        <v>19</v>
      </c>
      <c r="AC1" s="19" t="s">
        <v>20</v>
      </c>
      <c r="AD1" s="19" t="s">
        <v>21</v>
      </c>
      <c r="AE1" s="20" t="s">
        <v>25</v>
      </c>
      <c r="AF1" s="20" t="s">
        <v>26</v>
      </c>
      <c r="AG1" s="25" t="s">
        <v>27</v>
      </c>
      <c r="AH1" s="20" t="s">
        <v>30</v>
      </c>
      <c r="AI1" s="18" t="s">
        <v>31</v>
      </c>
      <c r="AJ1" s="20" t="s">
        <v>32</v>
      </c>
      <c r="AK1" s="20" t="s">
        <v>33</v>
      </c>
      <c r="AL1" s="20" t="s">
        <v>34</v>
      </c>
      <c r="AM1" s="20" t="s">
        <v>35</v>
      </c>
      <c r="AN1" s="19" t="s">
        <v>36</v>
      </c>
      <c r="AO1" s="51" t="s">
        <v>222</v>
      </c>
      <c r="AP1" s="20" t="s">
        <v>38</v>
      </c>
      <c r="AQ1" s="18" t="s">
        <v>39</v>
      </c>
      <c r="AR1" s="20" t="s">
        <v>40</v>
      </c>
      <c r="AS1" s="19" t="s">
        <v>41</v>
      </c>
      <c r="AT1" s="20" t="s">
        <v>42</v>
      </c>
      <c r="AU1" s="19" t="s">
        <v>43</v>
      </c>
      <c r="AV1" s="18" t="s">
        <v>45</v>
      </c>
      <c r="AW1" s="20" t="s">
        <v>48</v>
      </c>
      <c r="AX1" s="19" t="s">
        <v>49</v>
      </c>
      <c r="AY1" s="20" t="s">
        <v>50</v>
      </c>
      <c r="AZ1" s="20" t="s">
        <v>51</v>
      </c>
      <c r="BA1" s="19" t="s">
        <v>53</v>
      </c>
      <c r="BB1" s="19" t="s">
        <v>54</v>
      </c>
      <c r="BC1" s="20" t="s">
        <v>55</v>
      </c>
      <c r="BD1" s="18" t="s">
        <v>56</v>
      </c>
      <c r="BE1" s="18" t="s">
        <v>57</v>
      </c>
      <c r="BF1" s="20" t="s">
        <v>59</v>
      </c>
      <c r="BG1" s="19" t="s">
        <v>60</v>
      </c>
      <c r="BH1" s="18" t="s">
        <v>61</v>
      </c>
      <c r="BI1" s="20" t="s">
        <v>62</v>
      </c>
      <c r="BJ1" s="20" t="s">
        <v>63</v>
      </c>
      <c r="BK1" s="19" t="s">
        <v>65</v>
      </c>
      <c r="BL1" s="19" t="s">
        <v>66</v>
      </c>
      <c r="BM1" s="19" t="s">
        <v>67</v>
      </c>
      <c r="BN1" s="20" t="s">
        <v>68</v>
      </c>
      <c r="BO1" s="20" t="s">
        <v>70</v>
      </c>
      <c r="BP1" s="20" t="s">
        <v>71</v>
      </c>
      <c r="BQ1" s="20" t="s">
        <v>73</v>
      </c>
      <c r="BR1" s="20" t="s">
        <v>74</v>
      </c>
      <c r="BS1" s="20" t="s">
        <v>75</v>
      </c>
      <c r="BT1" s="41" t="s">
        <v>207</v>
      </c>
      <c r="BU1" s="19" t="s">
        <v>77</v>
      </c>
      <c r="BV1" s="18" t="s">
        <v>78</v>
      </c>
      <c r="BW1" s="42" t="s">
        <v>208</v>
      </c>
      <c r="BX1" s="21" t="s">
        <v>79</v>
      </c>
      <c r="BY1" s="19" t="s">
        <v>80</v>
      </c>
      <c r="BZ1" s="22" t="s">
        <v>81</v>
      </c>
      <c r="CA1" s="25" t="s">
        <v>83</v>
      </c>
      <c r="CB1" s="18" t="s">
        <v>84</v>
      </c>
      <c r="CC1" s="19" t="s">
        <v>85</v>
      </c>
      <c r="CD1" s="19" t="s">
        <v>86</v>
      </c>
      <c r="CE1" s="19" t="s">
        <v>87</v>
      </c>
      <c r="CF1" s="41" t="s">
        <v>209</v>
      </c>
      <c r="CG1" s="18" t="s">
        <v>88</v>
      </c>
      <c r="CH1" s="20" t="s">
        <v>90</v>
      </c>
      <c r="CI1" s="20" t="s">
        <v>92</v>
      </c>
      <c r="CJ1" s="51" t="s">
        <v>190</v>
      </c>
      <c r="CK1" s="18" t="s">
        <v>93</v>
      </c>
      <c r="CL1" s="19" t="s">
        <v>95</v>
      </c>
      <c r="CM1" s="19" t="s">
        <v>96</v>
      </c>
      <c r="CN1" s="19" t="s">
        <v>97</v>
      </c>
      <c r="CO1" s="19" t="s">
        <v>98</v>
      </c>
      <c r="CP1" s="20" t="s">
        <v>99</v>
      </c>
      <c r="CQ1" s="42" t="s">
        <v>210</v>
      </c>
      <c r="CR1" s="19" t="s">
        <v>101</v>
      </c>
      <c r="CS1" s="19" t="s">
        <v>102</v>
      </c>
      <c r="CT1" s="42" t="s">
        <v>194</v>
      </c>
      <c r="CU1" s="19" t="s">
        <v>103</v>
      </c>
      <c r="CV1" s="20" t="s">
        <v>104</v>
      </c>
      <c r="CW1" s="20" t="s">
        <v>105</v>
      </c>
      <c r="CX1" s="18" t="s">
        <v>106</v>
      </c>
      <c r="CY1" s="19" t="s">
        <v>107</v>
      </c>
      <c r="CZ1" s="18" t="s">
        <v>108</v>
      </c>
      <c r="DA1" s="53" t="s">
        <v>225</v>
      </c>
      <c r="DB1" s="18" t="s">
        <v>110</v>
      </c>
      <c r="DC1" s="19" t="s">
        <v>112</v>
      </c>
      <c r="DD1" s="18" t="s">
        <v>113</v>
      </c>
      <c r="DE1" s="20" t="s">
        <v>114</v>
      </c>
      <c r="DF1" s="20" t="s">
        <v>115</v>
      </c>
      <c r="DG1" s="20" t="s">
        <v>116</v>
      </c>
      <c r="DH1" s="19" t="s">
        <v>117</v>
      </c>
      <c r="DI1" s="18" t="s">
        <v>118</v>
      </c>
      <c r="DJ1" s="18" t="s">
        <v>119</v>
      </c>
      <c r="DK1" s="43" t="s">
        <v>227</v>
      </c>
      <c r="DL1" s="44" t="s">
        <v>228</v>
      </c>
      <c r="DM1" s="22" t="s">
        <v>120</v>
      </c>
      <c r="DN1" s="20" t="s">
        <v>121</v>
      </c>
      <c r="DO1" s="20" t="s">
        <v>122</v>
      </c>
      <c r="DP1" s="42" t="s">
        <v>213</v>
      </c>
      <c r="DQ1" s="19" t="s">
        <v>124</v>
      </c>
      <c r="DR1" s="45" t="s">
        <v>214</v>
      </c>
      <c r="DS1" s="18" t="s">
        <v>126</v>
      </c>
      <c r="DT1" s="18" t="s">
        <v>127</v>
      </c>
      <c r="DU1" s="18" t="s">
        <v>128</v>
      </c>
      <c r="DV1" s="19" t="s">
        <v>130</v>
      </c>
      <c r="DW1" s="18" t="s">
        <v>131</v>
      </c>
      <c r="DX1" s="42" t="s">
        <v>215</v>
      </c>
      <c r="DY1" s="19" t="s">
        <v>132</v>
      </c>
      <c r="DZ1" s="20" t="s">
        <v>133</v>
      </c>
      <c r="EA1" s="25" t="s">
        <v>135</v>
      </c>
      <c r="EB1" s="19" t="s">
        <v>136</v>
      </c>
      <c r="EC1" s="19" t="s">
        <v>137</v>
      </c>
      <c r="ED1" s="18" t="s">
        <v>138</v>
      </c>
      <c r="EE1" s="19" t="s">
        <v>141</v>
      </c>
      <c r="EF1" s="42" t="s">
        <v>195</v>
      </c>
      <c r="EG1" s="20" t="s">
        <v>144</v>
      </c>
      <c r="EH1" s="20" t="s">
        <v>145</v>
      </c>
      <c r="EI1" s="19" t="s">
        <v>146</v>
      </c>
      <c r="EJ1" s="20" t="s">
        <v>147</v>
      </c>
      <c r="EK1" s="20" t="s">
        <v>140</v>
      </c>
      <c r="EL1" s="20" t="s">
        <v>149</v>
      </c>
      <c r="EM1" s="20" t="s">
        <v>150</v>
      </c>
      <c r="EN1" s="20" t="s">
        <v>151</v>
      </c>
      <c r="EO1" s="18" t="s">
        <v>153</v>
      </c>
      <c r="EP1" s="20" t="s">
        <v>154</v>
      </c>
      <c r="EQ1" s="19" t="s">
        <v>155</v>
      </c>
      <c r="ER1" s="19" t="s">
        <v>156</v>
      </c>
      <c r="ES1" s="19" t="s">
        <v>160</v>
      </c>
      <c r="ET1" s="18" t="s">
        <v>161</v>
      </c>
      <c r="EU1" s="19" t="s">
        <v>162</v>
      </c>
      <c r="EV1" s="54" t="s">
        <v>217</v>
      </c>
      <c r="EW1" s="19" t="s">
        <v>163</v>
      </c>
      <c r="EX1" s="23" t="s">
        <v>204</v>
      </c>
      <c r="EY1" s="46" t="s">
        <v>223</v>
      </c>
      <c r="EZ1" s="23" t="s">
        <v>164</v>
      </c>
      <c r="FA1" s="46" t="s">
        <v>211</v>
      </c>
      <c r="FB1" s="23" t="s">
        <v>165</v>
      </c>
      <c r="FC1" s="47" t="s">
        <v>226</v>
      </c>
      <c r="FD1" s="46" t="s">
        <v>233</v>
      </c>
      <c r="FE1" s="32" t="s">
        <v>216</v>
      </c>
      <c r="FF1" s="26" t="s">
        <v>166</v>
      </c>
    </row>
    <row r="2" spans="1:162" x14ac:dyDescent="0.25">
      <c r="A2" s="82">
        <v>4429</v>
      </c>
      <c r="B2" s="29" t="s">
        <v>218</v>
      </c>
      <c r="C2" s="29" t="s">
        <v>171</v>
      </c>
      <c r="D2" s="156" t="s">
        <v>172</v>
      </c>
      <c r="E2" s="62" t="s">
        <v>173</v>
      </c>
      <c r="F2" s="62">
        <v>11390890</v>
      </c>
      <c r="G2" s="29" t="s">
        <v>234</v>
      </c>
      <c r="H2" s="29" t="s">
        <v>170</v>
      </c>
      <c r="I2" s="27">
        <v>44424</v>
      </c>
      <c r="J2" s="28">
        <v>0.43125000000000002</v>
      </c>
      <c r="K2" s="65" t="s">
        <v>189</v>
      </c>
      <c r="L2" s="83">
        <v>2.0400000000000001E-2</v>
      </c>
      <c r="M2" s="84">
        <v>1.03</v>
      </c>
      <c r="N2" s="160">
        <f t="shared" ref="N2:N3" si="0">(L2*1000)/M2</f>
        <v>19.805825242718448</v>
      </c>
      <c r="O2" s="85"/>
      <c r="P2" s="85"/>
      <c r="Q2" s="85"/>
      <c r="R2" s="85"/>
      <c r="S2" s="85"/>
      <c r="T2" s="85"/>
      <c r="U2" s="85"/>
      <c r="V2" s="85"/>
      <c r="W2" s="85"/>
      <c r="X2" s="86">
        <v>705.88235294117635</v>
      </c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85"/>
      <c r="CQ2" s="85"/>
      <c r="CR2" s="85"/>
      <c r="CS2" s="85"/>
      <c r="CT2" s="85"/>
      <c r="CU2" s="85"/>
      <c r="CV2" s="85"/>
      <c r="CW2" s="85"/>
      <c r="CX2" s="85"/>
      <c r="CY2" s="85"/>
      <c r="CZ2" s="85"/>
      <c r="DA2" s="85"/>
      <c r="DB2" s="85"/>
      <c r="DC2" s="85"/>
      <c r="DD2" s="85"/>
      <c r="DE2" s="85"/>
      <c r="DF2" s="85"/>
      <c r="DG2" s="85"/>
      <c r="DH2" s="85"/>
      <c r="DI2" s="85"/>
      <c r="DJ2" s="85"/>
      <c r="DK2" s="85"/>
      <c r="DL2" s="85"/>
      <c r="DM2" s="85"/>
      <c r="DN2" s="85"/>
      <c r="DO2" s="85"/>
      <c r="DP2" s="85"/>
      <c r="DQ2" s="85"/>
      <c r="DR2" s="86">
        <v>186.27450980392155</v>
      </c>
      <c r="DS2" s="85"/>
      <c r="DT2" s="85"/>
      <c r="DU2" s="85"/>
      <c r="DV2" s="86">
        <v>68.990621172432057</v>
      </c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6">
        <v>82.755552125083028</v>
      </c>
      <c r="EY2" s="86">
        <v>99.551348671493116</v>
      </c>
      <c r="EZ2" s="86">
        <v>84.845866451074556</v>
      </c>
      <c r="FA2" s="86">
        <v>84.82021961212881</v>
      </c>
      <c r="FB2" s="86">
        <v>76.712511248129815</v>
      </c>
      <c r="FC2" s="87">
        <v>91.441441441441455</v>
      </c>
      <c r="FD2" s="87">
        <v>101.75438596491229</v>
      </c>
      <c r="FE2" s="86">
        <v>88.15789473684211</v>
      </c>
      <c r="FF2" s="87">
        <v>95.717344753747327</v>
      </c>
    </row>
    <row r="3" spans="1:162" x14ac:dyDescent="0.25">
      <c r="A3" s="82">
        <v>4432</v>
      </c>
      <c r="B3" s="29" t="s">
        <v>218</v>
      </c>
      <c r="C3" s="29" t="s">
        <v>171</v>
      </c>
      <c r="D3" s="156" t="s">
        <v>172</v>
      </c>
      <c r="E3" s="62" t="s">
        <v>173</v>
      </c>
      <c r="F3" s="62">
        <v>11390890</v>
      </c>
      <c r="G3" s="29" t="s">
        <v>236</v>
      </c>
      <c r="H3" s="29" t="s">
        <v>235</v>
      </c>
      <c r="I3" s="27">
        <v>44424</v>
      </c>
      <c r="J3" s="28">
        <v>0.43125000000000002</v>
      </c>
      <c r="K3" s="65" t="s">
        <v>189</v>
      </c>
      <c r="L3" s="83">
        <v>2.2200000000000001E-2</v>
      </c>
      <c r="M3" s="88">
        <v>1.04</v>
      </c>
      <c r="N3" s="160">
        <f t="shared" si="0"/>
        <v>21.346153846153843</v>
      </c>
      <c r="O3" s="85"/>
      <c r="P3" s="85"/>
      <c r="Q3" s="85"/>
      <c r="R3" s="85"/>
      <c r="S3" s="85"/>
      <c r="T3" s="85"/>
      <c r="U3" s="85"/>
      <c r="V3" s="85"/>
      <c r="W3" s="85"/>
      <c r="X3" s="86">
        <v>710.78789906755765</v>
      </c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  <c r="CU3" s="85"/>
      <c r="CV3" s="85"/>
      <c r="CW3" s="85"/>
      <c r="CX3" s="85"/>
      <c r="CY3" s="85"/>
      <c r="CZ3" s="85"/>
      <c r="DA3" s="85"/>
      <c r="DB3" s="85"/>
      <c r="DC3" s="85"/>
      <c r="DD3" s="85"/>
      <c r="DE3" s="85"/>
      <c r="DF3" s="85"/>
      <c r="DG3" s="85"/>
      <c r="DH3" s="85"/>
      <c r="DI3" s="85"/>
      <c r="DJ3" s="85"/>
      <c r="DK3" s="85"/>
      <c r="DL3" s="85"/>
      <c r="DM3" s="85"/>
      <c r="DN3" s="85"/>
      <c r="DO3" s="85"/>
      <c r="DP3" s="85"/>
      <c r="DQ3" s="85"/>
      <c r="DR3" s="86">
        <v>196.89779121003872</v>
      </c>
      <c r="DS3" s="85"/>
      <c r="DT3" s="85"/>
      <c r="DU3" s="85"/>
      <c r="DV3" s="86">
        <v>73.1023307114</v>
      </c>
      <c r="DW3" s="85"/>
      <c r="DX3" s="85"/>
      <c r="DY3" s="85"/>
      <c r="DZ3" s="85"/>
      <c r="EA3" s="85"/>
      <c r="EB3" s="85"/>
      <c r="EC3" s="85"/>
      <c r="ED3" s="85"/>
      <c r="EE3" s="85"/>
      <c r="EF3" s="85"/>
      <c r="EG3" s="85"/>
      <c r="EH3" s="85"/>
      <c r="EI3" s="85"/>
      <c r="EJ3" s="85"/>
      <c r="EK3" s="85"/>
      <c r="EL3" s="85"/>
      <c r="EM3" s="85"/>
      <c r="EN3" s="85"/>
      <c r="EO3" s="85"/>
      <c r="EP3" s="85"/>
      <c r="EQ3" s="85"/>
      <c r="ER3" s="85"/>
      <c r="ES3" s="85"/>
      <c r="ET3" s="85"/>
      <c r="EU3" s="85"/>
      <c r="EV3" s="85"/>
      <c r="EW3" s="85"/>
      <c r="EX3" s="86">
        <v>86.774860179512942</v>
      </c>
      <c r="EY3" s="86">
        <v>97.476719285026718</v>
      </c>
      <c r="EZ3" s="86">
        <v>83.637907073115926</v>
      </c>
      <c r="FA3" s="86">
        <v>91.380186647250568</v>
      </c>
      <c r="FB3" s="86">
        <v>83.22268149839627</v>
      </c>
      <c r="FC3" s="87">
        <v>96.846846846846844</v>
      </c>
      <c r="FD3" s="87">
        <v>84.711779448621556</v>
      </c>
      <c r="FE3" s="86">
        <v>86.403508771929822</v>
      </c>
      <c r="FF3" s="87">
        <v>97.858672376873656</v>
      </c>
    </row>
    <row r="4" spans="1:162" x14ac:dyDescent="0.25">
      <c r="A4" s="90" t="s">
        <v>237</v>
      </c>
      <c r="D4" s="161"/>
      <c r="N4" s="161"/>
      <c r="X4" s="89">
        <f t="shared" ref="X4" si="1">STDEV(X2,X3)/AVERAGE(X2,X3)</f>
        <v>4.8970392742689285E-3</v>
      </c>
      <c r="DR4" s="89">
        <f t="shared" ref="DR4" si="2">STDEV(DR2,DR3)/AVERAGE(DR2,DR3)</f>
        <v>3.9208441219996927E-2</v>
      </c>
      <c r="DV4" s="89">
        <f t="shared" ref="DV4" si="3">STDEV(DV2,DV3)/AVERAGE(DV2,DV3)</f>
        <v>4.0922757374350312E-2</v>
      </c>
    </row>
    <row r="5" spans="1:162" x14ac:dyDescent="0.25">
      <c r="D5" s="161"/>
      <c r="N5" s="161"/>
    </row>
    <row r="6" spans="1:162" x14ac:dyDescent="0.25">
      <c r="A6" s="111">
        <v>4617</v>
      </c>
      <c r="B6" s="60" t="s">
        <v>218</v>
      </c>
      <c r="C6" s="100" t="s">
        <v>174</v>
      </c>
      <c r="D6" s="156" t="s">
        <v>175</v>
      </c>
      <c r="E6" s="197" t="s">
        <v>176</v>
      </c>
      <c r="F6" s="198" t="s">
        <v>177</v>
      </c>
      <c r="G6" s="60" t="s">
        <v>234</v>
      </c>
      <c r="H6" s="60" t="s">
        <v>170</v>
      </c>
      <c r="I6" s="63">
        <v>44466</v>
      </c>
      <c r="J6" s="64">
        <v>0.30694444444444446</v>
      </c>
      <c r="K6" s="65" t="s">
        <v>189</v>
      </c>
      <c r="L6" s="124">
        <v>4.02E-2</v>
      </c>
      <c r="M6" s="30">
        <v>1.03</v>
      </c>
      <c r="N6" s="160">
        <f t="shared" ref="N6:N7" si="4">(L6*1000)/M6</f>
        <v>39.029126213592235</v>
      </c>
      <c r="O6" s="120"/>
      <c r="P6" s="120"/>
      <c r="Q6" s="120"/>
      <c r="R6" s="120"/>
      <c r="S6" s="92"/>
      <c r="T6" s="92"/>
      <c r="U6" s="120"/>
      <c r="V6" s="120"/>
      <c r="W6" s="120"/>
      <c r="X6" s="120"/>
      <c r="Y6" s="92"/>
      <c r="Z6" s="120"/>
      <c r="AA6" s="120"/>
      <c r="AB6" s="92">
        <v>9.9502487562189064</v>
      </c>
      <c r="AC6" s="120"/>
      <c r="AD6" s="120"/>
      <c r="AE6" s="120"/>
      <c r="AF6" s="120"/>
      <c r="AG6" s="92"/>
      <c r="AH6" s="120"/>
      <c r="AI6" s="120"/>
      <c r="AJ6" s="120"/>
      <c r="AK6" s="120"/>
      <c r="AL6" s="120"/>
      <c r="AM6" s="120"/>
      <c r="AN6" s="120"/>
      <c r="AO6" s="120"/>
      <c r="AP6" s="92"/>
      <c r="AQ6" s="92"/>
      <c r="AR6" s="92"/>
      <c r="AS6" s="120"/>
      <c r="AT6" s="92"/>
      <c r="AU6" s="120"/>
      <c r="AV6" s="92"/>
      <c r="AW6" s="92"/>
      <c r="AX6" s="120"/>
      <c r="AY6" s="120"/>
      <c r="AZ6" s="120"/>
      <c r="BA6" s="120"/>
      <c r="BB6" s="120"/>
      <c r="BC6" s="120"/>
      <c r="BD6" s="92"/>
      <c r="BE6" s="120"/>
      <c r="BF6" s="92"/>
      <c r="BG6" s="120"/>
      <c r="BH6" s="92"/>
      <c r="BI6" s="92"/>
      <c r="BJ6" s="120"/>
      <c r="BK6" s="120"/>
      <c r="BL6" s="120"/>
      <c r="BM6" s="120"/>
      <c r="BN6" s="92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92"/>
      <c r="CW6" s="91">
        <v>73.820537690079107</v>
      </c>
      <c r="CX6" s="120"/>
      <c r="CY6" s="120"/>
      <c r="CZ6" s="120"/>
      <c r="DA6" s="92"/>
      <c r="DB6" s="120"/>
      <c r="DC6" s="120"/>
      <c r="DD6" s="120"/>
      <c r="DE6" s="92"/>
      <c r="DF6" s="92"/>
      <c r="DG6" s="92"/>
      <c r="DH6" s="120"/>
      <c r="DI6" s="120"/>
      <c r="DJ6" s="120"/>
      <c r="DK6" s="92"/>
      <c r="DL6" s="92"/>
      <c r="DM6" s="120"/>
      <c r="DN6" s="92"/>
      <c r="DO6" s="92"/>
      <c r="DP6" s="120"/>
      <c r="DQ6" s="120"/>
      <c r="DR6" s="120"/>
      <c r="DS6" s="120"/>
      <c r="DT6" s="120"/>
      <c r="DU6" s="120"/>
      <c r="DV6" s="120"/>
      <c r="DW6" s="120"/>
      <c r="DX6" s="120"/>
      <c r="DY6" s="120"/>
      <c r="DZ6" s="120"/>
      <c r="EA6" s="120"/>
      <c r="EB6" s="120"/>
      <c r="EC6" s="120"/>
      <c r="ED6" s="120"/>
      <c r="EE6" s="120"/>
      <c r="EF6" s="120"/>
      <c r="EG6" s="120"/>
      <c r="EH6" s="92"/>
      <c r="EI6" s="120"/>
      <c r="EJ6" s="92"/>
      <c r="EK6" s="92"/>
      <c r="EL6" s="120"/>
      <c r="EM6" s="120"/>
      <c r="EN6" s="120"/>
      <c r="EO6" s="120"/>
      <c r="EP6" s="120"/>
      <c r="EQ6" s="120"/>
      <c r="ER6" s="120"/>
      <c r="ES6" s="120"/>
      <c r="ET6" s="92"/>
      <c r="EU6" s="120"/>
      <c r="EV6" s="120"/>
      <c r="EW6" s="120"/>
      <c r="EX6" s="91">
        <v>86.794958586453248</v>
      </c>
      <c r="EY6" s="91">
        <v>77.290836653386449</v>
      </c>
      <c r="EZ6" s="91">
        <v>83.79346990770965</v>
      </c>
      <c r="FA6" s="91">
        <v>82.700523838766486</v>
      </c>
      <c r="FB6" s="91">
        <v>88.137109522362664</v>
      </c>
      <c r="FC6" s="92">
        <v>98.880597014925371</v>
      </c>
      <c r="FD6" s="92">
        <v>95.081967213114751</v>
      </c>
      <c r="FE6" s="91">
        <v>72.307692307692292</v>
      </c>
      <c r="FF6" s="92">
        <v>91.045576407506701</v>
      </c>
    </row>
    <row r="7" spans="1:162" x14ac:dyDescent="0.25">
      <c r="A7" s="111">
        <v>4620</v>
      </c>
      <c r="B7" s="60" t="s">
        <v>218</v>
      </c>
      <c r="C7" s="100" t="s">
        <v>174</v>
      </c>
      <c r="D7" s="156" t="s">
        <v>175</v>
      </c>
      <c r="E7" s="197" t="s">
        <v>176</v>
      </c>
      <c r="F7" s="198" t="s">
        <v>177</v>
      </c>
      <c r="G7" s="60" t="s">
        <v>236</v>
      </c>
      <c r="H7" s="60" t="s">
        <v>235</v>
      </c>
      <c r="I7" s="63">
        <v>44466</v>
      </c>
      <c r="J7" s="64">
        <v>0.30694444444444446</v>
      </c>
      <c r="K7" s="65" t="s">
        <v>189</v>
      </c>
      <c r="L7" s="124">
        <v>4.3999999999999997E-2</v>
      </c>
      <c r="M7" s="30">
        <v>1.04</v>
      </c>
      <c r="N7" s="160">
        <f t="shared" si="4"/>
        <v>42.307692307692307</v>
      </c>
      <c r="O7" s="120"/>
      <c r="P7" s="120"/>
      <c r="Q7" s="120"/>
      <c r="R7" s="120"/>
      <c r="S7" s="92"/>
      <c r="T7" s="92"/>
      <c r="U7" s="120"/>
      <c r="V7" s="120"/>
      <c r="W7" s="120"/>
      <c r="X7" s="120"/>
      <c r="Y7" s="92"/>
      <c r="Z7" s="120"/>
      <c r="AA7" s="120"/>
      <c r="AB7" s="92">
        <v>9.0909090909090917</v>
      </c>
      <c r="AC7" s="120"/>
      <c r="AD7" s="120"/>
      <c r="AE7" s="120"/>
      <c r="AF7" s="120"/>
      <c r="AG7" s="92"/>
      <c r="AH7" s="120"/>
      <c r="AI7" s="120"/>
      <c r="AJ7" s="120"/>
      <c r="AK7" s="120"/>
      <c r="AL7" s="120"/>
      <c r="AM7" s="120"/>
      <c r="AN7" s="120"/>
      <c r="AO7" s="120"/>
      <c r="AP7" s="92"/>
      <c r="AQ7" s="92"/>
      <c r="AR7" s="92"/>
      <c r="AS7" s="120"/>
      <c r="AT7" s="92"/>
      <c r="AU7" s="120"/>
      <c r="AV7" s="92"/>
      <c r="AW7" s="92"/>
      <c r="AX7" s="120"/>
      <c r="AY7" s="120"/>
      <c r="AZ7" s="120"/>
      <c r="BA7" s="120"/>
      <c r="BB7" s="120"/>
      <c r="BC7" s="120"/>
      <c r="BD7" s="92"/>
      <c r="BE7" s="120"/>
      <c r="BF7" s="92"/>
      <c r="BG7" s="120"/>
      <c r="BH7" s="92"/>
      <c r="BI7" s="92"/>
      <c r="BJ7" s="120"/>
      <c r="BK7" s="120"/>
      <c r="BL7" s="120"/>
      <c r="BM7" s="120"/>
      <c r="BN7" s="92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92"/>
      <c r="CW7" s="91">
        <v>64.093512591248185</v>
      </c>
      <c r="CX7" s="120"/>
      <c r="CY7" s="120"/>
      <c r="CZ7" s="120"/>
      <c r="DA7" s="92"/>
      <c r="DB7" s="120"/>
      <c r="DC7" s="120"/>
      <c r="DD7" s="120"/>
      <c r="DE7" s="92"/>
      <c r="DF7" s="92"/>
      <c r="DG7" s="92"/>
      <c r="DH7" s="120"/>
      <c r="DI7" s="120"/>
      <c r="DJ7" s="120"/>
      <c r="DK7" s="92"/>
      <c r="DL7" s="92"/>
      <c r="DM7" s="120"/>
      <c r="DN7" s="92"/>
      <c r="DO7" s="92"/>
      <c r="DP7" s="120"/>
      <c r="DQ7" s="120"/>
      <c r="DR7" s="120"/>
      <c r="DS7" s="120"/>
      <c r="DT7" s="120"/>
      <c r="DU7" s="120"/>
      <c r="DV7" s="120"/>
      <c r="DW7" s="120"/>
      <c r="DX7" s="120"/>
      <c r="DY7" s="120"/>
      <c r="DZ7" s="120"/>
      <c r="EA7" s="120"/>
      <c r="EB7" s="120"/>
      <c r="EC7" s="120"/>
      <c r="ED7" s="120"/>
      <c r="EE7" s="120"/>
      <c r="EF7" s="120"/>
      <c r="EG7" s="120"/>
      <c r="EH7" s="92"/>
      <c r="EI7" s="120"/>
      <c r="EJ7" s="92"/>
      <c r="EK7" s="92"/>
      <c r="EL7" s="120"/>
      <c r="EM7" s="120"/>
      <c r="EN7" s="120"/>
      <c r="EO7" s="120"/>
      <c r="EP7" s="120"/>
      <c r="EQ7" s="120"/>
      <c r="ER7" s="120"/>
      <c r="ES7" s="120"/>
      <c r="ET7" s="92"/>
      <c r="EU7" s="120"/>
      <c r="EV7" s="120"/>
      <c r="EW7" s="120"/>
      <c r="EX7" s="91">
        <v>78.0333668069281</v>
      </c>
      <c r="EY7" s="91">
        <v>72.111553784860561</v>
      </c>
      <c r="EZ7" s="91">
        <v>87.600240483785257</v>
      </c>
      <c r="FA7" s="91">
        <v>76.245827428472552</v>
      </c>
      <c r="FB7" s="91">
        <v>80.163350257157333</v>
      </c>
      <c r="FC7" s="92">
        <v>90.671641791044763</v>
      </c>
      <c r="FD7" s="92">
        <v>84.262295081967224</v>
      </c>
      <c r="FE7" s="91">
        <v>71.282051282051285</v>
      </c>
      <c r="FF7" s="92">
        <v>97.855227882037525</v>
      </c>
    </row>
    <row r="8" spans="1:162" x14ac:dyDescent="0.25">
      <c r="A8" s="90" t="s">
        <v>237</v>
      </c>
      <c r="B8" s="171"/>
      <c r="C8" s="171"/>
      <c r="D8" s="203"/>
      <c r="E8" s="171"/>
      <c r="F8" s="171"/>
      <c r="G8" s="171"/>
      <c r="H8" s="171"/>
      <c r="I8" s="171"/>
      <c r="J8" s="171"/>
      <c r="K8" s="171"/>
      <c r="L8" s="171"/>
      <c r="M8" s="172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89">
        <f t="shared" ref="AB8" si="5">STDEV(AB6,AB7)/AVERAGE(AB6,AB7)</f>
        <v>6.382436504771688E-2</v>
      </c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171"/>
      <c r="BK8" s="171"/>
      <c r="BL8" s="171"/>
      <c r="BM8" s="171"/>
      <c r="BN8" s="171"/>
      <c r="BO8" s="171"/>
      <c r="BP8" s="171"/>
      <c r="BQ8" s="171"/>
      <c r="BR8" s="171"/>
      <c r="BS8" s="171"/>
      <c r="BT8" s="171"/>
      <c r="BU8" s="171"/>
      <c r="BV8" s="171"/>
      <c r="BW8" s="171"/>
      <c r="BX8" s="171"/>
      <c r="BY8" s="171"/>
      <c r="BZ8" s="171"/>
      <c r="CA8" s="171"/>
      <c r="CB8" s="171"/>
      <c r="CC8" s="171"/>
      <c r="CD8" s="171"/>
      <c r="CE8" s="171"/>
      <c r="CF8" s="171"/>
      <c r="CG8" s="171"/>
      <c r="CH8" s="171"/>
      <c r="CI8" s="171"/>
      <c r="CJ8" s="171"/>
      <c r="CK8" s="171"/>
      <c r="CL8" s="171"/>
      <c r="CM8" s="171"/>
      <c r="CN8" s="171"/>
      <c r="CO8" s="171"/>
      <c r="CP8" s="171"/>
      <c r="CQ8" s="171"/>
      <c r="CR8" s="171"/>
      <c r="CS8" s="171"/>
      <c r="CT8" s="171"/>
      <c r="CU8" s="171"/>
      <c r="CV8" s="171"/>
      <c r="CW8" s="89">
        <f t="shared" ref="CW8" si="6">STDEV(CW6,CW7)/AVERAGE(CW6,CW7)</f>
        <v>9.9743940434274037E-2</v>
      </c>
      <c r="CX8" s="171"/>
      <c r="CY8" s="171"/>
      <c r="CZ8" s="171"/>
      <c r="DA8" s="171"/>
      <c r="DB8" s="171"/>
      <c r="DC8" s="171"/>
      <c r="DD8" s="171"/>
      <c r="DE8" s="171"/>
      <c r="DF8" s="171"/>
      <c r="DG8" s="171"/>
      <c r="DH8" s="171"/>
      <c r="DI8" s="171"/>
      <c r="DJ8" s="171"/>
      <c r="DK8" s="171"/>
      <c r="DL8" s="171"/>
      <c r="DM8" s="171"/>
      <c r="DN8" s="171"/>
      <c r="DO8" s="171"/>
      <c r="DP8" s="171"/>
      <c r="DQ8" s="171"/>
      <c r="DR8" s="171"/>
      <c r="DS8" s="171"/>
      <c r="DT8" s="171"/>
      <c r="DU8" s="171"/>
      <c r="DV8" s="171"/>
      <c r="DW8" s="171"/>
      <c r="DX8" s="171"/>
      <c r="DY8" s="171"/>
      <c r="DZ8" s="171"/>
      <c r="EA8" s="171"/>
      <c r="EB8" s="171"/>
      <c r="EC8" s="171"/>
      <c r="ED8" s="171"/>
      <c r="EE8" s="171"/>
      <c r="EF8" s="171"/>
      <c r="EG8" s="171"/>
      <c r="EH8" s="171"/>
      <c r="EI8" s="171"/>
      <c r="EJ8" s="171"/>
      <c r="EK8" s="171"/>
      <c r="EL8" s="171"/>
      <c r="EM8" s="171"/>
      <c r="EN8" s="171"/>
      <c r="EO8" s="171"/>
      <c r="EP8" s="171"/>
      <c r="EQ8" s="171"/>
      <c r="ER8" s="171"/>
      <c r="ES8" s="171"/>
      <c r="ET8" s="171"/>
      <c r="EU8" s="171"/>
      <c r="EV8" s="171"/>
      <c r="EW8" s="171"/>
      <c r="EX8" s="171"/>
      <c r="EY8" s="171"/>
      <c r="EZ8" s="171"/>
      <c r="FA8" s="171"/>
      <c r="FB8" s="171"/>
      <c r="FC8" s="171"/>
      <c r="FD8" s="171"/>
      <c r="FE8" s="171"/>
      <c r="FF8" s="171"/>
    </row>
    <row r="9" spans="1:162" x14ac:dyDescent="0.25">
      <c r="D9" s="161"/>
      <c r="M9" s="174"/>
    </row>
    <row r="10" spans="1:162" x14ac:dyDescent="0.25">
      <c r="A10" s="111">
        <v>4673</v>
      </c>
      <c r="B10" s="60" t="s">
        <v>218</v>
      </c>
      <c r="C10" s="60" t="s">
        <v>178</v>
      </c>
      <c r="D10" s="156" t="s">
        <v>179</v>
      </c>
      <c r="E10" s="66" t="s">
        <v>180</v>
      </c>
      <c r="F10" s="67" t="s">
        <v>181</v>
      </c>
      <c r="G10" s="60" t="s">
        <v>234</v>
      </c>
      <c r="H10" s="60" t="s">
        <v>170</v>
      </c>
      <c r="I10" s="63">
        <v>44482</v>
      </c>
      <c r="J10" s="64">
        <v>0.4152777777777778</v>
      </c>
      <c r="K10" s="65" t="s">
        <v>189</v>
      </c>
      <c r="L10" s="124">
        <v>1.5100000000000001E-2</v>
      </c>
      <c r="M10" s="30">
        <v>1.0349999999999999</v>
      </c>
      <c r="N10" s="160">
        <f t="shared" ref="N10:N11" si="7">(L10*1000)/M10</f>
        <v>14.589371980676331</v>
      </c>
      <c r="O10" s="91"/>
      <c r="P10" s="91"/>
      <c r="Q10" s="91"/>
      <c r="R10" s="91"/>
      <c r="S10" s="92"/>
      <c r="T10" s="92"/>
      <c r="U10" s="91"/>
      <c r="V10" s="91"/>
      <c r="W10" s="91"/>
      <c r="X10" s="91"/>
      <c r="Y10" s="92"/>
      <c r="Z10" s="91"/>
      <c r="AA10" s="91"/>
      <c r="AB10" s="92"/>
      <c r="AC10" s="91"/>
      <c r="AD10" s="91"/>
      <c r="AE10" s="91"/>
      <c r="AF10" s="91"/>
      <c r="AG10" s="92"/>
      <c r="AH10" s="91"/>
      <c r="AI10" s="91"/>
      <c r="AJ10" s="91"/>
      <c r="AK10" s="91"/>
      <c r="AL10" s="91"/>
      <c r="AM10" s="91"/>
      <c r="AN10" s="91"/>
      <c r="AO10" s="120"/>
      <c r="AP10" s="92"/>
      <c r="AQ10" s="92"/>
      <c r="AR10" s="92"/>
      <c r="AS10" s="91"/>
      <c r="AT10" s="92"/>
      <c r="AU10" s="91"/>
      <c r="AV10" s="92"/>
      <c r="AW10" s="92"/>
      <c r="AX10" s="91"/>
      <c r="AY10" s="91"/>
      <c r="AZ10" s="91"/>
      <c r="BA10" s="91"/>
      <c r="BB10" s="91"/>
      <c r="BC10" s="91"/>
      <c r="BD10" s="92"/>
      <c r="BE10" s="91"/>
      <c r="BF10" s="92"/>
      <c r="BG10" s="91"/>
      <c r="BH10" s="92"/>
      <c r="BI10" s="92"/>
      <c r="BJ10" s="91"/>
      <c r="BK10" s="91"/>
      <c r="BL10" s="91"/>
      <c r="BM10" s="91"/>
      <c r="BN10" s="92"/>
      <c r="BO10" s="120"/>
      <c r="BP10" s="120"/>
      <c r="BQ10" s="120"/>
      <c r="BR10" s="120"/>
      <c r="BS10" s="91"/>
      <c r="BT10" s="91"/>
      <c r="BU10" s="120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2"/>
      <c r="CW10" s="91"/>
      <c r="CX10" s="91"/>
      <c r="CY10" s="91"/>
      <c r="CZ10" s="91"/>
      <c r="DA10" s="92"/>
      <c r="DB10" s="91"/>
      <c r="DC10" s="91"/>
      <c r="DD10" s="91"/>
      <c r="DE10" s="92"/>
      <c r="DF10" s="92"/>
      <c r="DG10" s="92"/>
      <c r="DH10" s="91"/>
      <c r="DI10" s="91"/>
      <c r="DJ10" s="91"/>
      <c r="DK10" s="92"/>
      <c r="DL10" s="92"/>
      <c r="DM10" s="91"/>
      <c r="DN10" s="92"/>
      <c r="DO10" s="92"/>
      <c r="DP10" s="91"/>
      <c r="DQ10" s="91"/>
      <c r="DR10" s="91"/>
      <c r="DS10" s="91"/>
      <c r="DT10" s="91"/>
      <c r="DU10" s="91"/>
      <c r="DV10" s="91"/>
      <c r="DW10" s="91"/>
      <c r="DX10" s="91"/>
      <c r="DY10" s="91"/>
      <c r="DZ10" s="91"/>
      <c r="EA10" s="91"/>
      <c r="EB10" s="91"/>
      <c r="EC10" s="91"/>
      <c r="ED10" s="91"/>
      <c r="EE10" s="91"/>
      <c r="EF10" s="91"/>
      <c r="EG10" s="91"/>
      <c r="EH10" s="92"/>
      <c r="EI10" s="91"/>
      <c r="EJ10" s="92"/>
      <c r="EK10" s="92"/>
      <c r="EL10" s="91"/>
      <c r="EM10" s="91"/>
      <c r="EN10" s="91"/>
      <c r="EO10" s="91"/>
      <c r="EP10" s="91"/>
      <c r="EQ10" s="91"/>
      <c r="ER10" s="91"/>
      <c r="ES10" s="91"/>
      <c r="ET10" s="92"/>
      <c r="EU10" s="91"/>
      <c r="EV10" s="91"/>
      <c r="EW10" s="91"/>
      <c r="EX10" s="199">
        <v>103.99875076798746</v>
      </c>
      <c r="EY10" s="91">
        <v>101.82555339643054</v>
      </c>
      <c r="EZ10" s="201">
        <v>70.703125</v>
      </c>
      <c r="FA10" s="91">
        <v>102.22611130041584</v>
      </c>
      <c r="FB10" s="91">
        <v>100.79648580565959</v>
      </c>
      <c r="FC10" s="92">
        <v>103.73134328358209</v>
      </c>
      <c r="FD10" s="92">
        <v>94.754098360655732</v>
      </c>
      <c r="FE10" s="91">
        <v>77.9816513761468</v>
      </c>
      <c r="FF10" s="92">
        <v>99.731903485254691</v>
      </c>
    </row>
    <row r="11" spans="1:162" x14ac:dyDescent="0.25">
      <c r="A11" s="111">
        <v>4676</v>
      </c>
      <c r="B11" s="60" t="s">
        <v>218</v>
      </c>
      <c r="C11" s="60" t="s">
        <v>178</v>
      </c>
      <c r="D11" s="156" t="s">
        <v>179</v>
      </c>
      <c r="E11" s="66" t="s">
        <v>180</v>
      </c>
      <c r="F11" s="67" t="s">
        <v>181</v>
      </c>
      <c r="G11" s="60" t="s">
        <v>236</v>
      </c>
      <c r="H11" s="60" t="s">
        <v>235</v>
      </c>
      <c r="I11" s="63">
        <v>44482</v>
      </c>
      <c r="J11" s="64">
        <v>0.4152777777777778</v>
      </c>
      <c r="K11" s="65" t="s">
        <v>189</v>
      </c>
      <c r="L11" s="124">
        <v>2.5999999999999999E-2</v>
      </c>
      <c r="M11" s="30">
        <v>1.04</v>
      </c>
      <c r="N11" s="160">
        <f t="shared" si="7"/>
        <v>25</v>
      </c>
      <c r="O11" s="91"/>
      <c r="P11" s="91"/>
      <c r="Q11" s="91"/>
      <c r="R11" s="91"/>
      <c r="S11" s="92"/>
      <c r="T11" s="92"/>
      <c r="U11" s="91"/>
      <c r="V11" s="91"/>
      <c r="W11" s="91"/>
      <c r="X11" s="91"/>
      <c r="Y11" s="92"/>
      <c r="Z11" s="91"/>
      <c r="AA11" s="91"/>
      <c r="AB11" s="92"/>
      <c r="AC11" s="91"/>
      <c r="AD11" s="91"/>
      <c r="AE11" s="91"/>
      <c r="AF11" s="91"/>
      <c r="AG11" s="92"/>
      <c r="AH11" s="91"/>
      <c r="AI11" s="91"/>
      <c r="AJ11" s="91"/>
      <c r="AK11" s="91"/>
      <c r="AL11" s="91"/>
      <c r="AM11" s="91"/>
      <c r="AN11" s="91"/>
      <c r="AO11" s="120"/>
      <c r="AP11" s="92"/>
      <c r="AQ11" s="92"/>
      <c r="AR11" s="92"/>
      <c r="AS11" s="91"/>
      <c r="AT11" s="92"/>
      <c r="AU11" s="91"/>
      <c r="AV11" s="92"/>
      <c r="AW11" s="92"/>
      <c r="AX11" s="91"/>
      <c r="AY11" s="91"/>
      <c r="AZ11" s="91"/>
      <c r="BA11" s="91"/>
      <c r="BB11" s="91"/>
      <c r="BC11" s="91"/>
      <c r="BD11" s="92"/>
      <c r="BE11" s="91"/>
      <c r="BF11" s="92"/>
      <c r="BG11" s="91"/>
      <c r="BH11" s="92"/>
      <c r="BI11" s="92"/>
      <c r="BJ11" s="91"/>
      <c r="BK11" s="91"/>
      <c r="BL11" s="91"/>
      <c r="BM11" s="91"/>
      <c r="BN11" s="92"/>
      <c r="BO11" s="120"/>
      <c r="BP11" s="120"/>
      <c r="BQ11" s="120"/>
      <c r="BR11" s="120"/>
      <c r="BS11" s="91"/>
      <c r="BT11" s="91"/>
      <c r="BU11" s="120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2"/>
      <c r="CW11" s="91"/>
      <c r="CX11" s="91"/>
      <c r="CY11" s="91"/>
      <c r="CZ11" s="91"/>
      <c r="DA11" s="92"/>
      <c r="DB11" s="91"/>
      <c r="DC11" s="91"/>
      <c r="DD11" s="91"/>
      <c r="DE11" s="92"/>
      <c r="DF11" s="92"/>
      <c r="DG11" s="92"/>
      <c r="DH11" s="91"/>
      <c r="DI11" s="91"/>
      <c r="DJ11" s="91"/>
      <c r="DK11" s="92"/>
      <c r="DL11" s="92"/>
      <c r="DM11" s="91"/>
      <c r="DN11" s="92"/>
      <c r="DO11" s="92"/>
      <c r="DP11" s="91"/>
      <c r="DQ11" s="91"/>
      <c r="DR11" s="91"/>
      <c r="DS11" s="91"/>
      <c r="DT11" s="91"/>
      <c r="DU11" s="91"/>
      <c r="DV11" s="91"/>
      <c r="DW11" s="91"/>
      <c r="DX11" s="91"/>
      <c r="DY11" s="91"/>
      <c r="DZ11" s="91"/>
      <c r="EA11" s="91"/>
      <c r="EB11" s="91"/>
      <c r="EC11" s="91"/>
      <c r="ED11" s="91"/>
      <c r="EE11" s="91"/>
      <c r="EF11" s="91"/>
      <c r="EG11" s="91"/>
      <c r="EH11" s="92"/>
      <c r="EI11" s="91"/>
      <c r="EJ11" s="92"/>
      <c r="EK11" s="92"/>
      <c r="EL11" s="91"/>
      <c r="EM11" s="91"/>
      <c r="EN11" s="91"/>
      <c r="EO11" s="91"/>
      <c r="EP11" s="91"/>
      <c r="EQ11" s="91"/>
      <c r="ER11" s="91"/>
      <c r="ES11" s="91"/>
      <c r="ET11" s="92"/>
      <c r="EU11" s="91"/>
      <c r="EV11" s="91"/>
      <c r="EW11" s="91"/>
      <c r="EX11" s="199">
        <v>81.795870918356115</v>
      </c>
      <c r="EY11" s="91">
        <v>82.833002735106888</v>
      </c>
      <c r="EZ11" s="201">
        <v>89.0625</v>
      </c>
      <c r="FA11" s="91">
        <v>73.420684413502798</v>
      </c>
      <c r="FB11" s="91">
        <v>83.388507308428188</v>
      </c>
      <c r="FC11" s="92">
        <v>95.895522388059689</v>
      </c>
      <c r="FD11" s="92">
        <v>87.21311475409837</v>
      </c>
      <c r="FE11" s="91">
        <v>81.651376146788991</v>
      </c>
      <c r="FF11" s="92">
        <v>100.53619302949062</v>
      </c>
    </row>
    <row r="12" spans="1:162" x14ac:dyDescent="0.25">
      <c r="A12" s="90" t="s">
        <v>237</v>
      </c>
      <c r="D12" s="161"/>
      <c r="EY12" s="150"/>
    </row>
    <row r="13" spans="1:162" x14ac:dyDescent="0.25">
      <c r="D13" s="161"/>
      <c r="EY13" s="150"/>
    </row>
    <row r="14" spans="1:162" x14ac:dyDescent="0.25">
      <c r="D14" s="161"/>
      <c r="EY14" s="150"/>
    </row>
    <row r="15" spans="1:162" x14ac:dyDescent="0.25">
      <c r="A15" s="154">
        <v>4575</v>
      </c>
      <c r="B15" s="100" t="s">
        <v>218</v>
      </c>
      <c r="C15" s="100" t="s">
        <v>167</v>
      </c>
      <c r="D15" s="156" t="s">
        <v>198</v>
      </c>
      <c r="E15" s="157" t="s">
        <v>168</v>
      </c>
      <c r="F15" s="158" t="s">
        <v>169</v>
      </c>
      <c r="G15" s="29" t="s">
        <v>236</v>
      </c>
      <c r="H15" s="159" t="s">
        <v>241</v>
      </c>
      <c r="I15" s="155">
        <v>44453</v>
      </c>
      <c r="J15" s="103">
        <v>0.32708333333333334</v>
      </c>
      <c r="K15" s="103" t="s">
        <v>189</v>
      </c>
      <c r="L15" s="100">
        <v>6.4999999999999997E-3</v>
      </c>
      <c r="M15" s="100">
        <v>1.04</v>
      </c>
      <c r="N15" s="153">
        <f>(L15*1000)/M15</f>
        <v>6.25</v>
      </c>
      <c r="O15" s="107">
        <v>93.333333333333329</v>
      </c>
      <c r="P15" s="107">
        <v>91.898820350387354</v>
      </c>
      <c r="Q15" s="107">
        <v>82.70042194092828</v>
      </c>
      <c r="R15" s="107">
        <v>84.394714858337679</v>
      </c>
      <c r="S15" s="108">
        <v>78.767123287671239</v>
      </c>
      <c r="T15" s="108">
        <v>97.794117647058826</v>
      </c>
      <c r="U15" s="107">
        <v>85.542168674698786</v>
      </c>
      <c r="V15" s="107">
        <v>95.201276539069013</v>
      </c>
      <c r="W15" s="107">
        <v>88.114754098360663</v>
      </c>
      <c r="X15" s="107">
        <v>78.965517241379331</v>
      </c>
      <c r="Y15" s="108">
        <v>86.3</v>
      </c>
      <c r="Z15" s="107">
        <v>91.169928781656495</v>
      </c>
      <c r="AA15" s="107">
        <v>80.720170566147871</v>
      </c>
      <c r="AB15" s="108">
        <v>75.105485232067508</v>
      </c>
      <c r="AC15" s="107">
        <v>79.098360655737707</v>
      </c>
      <c r="AD15" s="107">
        <v>80.288461538461547</v>
      </c>
      <c r="AE15" s="107">
        <v>93.675889328063235</v>
      </c>
      <c r="AF15" s="107">
        <v>92.496716079222438</v>
      </c>
      <c r="AG15" s="108">
        <v>83.064516129032256</v>
      </c>
      <c r="AH15" s="107">
        <v>86.166007905138343</v>
      </c>
      <c r="AI15" s="107">
        <v>88.655688052482787</v>
      </c>
      <c r="AJ15" s="107">
        <v>88.839285714285722</v>
      </c>
      <c r="AK15" s="107">
        <v>100.47846889952152</v>
      </c>
      <c r="AL15" s="107">
        <v>81.062925887813208</v>
      </c>
      <c r="AM15" s="107">
        <v>88.803365279500326</v>
      </c>
      <c r="AN15" s="107">
        <v>82.27272727272728</v>
      </c>
      <c r="AO15" s="107">
        <v>102.14592274678111</v>
      </c>
      <c r="AP15" s="108">
        <v>85.460992907801426</v>
      </c>
      <c r="AQ15" s="108">
        <v>92.79661016949153</v>
      </c>
      <c r="AR15" s="108">
        <v>96.680497925311215</v>
      </c>
      <c r="AS15" s="107">
        <v>89.756097560975618</v>
      </c>
      <c r="AT15" s="108">
        <v>95.471698113207552</v>
      </c>
      <c r="AU15" s="107">
        <v>82.051282051282044</v>
      </c>
      <c r="AV15" s="108">
        <v>95.256916996047423</v>
      </c>
      <c r="AW15" s="108">
        <v>95.798319327731093</v>
      </c>
      <c r="AX15" s="107">
        <v>78.787878787878782</v>
      </c>
      <c r="AY15" s="107">
        <v>72.8643216080402</v>
      </c>
      <c r="AZ15" s="107">
        <v>79.207920792079207</v>
      </c>
      <c r="BA15" s="107">
        <v>74.192169255969446</v>
      </c>
      <c r="BB15" s="107">
        <v>90.094863227112342</v>
      </c>
      <c r="BC15" s="107">
        <v>80.188679245283026</v>
      </c>
      <c r="BD15" s="108">
        <v>97.2</v>
      </c>
      <c r="BE15" s="107">
        <v>74.155861564639778</v>
      </c>
      <c r="BF15" s="108">
        <v>103.67346938775511</v>
      </c>
      <c r="BG15" s="107">
        <v>89.723320158102766</v>
      </c>
      <c r="BH15" s="108">
        <v>96.91119691119691</v>
      </c>
      <c r="BI15" s="108">
        <v>89.682539682539684</v>
      </c>
      <c r="BJ15" s="107">
        <v>82</v>
      </c>
      <c r="BK15" s="107">
        <v>93.45794392523365</v>
      </c>
      <c r="BL15" s="107">
        <v>80.660377358490578</v>
      </c>
      <c r="BM15" s="107">
        <v>85.897435897435898</v>
      </c>
      <c r="BN15" s="108">
        <v>92.771084337349407</v>
      </c>
      <c r="BO15" s="107">
        <v>98.197660105977334</v>
      </c>
      <c r="BP15" s="107">
        <v>85.063568909523653</v>
      </c>
      <c r="BQ15" s="107">
        <v>88.506548172055446</v>
      </c>
      <c r="BR15" s="107">
        <v>97.863926433501419</v>
      </c>
      <c r="BS15" s="107">
        <v>78.750000000000014</v>
      </c>
      <c r="BT15" s="107">
        <v>91.044776119402982</v>
      </c>
      <c r="BU15" s="107">
        <v>94.645670403072074</v>
      </c>
      <c r="BV15" s="107">
        <v>79.583333333333343</v>
      </c>
      <c r="BW15" s="107">
        <v>103.2258064516129</v>
      </c>
      <c r="BX15" s="107">
        <v>100.4375520544055</v>
      </c>
      <c r="BY15" s="107">
        <v>90.331491712707191</v>
      </c>
      <c r="BZ15" s="107">
        <v>92.125984251968504</v>
      </c>
      <c r="CA15" s="107">
        <v>84.705882352941174</v>
      </c>
      <c r="CB15" s="107">
        <v>89.772727272727266</v>
      </c>
      <c r="CC15" s="107">
        <v>95.161290322580641</v>
      </c>
      <c r="CD15" s="107">
        <v>76.763485477178435</v>
      </c>
      <c r="CE15" s="107">
        <v>97.510373443983397</v>
      </c>
      <c r="CF15" s="107">
        <v>93.867924528301899</v>
      </c>
      <c r="CG15" s="107">
        <v>86.36363636363636</v>
      </c>
      <c r="CH15" s="107">
        <v>88.477366255144034</v>
      </c>
      <c r="CI15" s="107">
        <v>90</v>
      </c>
      <c r="CJ15" s="107">
        <v>95.510204081632665</v>
      </c>
      <c r="CK15" s="107">
        <v>80.743541522516765</v>
      </c>
      <c r="CL15" s="107">
        <v>76.434570430761852</v>
      </c>
      <c r="CM15" s="107">
        <v>73.826568420361781</v>
      </c>
      <c r="CN15" s="107">
        <v>76.612903225806448</v>
      </c>
      <c r="CO15" s="107">
        <v>80.487804878048792</v>
      </c>
      <c r="CP15" s="107">
        <v>88.198757763975138</v>
      </c>
      <c r="CQ15" s="107">
        <v>73.91304347826086</v>
      </c>
      <c r="CR15" s="107">
        <v>90.453116253741811</v>
      </c>
      <c r="CS15" s="107">
        <v>86.745525396278182</v>
      </c>
      <c r="CT15" s="107">
        <v>91.145641183940725</v>
      </c>
      <c r="CU15" s="107">
        <v>100.068922593935</v>
      </c>
      <c r="CV15" s="108">
        <v>98</v>
      </c>
      <c r="CW15" s="107">
        <v>103.55125534521792</v>
      </c>
      <c r="CX15" s="107">
        <v>80.877742946708466</v>
      </c>
      <c r="CY15" s="107">
        <v>97.158814641171858</v>
      </c>
      <c r="CZ15" s="107">
        <v>98.326359832635973</v>
      </c>
      <c r="DA15" s="108">
        <v>100</v>
      </c>
      <c r="DB15" s="107">
        <v>91.189427312775322</v>
      </c>
      <c r="DC15" s="107">
        <v>89.256198347107443</v>
      </c>
      <c r="DD15" s="107">
        <v>80.145657946989118</v>
      </c>
      <c r="DE15" s="108">
        <v>95.98393574297188</v>
      </c>
      <c r="DF15" s="108">
        <v>101.22448979591836</v>
      </c>
      <c r="DG15" s="108">
        <v>94.636015325670499</v>
      </c>
      <c r="DH15" s="107">
        <v>86.938775510204081</v>
      </c>
      <c r="DI15" s="107">
        <v>75.988828498292889</v>
      </c>
      <c r="DJ15" s="107">
        <v>81.990512466814124</v>
      </c>
      <c r="DK15" s="108">
        <v>96.8</v>
      </c>
      <c r="DL15" s="108">
        <v>93.469387755102048</v>
      </c>
      <c r="DM15" s="107">
        <v>85.057471264367805</v>
      </c>
      <c r="DN15" s="108">
        <v>96.138996138996134</v>
      </c>
      <c r="DO15" s="108">
        <v>86.842105263157904</v>
      </c>
      <c r="DP15" s="107">
        <v>77.777777777777786</v>
      </c>
      <c r="DQ15" s="107">
        <v>92.201834862385326</v>
      </c>
      <c r="DR15" s="107">
        <v>89.093560800812639</v>
      </c>
      <c r="DS15" s="107">
        <v>87.179487179487168</v>
      </c>
      <c r="DT15" s="107">
        <v>93.5</v>
      </c>
      <c r="DU15" s="107">
        <v>71.844660194174764</v>
      </c>
      <c r="DV15" s="107">
        <v>71.428571428571431</v>
      </c>
      <c r="DW15" s="107">
        <v>84.729064039408854</v>
      </c>
      <c r="DX15" s="107">
        <v>86.087927269228331</v>
      </c>
      <c r="DY15" s="107">
        <v>81.599999999999994</v>
      </c>
      <c r="DZ15" s="107">
        <v>112.86756077974367</v>
      </c>
      <c r="EA15" s="107">
        <v>73.877551020408163</v>
      </c>
      <c r="EB15" s="107">
        <v>70.297029702970278</v>
      </c>
      <c r="EC15" s="107">
        <v>93.046688216757019</v>
      </c>
      <c r="ED15" s="107">
        <v>83.935742971887549</v>
      </c>
      <c r="EE15" s="107">
        <v>86.734485741080704</v>
      </c>
      <c r="EF15" s="107">
        <v>94.653629483929308</v>
      </c>
      <c r="EG15" s="107">
        <v>91.549295774647888</v>
      </c>
      <c r="EH15" s="108">
        <v>98.412698412698404</v>
      </c>
      <c r="EI15" s="107">
        <v>83.098591549295776</v>
      </c>
      <c r="EJ15" s="108">
        <v>98.062015503875969</v>
      </c>
      <c r="EK15" s="108">
        <v>102.41935483870968</v>
      </c>
      <c r="EL15" s="107">
        <v>90.598290598290589</v>
      </c>
      <c r="EM15" s="107">
        <v>73.684210526315795</v>
      </c>
      <c r="EN15" s="107">
        <v>82.203389830508485</v>
      </c>
      <c r="EO15" s="107">
        <v>81.378325890144296</v>
      </c>
      <c r="EP15" s="107">
        <v>85.085271610897479</v>
      </c>
      <c r="EQ15" s="107">
        <v>91.866028708133967</v>
      </c>
      <c r="ER15" s="107">
        <v>78.461538461538453</v>
      </c>
      <c r="ES15" s="107">
        <v>102.7906976744186</v>
      </c>
      <c r="ET15" s="108">
        <v>103.5294117647059</v>
      </c>
      <c r="EU15" s="107">
        <v>75.619834710743802</v>
      </c>
      <c r="EV15" s="107">
        <v>82.467298772858868</v>
      </c>
      <c r="EW15" s="107">
        <v>86.47540983606558</v>
      </c>
      <c r="EX15" s="200">
        <v>90.956363847094011</v>
      </c>
      <c r="EY15" s="107">
        <v>92.945004176679618</v>
      </c>
      <c r="EZ15" s="202">
        <v>83.477154589126272</v>
      </c>
      <c r="FA15" s="107">
        <v>94.462540716612381</v>
      </c>
      <c r="FB15" s="107">
        <v>81.708473948387649</v>
      </c>
      <c r="FC15" s="108">
        <v>91.015625</v>
      </c>
      <c r="FD15" s="108">
        <v>89.591078066914491</v>
      </c>
      <c r="FE15" s="107">
        <v>79.820627802690581</v>
      </c>
      <c r="FF15" s="108">
        <v>88.777555110220447</v>
      </c>
    </row>
    <row r="16" spans="1:162" x14ac:dyDescent="0.25">
      <c r="D16" s="161"/>
      <c r="EY16" s="150"/>
    </row>
    <row r="17" spans="1:162" x14ac:dyDescent="0.25">
      <c r="A17" s="111">
        <v>4678</v>
      </c>
      <c r="B17" s="60" t="s">
        <v>218</v>
      </c>
      <c r="C17" s="60" t="s">
        <v>178</v>
      </c>
      <c r="D17" s="156" t="s">
        <v>179</v>
      </c>
      <c r="E17" s="66" t="s">
        <v>180</v>
      </c>
      <c r="F17" s="67" t="s">
        <v>181</v>
      </c>
      <c r="G17" s="60" t="s">
        <v>236</v>
      </c>
      <c r="H17" s="62" t="s">
        <v>241</v>
      </c>
      <c r="I17" s="63">
        <v>44482</v>
      </c>
      <c r="J17" s="64">
        <v>0.4152777777777778</v>
      </c>
      <c r="K17" s="65" t="s">
        <v>189</v>
      </c>
      <c r="L17" s="124">
        <v>1.7299999999999999E-2</v>
      </c>
      <c r="M17" s="30">
        <v>1.04</v>
      </c>
      <c r="N17" s="153">
        <f>(L17*1000)/M17</f>
        <v>16.634615384615383</v>
      </c>
      <c r="O17" s="91">
        <v>82.268369898280838</v>
      </c>
      <c r="P17" s="91">
        <v>85.405038413794372</v>
      </c>
      <c r="Q17" s="91">
        <v>90.983606557377044</v>
      </c>
      <c r="R17" s="91">
        <v>81.753271388300064</v>
      </c>
      <c r="S17" s="92">
        <v>94.399999999999991</v>
      </c>
      <c r="T17" s="92">
        <v>84.246575342465761</v>
      </c>
      <c r="U17" s="91">
        <v>90.573770491803288</v>
      </c>
      <c r="V17" s="91">
        <v>88.259109311740886</v>
      </c>
      <c r="W17" s="91">
        <v>81.224489795918373</v>
      </c>
      <c r="X17" s="91">
        <v>90.438247011952186</v>
      </c>
      <c r="Y17" s="92">
        <v>82.156133828996275</v>
      </c>
      <c r="Z17" s="91">
        <v>74.578690045218522</v>
      </c>
      <c r="AA17" s="91">
        <v>96.356275303643727</v>
      </c>
      <c r="AB17" s="92">
        <v>97.594501718213053</v>
      </c>
      <c r="AC17" s="91">
        <v>98.518179022509358</v>
      </c>
      <c r="AD17" s="91">
        <v>92.936242370724926</v>
      </c>
      <c r="AE17" s="91">
        <v>88.058838258931416</v>
      </c>
      <c r="AF17" s="91">
        <v>81.872432367021858</v>
      </c>
      <c r="AG17" s="92">
        <v>84.805653710247356</v>
      </c>
      <c r="AH17" s="91">
        <v>87.52179895769504</v>
      </c>
      <c r="AI17" s="91">
        <v>89.525578599886558</v>
      </c>
      <c r="AJ17" s="91">
        <v>91.129032258064527</v>
      </c>
      <c r="AK17" s="91">
        <v>87.6</v>
      </c>
      <c r="AL17" s="91">
        <v>96.83794466403161</v>
      </c>
      <c r="AM17" s="91">
        <v>94.023904382470107</v>
      </c>
      <c r="AN17" s="91">
        <v>100.82759942690713</v>
      </c>
      <c r="AO17" s="120">
        <v>77.900000000000006</v>
      </c>
      <c r="AP17" s="92">
        <v>91.417910447761187</v>
      </c>
      <c r="AQ17" s="92">
        <v>104.16666666666667</v>
      </c>
      <c r="AR17" s="92">
        <v>84.765625</v>
      </c>
      <c r="AS17" s="91">
        <v>88.211382113821131</v>
      </c>
      <c r="AT17" s="92">
        <v>91.14391143911439</v>
      </c>
      <c r="AU17" s="91">
        <v>95.564516129032256</v>
      </c>
      <c r="AV17" s="92">
        <v>90.833333333333329</v>
      </c>
      <c r="AW17" s="92">
        <v>93.625498007968119</v>
      </c>
      <c r="AX17" s="91">
        <v>86.87841881736405</v>
      </c>
      <c r="AY17" s="91">
        <v>94.415565429257171</v>
      </c>
      <c r="AZ17" s="91">
        <v>88.356220397198527</v>
      </c>
      <c r="BA17" s="91">
        <v>97.627271409026577</v>
      </c>
      <c r="BB17" s="91">
        <v>74.612222882975573</v>
      </c>
      <c r="BC17" s="91">
        <v>81.349206349206355</v>
      </c>
      <c r="BD17" s="92">
        <v>101.15830115830116</v>
      </c>
      <c r="BE17" s="91">
        <v>85.602270934630639</v>
      </c>
      <c r="BF17" s="92">
        <v>95.238095238095227</v>
      </c>
      <c r="BG17" s="91">
        <v>85</v>
      </c>
      <c r="BH17" s="92">
        <v>107.69230769230769</v>
      </c>
      <c r="BI17" s="92">
        <v>97.222222222222214</v>
      </c>
      <c r="BJ17" s="91">
        <v>93.847759446167728</v>
      </c>
      <c r="BK17" s="91">
        <v>94.845091276439447</v>
      </c>
      <c r="BL17" s="91">
        <v>84.050488529915384</v>
      </c>
      <c r="BM17" s="91">
        <v>90.022201978477241</v>
      </c>
      <c r="BN17" s="92">
        <v>99.615384615384613</v>
      </c>
      <c r="BO17" s="120">
        <v>81.2</v>
      </c>
      <c r="BP17" s="120">
        <v>96.9</v>
      </c>
      <c r="BQ17" s="209">
        <v>87.028672372660338</v>
      </c>
      <c r="BR17" s="209">
        <v>97.083333333333343</v>
      </c>
      <c r="BS17" s="91">
        <v>88.191881918819178</v>
      </c>
      <c r="BT17" s="91">
        <v>94.978991381204352</v>
      </c>
      <c r="BU17" s="209">
        <v>80.829295373107684</v>
      </c>
      <c r="BV17" s="91">
        <v>93.237446197910728</v>
      </c>
      <c r="BW17" s="91">
        <v>99.133998698408092</v>
      </c>
      <c r="BX17" s="91">
        <v>99.591836734693871</v>
      </c>
      <c r="BY17" s="91">
        <v>99.198471225318158</v>
      </c>
      <c r="BZ17" s="91">
        <v>93.976399056156751</v>
      </c>
      <c r="CA17" s="91">
        <v>86.668165199158949</v>
      </c>
      <c r="CB17" s="91">
        <v>90.636704119850179</v>
      </c>
      <c r="CC17" s="91">
        <v>87.85025027849656</v>
      </c>
      <c r="CD17" s="91">
        <v>92.468619246861934</v>
      </c>
      <c r="CE17" s="91">
        <v>97.849265377197668</v>
      </c>
      <c r="CF17" s="91">
        <v>91.534702555892977</v>
      </c>
      <c r="CG17" s="91">
        <v>89.453125</v>
      </c>
      <c r="CH17" s="91">
        <v>85.675157443749853</v>
      </c>
      <c r="CI17" s="91">
        <v>83.003952569169954</v>
      </c>
      <c r="CJ17" s="91">
        <v>84.860557768924309</v>
      </c>
      <c r="CK17" s="91">
        <v>85.147595733604049</v>
      </c>
      <c r="CL17" s="91">
        <v>85.276798776489329</v>
      </c>
      <c r="CM17" s="91">
        <v>102.85224022006946</v>
      </c>
      <c r="CN17" s="91">
        <v>100.55543232438318</v>
      </c>
      <c r="CO17" s="91">
        <v>110.23417053839979</v>
      </c>
      <c r="CP17" s="91">
        <v>97.854962166998192</v>
      </c>
      <c r="CQ17" s="91">
        <v>84.81656231116898</v>
      </c>
      <c r="CR17" s="91">
        <v>76.033057851239676</v>
      </c>
      <c r="CS17" s="91">
        <v>79.095535296836388</v>
      </c>
      <c r="CT17" s="91">
        <v>83.057851239669432</v>
      </c>
      <c r="CU17" s="91">
        <v>85.55233169309831</v>
      </c>
      <c r="CV17" s="92">
        <v>93.56223175965664</v>
      </c>
      <c r="CW17" s="91">
        <v>86.079536014418466</v>
      </c>
      <c r="CX17" s="91">
        <v>88.15879898369468</v>
      </c>
      <c r="CY17" s="91">
        <v>80.884904597467582</v>
      </c>
      <c r="CZ17" s="91">
        <v>77.391360899529403</v>
      </c>
      <c r="DA17" s="92">
        <v>96.108949416342398</v>
      </c>
      <c r="DB17" s="91">
        <v>90.534056045035243</v>
      </c>
      <c r="DC17" s="91">
        <v>87.502705131738594</v>
      </c>
      <c r="DD17" s="91">
        <v>87.903640119026676</v>
      </c>
      <c r="DE17" s="92">
        <v>99.25650557620817</v>
      </c>
      <c r="DF17" s="92">
        <v>97.58064516129032</v>
      </c>
      <c r="DG17" s="92">
        <v>97.188755020080322</v>
      </c>
      <c r="DH17" s="91">
        <v>73.863636363636374</v>
      </c>
      <c r="DI17" s="91">
        <v>96.272312431801893</v>
      </c>
      <c r="DJ17" s="91">
        <v>82.771851228550148</v>
      </c>
      <c r="DK17" s="92">
        <v>96.031746031746025</v>
      </c>
      <c r="DL17" s="92">
        <v>89.811320754716974</v>
      </c>
      <c r="DM17" s="91">
        <v>96.83794466403161</v>
      </c>
      <c r="DN17" s="92">
        <v>90.839694656488547</v>
      </c>
      <c r="DO17" s="92">
        <v>96.774193548387089</v>
      </c>
      <c r="DP17" s="91">
        <v>77.822580645161281</v>
      </c>
      <c r="DQ17" s="91">
        <v>93.469387755102048</v>
      </c>
      <c r="DR17" s="91">
        <v>91.629955947136551</v>
      </c>
      <c r="DS17" s="91">
        <v>94.354838709677423</v>
      </c>
      <c r="DT17" s="91">
        <v>85.09615384615384</v>
      </c>
      <c r="DU17" s="91">
        <v>94.272434310161941</v>
      </c>
      <c r="DV17" s="91">
        <v>89.578018682331404</v>
      </c>
      <c r="DW17" s="91">
        <v>95.946603772838614</v>
      </c>
      <c r="DX17" s="91">
        <v>88.41126230756467</v>
      </c>
      <c r="DY17" s="91">
        <v>104.45246591305725</v>
      </c>
      <c r="DZ17" s="91">
        <v>87.5</v>
      </c>
      <c r="EA17" s="91">
        <v>105.84026683401314</v>
      </c>
      <c r="EB17" s="91">
        <v>89.665248508568695</v>
      </c>
      <c r="EC17" s="91">
        <v>84.583333333333343</v>
      </c>
      <c r="ED17" s="91">
        <v>89.285714285714292</v>
      </c>
      <c r="EE17" s="91">
        <v>88.255103231501209</v>
      </c>
      <c r="EF17" s="91">
        <v>87.758631726303008</v>
      </c>
      <c r="EG17" s="91">
        <v>81.521909501922281</v>
      </c>
      <c r="EH17" s="92">
        <v>80.769230769230788</v>
      </c>
      <c r="EI17" s="91">
        <v>89.791514740013028</v>
      </c>
      <c r="EJ17" s="92">
        <v>102.88065843621399</v>
      </c>
      <c r="EK17" s="92">
        <v>92.173913043478251</v>
      </c>
      <c r="EL17" s="91">
        <v>79.08517641230236</v>
      </c>
      <c r="EM17" s="91">
        <v>79.426959023371282</v>
      </c>
      <c r="EN17" s="91">
        <v>88.446215139442231</v>
      </c>
      <c r="EO17" s="91">
        <v>102.11868792105565</v>
      </c>
      <c r="EP17" s="91">
        <v>86.23481781376519</v>
      </c>
      <c r="EQ17" s="91">
        <v>76.767307564241307</v>
      </c>
      <c r="ER17" s="91">
        <v>86.920820095918842</v>
      </c>
      <c r="ES17" s="91">
        <v>86.153846153846146</v>
      </c>
      <c r="ET17" s="92">
        <v>98.015873015873012</v>
      </c>
      <c r="EU17" s="91">
        <v>95.913762625140038</v>
      </c>
      <c r="EV17" s="91">
        <v>77.66559141812526</v>
      </c>
      <c r="EW17" s="91">
        <v>89.534883720930239</v>
      </c>
      <c r="EX17" s="199">
        <v>99.074770042452428</v>
      </c>
      <c r="EY17" s="91">
        <v>72.476773819927402</v>
      </c>
      <c r="EZ17" s="201">
        <v>75</v>
      </c>
      <c r="FA17" s="91">
        <v>96.180713176755489</v>
      </c>
      <c r="FB17" s="91">
        <v>83.573309631843813</v>
      </c>
      <c r="FC17" s="92">
        <v>98.134328358208961</v>
      </c>
      <c r="FD17" s="92">
        <v>92.131147540983619</v>
      </c>
      <c r="FE17" s="91">
        <v>77.522935779816521</v>
      </c>
      <c r="FF17" s="92">
        <v>100</v>
      </c>
    </row>
    <row r="18" spans="1:162" x14ac:dyDescent="0.25">
      <c r="D18" s="161"/>
    </row>
    <row r="19" spans="1:162" x14ac:dyDescent="0.25">
      <c r="D19" s="161"/>
    </row>
    <row r="20" spans="1:162" x14ac:dyDescent="0.25">
      <c r="A20" s="82">
        <v>4320</v>
      </c>
      <c r="B20" s="96" t="s">
        <v>218</v>
      </c>
      <c r="C20" s="96" t="s">
        <v>174</v>
      </c>
      <c r="D20" s="97" t="s">
        <v>175</v>
      </c>
      <c r="E20" s="98" t="s">
        <v>176</v>
      </c>
      <c r="F20" s="99" t="s">
        <v>177</v>
      </c>
      <c r="G20" s="29" t="s">
        <v>239</v>
      </c>
      <c r="H20" s="100" t="s">
        <v>238</v>
      </c>
      <c r="I20" s="101">
        <v>44410</v>
      </c>
      <c r="J20" s="102">
        <v>0.46319444444444446</v>
      </c>
      <c r="K20" s="103" t="s">
        <v>189</v>
      </c>
      <c r="L20" s="83">
        <v>4.0000000000000002E-4</v>
      </c>
      <c r="M20" s="104">
        <v>1</v>
      </c>
      <c r="N20" s="160">
        <f t="shared" ref="N20:N22" si="8">(L20*1000)/M20</f>
        <v>0.4</v>
      </c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5"/>
      <c r="DM20" s="85"/>
      <c r="DN20" s="85"/>
      <c r="DO20" s="85"/>
      <c r="DP20" s="85"/>
      <c r="DQ20" s="85"/>
      <c r="DR20" s="85"/>
      <c r="DS20" s="85"/>
      <c r="DT20" s="85"/>
      <c r="DU20" s="85"/>
      <c r="DV20" s="85"/>
      <c r="DW20" s="85"/>
      <c r="DX20" s="85"/>
      <c r="DY20" s="85"/>
      <c r="DZ20" s="85"/>
      <c r="EA20" s="85"/>
      <c r="EB20" s="85"/>
      <c r="EC20" s="85"/>
      <c r="ED20" s="85"/>
      <c r="EE20" s="85"/>
      <c r="EF20" s="85"/>
      <c r="EG20" s="85"/>
      <c r="EH20" s="85"/>
      <c r="EI20" s="85"/>
      <c r="EJ20" s="85"/>
      <c r="EK20" s="85"/>
      <c r="EL20" s="85"/>
      <c r="EM20" s="85"/>
      <c r="EN20" s="85"/>
      <c r="EO20" s="85"/>
      <c r="EP20" s="85"/>
      <c r="EQ20" s="85"/>
      <c r="ER20" s="85"/>
      <c r="ES20" s="85"/>
      <c r="ET20" s="85"/>
      <c r="EU20" s="85"/>
      <c r="EV20" s="85"/>
      <c r="EW20" s="85"/>
      <c r="EX20" s="86">
        <v>107.66218850270135</v>
      </c>
      <c r="EY20" s="86">
        <v>105.47291742576397</v>
      </c>
      <c r="EZ20" s="86">
        <v>80.61375206149647</v>
      </c>
      <c r="FA20" s="86">
        <v>117.82238075575194</v>
      </c>
      <c r="FB20" s="86">
        <v>101.24223602484473</v>
      </c>
      <c r="FC20" s="87">
        <v>91.891891891891888</v>
      </c>
      <c r="FD20" s="87">
        <v>102.75689223057643</v>
      </c>
      <c r="FE20" s="86">
        <v>87.719298245614041</v>
      </c>
      <c r="FF20" s="87">
        <v>95.717344753747327</v>
      </c>
    </row>
    <row r="22" spans="1:162" x14ac:dyDescent="0.25">
      <c r="A22" s="95">
        <v>4485</v>
      </c>
      <c r="B22" s="96" t="s">
        <v>218</v>
      </c>
      <c r="C22" s="96" t="s">
        <v>220</v>
      </c>
      <c r="D22" s="96"/>
      <c r="E22" s="114" t="s">
        <v>230</v>
      </c>
      <c r="F22" s="115" t="s">
        <v>231</v>
      </c>
      <c r="G22" s="196" t="s">
        <v>239</v>
      </c>
      <c r="H22" s="100" t="s">
        <v>238</v>
      </c>
      <c r="I22" s="101">
        <v>44439</v>
      </c>
      <c r="J22" s="102">
        <v>0.46250000000000002</v>
      </c>
      <c r="K22" s="103" t="s">
        <v>189</v>
      </c>
      <c r="L22" s="96">
        <v>0</v>
      </c>
      <c r="M22" s="96">
        <v>1.02</v>
      </c>
      <c r="N22" s="116">
        <f t="shared" si="8"/>
        <v>0</v>
      </c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  <c r="EP22" s="105"/>
      <c r="EQ22" s="105"/>
      <c r="ER22" s="105"/>
      <c r="ES22" s="105"/>
      <c r="ET22" s="105"/>
      <c r="EU22" s="105"/>
      <c r="EV22" s="105"/>
      <c r="EW22" s="105"/>
      <c r="EX22" s="117">
        <v>101.09164808880105</v>
      </c>
      <c r="EY22" s="117">
        <v>99.166666666666671</v>
      </c>
      <c r="EZ22" s="117">
        <v>72.276668954497907</v>
      </c>
      <c r="FA22" s="117">
        <v>98.398480891383272</v>
      </c>
      <c r="FB22" s="117">
        <v>105.56124990465297</v>
      </c>
      <c r="FC22" s="118">
        <v>109.2</v>
      </c>
      <c r="FD22" s="118">
        <v>98.084291187739453</v>
      </c>
      <c r="FE22" s="117">
        <v>86.127167630057812</v>
      </c>
      <c r="FF22" s="118">
        <v>85.596707818930042</v>
      </c>
    </row>
  </sheetData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DB800C29E38A4082BE3FE3AD5BB76A" ma:contentTypeVersion="" ma:contentTypeDescription="Create a new document." ma:contentTypeScope="" ma:versionID="e213657bd022aca0d33807da22f79a3b">
  <xsd:schema xmlns:xsd="http://www.w3.org/2001/XMLSchema" xmlns:xs="http://www.w3.org/2001/XMLSchema" xmlns:p="http://schemas.microsoft.com/office/2006/metadata/properties" xmlns:ns2="0A814B8E-0CF5-46E4-A9C0-BFEB2CB7B5DC" xmlns:ns3="0a814b8e-0cf5-46e4-a9c0-bfeb2cb7b5dc" xmlns:ns4="84fa792b-db08-4e92-885f-28de3837c9fa" xmlns:ns5="6f98d64a-07ba-4b39-8e6f-dd01000050b1" targetNamespace="http://schemas.microsoft.com/office/2006/metadata/properties" ma:root="true" ma:fieldsID="147980f7ef61b7510206421c68419f1b" ns2:_="" ns3:_="" ns4:_="" ns5:_="">
    <xsd:import namespace="0A814B8E-0CF5-46E4-A9C0-BFEB2CB7B5DC"/>
    <xsd:import namespace="0a814b8e-0cf5-46e4-a9c0-bfeb2cb7b5dc"/>
    <xsd:import namespace="84fa792b-db08-4e92-885f-28de3837c9fa"/>
    <xsd:import namespace="6f98d64a-07ba-4b39-8e6f-dd01000050b1"/>
    <xsd:element name="properties">
      <xsd:complexType>
        <xsd:sequence>
          <xsd:element name="documentManagement">
            <xsd:complexType>
              <xsd:all>
                <xsd:element ref="ns2:Doc_x0020_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14B8E-0CF5-46E4-A9C0-BFEB2CB7B5DC" elementFormDefault="qualified">
    <xsd:import namespace="http://schemas.microsoft.com/office/2006/documentManagement/types"/>
    <xsd:import namespace="http://schemas.microsoft.com/office/infopath/2007/PartnerControls"/>
    <xsd:element name="Doc_x0020_Category" ma:index="8" nillable="true" ma:displayName="Doc Category" ma:format="Dropdown" ma:internalName="Doc_x0020_Category">
      <xsd:simpleType>
        <xsd:restriction base="dms:Choice">
          <xsd:enumeration value="Thermalito Restoration"/>
          <xsd:enumeration value="SONET Upgrade Project"/>
          <xsd:enumeration value="DWR-LindaRogersShare"/>
          <xsd:enumeration value="DWR-LightriverShare"/>
          <xsd:enumeration value="Help File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14b8e-0cf5-46e4-a9c0-bfeb2cb7b5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a792b-db08-4e92-885f-28de3837c9f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8d64a-07ba-4b39-8e6f-dd01000050b1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6123CB7-368B-413B-939B-0D92AF1535F3}" ma:internalName="TaxCatchAll" ma:showField="CatchAllData" ma:web="{84fa792b-db08-4e92-885f-28de3837c9fa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_x0020_Category xmlns="0A814B8E-0CF5-46E4-A9C0-BFEB2CB7B5DC" xsi:nil="true"/>
    <lcf76f155ced4ddcb4097134ff3c332f xmlns="0a814b8e-0cf5-46e4-a9c0-bfeb2cb7b5dc">
      <Terms xmlns="http://schemas.microsoft.com/office/infopath/2007/PartnerControls"/>
    </lcf76f155ced4ddcb4097134ff3c332f>
    <TaxCatchAll xmlns="6f98d64a-07ba-4b39-8e6f-dd01000050b1" xsi:nil="true"/>
  </documentManagement>
</p:properties>
</file>

<file path=customXml/itemProps1.xml><?xml version="1.0" encoding="utf-8"?>
<ds:datastoreItem xmlns:ds="http://schemas.openxmlformats.org/officeDocument/2006/customXml" ds:itemID="{9632E607-A89E-46D4-880E-AFBA4A03AAF1}"/>
</file>

<file path=customXml/itemProps2.xml><?xml version="1.0" encoding="utf-8"?>
<ds:datastoreItem xmlns:ds="http://schemas.openxmlformats.org/officeDocument/2006/customXml" ds:itemID="{A3F76142-034F-4BA8-A640-79CA27AC94BC}"/>
</file>

<file path=customXml/itemProps3.xml><?xml version="1.0" encoding="utf-8"?>
<ds:datastoreItem xmlns:ds="http://schemas.openxmlformats.org/officeDocument/2006/customXml" ds:itemID="{5E2A3F89-9E24-48AB-A2D2-394CE3E6B5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 Environmental</vt:lpstr>
      <vt:lpstr>Water QC</vt:lpstr>
      <vt:lpstr>Sediment Environmental</vt:lpstr>
      <vt:lpstr>Sediment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Orlando, James</dc:creator>
  <cp:lastModifiedBy>Orlando, James</cp:lastModifiedBy>
  <dcterms:created xsi:type="dcterms:W3CDTF">2020-11-17T19:16:46Z</dcterms:created>
  <dcterms:modified xsi:type="dcterms:W3CDTF">2021-12-21T22:18:21Z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0x01010077DB800C29E38A4082BE3FE3AD5BB76A</vt:lpwstr>
  </property>
</Properties>
</file>