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lynn\Documents\R\FASTR.phyto.redo\"/>
    </mc:Choice>
  </mc:AlternateContent>
  <xr:revisionPtr revIDLastSave="0" documentId="8_{3BF10FE1-D281-4073-824B-518261E0B289}" xr6:coauthVersionLast="47" xr6:coauthVersionMax="47" xr10:uidLastSave="{00000000-0000-0000-0000-000000000000}"/>
  <bookViews>
    <workbookView xWindow="-110" yWindow="-110" windowWidth="19420" windowHeight="10420"/>
  </bookViews>
  <sheets>
    <sheet name="phyto.yearly.mean.grp" sheetId="1" r:id="rId1"/>
  </sheets>
  <calcPr calcId="0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M2" i="1"/>
  <c r="N2" i="1"/>
  <c r="O2" i="1"/>
  <c r="P2" i="1"/>
  <c r="Q2" i="1"/>
  <c r="R2" i="1"/>
  <c r="S2" i="1"/>
  <c r="L2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D16" i="1"/>
  <c r="E16" i="1"/>
  <c r="F16" i="1"/>
  <c r="G16" i="1"/>
  <c r="H16" i="1"/>
  <c r="I16" i="1"/>
  <c r="J16" i="1"/>
  <c r="C16" i="1"/>
</calcChain>
</file>

<file path=xl/sharedStrings.xml><?xml version="1.0" encoding="utf-8"?>
<sst xmlns="http://schemas.openxmlformats.org/spreadsheetml/2006/main" count="52" uniqueCount="12">
  <si>
    <t>Year</t>
  </si>
  <si>
    <t>Region</t>
  </si>
  <si>
    <t>Ciliates</t>
  </si>
  <si>
    <t>Cryptophytes</t>
  </si>
  <si>
    <t>Cyanobacteria</t>
  </si>
  <si>
    <t>Diatoms</t>
  </si>
  <si>
    <t>Dinoflagellates</t>
  </si>
  <si>
    <t>Golden Algae</t>
  </si>
  <si>
    <t>Green Algae</t>
  </si>
  <si>
    <t>Other</t>
  </si>
  <si>
    <t>Upstream</t>
  </si>
  <si>
    <t>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</si>
</sst>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10" workbookViewId="0">
      <selection activeCell="L2" sqref="L2:S13"/>
    </sheetView>
  </sheetViews>
  <sheetFormatPr defaultRowHeight="14.5" x14ac:dyDescent="0.35"/>
  <cols>
    <col min="1" max="1" width="4.81640625" bestFit="1" customWidth="1"/>
    <col min="2" max="2" width="11.54296875" bestFit="1" customWidth="1"/>
    <col min="3" max="3" width="11.81640625" bestFit="1" customWidth="1"/>
    <col min="4" max="4" width="11.90625" bestFit="1" customWidth="1"/>
    <col min="5" max="5" width="12.7265625" bestFit="1" customWidth="1"/>
    <col min="6" max="6" width="11.81640625" bestFit="1" customWidth="1"/>
    <col min="7" max="7" width="13.1796875" bestFit="1" customWidth="1"/>
    <col min="8" max="10" width="11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35">
      <c r="A2">
        <v>2014</v>
      </c>
      <c r="B2" t="s">
        <v>11</v>
      </c>
      <c r="C2" s="1">
        <v>0</v>
      </c>
      <c r="D2" s="1">
        <v>19526363.688888799</v>
      </c>
      <c r="E2" s="1">
        <v>178099411.24444401</v>
      </c>
      <c r="F2" s="1">
        <v>336291160.87777698</v>
      </c>
      <c r="G2" s="1">
        <v>0</v>
      </c>
      <c r="H2" s="1">
        <v>1022688.33333333</v>
      </c>
      <c r="I2" s="1">
        <v>21107299.133333299</v>
      </c>
      <c r="J2" s="1">
        <v>0</v>
      </c>
      <c r="L2">
        <f>RANK(C2,$C2:$J2)</f>
        <v>6</v>
      </c>
      <c r="M2">
        <f t="shared" ref="M2:S2" si="0">RANK(D2,$C2:$J2)</f>
        <v>4</v>
      </c>
      <c r="N2">
        <f t="shared" si="0"/>
        <v>2</v>
      </c>
      <c r="O2">
        <f t="shared" si="0"/>
        <v>1</v>
      </c>
      <c r="P2">
        <f t="shared" si="0"/>
        <v>6</v>
      </c>
      <c r="Q2">
        <f t="shared" si="0"/>
        <v>5</v>
      </c>
      <c r="R2">
        <f t="shared" si="0"/>
        <v>3</v>
      </c>
      <c r="S2">
        <f t="shared" si="0"/>
        <v>6</v>
      </c>
    </row>
    <row r="3" spans="1:19" x14ac:dyDescent="0.35">
      <c r="A3">
        <v>2015</v>
      </c>
      <c r="B3" t="s">
        <v>11</v>
      </c>
      <c r="C3" s="1">
        <v>196910.17499999999</v>
      </c>
      <c r="D3" s="1">
        <v>41301677.490384601</v>
      </c>
      <c r="E3" s="1">
        <v>328938519.58115298</v>
      </c>
      <c r="F3" s="1">
        <v>293325339.78461498</v>
      </c>
      <c r="G3" s="1">
        <v>0</v>
      </c>
      <c r="H3" s="1">
        <v>1086339.3096153799</v>
      </c>
      <c r="I3" s="1">
        <v>44712958.473076902</v>
      </c>
      <c r="J3" s="1">
        <v>2312379.2999999998</v>
      </c>
      <c r="L3">
        <f t="shared" ref="L3:L13" si="1">RANK(C3,$C3:$J3)</f>
        <v>7</v>
      </c>
      <c r="M3">
        <f t="shared" ref="M3:M13" si="2">RANK(D3,$C3:$J3)</f>
        <v>4</v>
      </c>
      <c r="N3">
        <f t="shared" ref="N3:N13" si="3">RANK(E3,$C3:$J3)</f>
        <v>1</v>
      </c>
      <c r="O3">
        <f t="shared" ref="O3:O13" si="4">RANK(F3,$C3:$J3)</f>
        <v>2</v>
      </c>
      <c r="P3">
        <f t="shared" ref="P3:P13" si="5">RANK(G3,$C3:$J3)</f>
        <v>8</v>
      </c>
      <c r="Q3">
        <f t="shared" ref="Q3:Q13" si="6">RANK(H3,$C3:$J3)</f>
        <v>6</v>
      </c>
      <c r="R3">
        <f t="shared" ref="R3:R13" si="7">RANK(I3,$C3:$J3)</f>
        <v>3</v>
      </c>
      <c r="S3">
        <f t="shared" ref="S3:S13" si="8">RANK(J3,$C3:$J3)</f>
        <v>5</v>
      </c>
    </row>
    <row r="4" spans="1:19" x14ac:dyDescent="0.35">
      <c r="A4">
        <v>2016</v>
      </c>
      <c r="B4" t="s">
        <v>11</v>
      </c>
      <c r="C4" s="1">
        <v>0</v>
      </c>
      <c r="D4" s="1">
        <v>375878191.36739099</v>
      </c>
      <c r="E4" s="1">
        <v>123002829.07391299</v>
      </c>
      <c r="F4" s="1">
        <v>3601775970.29565</v>
      </c>
      <c r="G4" s="1">
        <v>0</v>
      </c>
      <c r="H4" s="1">
        <v>405557.32608695602</v>
      </c>
      <c r="I4" s="1">
        <v>155124166.66956499</v>
      </c>
      <c r="J4" s="1">
        <v>2302419.6456521698</v>
      </c>
      <c r="L4">
        <f t="shared" si="1"/>
        <v>7</v>
      </c>
      <c r="M4">
        <f t="shared" si="2"/>
        <v>2</v>
      </c>
      <c r="N4">
        <f t="shared" si="3"/>
        <v>4</v>
      </c>
      <c r="O4">
        <f t="shared" si="4"/>
        <v>1</v>
      </c>
      <c r="P4">
        <f t="shared" si="5"/>
        <v>7</v>
      </c>
      <c r="Q4">
        <f t="shared" si="6"/>
        <v>6</v>
      </c>
      <c r="R4">
        <f t="shared" si="7"/>
        <v>3</v>
      </c>
      <c r="S4">
        <f t="shared" si="8"/>
        <v>5</v>
      </c>
    </row>
    <row r="5" spans="1:19" x14ac:dyDescent="0.35">
      <c r="A5">
        <v>2017</v>
      </c>
      <c r="B5" t="s">
        <v>11</v>
      </c>
      <c r="C5" s="1">
        <v>0</v>
      </c>
      <c r="D5" s="1">
        <v>144497890.934782</v>
      </c>
      <c r="E5" s="1">
        <v>45096910.262826003</v>
      </c>
      <c r="F5" s="1">
        <v>538665909.097826</v>
      </c>
      <c r="G5" s="1">
        <v>104562904.302173</v>
      </c>
      <c r="H5" s="1">
        <v>16835883.3108695</v>
      </c>
      <c r="I5" s="1">
        <v>111875365.79130401</v>
      </c>
      <c r="J5" s="1">
        <v>1326061.1565217299</v>
      </c>
      <c r="L5">
        <f t="shared" si="1"/>
        <v>8</v>
      </c>
      <c r="M5">
        <f t="shared" si="2"/>
        <v>2</v>
      </c>
      <c r="N5">
        <f t="shared" si="3"/>
        <v>5</v>
      </c>
      <c r="O5">
        <f t="shared" si="4"/>
        <v>1</v>
      </c>
      <c r="P5">
        <f t="shared" si="5"/>
        <v>4</v>
      </c>
      <c r="Q5">
        <f t="shared" si="6"/>
        <v>6</v>
      </c>
      <c r="R5">
        <f t="shared" si="7"/>
        <v>3</v>
      </c>
      <c r="S5">
        <f t="shared" si="8"/>
        <v>7</v>
      </c>
    </row>
    <row r="6" spans="1:19" x14ac:dyDescent="0.35">
      <c r="A6">
        <v>2018</v>
      </c>
      <c r="B6" t="s">
        <v>11</v>
      </c>
      <c r="C6" s="1">
        <v>0</v>
      </c>
      <c r="D6" s="1">
        <v>52400263.686764702</v>
      </c>
      <c r="E6" s="1">
        <v>45267467.638235196</v>
      </c>
      <c r="F6" s="1">
        <v>182982795.10294101</v>
      </c>
      <c r="G6" s="1">
        <v>58350953.7779411</v>
      </c>
      <c r="H6" s="1">
        <v>1777932.26029411</v>
      </c>
      <c r="I6" s="1">
        <v>66118945.010294102</v>
      </c>
      <c r="J6" s="1">
        <v>331732.37352941098</v>
      </c>
      <c r="L6">
        <f t="shared" si="1"/>
        <v>8</v>
      </c>
      <c r="M6">
        <f t="shared" si="2"/>
        <v>4</v>
      </c>
      <c r="N6">
        <f t="shared" si="3"/>
        <v>5</v>
      </c>
      <c r="O6">
        <f t="shared" si="4"/>
        <v>1</v>
      </c>
      <c r="P6">
        <f t="shared" si="5"/>
        <v>3</v>
      </c>
      <c r="Q6">
        <f t="shared" si="6"/>
        <v>6</v>
      </c>
      <c r="R6">
        <f t="shared" si="7"/>
        <v>2</v>
      </c>
      <c r="S6">
        <f t="shared" si="8"/>
        <v>7</v>
      </c>
    </row>
    <row r="7" spans="1:19" x14ac:dyDescent="0.35">
      <c r="A7">
        <v>2019</v>
      </c>
      <c r="B7" t="s">
        <v>11</v>
      </c>
      <c r="C7" s="1">
        <v>0</v>
      </c>
      <c r="D7" s="1">
        <v>33464269.517391302</v>
      </c>
      <c r="E7" s="1">
        <v>43595419.826086901</v>
      </c>
      <c r="F7" s="1">
        <v>209059300.91304299</v>
      </c>
      <c r="G7" s="1">
        <v>0</v>
      </c>
      <c r="H7" s="1">
        <v>1367547.0173913001</v>
      </c>
      <c r="I7" s="1">
        <v>12860786.5956521</v>
      </c>
      <c r="J7" s="1">
        <v>3980223.1652173898</v>
      </c>
      <c r="L7">
        <f t="shared" si="1"/>
        <v>7</v>
      </c>
      <c r="M7">
        <f t="shared" si="2"/>
        <v>3</v>
      </c>
      <c r="N7">
        <f t="shared" si="3"/>
        <v>2</v>
      </c>
      <c r="O7">
        <f t="shared" si="4"/>
        <v>1</v>
      </c>
      <c r="P7">
        <f t="shared" si="5"/>
        <v>7</v>
      </c>
      <c r="Q7">
        <f t="shared" si="6"/>
        <v>6</v>
      </c>
      <c r="R7">
        <f t="shared" si="7"/>
        <v>4</v>
      </c>
      <c r="S7">
        <f t="shared" si="8"/>
        <v>5</v>
      </c>
    </row>
    <row r="8" spans="1:19" x14ac:dyDescent="0.35">
      <c r="A8">
        <v>2014</v>
      </c>
      <c r="B8" t="s">
        <v>10</v>
      </c>
      <c r="C8" s="1">
        <v>0</v>
      </c>
      <c r="D8" s="1">
        <v>11512992.246666601</v>
      </c>
      <c r="E8" s="1">
        <v>183855551.19166601</v>
      </c>
      <c r="F8" s="1">
        <v>1405316025.0833299</v>
      </c>
      <c r="G8" s="1">
        <v>0</v>
      </c>
      <c r="H8" s="1">
        <v>9008352.8133333307</v>
      </c>
      <c r="I8" s="1">
        <v>252188268.74333301</v>
      </c>
      <c r="J8" s="1">
        <v>3327916.05333333</v>
      </c>
      <c r="L8">
        <f t="shared" si="1"/>
        <v>7</v>
      </c>
      <c r="M8">
        <f t="shared" si="2"/>
        <v>4</v>
      </c>
      <c r="N8">
        <f t="shared" si="3"/>
        <v>3</v>
      </c>
      <c r="O8">
        <f t="shared" si="4"/>
        <v>1</v>
      </c>
      <c r="P8">
        <f t="shared" si="5"/>
        <v>7</v>
      </c>
      <c r="Q8">
        <f t="shared" si="6"/>
        <v>5</v>
      </c>
      <c r="R8">
        <f t="shared" si="7"/>
        <v>2</v>
      </c>
      <c r="S8">
        <f t="shared" si="8"/>
        <v>6</v>
      </c>
    </row>
    <row r="9" spans="1:19" x14ac:dyDescent="0.35">
      <c r="A9">
        <v>2015</v>
      </c>
      <c r="B9" t="s">
        <v>10</v>
      </c>
      <c r="C9" s="1">
        <v>34903072.8161764</v>
      </c>
      <c r="D9" s="1">
        <v>70027919.172058806</v>
      </c>
      <c r="E9" s="1">
        <v>231259685.67500001</v>
      </c>
      <c r="F9" s="1">
        <v>2008783766.1352899</v>
      </c>
      <c r="G9" s="1">
        <v>184301969.07205799</v>
      </c>
      <c r="H9" s="1">
        <v>36251738.430882297</v>
      </c>
      <c r="I9" s="1">
        <v>440503043.17352903</v>
      </c>
      <c r="J9" s="1">
        <v>236042127.47941101</v>
      </c>
      <c r="L9">
        <f t="shared" si="1"/>
        <v>8</v>
      </c>
      <c r="M9">
        <f t="shared" si="2"/>
        <v>6</v>
      </c>
      <c r="N9">
        <f t="shared" si="3"/>
        <v>4</v>
      </c>
      <c r="O9">
        <f t="shared" si="4"/>
        <v>1</v>
      </c>
      <c r="P9">
        <f t="shared" si="5"/>
        <v>5</v>
      </c>
      <c r="Q9">
        <f t="shared" si="6"/>
        <v>7</v>
      </c>
      <c r="R9">
        <f t="shared" si="7"/>
        <v>2</v>
      </c>
      <c r="S9">
        <f t="shared" si="8"/>
        <v>3</v>
      </c>
    </row>
    <row r="10" spans="1:19" x14ac:dyDescent="0.35">
      <c r="A10">
        <v>2016</v>
      </c>
      <c r="B10" t="s">
        <v>10</v>
      </c>
      <c r="C10" s="1">
        <v>0</v>
      </c>
      <c r="D10" s="1">
        <v>924158155.78420997</v>
      </c>
      <c r="E10" s="1">
        <v>286592287.91578901</v>
      </c>
      <c r="F10" s="1">
        <v>2898461976.95789</v>
      </c>
      <c r="G10" s="1">
        <v>19987934.589473601</v>
      </c>
      <c r="H10" s="1">
        <v>26413266.650877099</v>
      </c>
      <c r="I10" s="1">
        <v>679488503.93859601</v>
      </c>
      <c r="J10" s="1">
        <v>342391896.24736798</v>
      </c>
      <c r="L10">
        <f t="shared" si="1"/>
        <v>8</v>
      </c>
      <c r="M10">
        <f t="shared" si="2"/>
        <v>2</v>
      </c>
      <c r="N10">
        <f t="shared" si="3"/>
        <v>5</v>
      </c>
      <c r="O10">
        <f t="shared" si="4"/>
        <v>1</v>
      </c>
      <c r="P10">
        <f t="shared" si="5"/>
        <v>7</v>
      </c>
      <c r="Q10">
        <f t="shared" si="6"/>
        <v>6</v>
      </c>
      <c r="R10">
        <f t="shared" si="7"/>
        <v>3</v>
      </c>
      <c r="S10">
        <f t="shared" si="8"/>
        <v>4</v>
      </c>
    </row>
    <row r="11" spans="1:19" x14ac:dyDescent="0.35">
      <c r="A11">
        <v>2017</v>
      </c>
      <c r="B11" t="s">
        <v>10</v>
      </c>
      <c r="C11" s="1">
        <v>0</v>
      </c>
      <c r="D11" s="1">
        <v>692497505.18301797</v>
      </c>
      <c r="E11" s="1">
        <v>397138681.76264101</v>
      </c>
      <c r="F11" s="1">
        <v>1596613071.40943</v>
      </c>
      <c r="G11" s="1">
        <v>403908916.21698099</v>
      </c>
      <c r="H11" s="1">
        <v>95071325.245282993</v>
      </c>
      <c r="I11" s="1">
        <v>1249758813.6811299</v>
      </c>
      <c r="J11" s="1">
        <v>888509814.87358403</v>
      </c>
      <c r="L11">
        <f t="shared" si="1"/>
        <v>8</v>
      </c>
      <c r="M11">
        <f t="shared" si="2"/>
        <v>4</v>
      </c>
      <c r="N11">
        <f t="shared" si="3"/>
        <v>6</v>
      </c>
      <c r="O11">
        <f t="shared" si="4"/>
        <v>1</v>
      </c>
      <c r="P11">
        <f t="shared" si="5"/>
        <v>5</v>
      </c>
      <c r="Q11">
        <f t="shared" si="6"/>
        <v>7</v>
      </c>
      <c r="R11">
        <f t="shared" si="7"/>
        <v>2</v>
      </c>
      <c r="S11">
        <f t="shared" si="8"/>
        <v>3</v>
      </c>
    </row>
    <row r="12" spans="1:19" x14ac:dyDescent="0.35">
      <c r="A12">
        <v>2018</v>
      </c>
      <c r="B12" t="s">
        <v>10</v>
      </c>
      <c r="C12" s="1">
        <v>273673748.54487097</v>
      </c>
      <c r="D12" s="1">
        <v>199842243.18974301</v>
      </c>
      <c r="E12" s="1">
        <v>315947548.49512798</v>
      </c>
      <c r="F12" s="1">
        <v>1373878684.9435799</v>
      </c>
      <c r="G12" s="1">
        <v>103693768.987179</v>
      </c>
      <c r="H12" s="1">
        <v>71997049.660256401</v>
      </c>
      <c r="I12" s="1">
        <v>448639911.61666602</v>
      </c>
      <c r="J12" s="1">
        <v>117771821.802564</v>
      </c>
      <c r="L12">
        <f t="shared" si="1"/>
        <v>4</v>
      </c>
      <c r="M12">
        <f t="shared" si="2"/>
        <v>5</v>
      </c>
      <c r="N12">
        <f t="shared" si="3"/>
        <v>3</v>
      </c>
      <c r="O12">
        <f t="shared" si="4"/>
        <v>1</v>
      </c>
      <c r="P12">
        <f t="shared" si="5"/>
        <v>7</v>
      </c>
      <c r="Q12">
        <f t="shared" si="6"/>
        <v>8</v>
      </c>
      <c r="R12">
        <f t="shared" si="7"/>
        <v>2</v>
      </c>
      <c r="S12">
        <f t="shared" si="8"/>
        <v>6</v>
      </c>
    </row>
    <row r="13" spans="1:19" x14ac:dyDescent="0.35">
      <c r="A13">
        <v>2019</v>
      </c>
      <c r="B13" t="s">
        <v>10</v>
      </c>
      <c r="C13" s="1">
        <v>0</v>
      </c>
      <c r="D13" s="1">
        <v>137012988.95249999</v>
      </c>
      <c r="E13" s="1">
        <v>217697515.38999999</v>
      </c>
      <c r="F13" s="1">
        <v>2075366606.5775001</v>
      </c>
      <c r="G13" s="1">
        <v>0</v>
      </c>
      <c r="H13" s="1">
        <v>80544740.757499993</v>
      </c>
      <c r="I13" s="1">
        <v>705475886.505</v>
      </c>
      <c r="J13" s="1">
        <v>5396163.2324999999</v>
      </c>
      <c r="L13">
        <f t="shared" si="1"/>
        <v>7</v>
      </c>
      <c r="M13">
        <f t="shared" si="2"/>
        <v>4</v>
      </c>
      <c r="N13">
        <f t="shared" si="3"/>
        <v>3</v>
      </c>
      <c r="O13">
        <f t="shared" si="4"/>
        <v>1</v>
      </c>
      <c r="P13">
        <f t="shared" si="5"/>
        <v>7</v>
      </c>
      <c r="Q13">
        <f t="shared" si="6"/>
        <v>5</v>
      </c>
      <c r="R13">
        <f t="shared" si="7"/>
        <v>2</v>
      </c>
      <c r="S13">
        <f t="shared" si="8"/>
        <v>6</v>
      </c>
    </row>
    <row r="15" spans="1:19" x14ac:dyDescent="0.3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9" x14ac:dyDescent="0.35">
      <c r="A16">
        <v>2014</v>
      </c>
      <c r="B16" t="s">
        <v>11</v>
      </c>
      <c r="C16" s="2">
        <f>C2/SUM($C2:$J2)</f>
        <v>0</v>
      </c>
      <c r="D16" s="2">
        <f t="shared" ref="D16:J16" si="9">D2/SUM($C2:$J2)</f>
        <v>3.5116395526091769E-2</v>
      </c>
      <c r="E16" s="2">
        <f t="shared" si="9"/>
        <v>0.32029565094000789</v>
      </c>
      <c r="F16" s="2">
        <f t="shared" si="9"/>
        <v>0.60478917659576881</v>
      </c>
      <c r="G16" s="2">
        <f t="shared" si="9"/>
        <v>0</v>
      </c>
      <c r="H16" s="2">
        <f t="shared" si="9"/>
        <v>1.8392122868063066E-3</v>
      </c>
      <c r="I16" s="2">
        <f t="shared" si="9"/>
        <v>3.7959564651325349E-2</v>
      </c>
      <c r="J16" s="2">
        <f t="shared" si="9"/>
        <v>0</v>
      </c>
    </row>
    <row r="17" spans="1:10" x14ac:dyDescent="0.35">
      <c r="A17">
        <v>2015</v>
      </c>
      <c r="B17" t="s">
        <v>11</v>
      </c>
      <c r="C17" s="2">
        <f t="shared" ref="C17:J17" si="10">C3/SUM($C3:$J3)</f>
        <v>2.7660813664932371E-4</v>
      </c>
      <c r="D17" s="2">
        <f t="shared" si="10"/>
        <v>5.8018231161018473E-2</v>
      </c>
      <c r="E17" s="2">
        <f t="shared" si="10"/>
        <v>0.46207399375644154</v>
      </c>
      <c r="F17" s="2">
        <f t="shared" si="10"/>
        <v>0.4120466383712883</v>
      </c>
      <c r="G17" s="2">
        <f t="shared" si="10"/>
        <v>0</v>
      </c>
      <c r="H17" s="2">
        <f t="shared" si="10"/>
        <v>1.526027246695723E-3</v>
      </c>
      <c r="I17" s="2">
        <f t="shared" si="10"/>
        <v>6.2810203318931557E-2</v>
      </c>
      <c r="J17" s="2">
        <f t="shared" si="10"/>
        <v>3.2482980089752469E-3</v>
      </c>
    </row>
    <row r="18" spans="1:10" x14ac:dyDescent="0.35">
      <c r="A18">
        <v>2016</v>
      </c>
      <c r="B18" t="s">
        <v>11</v>
      </c>
      <c r="C18" s="2">
        <f t="shared" ref="C18:J18" si="11">C4/SUM($C4:$J4)</f>
        <v>0</v>
      </c>
      <c r="D18" s="2">
        <f t="shared" si="11"/>
        <v>8.8265621798344546E-2</v>
      </c>
      <c r="E18" s="2">
        <f t="shared" si="11"/>
        <v>2.8884147685367165E-2</v>
      </c>
      <c r="F18" s="2">
        <f t="shared" si="11"/>
        <v>0.84578728667380088</v>
      </c>
      <c r="G18" s="2">
        <f t="shared" si="11"/>
        <v>0</v>
      </c>
      <c r="H18" s="2">
        <f t="shared" si="11"/>
        <v>9.5235026623161174E-5</v>
      </c>
      <c r="I18" s="2">
        <f t="shared" si="11"/>
        <v>3.6427042966310913E-2</v>
      </c>
      <c r="J18" s="2">
        <f t="shared" si="11"/>
        <v>5.406658495533121E-4</v>
      </c>
    </row>
    <row r="19" spans="1:10" x14ac:dyDescent="0.35">
      <c r="A19">
        <v>2017</v>
      </c>
      <c r="B19" t="s">
        <v>11</v>
      </c>
      <c r="C19" s="2">
        <f t="shared" ref="C19:J19" si="12">C5/SUM($C5:$J5)</f>
        <v>0</v>
      </c>
      <c r="D19" s="2">
        <f t="shared" si="12"/>
        <v>0.15007140408813135</v>
      </c>
      <c r="E19" s="2">
        <f t="shared" si="12"/>
        <v>4.6836369717211536E-2</v>
      </c>
      <c r="F19" s="2">
        <f t="shared" si="12"/>
        <v>0.55944310875240555</v>
      </c>
      <c r="G19" s="2">
        <f t="shared" si="12"/>
        <v>0.10859606159402306</v>
      </c>
      <c r="H19" s="2">
        <f t="shared" si="12"/>
        <v>1.7485270069903497E-2</v>
      </c>
      <c r="I19" s="2">
        <f t="shared" si="12"/>
        <v>0.11619057633686852</v>
      </c>
      <c r="J19" s="2">
        <f t="shared" si="12"/>
        <v>1.3772094414565967E-3</v>
      </c>
    </row>
    <row r="20" spans="1:10" x14ac:dyDescent="0.35">
      <c r="A20">
        <v>2018</v>
      </c>
      <c r="B20" t="s">
        <v>11</v>
      </c>
      <c r="C20" s="2">
        <f t="shared" ref="C20:J20" si="13">C6/SUM($C6:$J6)</f>
        <v>0</v>
      </c>
      <c r="D20" s="2">
        <f t="shared" si="13"/>
        <v>0.12867483271205712</v>
      </c>
      <c r="E20" s="2">
        <f t="shared" si="13"/>
        <v>0.11115943729725165</v>
      </c>
      <c r="F20" s="2">
        <f t="shared" si="13"/>
        <v>0.44933515391836942</v>
      </c>
      <c r="G20" s="2">
        <f t="shared" si="13"/>
        <v>0.14328743192683591</v>
      </c>
      <c r="H20" s="2">
        <f t="shared" si="13"/>
        <v>4.3659157429869659E-3</v>
      </c>
      <c r="I20" s="2">
        <f t="shared" si="13"/>
        <v>0.16236262166837562</v>
      </c>
      <c r="J20" s="2">
        <f t="shared" si="13"/>
        <v>8.1460673412321345E-4</v>
      </c>
    </row>
    <row r="21" spans="1:10" x14ac:dyDescent="0.35">
      <c r="A21">
        <v>2019</v>
      </c>
      <c r="B21" t="s">
        <v>11</v>
      </c>
      <c r="C21" s="2">
        <f t="shared" ref="C21:J21" si="14">C7/SUM($C7:$J7)</f>
        <v>0</v>
      </c>
      <c r="D21" s="2">
        <f t="shared" si="14"/>
        <v>0.10996135526819931</v>
      </c>
      <c r="E21" s="2">
        <f t="shared" si="14"/>
        <v>0.14325163873878402</v>
      </c>
      <c r="F21" s="2">
        <f t="shared" si="14"/>
        <v>0.68695490418141247</v>
      </c>
      <c r="G21" s="2">
        <f t="shared" si="14"/>
        <v>0</v>
      </c>
      <c r="H21" s="2">
        <f t="shared" si="14"/>
        <v>4.4936681898040632E-3</v>
      </c>
      <c r="I21" s="2">
        <f t="shared" si="14"/>
        <v>4.2259686055243044E-2</v>
      </c>
      <c r="J21" s="2">
        <f t="shared" si="14"/>
        <v>1.3078747566556912E-2</v>
      </c>
    </row>
    <row r="22" spans="1:10" x14ac:dyDescent="0.35">
      <c r="A22">
        <v>2014</v>
      </c>
      <c r="B22" t="s">
        <v>10</v>
      </c>
      <c r="C22" s="2">
        <f t="shared" ref="C22:J22" si="15">C8/SUM($C8:$J8)</f>
        <v>0</v>
      </c>
      <c r="D22" s="2">
        <f t="shared" si="15"/>
        <v>6.1724941234840387E-3</v>
      </c>
      <c r="E22" s="2">
        <f t="shared" si="15"/>
        <v>9.8571013076904815E-2</v>
      </c>
      <c r="F22" s="2">
        <f t="shared" si="15"/>
        <v>0.75343618067460305</v>
      </c>
      <c r="G22" s="2">
        <f t="shared" si="15"/>
        <v>0</v>
      </c>
      <c r="H22" s="2">
        <f t="shared" si="15"/>
        <v>4.8296744765610458E-3</v>
      </c>
      <c r="I22" s="2">
        <f t="shared" si="15"/>
        <v>0.13520643230525353</v>
      </c>
      <c r="J22" s="2">
        <f t="shared" si="15"/>
        <v>1.7842053431935249E-3</v>
      </c>
    </row>
    <row r="23" spans="1:10" x14ac:dyDescent="0.35">
      <c r="A23">
        <v>2015</v>
      </c>
      <c r="B23" t="s">
        <v>10</v>
      </c>
      <c r="C23" s="2">
        <f t="shared" ref="C23:J23" si="16">C9/SUM($C9:$J9)</f>
        <v>1.0765664237086385E-2</v>
      </c>
      <c r="D23" s="2">
        <f t="shared" si="16"/>
        <v>2.1599733324305006E-2</v>
      </c>
      <c r="E23" s="2">
        <f t="shared" si="16"/>
        <v>7.1330800604963093E-2</v>
      </c>
      <c r="F23" s="2">
        <f t="shared" si="16"/>
        <v>0.61959849967993419</v>
      </c>
      <c r="G23" s="2">
        <f t="shared" si="16"/>
        <v>5.6846946620243616E-2</v>
      </c>
      <c r="H23" s="2">
        <f t="shared" si="16"/>
        <v>1.1181652859420467E-2</v>
      </c>
      <c r="I23" s="2">
        <f t="shared" si="16"/>
        <v>0.13587078373291767</v>
      </c>
      <c r="J23" s="2">
        <f t="shared" si="16"/>
        <v>7.2805918941129533E-2</v>
      </c>
    </row>
    <row r="24" spans="1:10" x14ac:dyDescent="0.35">
      <c r="A24">
        <v>2016</v>
      </c>
      <c r="B24" t="s">
        <v>10</v>
      </c>
      <c r="C24" s="2">
        <f t="shared" ref="C24:J24" si="17">C10/SUM($C10:$J10)</f>
        <v>0</v>
      </c>
      <c r="D24" s="2">
        <f t="shared" si="17"/>
        <v>0.17849526273565633</v>
      </c>
      <c r="E24" s="2">
        <f t="shared" si="17"/>
        <v>5.5353475386615912E-2</v>
      </c>
      <c r="F24" s="2">
        <f t="shared" si="17"/>
        <v>0.55981947339672877</v>
      </c>
      <c r="G24" s="2">
        <f t="shared" si="17"/>
        <v>3.8605422824664979E-3</v>
      </c>
      <c r="H24" s="2">
        <f t="shared" si="17"/>
        <v>5.1015542535082295E-3</v>
      </c>
      <c r="I24" s="2">
        <f t="shared" si="17"/>
        <v>0.13123887754197106</v>
      </c>
      <c r="J24" s="2">
        <f t="shared" si="17"/>
        <v>6.6130814403053212E-2</v>
      </c>
    </row>
    <row r="25" spans="1:10" x14ac:dyDescent="0.35">
      <c r="A25">
        <v>2017</v>
      </c>
      <c r="B25" t="s">
        <v>10</v>
      </c>
      <c r="C25" s="2">
        <f t="shared" ref="C25:J25" si="18">C11/SUM($C11:$J11)</f>
        <v>0</v>
      </c>
      <c r="D25" s="2">
        <f t="shared" si="18"/>
        <v>0.13008316871425005</v>
      </c>
      <c r="E25" s="2">
        <f t="shared" si="18"/>
        <v>7.4601074741823287E-2</v>
      </c>
      <c r="F25" s="2">
        <f t="shared" si="18"/>
        <v>0.29991803000739975</v>
      </c>
      <c r="G25" s="2">
        <f t="shared" si="18"/>
        <v>7.5872838963596451E-2</v>
      </c>
      <c r="H25" s="2">
        <f t="shared" si="18"/>
        <v>1.7858806925955647E-2</v>
      </c>
      <c r="I25" s="2">
        <f t="shared" si="18"/>
        <v>0.23476270368546326</v>
      </c>
      <c r="J25" s="2">
        <f t="shared" si="18"/>
        <v>0.16690337696151147</v>
      </c>
    </row>
    <row r="26" spans="1:10" x14ac:dyDescent="0.35">
      <c r="A26">
        <v>2018</v>
      </c>
      <c r="B26" t="s">
        <v>10</v>
      </c>
      <c r="C26" s="2">
        <f t="shared" ref="C26:J26" si="19">C12/SUM($C12:$J12)</f>
        <v>9.4193409108551715E-2</v>
      </c>
      <c r="D26" s="2">
        <f t="shared" si="19"/>
        <v>6.8781979528649714E-2</v>
      </c>
      <c r="E26" s="2">
        <f t="shared" si="19"/>
        <v>0.10874326401593522</v>
      </c>
      <c r="F26" s="2">
        <f t="shared" si="19"/>
        <v>0.47286346507287236</v>
      </c>
      <c r="G26" s="2">
        <f t="shared" si="19"/>
        <v>3.5689464759224361E-2</v>
      </c>
      <c r="H26" s="2">
        <f t="shared" si="19"/>
        <v>2.4780044082837342E-2</v>
      </c>
      <c r="I26" s="2">
        <f t="shared" si="19"/>
        <v>0.15441350499280504</v>
      </c>
      <c r="J26" s="2">
        <f t="shared" si="19"/>
        <v>4.0534868439124412E-2</v>
      </c>
    </row>
    <row r="27" spans="1:10" x14ac:dyDescent="0.35">
      <c r="A27">
        <v>2019</v>
      </c>
      <c r="B27" t="s">
        <v>10</v>
      </c>
      <c r="C27" s="2">
        <f t="shared" ref="C27:J27" si="20">C13/SUM($C13:$J13)</f>
        <v>0</v>
      </c>
      <c r="D27" s="2">
        <f t="shared" si="20"/>
        <v>4.2530885714953164E-2</v>
      </c>
      <c r="E27" s="2">
        <f t="shared" si="20"/>
        <v>6.7576572252512762E-2</v>
      </c>
      <c r="F27" s="2">
        <f t="shared" si="20"/>
        <v>0.64422490623555784</v>
      </c>
      <c r="G27" s="2">
        <f t="shared" si="20"/>
        <v>0</v>
      </c>
      <c r="H27" s="2">
        <f t="shared" si="20"/>
        <v>2.5002294966978436E-2</v>
      </c>
      <c r="I27" s="2">
        <f t="shared" si="20"/>
        <v>0.21899029086944061</v>
      </c>
      <c r="J27" s="2">
        <f t="shared" si="20"/>
        <v>1.6750499605570582E-3</v>
      </c>
    </row>
  </sheetData>
  <sortState xmlns:xlrd2="http://schemas.microsoft.com/office/spreadsheetml/2017/richdata2" ref="A2:J13">
    <sortCondition ref="B2:B13"/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phyto.yearly.mean.grp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Flynn, Ted@DWR</cp:lastModifiedBy>
  <dcterms:created xsi:type="dcterms:W3CDTF">2022-08-19T03:21:55Z</dcterms:created>
  <dcterms:modified xsi:type="dcterms:W3CDTF">2022-08-19T03:21:55Z</dcterms:modified>
</cp:coreProperties>
</file>