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mns\Downloads\"/>
    </mc:Choice>
  </mc:AlternateContent>
  <xr:revisionPtr revIDLastSave="0" documentId="8_{C1F41589-3749-4BA5-8989-5695867633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EScatchCHN.RBT_99_19" sheetId="1" r:id="rId1"/>
    <sheet name="Pivot_Juv_Trans_CHN.RBT" sheetId="2" r:id="rId2"/>
    <sheet name="AEScatchCHN_99_19" sheetId="5" r:id="rId3"/>
    <sheet name="Truck_Dist_Avgs" sheetId="8" r:id="rId4"/>
    <sheet name="Pivot_Escmt_CHN_99_18" sheetId="6" r:id="rId5"/>
  </sheets>
  <calcPr calcId="191028" calcCompleted="0"/>
  <pivotCaches>
    <pivotCache cacheId="1595" r:id="rId6"/>
    <pivotCache cacheId="159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2" i="1" l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V125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6" i="1"/>
  <c r="V105" i="1"/>
  <c r="V102" i="1"/>
  <c r="V103" i="1"/>
  <c r="V104" i="1"/>
  <c r="V101" i="1"/>
  <c r="V100" i="1"/>
  <c r="V99" i="1"/>
  <c r="V98" i="1"/>
  <c r="V97" i="1"/>
  <c r="V96" i="1"/>
  <c r="F25" i="6" l="1"/>
  <c r="E25" i="6"/>
  <c r="D25" i="6"/>
  <c r="C25" i="6"/>
  <c r="G5" i="6"/>
  <c r="G13" i="6"/>
  <c r="G21" i="6"/>
  <c r="H11" i="6"/>
  <c r="H19" i="6"/>
  <c r="J5" i="6"/>
  <c r="J21" i="6"/>
  <c r="J10" i="6"/>
  <c r="I9" i="6"/>
  <c r="I17" i="6"/>
  <c r="I25" i="6"/>
  <c r="J23" i="6"/>
  <c r="J22" i="6"/>
  <c r="G8" i="6"/>
  <c r="G16" i="6"/>
  <c r="H8" i="6"/>
  <c r="H16" i="6"/>
  <c r="I18" i="6"/>
  <c r="H6" i="6"/>
  <c r="I16" i="6"/>
  <c r="J4" i="6"/>
  <c r="G6" i="6"/>
  <c r="H14" i="6"/>
  <c r="G4" i="6"/>
  <c r="G7" i="6"/>
  <c r="G15" i="6"/>
  <c r="H5" i="6"/>
  <c r="H13" i="6"/>
  <c r="H21" i="6"/>
  <c r="J11" i="6"/>
  <c r="J25" i="6"/>
  <c r="J20" i="6"/>
  <c r="I11" i="6"/>
  <c r="I19" i="6"/>
  <c r="J7" i="6"/>
  <c r="I12" i="6"/>
  <c r="J9" i="6"/>
  <c r="G10" i="6"/>
  <c r="G18" i="6"/>
  <c r="H10" i="6"/>
  <c r="H20" i="6"/>
  <c r="J6" i="6"/>
  <c r="H18" i="6"/>
  <c r="J8" i="6"/>
  <c r="I4" i="6"/>
  <c r="H25" i="6"/>
  <c r="I7" i="6"/>
  <c r="I23" i="6"/>
  <c r="J17" i="6"/>
  <c r="G14" i="6"/>
  <c r="I14" i="6"/>
  <c r="I6" i="6"/>
  <c r="G9" i="6"/>
  <c r="G17" i="6"/>
  <c r="H7" i="6"/>
  <c r="H15" i="6"/>
  <c r="H23" i="6"/>
  <c r="J15" i="6"/>
  <c r="I10" i="6"/>
  <c r="I5" i="6"/>
  <c r="I13" i="6"/>
  <c r="I21" i="6"/>
  <c r="J13" i="6"/>
  <c r="I22" i="6"/>
  <c r="J14" i="6"/>
  <c r="G12" i="6"/>
  <c r="G20" i="6"/>
  <c r="H12" i="6"/>
  <c r="I8" i="6"/>
  <c r="J18" i="6"/>
  <c r="H22" i="6"/>
  <c r="J16" i="6"/>
  <c r="H4" i="6"/>
  <c r="G11" i="6"/>
  <c r="G19" i="6"/>
  <c r="H9" i="6"/>
  <c r="H17" i="6"/>
  <c r="J19" i="6"/>
  <c r="I20" i="6"/>
  <c r="I15" i="6"/>
  <c r="J12" i="6"/>
  <c r="G22" i="6"/>
  <c r="G23" i="6"/>
  <c r="G25" i="6"/>
</calcChain>
</file>

<file path=xl/sharedStrings.xml><?xml version="1.0" encoding="utf-8"?>
<sst xmlns="http://schemas.openxmlformats.org/spreadsheetml/2006/main" count="3481" uniqueCount="84">
  <si>
    <t>StnCode</t>
  </si>
  <si>
    <t>Year</t>
  </si>
  <si>
    <t>Month</t>
  </si>
  <si>
    <t>Day</t>
  </si>
  <si>
    <t>Method</t>
  </si>
  <si>
    <t>Species</t>
  </si>
  <si>
    <t>FL</t>
  </si>
  <si>
    <t>MarkCode</t>
  </si>
  <si>
    <t>MeanTrans</t>
  </si>
  <si>
    <t>Trans-2yrs</t>
  </si>
  <si>
    <t>Trans-3yrs</t>
  </si>
  <si>
    <t>Trans-4yrs</t>
  </si>
  <si>
    <t>WYtype</t>
  </si>
  <si>
    <t>WYtype-2yrs</t>
  </si>
  <si>
    <t>WYtype-3yrs</t>
  </si>
  <si>
    <t>WYtype-4yrs</t>
  </si>
  <si>
    <t>Flow Action (Y/N)</t>
  </si>
  <si>
    <t>FA  Type</t>
  </si>
  <si>
    <t>FA Start</t>
  </si>
  <si>
    <t>FA End</t>
  </si>
  <si>
    <t>fish caught</t>
  </si>
  <si>
    <t>days since FA end</t>
  </si>
  <si>
    <t>PCS</t>
  </si>
  <si>
    <t>FKTR</t>
  </si>
  <si>
    <t>CHN</t>
  </si>
  <si>
    <t>None</t>
  </si>
  <si>
    <t>N</t>
  </si>
  <si>
    <t>n/a</t>
  </si>
  <si>
    <t>n/p</t>
  </si>
  <si>
    <t>RBT</t>
  </si>
  <si>
    <t>O</t>
  </si>
  <si>
    <t>A</t>
  </si>
  <si>
    <t>Y</t>
  </si>
  <si>
    <t>NF</t>
  </si>
  <si>
    <t>C</t>
  </si>
  <si>
    <t>CA</t>
  </si>
  <si>
    <t>/</t>
  </si>
  <si>
    <t>MA-SR</t>
  </si>
  <si>
    <t>NA</t>
  </si>
  <si>
    <t>MA-AG</t>
  </si>
  <si>
    <t>Row Labels</t>
  </si>
  <si>
    <t>Count of Species</t>
  </si>
  <si>
    <t>Average of Trans-2yrs</t>
  </si>
  <si>
    <t>Average of Trans-3yrs</t>
  </si>
  <si>
    <t>Average of Trans-4yrs</t>
  </si>
  <si>
    <t>Grand Total</t>
  </si>
  <si>
    <t>SampleTime</t>
  </si>
  <si>
    <t>WY</t>
  </si>
  <si>
    <t>Critical</t>
  </si>
  <si>
    <t>Dry</t>
  </si>
  <si>
    <t>Bel Norm</t>
  </si>
  <si>
    <t>Abv Norm</t>
  </si>
  <si>
    <t>Wet</t>
  </si>
  <si>
    <t>Overall transport distance (hatchery to release site, rkm; weighted to total number of fish released)</t>
  </si>
  <si>
    <t>Overall outmigration distance (release site to ocean, rkm; weighted to total number of fish released)</t>
  </si>
  <si>
    <t>Weighted mean among-fish-distance (km) - note this is Euclidian Distance</t>
  </si>
  <si>
    <t>COL</t>
  </si>
  <si>
    <t>FEA</t>
  </si>
  <si>
    <t>MER</t>
  </si>
  <si>
    <t>MOK</t>
  </si>
  <si>
    <t>NIM</t>
  </si>
  <si>
    <t>Weighted Median</t>
  </si>
  <si>
    <t>Weighted Mean</t>
  </si>
  <si>
    <t>Weighted Lower CI</t>
  </si>
  <si>
    <t>Weighted Upper CI</t>
  </si>
  <si>
    <t>N released in Bay</t>
  </si>
  <si>
    <t>N released in freshwater</t>
  </si>
  <si>
    <t>TOTAL RELEASED</t>
  </si>
  <si>
    <t>TOTAL IN BAY</t>
  </si>
  <si>
    <t>% to Bay</t>
  </si>
  <si>
    <t>Sacramento Water Index</t>
  </si>
  <si>
    <t>TOTAL N FISH</t>
  </si>
  <si>
    <t>Proportion by hatchery</t>
  </si>
  <si>
    <t>From: https://www.baydeltalive.com/fish/hatchery-releases (About; Release Dattabase) accessed 6/30/2020</t>
  </si>
  <si>
    <t>GrandTab Escapement #'s for Fall Run, Sacramento R. system</t>
  </si>
  <si>
    <t>Hatcheries</t>
  </si>
  <si>
    <t>Mainstem</t>
  </si>
  <si>
    <t>Tributaries</t>
  </si>
  <si>
    <t>Totals</t>
  </si>
  <si>
    <t>YB/Hatcheries</t>
  </si>
  <si>
    <t>YB/Mainstem</t>
  </si>
  <si>
    <t>YB/Tributaries</t>
  </si>
  <si>
    <t>YB/Totals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</si>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</sst>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68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16" fillId="33" borderId="0" xfId="0" applyFont="1" applyFill="1" applyAlignment="1">
      <alignment horizontal="center"/>
    </xf>
    <xf numFmtId="3" fontId="0" fillId="33" borderId="0" xfId="0" applyNumberFormat="1" applyFill="1"/>
    <xf numFmtId="3" fontId="16" fillId="33" borderId="0" xfId="0" applyNumberFormat="1" applyFont="1" applyFill="1"/>
    <xf numFmtId="3" fontId="0" fillId="33" borderId="0" xfId="0" quotePrefix="1" applyNumberFormat="1" applyFill="1" applyAlignment="1">
      <alignment horizontal="right"/>
    </xf>
    <xf numFmtId="3" fontId="0" fillId="0" borderId="0" xfId="0" quotePrefix="1" applyNumberFormat="1" applyFill="1" applyAlignment="1">
      <alignment horizontal="right"/>
    </xf>
    <xf numFmtId="0" fontId="25" fillId="0" borderId="0" xfId="0" applyFont="1"/>
    <xf numFmtId="0" fontId="18" fillId="0" borderId="0" xfId="43"/>
    <xf numFmtId="0" fontId="23" fillId="0" borderId="15" xfId="43" applyFont="1" applyBorder="1" applyAlignment="1">
      <alignment horizontal="left"/>
    </xf>
    <xf numFmtId="0" fontId="23" fillId="0" borderId="10" xfId="43" applyFont="1" applyBorder="1" applyAlignment="1">
      <alignment horizontal="left"/>
    </xf>
    <xf numFmtId="0" fontId="23" fillId="0" borderId="11" xfId="43" applyFont="1" applyBorder="1" applyAlignment="1">
      <alignment horizontal="left"/>
    </xf>
    <xf numFmtId="165" fontId="23" fillId="0" borderId="11" xfId="54" applyNumberFormat="1" applyFont="1" applyBorder="1" applyAlignment="1">
      <alignment horizontal="left"/>
    </xf>
    <xf numFmtId="9" fontId="23" fillId="0" borderId="16" xfId="120" applyFont="1" applyBorder="1" applyAlignment="1">
      <alignment horizontal="left"/>
    </xf>
    <xf numFmtId="0" fontId="23" fillId="0" borderId="17" xfId="43" applyFont="1" applyBorder="1" applyAlignment="1">
      <alignment horizontal="left"/>
    </xf>
    <xf numFmtId="2" fontId="23" fillId="0" borderId="14" xfId="43" applyNumberFormat="1" applyFont="1" applyBorder="1" applyAlignment="1">
      <alignment horizontal="left" wrapText="1"/>
    </xf>
    <xf numFmtId="2" fontId="23" fillId="0" borderId="13" xfId="43" applyNumberFormat="1" applyFont="1" applyBorder="1" applyAlignment="1">
      <alignment horizontal="left" wrapText="1"/>
    </xf>
    <xf numFmtId="2" fontId="23" fillId="0" borderId="18" xfId="43" applyNumberFormat="1" applyFont="1" applyBorder="1" applyAlignment="1">
      <alignment horizontal="left" wrapText="1"/>
    </xf>
    <xf numFmtId="0" fontId="23" fillId="0" borderId="13" xfId="43" applyFont="1" applyBorder="1" applyAlignment="1">
      <alignment horizontal="left" wrapText="1"/>
    </xf>
    <xf numFmtId="0" fontId="23" fillId="0" borderId="14" xfId="43" applyFont="1" applyBorder="1" applyAlignment="1">
      <alignment horizontal="left" wrapText="1"/>
    </xf>
    <xf numFmtId="165" fontId="23" fillId="0" borderId="14" xfId="54" applyNumberFormat="1" applyFont="1" applyBorder="1" applyAlignment="1">
      <alignment horizontal="left" wrapText="1"/>
    </xf>
    <xf numFmtId="9" fontId="23" fillId="0" borderId="18" xfId="120" applyFont="1" applyBorder="1" applyAlignment="1">
      <alignment horizontal="left" wrapText="1"/>
    </xf>
    <xf numFmtId="0" fontId="23" fillId="0" borderId="19" xfId="43" applyFont="1" applyBorder="1"/>
    <xf numFmtId="0" fontId="23" fillId="0" borderId="20" xfId="43" applyFont="1" applyBorder="1" applyAlignment="1">
      <alignment horizontal="left"/>
    </xf>
    <xf numFmtId="2" fontId="23" fillId="0" borderId="0" xfId="43" applyNumberFormat="1" applyFont="1" applyBorder="1" applyAlignment="1">
      <alignment horizontal="left" wrapText="1"/>
    </xf>
    <xf numFmtId="2" fontId="23" fillId="0" borderId="12" xfId="43" applyNumberFormat="1" applyFont="1" applyBorder="1" applyAlignment="1">
      <alignment horizontal="left" wrapText="1"/>
    </xf>
    <xf numFmtId="2" fontId="23" fillId="0" borderId="19" xfId="43" applyNumberFormat="1" applyFont="1" applyBorder="1" applyAlignment="1">
      <alignment horizontal="left" wrapText="1"/>
    </xf>
    <xf numFmtId="9" fontId="23" fillId="0" borderId="19" xfId="120" applyFont="1" applyBorder="1" applyAlignment="1">
      <alignment horizontal="left"/>
    </xf>
    <xf numFmtId="9" fontId="23" fillId="0" borderId="18" xfId="120" applyFont="1" applyBorder="1" applyAlignment="1">
      <alignment horizontal="left"/>
    </xf>
    <xf numFmtId="0" fontId="23" fillId="0" borderId="18" xfId="43" applyFont="1" applyBorder="1"/>
    <xf numFmtId="0" fontId="23" fillId="0" borderId="15" xfId="43" applyFont="1" applyBorder="1"/>
    <xf numFmtId="0" fontId="23" fillId="0" borderId="17" xfId="43" applyFont="1" applyBorder="1"/>
    <xf numFmtId="165" fontId="20" fillId="0" borderId="0" xfId="54" applyNumberFormat="1" applyFont="1"/>
    <xf numFmtId="3" fontId="23" fillId="0" borderId="12" xfId="43" applyNumberFormat="1" applyFont="1" applyBorder="1" applyAlignment="1">
      <alignment horizontal="left"/>
    </xf>
    <xf numFmtId="3" fontId="23" fillId="0" borderId="0" xfId="43" applyNumberFormat="1" applyFont="1" applyBorder="1" applyAlignment="1">
      <alignment horizontal="left"/>
    </xf>
    <xf numFmtId="3" fontId="23" fillId="0" borderId="0" xfId="54" applyNumberFormat="1" applyFont="1" applyBorder="1" applyAlignment="1">
      <alignment horizontal="left"/>
    </xf>
    <xf numFmtId="3" fontId="23" fillId="0" borderId="13" xfId="43" applyNumberFormat="1" applyFont="1" applyBorder="1" applyAlignment="1">
      <alignment horizontal="left"/>
    </xf>
    <xf numFmtId="3" fontId="23" fillId="0" borderId="14" xfId="43" applyNumberFormat="1" applyFont="1" applyBorder="1" applyAlignment="1">
      <alignment horizontal="left"/>
    </xf>
    <xf numFmtId="3" fontId="23" fillId="0" borderId="14" xfId="54" applyNumberFormat="1" applyFont="1" applyBorder="1" applyAlignment="1">
      <alignment horizontal="left"/>
    </xf>
    <xf numFmtId="9" fontId="20" fillId="0" borderId="0" xfId="120" applyFont="1"/>
    <xf numFmtId="3" fontId="23" fillId="0" borderId="11" xfId="43" applyNumberFormat="1" applyFont="1" applyBorder="1" applyAlignment="1">
      <alignment horizontal="left"/>
    </xf>
    <xf numFmtId="3" fontId="23" fillId="0" borderId="16" xfId="43" applyNumberFormat="1" applyFont="1" applyBorder="1" applyAlignment="1">
      <alignment horizontal="left"/>
    </xf>
    <xf numFmtId="9" fontId="23" fillId="0" borderId="14" xfId="120" applyFont="1" applyBorder="1" applyAlignment="1">
      <alignment horizontal="left"/>
    </xf>
    <xf numFmtId="165" fontId="24" fillId="0" borderId="11" xfId="54" applyNumberFormat="1" applyFont="1" applyBorder="1"/>
    <xf numFmtId="3" fontId="24" fillId="0" borderId="11" xfId="54" applyNumberFormat="1" applyFont="1" applyBorder="1" applyAlignment="1">
      <alignment horizontal="left"/>
    </xf>
    <xf numFmtId="0" fontId="24" fillId="0" borderId="13" xfId="43" applyFont="1" applyBorder="1"/>
    <xf numFmtId="0" fontId="24" fillId="0" borderId="14" xfId="43" applyFont="1" applyBorder="1"/>
    <xf numFmtId="0" fontId="24" fillId="0" borderId="18" xfId="43" applyFont="1" applyBorder="1"/>
    <xf numFmtId="0" fontId="24" fillId="0" borderId="10" xfId="43" applyFont="1" applyBorder="1"/>
    <xf numFmtId="166" fontId="23" fillId="0" borderId="14" xfId="120" applyNumberFormat="1" applyFon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quotePrefix="1"/>
    <xf numFmtId="16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2" fontId="23" fillId="0" borderId="11" xfId="43" applyNumberFormat="1" applyFont="1" applyBorder="1" applyAlignment="1">
      <alignment horizontal="center" wrapText="1"/>
    </xf>
    <xf numFmtId="2" fontId="23" fillId="0" borderId="10" xfId="43" applyNumberFormat="1" applyFont="1" applyBorder="1" applyAlignment="1">
      <alignment horizontal="center" wrapText="1"/>
    </xf>
    <xf numFmtId="2" fontId="23" fillId="0" borderId="16" xfId="43" applyNumberFormat="1" applyFont="1" applyBorder="1" applyAlignment="1">
      <alignment horizontal="center" wrapText="1"/>
    </xf>
    <xf numFmtId="2" fontId="23" fillId="0" borderId="13" xfId="43" applyNumberFormat="1" applyFont="1" applyBorder="1" applyAlignment="1">
      <alignment horizontal="center" wrapText="1"/>
    </xf>
    <xf numFmtId="0" fontId="0" fillId="33" borderId="0" xfId="0" applyFill="1" applyAlignment="1">
      <alignment horizontal="center"/>
    </xf>
  </cellXfs>
  <cellStyles count="12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58C9ED46-F60F-481D-B963-27D09DF7383C}"/>
    <cellStyle name="Comma 2 2" xfId="56" xr:uid="{5C6032AA-B956-4F91-AC71-509F55F5F2F8}"/>
    <cellStyle name="Comma 2 2 2" xfId="72" xr:uid="{2A2D2E11-012A-4E32-BD75-30D6C96E0917}"/>
    <cellStyle name="Comma 2 2 2 2" xfId="104" xr:uid="{B09443B9-4AEB-4904-9931-BABBE1C91A3C}"/>
    <cellStyle name="Comma 2 2 3" xfId="84" xr:uid="{CFF3E5B3-E05B-42B3-A688-BD2101618AA9}"/>
    <cellStyle name="Comma 2 2 3 2" xfId="114" xr:uid="{22F80516-8729-4E86-BACC-E00D1EBE9BC8}"/>
    <cellStyle name="Comma 2 2 4" xfId="94" xr:uid="{3C0AE058-3A13-465F-9AAE-D4DD75D7CFF8}"/>
    <cellStyle name="Comma 2 3" xfId="60" xr:uid="{9DC59036-7B49-48D1-84CE-AD78A4BE79CD}"/>
    <cellStyle name="Comma 2 3 2" xfId="76" xr:uid="{8CBD8928-1A6B-48F1-AEAD-DB8DE6377F0D}"/>
    <cellStyle name="Comma 2 3 2 2" xfId="106" xr:uid="{C4E43566-617D-49A6-A2F9-1C294B40B03B}"/>
    <cellStyle name="Comma 2 3 3" xfId="86" xr:uid="{ED36D3B9-4A2D-4934-A58D-08FB77458AEF}"/>
    <cellStyle name="Comma 2 3 3 2" xfId="116" xr:uid="{2A7B84FE-2BDF-420B-BC01-58EA590C9CB3}"/>
    <cellStyle name="Comma 2 3 4" xfId="96" xr:uid="{8C70F033-0793-4E05-B4AF-398B05302829}"/>
    <cellStyle name="Comma 2 4" xfId="67" xr:uid="{9FF431B6-273A-46F6-991F-164A244E6916}"/>
    <cellStyle name="Comma 2 4 2" xfId="101" xr:uid="{49C70CCB-8FB8-4DE8-9121-1510A343A326}"/>
    <cellStyle name="Comma 2 5" xfId="81" xr:uid="{A33A8EFC-E43A-4ED1-A94C-8CC86EE06AA1}"/>
    <cellStyle name="Comma 2 5 2" xfId="111" xr:uid="{DF231214-E5B2-4F99-8FDE-5321A9B6EFFA}"/>
    <cellStyle name="Comma 2 6" xfId="91" xr:uid="{C9D475D2-DFBC-4C22-BB50-308222EEEDFF}"/>
    <cellStyle name="Comma 3" xfId="54" xr:uid="{6DEEADB4-6A4C-4FE8-96A5-17E8AFA6B753}"/>
    <cellStyle name="Comma 4" xfId="65" xr:uid="{06F5D0EB-BAD7-43F0-AACC-D811FF020902}"/>
    <cellStyle name="Comma 5" xfId="119" xr:uid="{3B21500D-A060-4ED3-AE26-315C0AE30AF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 xr:uid="{E568A8EB-19B0-4FB1-A164-C480E0430711}"/>
    <cellStyle name="Hyperlink 3" xfId="53" xr:uid="{7E2AA4B0-9B6A-4365-B78D-EA608A594EC1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 xr:uid="{7D0E1F38-7ABD-49D5-A64D-2F615EC598A5}"/>
    <cellStyle name="Normal 2" xfId="44" xr:uid="{7048824C-8911-4ECF-BE0B-911F409D96ED}"/>
    <cellStyle name="Normal 2 2" xfId="55" xr:uid="{38D9F4A5-BEF2-44A4-B2FC-DEDC5BA40CE8}"/>
    <cellStyle name="Normal 2 2 2" xfId="71" xr:uid="{863A9448-FB19-4D79-B3CE-DFCF29F3AE9F}"/>
    <cellStyle name="Normal 2 2 2 2" xfId="103" xr:uid="{604AD160-02F3-49B2-8B42-AB747E0BFCF6}"/>
    <cellStyle name="Normal 2 2 3" xfId="83" xr:uid="{A670E53E-52D4-4449-9E53-9DE8799BDE2E}"/>
    <cellStyle name="Normal 2 2 3 2" xfId="113" xr:uid="{34B711C1-8295-4DC8-94A2-249D3D844C8C}"/>
    <cellStyle name="Normal 2 2 4" xfId="93" xr:uid="{84B0AF64-5BD6-40AE-A705-9EA4B920F1A2}"/>
    <cellStyle name="Normal 2 3" xfId="61" xr:uid="{3DC2EC3B-2303-4457-B0F5-F5FAEE3B715D}"/>
    <cellStyle name="Normal 2 3 2" xfId="77" xr:uid="{09F98442-E0EF-4426-BC30-EE779BDDB1CF}"/>
    <cellStyle name="Normal 2 3 2 2" xfId="107" xr:uid="{080F6D61-CCA6-4572-9284-0BC011FD01EA}"/>
    <cellStyle name="Normal 2 3 3" xfId="87" xr:uid="{090F7431-2A22-48F6-AEF1-5DE4B112E375}"/>
    <cellStyle name="Normal 2 3 3 2" xfId="117" xr:uid="{199F4E58-22FC-4583-8645-64028D199950}"/>
    <cellStyle name="Normal 2 3 4" xfId="97" xr:uid="{3DF78F2B-4211-48E7-885D-9D4782ADFA31}"/>
    <cellStyle name="Normal 2 4" xfId="66" xr:uid="{1FEEE096-D087-4AAF-9629-C57247A5CCE4}"/>
    <cellStyle name="Normal 2 4 2" xfId="100" xr:uid="{6A061D88-A37D-42A6-BA67-3A736CA1BD7D}"/>
    <cellStyle name="Normal 2 5" xfId="80" xr:uid="{EC703DC2-1F71-43A7-818C-A175659F821B}"/>
    <cellStyle name="Normal 2 5 2" xfId="110" xr:uid="{1E4CF6BB-A49C-46E7-9B4C-871D55D29431}"/>
    <cellStyle name="Normal 2 6" xfId="90" xr:uid="{F3AC1E24-20EF-42DA-A938-B32F087C1CEC}"/>
    <cellStyle name="Normal 3" xfId="47" xr:uid="{7DF536AB-E870-4A61-B443-A23A0AE29F77}"/>
    <cellStyle name="Normal 3 2" xfId="58" xr:uid="{F8FC1954-89AD-4BBF-ACE6-49ED6308B5DE}"/>
    <cellStyle name="Normal 3 2 2" xfId="74" xr:uid="{8A14F293-4F7B-46C9-96FC-6C35B599527B}"/>
    <cellStyle name="Normal 4" xfId="52" xr:uid="{6BA0AF1B-F92C-4AF9-90FA-E1504A79680E}"/>
    <cellStyle name="Normal 5" xfId="50" xr:uid="{02F28C72-90C8-4B85-BABB-421B796464D5}"/>
    <cellStyle name="Normal 5 2" xfId="69" xr:uid="{20E14968-C1B7-43BF-ADB1-48E49174DA39}"/>
    <cellStyle name="Normal 6" xfId="64" xr:uid="{6C63346D-FAE6-4D6D-A1F2-ECC80FE8356A}"/>
    <cellStyle name="Normal 7" xfId="63" xr:uid="{E8A1D337-8B3A-49F1-BBCF-DA4DC5F5E869}"/>
    <cellStyle name="Normal 7 2" xfId="99" xr:uid="{82E6EF9F-240E-46C8-8A73-A78D5AA92ADA}"/>
    <cellStyle name="Normal 8" xfId="79" xr:uid="{17053EC4-DCB3-47F7-AB42-2BC114039810}"/>
    <cellStyle name="Normal 8 2" xfId="109" xr:uid="{CB513203-F583-46FF-91EA-C9EE5EEAABF6}"/>
    <cellStyle name="Normal 9" xfId="89" xr:uid="{616F9708-66D1-4C50-87F8-8AAB72711BEF}"/>
    <cellStyle name="Note" xfId="15" builtinId="10" customBuiltin="1"/>
    <cellStyle name="Output" xfId="10" builtinId="21" customBuiltin="1"/>
    <cellStyle name="Percent" xfId="42" builtinId="5"/>
    <cellStyle name="Percent 2" xfId="46" xr:uid="{AD431EA6-2F86-4842-BC6C-839F7B0D4BDA}"/>
    <cellStyle name="Percent 2 2" xfId="57" xr:uid="{9B052703-6DD2-4F48-8789-01CB42E9890D}"/>
    <cellStyle name="Percent 2 2 2" xfId="73" xr:uid="{E54D0B22-8FF1-44DF-8B20-6E12B3088BA5}"/>
    <cellStyle name="Percent 2 2 2 2" xfId="105" xr:uid="{DADB53D7-C5D6-4427-AF4C-8F0BE2BA1E3C}"/>
    <cellStyle name="Percent 2 2 3" xfId="85" xr:uid="{3D8BDABD-8B81-419C-A864-129A496B1E47}"/>
    <cellStyle name="Percent 2 2 3 2" xfId="115" xr:uid="{0B941AC8-3A5B-42B4-B2AD-A32B94DE3BC5}"/>
    <cellStyle name="Percent 2 2 4" xfId="95" xr:uid="{2FDC8518-2F8E-41E0-B4A2-DAE97994D4BA}"/>
    <cellStyle name="Percent 2 3" xfId="62" xr:uid="{B134C8BB-DB52-4D0E-9851-0FB2BE39FA3E}"/>
    <cellStyle name="Percent 2 3 2" xfId="78" xr:uid="{A84877C3-CC22-43D6-BFDC-C50C4860A702}"/>
    <cellStyle name="Percent 2 3 2 2" xfId="108" xr:uid="{0CA2338E-384B-4A9F-AA5E-81EF457AE008}"/>
    <cellStyle name="Percent 2 3 3" xfId="88" xr:uid="{BACA9266-386C-4E71-BFA6-67DC3ECCEC22}"/>
    <cellStyle name="Percent 2 3 3 2" xfId="118" xr:uid="{315D3FC4-64F6-4A1A-B641-E63EC823BBDD}"/>
    <cellStyle name="Percent 2 3 4" xfId="98" xr:uid="{F91808AB-352C-4E30-BCD9-52D2688AD03E}"/>
    <cellStyle name="Percent 2 4" xfId="68" xr:uid="{ED2C3743-4292-4A5D-B185-99C86F9E93A4}"/>
    <cellStyle name="Percent 2 4 2" xfId="102" xr:uid="{EA23CA92-C506-4659-B161-AD573D382C7A}"/>
    <cellStyle name="Percent 2 5" xfId="82" xr:uid="{EEB14415-F780-4DB8-8CAA-E3EBBF2D54A3}"/>
    <cellStyle name="Percent 2 5 2" xfId="112" xr:uid="{0D181E75-9FE1-4B4C-8D32-27A2342811FB}"/>
    <cellStyle name="Percent 2 6" xfId="92" xr:uid="{6E990040-1B7B-4429-8C67-5EC3CA65EC4D}"/>
    <cellStyle name="Percent 3" xfId="49" xr:uid="{8213AD3A-79C0-4103-9059-460AC8578FCC}"/>
    <cellStyle name="Percent 3 2" xfId="59" xr:uid="{C09F5ACF-46A8-45B1-8D4E-BB746C809F6B}"/>
    <cellStyle name="Percent 3 2 2" xfId="75" xr:uid="{EE2774AB-B5DF-43B0-8686-C5E37B009A32}"/>
    <cellStyle name="Percent 4" xfId="51" xr:uid="{3A8E01B8-BAE6-4B28-91C4-CD556E74EA3A}"/>
    <cellStyle name="Percent 4 2" xfId="70" xr:uid="{FAC8EDC0-8AE5-4DDF-B598-32BB6861AC6B}"/>
    <cellStyle name="Percent 5" xfId="120" xr:uid="{75BAA918-42F2-407D-A410-A4CA8FFFDE26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[Salmonid_catch.xlsx]Pivot_Juv_Trans_CHN.RBT!PivotTable1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Pivot_Juv_Trans_CHN.RBT!$B$3</c:f>
              <c:strCache>
                <c:ptCount val="1"/>
                <c:pt idx="0">
                  <c:v>Count of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Pivot_Juv_Trans_CHN.RBT!$B$4:$B$25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13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63</c:v>
                </c:pt>
                <c:pt idx="19">
                  <c:v>26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C-4D3C-B7C0-E7231AD6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370495"/>
        <c:axId val="482710655"/>
      </c:barChart>
      <c:lineChart>
        <c:grouping val="standard"/>
        <c:varyColors val="0"/>
        <c:ser>
          <c:idx val="1"/>
          <c:order val="1"/>
          <c:tx>
            <c:strRef>
              <c:f>Pivot_Juv_Trans_CHN.RBT!$C$3</c:f>
              <c:strCache>
                <c:ptCount val="1"/>
                <c:pt idx="0">
                  <c:v>Average of Trans-2yrs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Pivot_Juv_Trans_CHN.RBT!$C$4:$C$25</c:f>
              <c:numCache>
                <c:formatCode>General</c:formatCode>
                <c:ptCount val="21"/>
                <c:pt idx="0">
                  <c:v>96.596295148903494</c:v>
                </c:pt>
                <c:pt idx="1">
                  <c:v>84.969866047414811</c:v>
                </c:pt>
                <c:pt idx="2">
                  <c:v>106.69650780354397</c:v>
                </c:pt>
                <c:pt idx="3">
                  <c:v>109.06295755368298</c:v>
                </c:pt>
                <c:pt idx="4">
                  <c:v>92.598543274194199</c:v>
                </c:pt>
                <c:pt idx="5">
                  <c:v>113.47783615345701</c:v>
                </c:pt>
                <c:pt idx="6">
                  <c:v>104.644136548175</c:v>
                </c:pt>
                <c:pt idx="7">
                  <c:v>113.49379712348603</c:v>
                </c:pt>
                <c:pt idx="8">
                  <c:v>120.30951575464302</c:v>
                </c:pt>
                <c:pt idx="9">
                  <c:v>118.925579026804</c:v>
                </c:pt>
                <c:pt idx="10">
                  <c:v>123.480034696646</c:v>
                </c:pt>
                <c:pt idx="11">
                  <c:v>152.930498801737</c:v>
                </c:pt>
                <c:pt idx="12">
                  <c:v>137.548750870681</c:v>
                </c:pt>
                <c:pt idx="13">
                  <c:v>139.47806822078701</c:v>
                </c:pt>
                <c:pt idx="14">
                  <c:v>132.74776025535306</c:v>
                </c:pt>
                <c:pt idx="15">
                  <c:v>109.326540122285</c:v>
                </c:pt>
                <c:pt idx="16">
                  <c:v>99.172864068160393</c:v>
                </c:pt>
                <c:pt idx="17">
                  <c:v>235.83380786352399</c:v>
                </c:pt>
                <c:pt idx="18">
                  <c:v>295.31601215124431</c:v>
                </c:pt>
                <c:pt idx="19">
                  <c:v>106.84335305398797</c:v>
                </c:pt>
                <c:pt idx="20">
                  <c:v>49.076102539594899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D3C-B7C0-E7231AD61579}"/>
            </c:ext>
          </c:extLst>
        </c:ser>
        <c:ser>
          <c:idx val="2"/>
          <c:order val="2"/>
          <c:tx>
            <c:strRef>
              <c:f>Pivot_Juv_Trans_CHN.RBT!$D$3</c:f>
              <c:strCache>
                <c:ptCount val="1"/>
                <c:pt idx="0">
                  <c:v>Average of Trans-3yrs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Pivot_Juv_Trans_CHN.RBT!$D$4:$D$25</c:f>
              <c:numCache>
                <c:formatCode>General</c:formatCode>
                <c:ptCount val="21"/>
                <c:pt idx="0">
                  <c:v>93.787481707978898</c:v>
                </c:pt>
                <c:pt idx="1">
                  <c:v>96.596295148903479</c:v>
                </c:pt>
                <c:pt idx="2">
                  <c:v>84.969866047414811</c:v>
                </c:pt>
                <c:pt idx="3">
                  <c:v>106.69650780354398</c:v>
                </c:pt>
                <c:pt idx="4">
                  <c:v>109.06295755368299</c:v>
                </c:pt>
                <c:pt idx="5">
                  <c:v>92.598543274194199</c:v>
                </c:pt>
                <c:pt idx="6">
                  <c:v>113.47783615345699</c:v>
                </c:pt>
                <c:pt idx="7">
                  <c:v>104.64413654817501</c:v>
                </c:pt>
                <c:pt idx="8">
                  <c:v>113.49379712348602</c:v>
                </c:pt>
                <c:pt idx="9">
                  <c:v>120.309515754643</c:v>
                </c:pt>
                <c:pt idx="10">
                  <c:v>118.925579026804</c:v>
                </c:pt>
                <c:pt idx="11">
                  <c:v>123.480034696646</c:v>
                </c:pt>
                <c:pt idx="12">
                  <c:v>152.930498801737</c:v>
                </c:pt>
                <c:pt idx="13">
                  <c:v>137.548750870681</c:v>
                </c:pt>
                <c:pt idx="14">
                  <c:v>139.47806822078701</c:v>
                </c:pt>
                <c:pt idx="15">
                  <c:v>132.747760255353</c:v>
                </c:pt>
                <c:pt idx="16">
                  <c:v>109.32654012228514</c:v>
                </c:pt>
                <c:pt idx="17">
                  <c:v>99.172864068160393</c:v>
                </c:pt>
                <c:pt idx="18">
                  <c:v>235.83380786352416</c:v>
                </c:pt>
                <c:pt idx="19">
                  <c:v>295.31601215124391</c:v>
                </c:pt>
                <c:pt idx="20">
                  <c:v>106.84335305398803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2F2-954B-525495FFBA98}"/>
            </c:ext>
          </c:extLst>
        </c:ser>
        <c:ser>
          <c:idx val="3"/>
          <c:order val="3"/>
          <c:tx>
            <c:strRef>
              <c:f>Pivot_Juv_Trans_CHN.RBT!$E$3</c:f>
              <c:strCache>
                <c:ptCount val="1"/>
                <c:pt idx="0">
                  <c:v>Average of Trans-4yrs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Pivot_Juv_Trans_CHN.RBT!$A$4:$A$25</c:f>
              <c:strCach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strCache>
            </c:strRef>
          </c:cat>
          <c:val>
            <c:numRef>
              <c:f>Pivot_Juv_Trans_CHN.RBT!$E$4:$E$25</c:f>
              <c:numCache>
                <c:formatCode>General</c:formatCode>
                <c:ptCount val="21"/>
                <c:pt idx="0">
                  <c:v>74.484742013157003</c:v>
                </c:pt>
                <c:pt idx="1">
                  <c:v>93.787481707978912</c:v>
                </c:pt>
                <c:pt idx="2">
                  <c:v>96.596295148903465</c:v>
                </c:pt>
                <c:pt idx="3">
                  <c:v>84.969866047414811</c:v>
                </c:pt>
                <c:pt idx="4">
                  <c:v>106.69650780354401</c:v>
                </c:pt>
                <c:pt idx="5">
                  <c:v>109.06295755368301</c:v>
                </c:pt>
                <c:pt idx="6">
                  <c:v>92.598543274194199</c:v>
                </c:pt>
                <c:pt idx="7">
                  <c:v>113.47783615345701</c:v>
                </c:pt>
                <c:pt idx="8">
                  <c:v>104.64413654817498</c:v>
                </c:pt>
                <c:pt idx="9">
                  <c:v>113.493797123486</c:v>
                </c:pt>
                <c:pt idx="10">
                  <c:v>120.309515754643</c:v>
                </c:pt>
                <c:pt idx="11">
                  <c:v>118.92557902680399</c:v>
                </c:pt>
                <c:pt idx="12">
                  <c:v>123.480034696646</c:v>
                </c:pt>
                <c:pt idx="13">
                  <c:v>152.930498801737</c:v>
                </c:pt>
                <c:pt idx="14">
                  <c:v>137.548750870681</c:v>
                </c:pt>
                <c:pt idx="15">
                  <c:v>139.47806822078701</c:v>
                </c:pt>
                <c:pt idx="16">
                  <c:v>132.74776025535289</c:v>
                </c:pt>
                <c:pt idx="17">
                  <c:v>109.326540122285</c:v>
                </c:pt>
                <c:pt idx="18">
                  <c:v>99.172864068160393</c:v>
                </c:pt>
                <c:pt idx="19">
                  <c:v>235.83380786352402</c:v>
                </c:pt>
                <c:pt idx="20">
                  <c:v>295.31601215124408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2F2-954B-525495FF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47360"/>
        <c:axId val="566226480"/>
      </c:lineChart>
      <c:catAx>
        <c:axId val="5983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0655"/>
        <c:crosses val="autoZero"/>
        <c:auto val="1"/>
        <c:lblAlgn val="ctr"/>
        <c:lblOffset val="100"/>
        <c:noMultiLvlLbl val="0"/>
      </c:catAx>
      <c:valAx>
        <c:axId val="4827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Salmon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70495"/>
        <c:crosses val="autoZero"/>
        <c:crossBetween val="between"/>
      </c:valAx>
      <c:valAx>
        <c:axId val="5662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47360"/>
        <c:crosses val="max"/>
        <c:crossBetween val="between"/>
      </c:valAx>
      <c:catAx>
        <c:axId val="5777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2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14405776998082"/>
          <c:y val="0.14359105901495778"/>
          <c:w val="0.23826834981134368"/>
          <c:h val="0.22211409161219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Hatchery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F-492B-A654-60B8B0FE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Pivot_Escmt_CHN_99_18!$N$3</c:f>
              <c:strCache>
                <c:ptCount val="1"/>
                <c:pt idx="0">
                  <c:v>Hatcheries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Pivot_Escmt_CHN_99_18!$N$4:$N$23</c:f>
              <c:numCache>
                <c:formatCode>General</c:formatCode>
                <c:ptCount val="20"/>
                <c:pt idx="0">
                  <c:v>49657</c:v>
                </c:pt>
                <c:pt idx="1">
                  <c:v>50965</c:v>
                </c:pt>
                <c:pt idx="2">
                  <c:v>61318</c:v>
                </c:pt>
                <c:pt idx="3">
                  <c:v>69248</c:v>
                </c:pt>
                <c:pt idx="4">
                  <c:v>118097</c:v>
                </c:pt>
                <c:pt idx="5">
                  <c:v>116869</c:v>
                </c:pt>
                <c:pt idx="6">
                  <c:v>187427</c:v>
                </c:pt>
                <c:pt idx="7">
                  <c:v>80594</c:v>
                </c:pt>
                <c:pt idx="8">
                  <c:v>22511</c:v>
                </c:pt>
                <c:pt idx="9">
                  <c:v>18785</c:v>
                </c:pt>
                <c:pt idx="10">
                  <c:v>20904</c:v>
                </c:pt>
                <c:pt idx="11">
                  <c:v>46305</c:v>
                </c:pt>
                <c:pt idx="12">
                  <c:v>87388</c:v>
                </c:pt>
                <c:pt idx="13">
                  <c:v>135706</c:v>
                </c:pt>
                <c:pt idx="14">
                  <c:v>106719</c:v>
                </c:pt>
                <c:pt idx="15">
                  <c:v>51040</c:v>
                </c:pt>
                <c:pt idx="16">
                  <c:v>46349</c:v>
                </c:pt>
                <c:pt idx="17">
                  <c:v>38309</c:v>
                </c:pt>
                <c:pt idx="18">
                  <c:v>40700</c:v>
                </c:pt>
                <c:pt idx="19">
                  <c:v>47728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F-492B-A654-60B8B0FE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Mainstem Sac R.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210-9A07-90811603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Pivot_Escmt_CHN_99_18!$O$3</c:f>
              <c:strCache>
                <c:ptCount val="1"/>
                <c:pt idx="0">
                  <c:v>Mainstem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Pivot_Escmt_CHN_99_18!$O$4:$O$23</c:f>
              <c:numCache>
                <c:formatCode>General</c:formatCode>
                <c:ptCount val="20"/>
                <c:pt idx="0">
                  <c:v>161192</c:v>
                </c:pt>
                <c:pt idx="1">
                  <c:v>96688</c:v>
                </c:pt>
                <c:pt idx="2">
                  <c:v>75296</c:v>
                </c:pt>
                <c:pt idx="3">
                  <c:v>65690</c:v>
                </c:pt>
                <c:pt idx="4">
                  <c:v>89229</c:v>
                </c:pt>
                <c:pt idx="5">
                  <c:v>43604</c:v>
                </c:pt>
                <c:pt idx="6">
                  <c:v>57012</c:v>
                </c:pt>
                <c:pt idx="7">
                  <c:v>55468</c:v>
                </c:pt>
                <c:pt idx="8">
                  <c:v>17061</c:v>
                </c:pt>
                <c:pt idx="9">
                  <c:v>24743</c:v>
                </c:pt>
                <c:pt idx="10">
                  <c:v>5827</c:v>
                </c:pt>
                <c:pt idx="11">
                  <c:v>16372</c:v>
                </c:pt>
                <c:pt idx="12">
                  <c:v>11592</c:v>
                </c:pt>
                <c:pt idx="13">
                  <c:v>28701</c:v>
                </c:pt>
                <c:pt idx="14">
                  <c:v>40084</c:v>
                </c:pt>
                <c:pt idx="15">
                  <c:v>34782</c:v>
                </c:pt>
                <c:pt idx="16">
                  <c:v>28659</c:v>
                </c:pt>
                <c:pt idx="17">
                  <c:v>4572</c:v>
                </c:pt>
                <c:pt idx="18">
                  <c:v>1863</c:v>
                </c:pt>
                <c:pt idx="19">
                  <c:v>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210-9A07-90811603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Sac R. Tribs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29C-9984-7E19457B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Pivot_Escmt_CHN_99_18!$P$3</c:f>
              <c:strCache>
                <c:ptCount val="1"/>
                <c:pt idx="0">
                  <c:v>Tributaries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Pivot_Escmt_CHN_99_18!$P$4:$P$23</c:f>
              <c:numCache>
                <c:formatCode>General</c:formatCode>
                <c:ptCount val="20"/>
                <c:pt idx="0">
                  <c:v>180501</c:v>
                </c:pt>
                <c:pt idx="1">
                  <c:v>290698</c:v>
                </c:pt>
                <c:pt idx="2">
                  <c:v>453323</c:v>
                </c:pt>
                <c:pt idx="3">
                  <c:v>672962</c:v>
                </c:pt>
                <c:pt idx="4">
                  <c:v>362161</c:v>
                </c:pt>
                <c:pt idx="5">
                  <c:v>202904</c:v>
                </c:pt>
                <c:pt idx="6">
                  <c:v>172457</c:v>
                </c:pt>
                <c:pt idx="7">
                  <c:v>146427</c:v>
                </c:pt>
                <c:pt idx="8">
                  <c:v>54767</c:v>
                </c:pt>
                <c:pt idx="9">
                  <c:v>25618</c:v>
                </c:pt>
                <c:pt idx="10">
                  <c:v>22842</c:v>
                </c:pt>
                <c:pt idx="11">
                  <c:v>90154</c:v>
                </c:pt>
                <c:pt idx="12">
                  <c:v>105461</c:v>
                </c:pt>
                <c:pt idx="13">
                  <c:v>155450</c:v>
                </c:pt>
                <c:pt idx="14">
                  <c:v>280271</c:v>
                </c:pt>
                <c:pt idx="15">
                  <c:v>152098</c:v>
                </c:pt>
                <c:pt idx="16">
                  <c:v>58188</c:v>
                </c:pt>
                <c:pt idx="17">
                  <c:v>64101</c:v>
                </c:pt>
                <c:pt idx="18">
                  <c:v>25731</c:v>
                </c:pt>
                <c:pt idx="19">
                  <c:v>91352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29C-9984-7E19457B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YB vs Sac R. System Totals CHN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Pivot_Escmt_CHN_99_18!$M$3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Pivot_Escmt_CHN_99_18!$M$4:$M$23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3</c:v>
                </c:pt>
                <c:pt idx="16">
                  <c:v>56</c:v>
                </c:pt>
                <c:pt idx="17">
                  <c:v>11</c:v>
                </c:pt>
                <c:pt idx="18">
                  <c:v>61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4A58-A051-59AC7A60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3504"/>
        <c:axId val="292523832"/>
      </c:lineChart>
      <c:lineChart>
        <c:grouping val="standard"/>
        <c:varyColors val="0"/>
        <c:ser>
          <c:idx val="1"/>
          <c:order val="1"/>
          <c:tx>
            <c:strRef>
              <c:f>Pivot_Escmt_CHN_99_18!$Q$3</c:f>
              <c:strCache>
                <c:ptCount val="1"/>
                <c:pt idx="0">
                  <c:v>Totals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Pivot_Escmt_CHN_99_18!$L$4:$L$23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cat>
          <c:val>
            <c:numRef>
              <c:f>Pivot_Escmt_CHN_99_18!$Q$4:$Q$23</c:f>
              <c:numCache>
                <c:formatCode>General</c:formatCode>
                <c:ptCount val="20"/>
                <c:pt idx="0">
                  <c:v>391350</c:v>
                </c:pt>
                <c:pt idx="1">
                  <c:v>438351</c:v>
                </c:pt>
                <c:pt idx="2">
                  <c:v>589937</c:v>
                </c:pt>
                <c:pt idx="3">
                  <c:v>834900</c:v>
                </c:pt>
                <c:pt idx="4">
                  <c:v>569487</c:v>
                </c:pt>
                <c:pt idx="5">
                  <c:v>363677</c:v>
                </c:pt>
                <c:pt idx="6">
                  <c:v>416896</c:v>
                </c:pt>
                <c:pt idx="7">
                  <c:v>282489</c:v>
                </c:pt>
                <c:pt idx="8">
                  <c:v>94339</c:v>
                </c:pt>
                <c:pt idx="9">
                  <c:v>69146</c:v>
                </c:pt>
                <c:pt idx="10">
                  <c:v>49573</c:v>
                </c:pt>
                <c:pt idx="11">
                  <c:v>152831</c:v>
                </c:pt>
                <c:pt idx="12">
                  <c:v>204441</c:v>
                </c:pt>
                <c:pt idx="13">
                  <c:v>319857</c:v>
                </c:pt>
                <c:pt idx="14">
                  <c:v>427074</c:v>
                </c:pt>
                <c:pt idx="15">
                  <c:v>237920</c:v>
                </c:pt>
                <c:pt idx="16">
                  <c:v>133196</c:v>
                </c:pt>
                <c:pt idx="17">
                  <c:v>106982</c:v>
                </c:pt>
                <c:pt idx="18">
                  <c:v>68294</c:v>
                </c:pt>
                <c:pt idx="19">
                  <c:v>148515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A58-A051-59AC7A60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01528"/>
        <c:axId val="292502840"/>
      </c:lineChart>
      <c:catAx>
        <c:axId val="2925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832"/>
        <c:crosses val="autoZero"/>
        <c:auto val="1"/>
        <c:lblAlgn val="ctr"/>
        <c:lblOffset val="100"/>
        <c:noMultiLvlLbl val="0"/>
      </c:catAx>
      <c:valAx>
        <c:axId val="2925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504"/>
        <c:crosses val="autoZero"/>
        <c:crossBetween val="between"/>
      </c:valAx>
      <c:valAx>
        <c:axId val="292502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1528"/>
        <c:crosses val="max"/>
        <c:crossBetween val="between"/>
      </c:valAx>
      <c:catAx>
        <c:axId val="292501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0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112395</xdr:rowOff>
    </xdr:from>
    <xdr:to>
      <xdr:col>11</xdr:col>
      <xdr:colOff>232410</xdr:colOff>
      <xdr:row>23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7A8B-B26C-4EA9-B846-38BEABA8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167640</xdr:colOff>
      <xdr:row>1</xdr:row>
      <xdr:rowOff>19050</xdr:rowOff>
    </xdr:from>
    <xdr:to>
      <xdr:col>24</xdr:col>
      <xdr:colOff>472440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17806-F0DF-40E5-A44B-83FCBEE4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16</xdr:row>
      <xdr:rowOff>121920</xdr:rowOff>
    </xdr:from>
    <xdr:to>
      <xdr:col>24</xdr:col>
      <xdr:colOff>464820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0203F-ED4E-4657-A9CC-ED42DBBB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498F2-C6D6-48A7-B178-0DE8C738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D5959-2061-49BD-A185-253ABFF6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Jenkins" refreshedDate="44013.342341319447" createdVersion="6" refreshedVersion="6" minRefreshableVersion="3" recordCount="292" xr:uid="{00000000-000A-0000-FFFF-FFFF04000000}">
  <cacheSource type="worksheet">
    <worksheetSource ref="A1:L293" sheet="AEScatchCHN.RBT_99_19"/>
  </cacheSource>
  <cacheFields count="13">
    <cacheField name="StnCode" numFmtId="0">
      <sharedItems/>
    </cacheField>
    <cacheField name="Year" numFmtId="0">
      <sharedItems containsSemiMixedTypes="0" containsString="0" containsNumber="1" containsInteger="1" minValue="1999" maxValue="2019" count="21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SampleTime" numFmtId="19">
      <sharedItems containsSemiMixedTypes="0" containsNonDate="0" containsDate="1" containsString="0" minDate="1899-12-30T07:52:00" maxDate="1899-12-30T16:19:00"/>
    </cacheField>
    <cacheField name="Method" numFmtId="0">
      <sharedItems/>
    </cacheField>
    <cacheField name="Species" numFmtId="0">
      <sharedItems/>
    </cacheField>
    <cacheField name="FL" numFmtId="0">
      <sharedItems containsString="0" containsBlank="1" containsNumber="1" containsInteger="1" minValue="229" maxValue="998"/>
    </cacheField>
    <cacheField name="MarkCode" numFmtId="0">
      <sharedItems/>
    </cacheField>
    <cacheField name="MeanTrans" numFmtId="0">
      <sharedItems containsMixedTypes="1" containsNumber="1" minValue="49.076102539594899" maxValue="295.31601215124402"/>
    </cacheField>
    <cacheField name="Trans-2yrs" numFmtId="0">
      <sharedItems containsSemiMixedTypes="0" containsString="0" containsNumber="1" minValue="49.076102539594899" maxValue="295.31601215124402"/>
    </cacheField>
    <cacheField name="Trans-3yrs" numFmtId="0">
      <sharedItems containsSemiMixedTypes="0" containsString="0" containsNumber="1" minValue="84.969866047414797" maxValue="295.31601215124402"/>
    </cacheField>
    <cacheField name="Trans-4yrs" numFmtId="0">
      <sharedItems containsSemiMixedTypes="0" containsString="0" containsNumber="1" minValue="74.484742013157003" maxValue="295.31601215124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Jenkins" refreshedDate="44013.342341550924" createdVersion="6" refreshedVersion="6" minRefreshableVersion="3" recordCount="274" xr:uid="{D754034A-57D9-4C3B-8CB3-0E5E52B84B78}">
  <cacheSource type="worksheet">
    <worksheetSource ref="A1:M275" sheet="AEScatchCHN_99_19"/>
  </cacheSource>
  <cacheFields count="13">
    <cacheField name="StnCode" numFmtId="0">
      <sharedItems/>
    </cacheField>
    <cacheField name="Year" numFmtId="0">
      <sharedItems containsSemiMixedTypes="0" containsString="0" containsNumber="1" containsInteger="1" minValue="1999" maxValue="2019" count="21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SampleTime" numFmtId="19">
      <sharedItems containsSemiMixedTypes="0" containsNonDate="0" containsDate="1" containsString="0" minDate="1899-12-30T07:52:00" maxDate="1899-12-30T16:19:00"/>
    </cacheField>
    <cacheField name="Method" numFmtId="0">
      <sharedItems/>
    </cacheField>
    <cacheField name="Species" numFmtId="0">
      <sharedItems/>
    </cacheField>
    <cacheField name="FL" numFmtId="0">
      <sharedItems containsString="0" containsBlank="1" containsNumber="1" containsInteger="1" minValue="334" maxValue="998"/>
    </cacheField>
    <cacheField name="MarkCode" numFmtId="0">
      <sharedItems/>
    </cacheField>
    <cacheField name="MeanTrans" numFmtId="0">
      <sharedItems containsMixedTypes="1" containsNumber="1" minValue="49.076102539594899" maxValue="295.31601215124402"/>
    </cacheField>
    <cacheField name="Trans-2yrs" numFmtId="0">
      <sharedItems containsSemiMixedTypes="0" containsString="0" containsNumber="1" minValue="49.076102539594899" maxValue="295.31601215124402"/>
    </cacheField>
    <cacheField name="Trans-3yrs" numFmtId="0">
      <sharedItems containsSemiMixedTypes="0" containsString="0" containsNumber="1" minValue="84.969866047414797" maxValue="295.31601215124402"/>
    </cacheField>
    <cacheField name="Trans-4yrs" numFmtId="0">
      <sharedItems containsSemiMixedTypes="0" containsString="0" containsNumber="1" minValue="74.484742013157003" maxValue="295.31601215124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PCS"/>
    <x v="0"/>
    <n v="11"/>
    <n v="3"/>
    <d v="1899-12-30T10:00:00"/>
    <s v="FKTR"/>
    <s v="CHN"/>
    <n v="720"/>
    <s v="None"/>
    <n v="106.69650780354399"/>
    <n v="96.596295148903494"/>
    <n v="93.787481707978898"/>
    <n v="74.484742013157003"/>
  </r>
  <r>
    <s v="PCS"/>
    <x v="0"/>
    <n v="11"/>
    <n v="5"/>
    <d v="1899-12-30T09:10:00"/>
    <s v="FKTR"/>
    <s v="CHN"/>
    <n v="520"/>
    <s v="None"/>
    <n v="106.69650780354399"/>
    <n v="96.596295148903494"/>
    <n v="93.787481707978898"/>
    <n v="74.484742013157003"/>
  </r>
  <r>
    <s v="PCS"/>
    <x v="0"/>
    <n v="11"/>
    <n v="8"/>
    <d v="1899-12-30T09:30:00"/>
    <s v="FKTR"/>
    <s v="CHN"/>
    <n v="598"/>
    <s v="None"/>
    <n v="106.69650780354399"/>
    <n v="96.596295148903494"/>
    <n v="93.787481707978898"/>
    <n v="74.484742013157003"/>
  </r>
  <r>
    <s v="PCS"/>
    <x v="0"/>
    <n v="12"/>
    <n v="6"/>
    <d v="1899-12-30T12:10:00"/>
    <s v="FKTR"/>
    <s v="CHN"/>
    <n v="880"/>
    <s v="None"/>
    <n v="106.69650780354399"/>
    <n v="96.596295148903494"/>
    <n v="93.787481707978898"/>
    <n v="74.484742013157003"/>
  </r>
  <r>
    <s v="PCS"/>
    <x v="0"/>
    <n v="12"/>
    <n v="20"/>
    <d v="1899-12-30T10:30:00"/>
    <s v="FKTR"/>
    <s v="CHN"/>
    <n v="768"/>
    <s v="None"/>
    <n v="106.69650780354399"/>
    <n v="96.596295148903494"/>
    <n v="93.787481707978898"/>
    <n v="74.484742013157003"/>
  </r>
  <r>
    <s v="PCS"/>
    <x v="1"/>
    <n v="3"/>
    <n v="31"/>
    <d v="1899-12-30T14:10:00"/>
    <s v="FKTR"/>
    <s v="CHN"/>
    <n v="700"/>
    <s v="None"/>
    <n v="109.06295755368301"/>
    <n v="84.969866047414797"/>
    <n v="96.596295148903494"/>
    <n v="93.787481707978898"/>
  </r>
  <r>
    <s v="PCS"/>
    <x v="1"/>
    <n v="4"/>
    <n v="14"/>
    <d v="1899-12-30T10:45:00"/>
    <s v="FKTR"/>
    <s v="CHN"/>
    <n v="682"/>
    <s v="None"/>
    <n v="109.06295755368301"/>
    <n v="84.969866047414797"/>
    <n v="96.596295148903494"/>
    <n v="93.787481707978898"/>
  </r>
  <r>
    <s v="PCS"/>
    <x v="1"/>
    <n v="4"/>
    <n v="19"/>
    <d v="1899-12-30T13:00:00"/>
    <s v="FKTR"/>
    <s v="CHN"/>
    <n v="775"/>
    <s v="None"/>
    <n v="109.06295755368301"/>
    <n v="84.969866047414797"/>
    <n v="96.596295148903494"/>
    <n v="93.787481707978898"/>
  </r>
  <r>
    <s v="PCS"/>
    <x v="1"/>
    <n v="4"/>
    <n v="21"/>
    <d v="1899-12-30T11:30:00"/>
    <s v="FKTR"/>
    <s v="CHN"/>
    <n v="589"/>
    <s v="None"/>
    <n v="109.06295755368301"/>
    <n v="84.969866047414797"/>
    <n v="96.596295148903494"/>
    <n v="93.787481707978898"/>
  </r>
  <r>
    <s v="PCS"/>
    <x v="1"/>
    <n v="4"/>
    <n v="26"/>
    <d v="1899-12-30T09:00:00"/>
    <s v="FKTR"/>
    <s v="CHN"/>
    <n v="710"/>
    <s v="n/p"/>
    <n v="109.06295755368301"/>
    <n v="84.969866047414797"/>
    <n v="96.596295148903494"/>
    <n v="93.787481707978898"/>
  </r>
  <r>
    <s v="PCS"/>
    <x v="1"/>
    <n v="10"/>
    <n v="16"/>
    <d v="1899-12-30T08:40:00"/>
    <s v="FKTR"/>
    <s v="CHN"/>
    <n v="530"/>
    <s v="None"/>
    <n v="109.06295755368301"/>
    <n v="84.969866047414797"/>
    <n v="96.596295148903494"/>
    <n v="93.787481707978898"/>
  </r>
  <r>
    <s v="PCS"/>
    <x v="1"/>
    <n v="10"/>
    <n v="23"/>
    <d v="1899-12-30T09:00:00"/>
    <s v="FKTR"/>
    <s v="CHN"/>
    <n v="940"/>
    <s v="None"/>
    <n v="109.06295755368301"/>
    <n v="84.969866047414797"/>
    <n v="96.596295148903494"/>
    <n v="93.787481707978898"/>
  </r>
  <r>
    <s v="PCS"/>
    <x v="1"/>
    <n v="10"/>
    <n v="23"/>
    <d v="1899-12-30T09:00:00"/>
    <s v="FKTR"/>
    <s v="CHN"/>
    <n v="990"/>
    <s v="None"/>
    <n v="109.06295755368301"/>
    <n v="84.969866047414797"/>
    <n v="96.596295148903494"/>
    <n v="93.787481707978898"/>
  </r>
  <r>
    <s v="PCS"/>
    <x v="1"/>
    <n v="10"/>
    <n v="27"/>
    <d v="1899-12-30T11:50:00"/>
    <s v="FKTR"/>
    <s v="CHN"/>
    <n v="530"/>
    <s v="None"/>
    <n v="109.06295755368301"/>
    <n v="84.969866047414797"/>
    <n v="96.596295148903494"/>
    <n v="93.787481707978898"/>
  </r>
  <r>
    <s v="PCS"/>
    <x v="1"/>
    <n v="11"/>
    <n v="8"/>
    <d v="1899-12-30T09:56:00"/>
    <s v="FKTR"/>
    <s v="CHN"/>
    <n v="656"/>
    <s v="None"/>
    <n v="109.06295755368301"/>
    <n v="84.969866047414797"/>
    <n v="96.596295148903494"/>
    <n v="93.787481707978898"/>
  </r>
  <r>
    <s v="PCS"/>
    <x v="2"/>
    <n v="2"/>
    <n v="5"/>
    <d v="1899-12-30T10:30:00"/>
    <s v="FKTR"/>
    <s v="CHN"/>
    <n v="690"/>
    <s v="None"/>
    <n v="92.598543274194199"/>
    <n v="106.69650780354399"/>
    <n v="84.969866047414797"/>
    <n v="96.596295148903494"/>
  </r>
  <r>
    <s v="PCS"/>
    <x v="2"/>
    <n v="2"/>
    <n v="20"/>
    <d v="1899-12-30T11:57:00"/>
    <s v="FKTR"/>
    <s v="RBT"/>
    <n v="640"/>
    <s v="None"/>
    <n v="92.598543274194199"/>
    <n v="106.69650780354399"/>
    <n v="84.969866047414797"/>
    <n v="96.596295148903494"/>
  </r>
  <r>
    <s v="PCS"/>
    <x v="2"/>
    <n v="3"/>
    <n v="21"/>
    <d v="1899-12-30T11:00:00"/>
    <s v="FKTR"/>
    <s v="CHN"/>
    <n v="460"/>
    <s v="None"/>
    <n v="92.598543274194199"/>
    <n v="106.69650780354399"/>
    <n v="84.969866047414797"/>
    <n v="96.596295148903494"/>
  </r>
  <r>
    <s v="PCS"/>
    <x v="2"/>
    <n v="3"/>
    <n v="21"/>
    <d v="1899-12-30T11:00:00"/>
    <s v="FKTR"/>
    <s v="CHN"/>
    <n v="660"/>
    <s v="None"/>
    <n v="92.598543274194199"/>
    <n v="106.69650780354399"/>
    <n v="84.969866047414797"/>
    <n v="96.596295148903494"/>
  </r>
  <r>
    <s v="PCS"/>
    <x v="2"/>
    <n v="3"/>
    <n v="26"/>
    <d v="1899-12-30T12:20:00"/>
    <s v="FKTR"/>
    <s v="CHN"/>
    <n v="756"/>
    <s v="None"/>
    <n v="92.598543274194199"/>
    <n v="106.69650780354399"/>
    <n v="84.969866047414797"/>
    <n v="96.596295148903494"/>
  </r>
  <r>
    <s v="PCS"/>
    <x v="2"/>
    <n v="4"/>
    <n v="6"/>
    <d v="1899-12-30T12:50:00"/>
    <s v="FKTR"/>
    <s v="RBT"/>
    <n v="506"/>
    <s v="None"/>
    <n v="92.598543274194199"/>
    <n v="106.69650780354399"/>
    <n v="84.969866047414797"/>
    <n v="96.596295148903494"/>
  </r>
  <r>
    <s v="PCS"/>
    <x v="2"/>
    <n v="4"/>
    <n v="9"/>
    <d v="1899-12-30T10:53:00"/>
    <s v="FKTR"/>
    <s v="CHN"/>
    <n v="459"/>
    <s v="None"/>
    <n v="92.598543274194199"/>
    <n v="106.69650780354399"/>
    <n v="84.969866047414797"/>
    <n v="96.596295148903494"/>
  </r>
  <r>
    <s v="PCS"/>
    <x v="2"/>
    <n v="10"/>
    <n v="9"/>
    <d v="1899-12-30T08:50:00"/>
    <s v="FKTR"/>
    <s v="CHN"/>
    <n v="626"/>
    <s v="n/p"/>
    <n v="92.598543274194199"/>
    <n v="106.69650780354399"/>
    <n v="84.969866047414797"/>
    <n v="96.596295148903494"/>
  </r>
  <r>
    <s v="PCS"/>
    <x v="2"/>
    <n v="10"/>
    <n v="10"/>
    <d v="1899-12-30T09:00:00"/>
    <s v="FKTR"/>
    <s v="CHN"/>
    <n v="850"/>
    <s v="n/p"/>
    <n v="92.598543274194199"/>
    <n v="106.69650780354399"/>
    <n v="84.969866047414797"/>
    <n v="96.596295148903494"/>
  </r>
  <r>
    <s v="PCS"/>
    <x v="2"/>
    <n v="10"/>
    <n v="24"/>
    <d v="1899-12-30T08:30:00"/>
    <s v="FKTR"/>
    <s v="CHN"/>
    <n v="730"/>
    <s v="n/p"/>
    <n v="92.598543274194199"/>
    <n v="106.69650780354399"/>
    <n v="84.969866047414797"/>
    <n v="96.596295148903494"/>
  </r>
  <r>
    <s v="PCS"/>
    <x v="2"/>
    <n v="10"/>
    <n v="26"/>
    <d v="1899-12-30T09:20:00"/>
    <s v="FKTR"/>
    <s v="CHN"/>
    <n v="880"/>
    <s v="n/p"/>
    <n v="92.598543274194199"/>
    <n v="106.69650780354399"/>
    <n v="84.969866047414797"/>
    <n v="96.596295148903494"/>
  </r>
  <r>
    <s v="PCS"/>
    <x v="2"/>
    <n v="10"/>
    <n v="29"/>
    <d v="1899-12-30T08:55:00"/>
    <s v="FKTR"/>
    <s v="CHN"/>
    <n v="745"/>
    <s v="n/p"/>
    <n v="92.598543274194199"/>
    <n v="106.69650780354399"/>
    <n v="84.969866047414797"/>
    <n v="96.596295148903494"/>
  </r>
  <r>
    <s v="PCS"/>
    <x v="2"/>
    <n v="11"/>
    <n v="5"/>
    <d v="1899-12-30T08:32:00"/>
    <s v="FKTR"/>
    <s v="CHN"/>
    <n v="840"/>
    <s v="n/p"/>
    <n v="92.598543274194199"/>
    <n v="106.69650780354399"/>
    <n v="84.969866047414797"/>
    <n v="96.596295148903494"/>
  </r>
  <r>
    <s v="PCS"/>
    <x v="2"/>
    <n v="11"/>
    <n v="9"/>
    <d v="1899-12-30T08:25:00"/>
    <s v="FKTR"/>
    <s v="CHN"/>
    <n v="912"/>
    <s v="n/p"/>
    <n v="92.598543274194199"/>
    <n v="106.69650780354399"/>
    <n v="84.969866047414797"/>
    <n v="96.596295148903494"/>
  </r>
  <r>
    <s v="PCS"/>
    <x v="2"/>
    <n v="12"/>
    <n v="3"/>
    <d v="1899-12-30T11:15:00"/>
    <s v="FKTR"/>
    <s v="CHN"/>
    <n v="856"/>
    <s v="n/p"/>
    <n v="92.598543274194199"/>
    <n v="106.69650780354399"/>
    <n v="84.969866047414797"/>
    <n v="96.596295148903494"/>
  </r>
  <r>
    <s v="PCS"/>
    <x v="2"/>
    <n v="12"/>
    <n v="5"/>
    <d v="1899-12-30T08:56:00"/>
    <s v="FKTR"/>
    <s v="CHN"/>
    <n v="915"/>
    <s v="n/p"/>
    <n v="92.598543274194199"/>
    <n v="106.69650780354399"/>
    <n v="84.969866047414797"/>
    <n v="96.596295148903494"/>
  </r>
  <r>
    <s v="PCS"/>
    <x v="3"/>
    <n v="1"/>
    <n v="25"/>
    <d v="1899-12-30T09:20:00"/>
    <s v="FKTR"/>
    <s v="CHN"/>
    <n v="820"/>
    <s v="O"/>
    <n v="113.47783615345701"/>
    <n v="109.06295755368301"/>
    <n v="106.69650780354399"/>
    <n v="84.969866047414797"/>
  </r>
  <r>
    <s v="PCS"/>
    <x v="3"/>
    <n v="2"/>
    <n v="13"/>
    <d v="1899-12-30T11:21:00"/>
    <s v="FKTR"/>
    <s v="CHN"/>
    <n v="729"/>
    <s v="n/p"/>
    <n v="113.47783615345701"/>
    <n v="109.06295755368301"/>
    <n v="106.69650780354399"/>
    <n v="84.969866047414797"/>
  </r>
  <r>
    <s v="PCS"/>
    <x v="3"/>
    <n v="2"/>
    <n v="20"/>
    <d v="1899-12-30T11:15:00"/>
    <s v="FKTR"/>
    <s v="RBT"/>
    <n v="593"/>
    <s v="n/p"/>
    <n v="113.47783615345701"/>
    <n v="109.06295755368301"/>
    <n v="106.69650780354399"/>
    <n v="84.969866047414797"/>
  </r>
  <r>
    <s v="PCS"/>
    <x v="3"/>
    <n v="3"/>
    <n v="26"/>
    <d v="1899-12-30T14:50:00"/>
    <s v="FKTR"/>
    <s v="CHN"/>
    <n v="806"/>
    <s v="None"/>
    <n v="113.47783615345701"/>
    <n v="109.06295755368301"/>
    <n v="106.69650780354399"/>
    <n v="84.969866047414797"/>
  </r>
  <r>
    <s v="PCS"/>
    <x v="3"/>
    <n v="10"/>
    <n v="7"/>
    <d v="1899-12-30T09:42:00"/>
    <s v="FKTR"/>
    <s v="CHN"/>
    <n v="655"/>
    <s v="None"/>
    <n v="113.47783615345701"/>
    <n v="109.06295755368301"/>
    <n v="106.69650780354399"/>
    <n v="84.969866047414797"/>
  </r>
  <r>
    <s v="PCS"/>
    <x v="3"/>
    <n v="10"/>
    <n v="11"/>
    <d v="1899-12-30T12:55:00"/>
    <s v="FKTR"/>
    <s v="CHN"/>
    <n v="791"/>
    <s v="None"/>
    <n v="113.47783615345701"/>
    <n v="109.06295755368301"/>
    <n v="106.69650780354399"/>
    <n v="84.969866047414797"/>
  </r>
  <r>
    <s v="PCS"/>
    <x v="3"/>
    <n v="10"/>
    <n v="16"/>
    <d v="1899-12-30T14:45:00"/>
    <s v="FKTR"/>
    <s v="CHN"/>
    <n v="604"/>
    <s v="None"/>
    <n v="113.47783615345701"/>
    <n v="109.06295755368301"/>
    <n v="106.69650780354399"/>
    <n v="84.969866047414797"/>
  </r>
  <r>
    <s v="PCS"/>
    <x v="3"/>
    <n v="10"/>
    <n v="22"/>
    <d v="1899-12-30T14:20:00"/>
    <s v="FKTR"/>
    <s v="CHN"/>
    <n v="555"/>
    <s v="None"/>
    <n v="113.47783615345701"/>
    <n v="109.06295755368301"/>
    <n v="106.69650780354399"/>
    <n v="84.969866047414797"/>
  </r>
  <r>
    <s v="PCS"/>
    <x v="3"/>
    <n v="10"/>
    <n v="22"/>
    <d v="1899-12-30T14:20:00"/>
    <s v="FKTR"/>
    <s v="CHN"/>
    <n v="962"/>
    <s v="None"/>
    <n v="113.47783615345701"/>
    <n v="109.06295755368301"/>
    <n v="106.69650780354399"/>
    <n v="84.969866047414797"/>
  </r>
  <r>
    <s v="PCS"/>
    <x v="3"/>
    <n v="10"/>
    <n v="25"/>
    <d v="1899-12-30T08:47:00"/>
    <s v="FKTR"/>
    <s v="CHN"/>
    <n v="665"/>
    <s v="None"/>
    <n v="113.47783615345701"/>
    <n v="109.06295755368301"/>
    <n v="106.69650780354399"/>
    <n v="84.969866047414797"/>
  </r>
  <r>
    <s v="PCS"/>
    <x v="3"/>
    <n v="10"/>
    <n v="31"/>
    <d v="1899-12-30T10:04:00"/>
    <s v="FKTR"/>
    <s v="RBT"/>
    <n v="418"/>
    <s v="n/p"/>
    <n v="113.47783615345701"/>
    <n v="109.06295755368301"/>
    <n v="106.69650780354399"/>
    <n v="84.969866047414797"/>
  </r>
  <r>
    <s v="PCS"/>
    <x v="3"/>
    <n v="11"/>
    <n v="4"/>
    <d v="1899-12-30T12:48:00"/>
    <s v="FKTR"/>
    <s v="CHN"/>
    <n v="583"/>
    <s v="None"/>
    <n v="113.47783615345701"/>
    <n v="109.06295755368301"/>
    <n v="106.69650780354399"/>
    <n v="84.969866047414797"/>
  </r>
  <r>
    <s v="PCS"/>
    <x v="3"/>
    <n v="11"/>
    <n v="12"/>
    <d v="1899-12-30T08:49:00"/>
    <s v="FKTR"/>
    <s v="CHN"/>
    <n v="864"/>
    <s v="None"/>
    <n v="113.47783615345701"/>
    <n v="109.06295755368301"/>
    <n v="106.69650780354399"/>
    <n v="84.969866047414797"/>
  </r>
  <r>
    <s v="PCS"/>
    <x v="4"/>
    <n v="1"/>
    <n v="15"/>
    <d v="1899-12-30T11:32:00"/>
    <s v="FKTR"/>
    <s v="RBT"/>
    <n v="229"/>
    <s v="n/p"/>
    <n v="104.644136548175"/>
    <n v="92.598543274194199"/>
    <n v="109.06295755368301"/>
    <n v="106.69650780354399"/>
  </r>
  <r>
    <s v="PCS"/>
    <x v="4"/>
    <n v="3"/>
    <n v="10"/>
    <d v="1899-12-30T11:00:00"/>
    <s v="FKTR"/>
    <s v="RBT"/>
    <n v="480"/>
    <s v="n/p"/>
    <n v="104.644136548175"/>
    <n v="92.598543274194199"/>
    <n v="109.06295755368301"/>
    <n v="106.69650780354399"/>
  </r>
  <r>
    <s v="PCS"/>
    <x v="4"/>
    <n v="11"/>
    <n v="5"/>
    <d v="1899-12-30T11:30:00"/>
    <s v="FKTR"/>
    <s v="CHN"/>
    <n v="975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646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865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875"/>
    <s v="n/p"/>
    <n v="104.644136548175"/>
    <n v="92.598543274194199"/>
    <n v="109.06295755368301"/>
    <n v="106.69650780354399"/>
  </r>
  <r>
    <s v="PCS"/>
    <x v="4"/>
    <n v="11"/>
    <n v="21"/>
    <d v="1899-12-30T15:40:00"/>
    <s v="FKTR"/>
    <s v="RBT"/>
    <n v="330"/>
    <s v="n/p"/>
    <n v="104.644136548175"/>
    <n v="92.598543274194199"/>
    <n v="109.06295755368301"/>
    <n v="106.69650780354399"/>
  </r>
  <r>
    <s v="PCS"/>
    <x v="4"/>
    <n v="11"/>
    <n v="24"/>
    <d v="1899-12-30T12:30:00"/>
    <s v="FKTR"/>
    <s v="CHN"/>
    <n v="909"/>
    <s v="n/p"/>
    <n v="104.644136548175"/>
    <n v="92.598543274194199"/>
    <n v="109.06295755368301"/>
    <n v="106.69650780354399"/>
  </r>
  <r>
    <s v="PCS"/>
    <x v="4"/>
    <n v="12"/>
    <n v="5"/>
    <d v="1899-12-30T11:30:00"/>
    <s v="FKTR"/>
    <s v="CHN"/>
    <n v="750"/>
    <s v="n/p"/>
    <n v="104.644136548175"/>
    <n v="92.598543274194199"/>
    <n v="109.06295755368301"/>
    <n v="106.69650780354399"/>
  </r>
  <r>
    <s v="PCS"/>
    <x v="5"/>
    <n v="6"/>
    <n v="22"/>
    <d v="1899-12-30T11:30:00"/>
    <s v="FKTR"/>
    <s v="CHN"/>
    <n v="781"/>
    <s v="None"/>
    <n v="113.493797123486"/>
    <n v="113.47783615345701"/>
    <n v="92.598543274194199"/>
    <n v="109.06295755368301"/>
  </r>
  <r>
    <s v="PCS"/>
    <x v="5"/>
    <n v="10"/>
    <n v="12"/>
    <d v="1899-12-30T10:05:00"/>
    <s v="FKTR"/>
    <s v="CHN"/>
    <n v="560"/>
    <s v="None"/>
    <n v="113.493797123486"/>
    <n v="113.47783615345701"/>
    <n v="92.598543274194199"/>
    <n v="109.06295755368301"/>
  </r>
  <r>
    <s v="PCS"/>
    <x v="5"/>
    <n v="10"/>
    <n v="25"/>
    <d v="1899-12-30T10:45:00"/>
    <s v="FKTR"/>
    <s v="CHN"/>
    <n v="667"/>
    <s v="None"/>
    <n v="113.493797123486"/>
    <n v="113.47783615345701"/>
    <n v="92.598543274194199"/>
    <n v="109.06295755368301"/>
  </r>
  <r>
    <s v="PCS"/>
    <x v="6"/>
    <n v="1"/>
    <n v="12"/>
    <d v="1899-12-30T11:10:00"/>
    <s v="FKTR"/>
    <s v="RBT"/>
    <n v="487"/>
    <s v="None"/>
    <n v="120.309515754643"/>
    <n v="104.644136548175"/>
    <n v="113.47783615345701"/>
    <n v="92.598543274194199"/>
  </r>
  <r>
    <s v="PCS"/>
    <x v="6"/>
    <n v="10"/>
    <n v="14"/>
    <d v="1899-12-30T12:38:00"/>
    <s v="FKTR"/>
    <s v="CHN"/>
    <n v="637"/>
    <s v="n/p"/>
    <n v="120.309515754643"/>
    <n v="104.644136548175"/>
    <n v="113.47783615345701"/>
    <n v="92.598543274194199"/>
  </r>
  <r>
    <s v="PCS"/>
    <x v="6"/>
    <n v="10"/>
    <n v="21"/>
    <d v="1899-12-30T10:30:00"/>
    <s v="FKTR"/>
    <s v="CHN"/>
    <n v="510"/>
    <s v="n/p"/>
    <n v="120.309515754643"/>
    <n v="104.644136548175"/>
    <n v="113.47783615345701"/>
    <n v="92.598543274194199"/>
  </r>
  <r>
    <s v="PCS"/>
    <x v="6"/>
    <n v="10"/>
    <n v="24"/>
    <d v="1899-12-30T10:15:00"/>
    <s v="FKTR"/>
    <s v="CHN"/>
    <n v="600"/>
    <s v="n/p"/>
    <n v="120.309515754643"/>
    <n v="104.644136548175"/>
    <n v="113.47783615345701"/>
    <n v="92.598543274194199"/>
  </r>
  <r>
    <s v="PCS"/>
    <x v="6"/>
    <n v="11"/>
    <n v="11"/>
    <d v="1899-12-30T11:14:00"/>
    <s v="FKTR"/>
    <s v="CHN"/>
    <n v="867"/>
    <s v="None"/>
    <n v="120.309515754643"/>
    <n v="104.644136548175"/>
    <n v="113.47783615345701"/>
    <n v="92.598543274194199"/>
  </r>
  <r>
    <s v="PCS"/>
    <x v="7"/>
    <n v="1"/>
    <n v="30"/>
    <d v="1899-12-30T10:50:00"/>
    <s v="FKTR"/>
    <s v="CHN"/>
    <n v="824"/>
    <s v="None"/>
    <n v="118.925579026804"/>
    <n v="113.493797123486"/>
    <n v="104.644136548175"/>
    <n v="113.47783615345701"/>
  </r>
  <r>
    <s v="PCS"/>
    <x v="7"/>
    <n v="1"/>
    <n v="30"/>
    <d v="1899-12-30T10:50:00"/>
    <s v="FKTR"/>
    <s v="CHN"/>
    <n v="770"/>
    <s v="None"/>
    <n v="118.925579026804"/>
    <n v="113.493797123486"/>
    <n v="104.644136548175"/>
    <n v="113.47783615345701"/>
  </r>
  <r>
    <s v="PCS"/>
    <x v="7"/>
    <n v="2"/>
    <n v="3"/>
    <d v="1899-12-30T11:50:00"/>
    <s v="FKTR"/>
    <s v="CHN"/>
    <n v="776"/>
    <s v="None"/>
    <n v="118.925579026804"/>
    <n v="113.493797123486"/>
    <n v="104.644136548175"/>
    <n v="113.47783615345701"/>
  </r>
  <r>
    <s v="PCS"/>
    <x v="7"/>
    <n v="2"/>
    <n v="8"/>
    <d v="1899-12-30T11:43:00"/>
    <s v="FKTR"/>
    <s v="CHN"/>
    <n v="862"/>
    <s v="None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848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650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762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751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802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880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700"/>
    <s v="n/p"/>
    <n v="118.925579026804"/>
    <n v="113.493797123486"/>
    <n v="104.644136548175"/>
    <n v="113.47783615345701"/>
  </r>
  <r>
    <s v="PCS"/>
    <x v="7"/>
    <n v="11"/>
    <n v="9"/>
    <d v="1899-12-30T09:15:00"/>
    <s v="FKTR"/>
    <s v="CHN"/>
    <n v="949"/>
    <s v="None"/>
    <n v="118.925579026804"/>
    <n v="113.493797123486"/>
    <n v="104.644136548175"/>
    <n v="113.47783615345701"/>
  </r>
  <r>
    <s v="PCS"/>
    <x v="7"/>
    <n v="11"/>
    <n v="15"/>
    <d v="1899-12-30T10:55:00"/>
    <s v="FKTR"/>
    <s v="CHN"/>
    <n v="933"/>
    <s v="None"/>
    <n v="118.925579026804"/>
    <n v="113.493797123486"/>
    <n v="104.644136548175"/>
    <n v="113.47783615345701"/>
  </r>
  <r>
    <s v="PCS"/>
    <x v="8"/>
    <n v="2"/>
    <n v="16"/>
    <d v="1899-12-30T09:15:00"/>
    <s v="FKTR"/>
    <s v="RBT"/>
    <n v="468"/>
    <s v="n/p"/>
    <n v="123.480034696646"/>
    <n v="120.309515754643"/>
    <n v="113.493797123486"/>
    <n v="104.644136548175"/>
  </r>
  <r>
    <s v="PCS"/>
    <x v="8"/>
    <n v="2"/>
    <n v="26"/>
    <d v="1899-12-30T09:40:00"/>
    <s v="FKTR"/>
    <s v="RBT"/>
    <n v="435"/>
    <s v="n/p"/>
    <n v="123.480034696646"/>
    <n v="120.309515754643"/>
    <n v="113.493797123486"/>
    <n v="104.644136548175"/>
  </r>
  <r>
    <s v="PCS"/>
    <x v="8"/>
    <n v="5"/>
    <n v="7"/>
    <d v="1899-12-30T10:30:00"/>
    <s v="FKTR"/>
    <s v="CHN"/>
    <n v="528"/>
    <s v="None"/>
    <n v="123.480034696646"/>
    <n v="120.309515754643"/>
    <n v="113.493797123486"/>
    <n v="104.644136548175"/>
  </r>
  <r>
    <s v="PCS"/>
    <x v="8"/>
    <n v="10"/>
    <n v="10"/>
    <d v="1899-12-30T09:05:00"/>
    <s v="FKTR"/>
    <s v="CHN"/>
    <n v="858"/>
    <s v="n/p"/>
    <n v="123.480034696646"/>
    <n v="120.309515754643"/>
    <n v="113.493797123486"/>
    <n v="104.644136548175"/>
  </r>
  <r>
    <s v="PCS"/>
    <x v="8"/>
    <n v="10"/>
    <n v="22"/>
    <d v="1899-12-30T09:00:00"/>
    <s v="FKTR"/>
    <s v="CHN"/>
    <n v="620"/>
    <s v="None"/>
    <n v="123.480034696646"/>
    <n v="120.309515754643"/>
    <n v="113.493797123486"/>
    <n v="104.644136548175"/>
  </r>
  <r>
    <s v="PCS"/>
    <x v="8"/>
    <n v="11"/>
    <n v="16"/>
    <d v="1899-12-30T10:15:00"/>
    <s v="FKTR"/>
    <s v="CHN"/>
    <n v="675"/>
    <s v="A"/>
    <n v="123.480034696646"/>
    <n v="120.309515754643"/>
    <n v="113.493797123486"/>
    <n v="104.644136548175"/>
  </r>
  <r>
    <s v="PCS"/>
    <x v="8"/>
    <n v="12"/>
    <n v="21"/>
    <d v="1899-12-30T09:30:00"/>
    <s v="FKTR"/>
    <s v="CHN"/>
    <n v="735"/>
    <s v="A"/>
    <n v="123.480034696646"/>
    <n v="120.309515754643"/>
    <n v="113.493797123486"/>
    <n v="104.644136548175"/>
  </r>
  <r>
    <s v="PCS"/>
    <x v="9"/>
    <n v="2"/>
    <n v="29"/>
    <d v="1899-12-30T14:30:00"/>
    <s v="FKTR"/>
    <s v="CHN"/>
    <n v="685"/>
    <s v="n/p"/>
    <n v="152.930498801737"/>
    <n v="118.925579026804"/>
    <n v="120.309515754643"/>
    <n v="113.493797123486"/>
  </r>
  <r>
    <s v="PCS"/>
    <x v="9"/>
    <n v="3"/>
    <n v="21"/>
    <d v="1899-12-30T11:00:00"/>
    <s v="FKTR"/>
    <s v="CHN"/>
    <n v="665"/>
    <s v="n/p"/>
    <n v="152.930498801737"/>
    <n v="118.925579026804"/>
    <n v="120.309515754643"/>
    <n v="113.493797123486"/>
  </r>
  <r>
    <s v="PCS"/>
    <x v="9"/>
    <n v="4"/>
    <n v="11"/>
    <d v="1899-12-30T11:00:00"/>
    <s v="FKTR"/>
    <s v="CHN"/>
    <n v="794"/>
    <s v="n/p"/>
    <n v="152.930498801737"/>
    <n v="118.925579026804"/>
    <n v="120.309515754643"/>
    <n v="113.493797123486"/>
  </r>
  <r>
    <s v="PCS"/>
    <x v="9"/>
    <n v="4"/>
    <n v="18"/>
    <d v="1899-12-30T09:30:00"/>
    <s v="FKTR"/>
    <s v="CHN"/>
    <n v="680"/>
    <s v="n/p"/>
    <n v="152.930498801737"/>
    <n v="118.925579026804"/>
    <n v="120.309515754643"/>
    <n v="113.493797123486"/>
  </r>
  <r>
    <s v="PCS"/>
    <x v="10"/>
    <n v="1"/>
    <n v="7"/>
    <d v="1899-12-30T11:00:00"/>
    <s v="FKTR"/>
    <s v="RBT"/>
    <n v="417"/>
    <s v="n/p"/>
    <n v="137.548750870681"/>
    <n v="123.480034696646"/>
    <n v="118.925579026804"/>
    <n v="120.309515754643"/>
  </r>
  <r>
    <s v="PCS"/>
    <x v="10"/>
    <n v="10"/>
    <n v="14"/>
    <d v="1899-12-30T14:00:00"/>
    <s v="FKTR"/>
    <s v="CHN"/>
    <n v="645"/>
    <s v="n/p"/>
    <n v="137.548750870681"/>
    <n v="123.480034696646"/>
    <n v="118.925579026804"/>
    <n v="120.309515754643"/>
  </r>
  <r>
    <s v="PCS"/>
    <x v="10"/>
    <n v="11"/>
    <n v="10"/>
    <d v="1899-12-30T08:45:00"/>
    <s v="FKTR"/>
    <s v="CHN"/>
    <n v="880"/>
    <s v="n/p"/>
    <n v="137.548750870681"/>
    <n v="123.480034696646"/>
    <n v="118.925579026804"/>
    <n v="120.309515754643"/>
  </r>
  <r>
    <s v="PCS"/>
    <x v="10"/>
    <n v="11"/>
    <n v="12"/>
    <d v="1899-12-30T11:33:00"/>
    <s v="FKTR"/>
    <s v="CHN"/>
    <n v="550"/>
    <s v="n/p"/>
    <n v="137.548750870681"/>
    <n v="123.480034696646"/>
    <n v="118.925579026804"/>
    <n v="120.309515754643"/>
  </r>
  <r>
    <s v="PCS"/>
    <x v="11"/>
    <n v="6"/>
    <n v="23"/>
    <d v="1899-12-30T12:07:00"/>
    <s v="FKTR"/>
    <s v="CHN"/>
    <n v="820"/>
    <s v="A"/>
    <n v="139.47806822078701"/>
    <n v="152.930498801737"/>
    <n v="123.480034696646"/>
    <n v="118.925579026804"/>
  </r>
  <r>
    <s v="PCS"/>
    <x v="11"/>
    <n v="10"/>
    <n v="14"/>
    <d v="1899-12-30T10:30:00"/>
    <s v="FKTR"/>
    <s v="CHN"/>
    <n v="750"/>
    <s v="n/p"/>
    <n v="139.47806822078701"/>
    <n v="152.930498801737"/>
    <n v="123.480034696646"/>
    <n v="118.925579026804"/>
  </r>
  <r>
    <s v="PCS"/>
    <x v="11"/>
    <n v="12"/>
    <n v="8"/>
    <d v="1899-12-30T13:15:00"/>
    <s v="FKTR"/>
    <s v="CHN"/>
    <n v="831"/>
    <s v="n/p"/>
    <n v="139.47806822078701"/>
    <n v="152.930498801737"/>
    <n v="123.480034696646"/>
    <n v="118.925579026804"/>
  </r>
  <r>
    <s v="PCS"/>
    <x v="12"/>
    <n v="3"/>
    <n v="15"/>
    <d v="1899-12-30T11:15:00"/>
    <s v="FKTR"/>
    <s v="RBT"/>
    <n v="233"/>
    <s v="n/p"/>
    <n v="132.747760255353"/>
    <n v="137.548750870681"/>
    <n v="152.930498801737"/>
    <n v="123.480034696646"/>
  </r>
  <r>
    <s v="PCS"/>
    <x v="12"/>
    <n v="6"/>
    <n v="3"/>
    <d v="1899-12-30T11:05:00"/>
    <s v="FKTR"/>
    <s v="CHN"/>
    <n v="778"/>
    <s v="A"/>
    <n v="132.747760255353"/>
    <n v="137.548750870681"/>
    <n v="152.930498801737"/>
    <n v="123.480034696646"/>
  </r>
  <r>
    <s v="PCS"/>
    <x v="12"/>
    <n v="10"/>
    <n v="28"/>
    <d v="1899-12-30T11:13:00"/>
    <s v="FKTR"/>
    <s v="CHN"/>
    <n v="590"/>
    <s v="n/p"/>
    <n v="132.747760255353"/>
    <n v="137.548750870681"/>
    <n v="152.930498801737"/>
    <n v="123.480034696646"/>
  </r>
  <r>
    <s v="PCS"/>
    <x v="12"/>
    <n v="11"/>
    <n v="8"/>
    <d v="1899-12-30T11:07:00"/>
    <s v="FKTR"/>
    <s v="CHN"/>
    <n v="590"/>
    <s v="n/p"/>
    <n v="132.747760255353"/>
    <n v="137.548750870681"/>
    <n v="152.930498801737"/>
    <n v="123.480034696646"/>
  </r>
  <r>
    <s v="PCS"/>
    <x v="13"/>
    <n v="3"/>
    <n v="29"/>
    <d v="1899-12-30T11:01:00"/>
    <s v="FKTR"/>
    <s v="RBT"/>
    <n v="246"/>
    <s v="C"/>
    <n v="109.326540122285"/>
    <n v="139.47806822078701"/>
    <n v="137.548750870681"/>
    <n v="152.930498801737"/>
  </r>
  <r>
    <s v="PCS"/>
    <x v="13"/>
    <n v="4"/>
    <n v="10"/>
    <d v="1899-12-30T11:25:00"/>
    <s v="FKTR"/>
    <s v="CHN"/>
    <n v="441"/>
    <s v="None"/>
    <n v="109.326540122285"/>
    <n v="139.47806822078701"/>
    <n v="137.548750870681"/>
    <n v="152.930498801737"/>
  </r>
  <r>
    <s v="PCS"/>
    <x v="13"/>
    <n v="5"/>
    <n v="4"/>
    <d v="1899-12-30T13:10:00"/>
    <s v="FKTR"/>
    <s v="CHN"/>
    <n v="425"/>
    <s v="None"/>
    <n v="109.326540122285"/>
    <n v="139.47806822078701"/>
    <n v="137.548750870681"/>
    <n v="152.930498801737"/>
  </r>
  <r>
    <s v="PCS"/>
    <x v="13"/>
    <n v="10"/>
    <n v="23"/>
    <d v="1899-12-30T10:30:00"/>
    <s v="FKTR"/>
    <s v="CHN"/>
    <n v="740"/>
    <s v="A"/>
    <n v="109.326540122285"/>
    <n v="139.47806822078701"/>
    <n v="137.548750870681"/>
    <n v="152.930498801737"/>
  </r>
  <r>
    <s v="PCS"/>
    <x v="13"/>
    <n v="10"/>
    <n v="31"/>
    <d v="1899-12-30T10:15:00"/>
    <s v="FKTR"/>
    <s v="CHN"/>
    <n v="595"/>
    <s v="None"/>
    <n v="109.326540122285"/>
    <n v="139.47806822078701"/>
    <n v="137.548750870681"/>
    <n v="152.930498801737"/>
  </r>
  <r>
    <s v="PCS"/>
    <x v="13"/>
    <n v="11"/>
    <n v="8"/>
    <d v="1899-12-30T11:00:00"/>
    <s v="FKTR"/>
    <s v="CHN"/>
    <n v="840"/>
    <s v="None"/>
    <n v="109.326540122285"/>
    <n v="139.47806822078701"/>
    <n v="137.548750870681"/>
    <n v="152.930498801737"/>
  </r>
  <r>
    <s v="PCS"/>
    <x v="13"/>
    <n v="11"/>
    <n v="27"/>
    <d v="1899-12-30T10:50:00"/>
    <s v="FKTR"/>
    <s v="CHN"/>
    <n v="784"/>
    <s v="None"/>
    <n v="109.326540122285"/>
    <n v="139.47806822078701"/>
    <n v="137.548750870681"/>
    <n v="152.930498801737"/>
  </r>
  <r>
    <s v="PCS"/>
    <x v="14"/>
    <n v="2"/>
    <n v="22"/>
    <d v="1899-12-30T12:50:00"/>
    <s v="FKTR"/>
    <s v="CHN"/>
    <n v="730"/>
    <s v="None"/>
    <n v="99.172864068160393"/>
    <n v="132.747760255353"/>
    <n v="139.47806822078701"/>
    <n v="137.548750870681"/>
  </r>
  <r>
    <s v="PCS"/>
    <x v="14"/>
    <n v="4"/>
    <n v="10"/>
    <d v="1899-12-30T13:30:00"/>
    <s v="FKTR"/>
    <s v="CHN"/>
    <n v="856"/>
    <s v="None"/>
    <n v="99.172864068160393"/>
    <n v="132.747760255353"/>
    <n v="139.47806822078701"/>
    <n v="137.548750870681"/>
  </r>
  <r>
    <s v="PCS"/>
    <x v="14"/>
    <n v="9"/>
    <n v="27"/>
    <d v="1899-12-30T14:30:00"/>
    <s v="FKTR"/>
    <s v="CHN"/>
    <n v="831"/>
    <s v="None"/>
    <n v="99.172864068160393"/>
    <n v="132.747760255353"/>
    <n v="139.47806822078701"/>
    <n v="137.548750870681"/>
  </r>
  <r>
    <s v="PCS"/>
    <x v="14"/>
    <n v="10"/>
    <n v="8"/>
    <d v="1899-12-30T16:19:00"/>
    <s v="FKTR"/>
    <s v="CHN"/>
    <n v="845"/>
    <s v="None"/>
    <n v="99.172864068160393"/>
    <n v="132.747760255353"/>
    <n v="139.47806822078701"/>
    <n v="137.548750870681"/>
  </r>
  <r>
    <s v="PCS"/>
    <x v="14"/>
    <n v="10"/>
    <n v="9"/>
    <d v="1899-12-30T11:10:00"/>
    <s v="FKTR"/>
    <s v="CHN"/>
    <n v="852"/>
    <s v="None"/>
    <n v="99.172864068160393"/>
    <n v="132.747760255353"/>
    <n v="139.47806822078701"/>
    <n v="137.548750870681"/>
  </r>
  <r>
    <s v="PCS"/>
    <x v="14"/>
    <n v="10"/>
    <n v="23"/>
    <d v="1899-12-30T11:57:00"/>
    <s v="FKTR"/>
    <s v="CHN"/>
    <n v="638"/>
    <s v="None"/>
    <n v="99.172864068160393"/>
    <n v="132.747760255353"/>
    <n v="139.47806822078701"/>
    <n v="137.548750870681"/>
  </r>
  <r>
    <s v="PCS"/>
    <x v="14"/>
    <n v="10"/>
    <n v="29"/>
    <d v="1899-12-30T11:16:00"/>
    <s v="FKTR"/>
    <s v="CHN"/>
    <n v="878"/>
    <s v="A"/>
    <n v="99.172864068160393"/>
    <n v="132.747760255353"/>
    <n v="139.47806822078701"/>
    <n v="137.548750870681"/>
  </r>
  <r>
    <s v="PCS"/>
    <x v="14"/>
    <n v="11"/>
    <n v="1"/>
    <d v="1899-12-30T11:05:00"/>
    <s v="FKTR"/>
    <s v="CHN"/>
    <n v="998"/>
    <s v="A"/>
    <n v="99.172864068160393"/>
    <n v="132.747760255353"/>
    <n v="139.47806822078701"/>
    <n v="137.548750870681"/>
  </r>
  <r>
    <s v="PCS"/>
    <x v="14"/>
    <n v="11"/>
    <n v="5"/>
    <d v="1899-12-30T09:20:00"/>
    <s v="FKTR"/>
    <s v="CHN"/>
    <n v="584"/>
    <s v="A"/>
    <n v="99.172864068160393"/>
    <n v="132.747760255353"/>
    <n v="139.47806822078701"/>
    <n v="137.548750870681"/>
  </r>
  <r>
    <s v="PCS"/>
    <x v="14"/>
    <n v="11"/>
    <n v="7"/>
    <d v="1899-12-30T09:55:00"/>
    <s v="FKTR"/>
    <s v="CHN"/>
    <n v="889"/>
    <s v="A"/>
    <n v="99.172864068160393"/>
    <n v="132.747760255353"/>
    <n v="139.47806822078701"/>
    <n v="137.548750870681"/>
  </r>
  <r>
    <s v="PCS"/>
    <x v="14"/>
    <n v="11"/>
    <n v="7"/>
    <d v="1899-12-30T09:55:00"/>
    <s v="FKTR"/>
    <s v="CHN"/>
    <n v="741"/>
    <s v="None"/>
    <n v="99.172864068160393"/>
    <n v="132.747760255353"/>
    <n v="139.47806822078701"/>
    <n v="137.548750870681"/>
  </r>
  <r>
    <s v="PCS"/>
    <x v="14"/>
    <n v="11"/>
    <n v="13"/>
    <d v="1899-12-30T11:35:00"/>
    <s v="FKTR"/>
    <s v="CHN"/>
    <n v="899"/>
    <s v="A"/>
    <n v="99.172864068160393"/>
    <n v="132.747760255353"/>
    <n v="139.47806822078701"/>
    <n v="137.548750870681"/>
  </r>
  <r>
    <s v="PCS"/>
    <x v="14"/>
    <n v="11"/>
    <n v="13"/>
    <d v="1899-12-30T11:35:00"/>
    <s v="FKTR"/>
    <s v="CHN"/>
    <n v="771"/>
    <s v="None"/>
    <n v="99.172864068160393"/>
    <n v="132.747760255353"/>
    <n v="139.47806822078701"/>
    <n v="137.548750870681"/>
  </r>
  <r>
    <s v="PCS"/>
    <x v="14"/>
    <n v="11"/>
    <n v="15"/>
    <d v="1899-12-30T10:50:00"/>
    <s v="FKTR"/>
    <s v="CHN"/>
    <n v="974"/>
    <s v="None"/>
    <n v="99.172864068160393"/>
    <n v="132.747760255353"/>
    <n v="139.47806822078701"/>
    <n v="137.548750870681"/>
  </r>
  <r>
    <s v="PCS"/>
    <x v="14"/>
    <n v="11"/>
    <n v="19"/>
    <d v="1899-12-30T09:40:00"/>
    <s v="FKTR"/>
    <s v="CHN"/>
    <n v="649"/>
    <s v="None"/>
    <n v="99.172864068160393"/>
    <n v="132.747760255353"/>
    <n v="139.47806822078701"/>
    <n v="137.548750870681"/>
  </r>
  <r>
    <s v="PCS"/>
    <x v="14"/>
    <n v="11"/>
    <n v="20"/>
    <d v="1899-12-30T12:20:00"/>
    <s v="FKTR"/>
    <s v="CHN"/>
    <n v="758"/>
    <s v="None"/>
    <n v="99.172864068160393"/>
    <n v="132.747760255353"/>
    <n v="139.47806822078701"/>
    <n v="137.548750870681"/>
  </r>
  <r>
    <s v="PCS"/>
    <x v="14"/>
    <n v="11"/>
    <n v="21"/>
    <d v="1899-12-30T08:25:00"/>
    <s v="FKTR"/>
    <s v="CHN"/>
    <n v="900"/>
    <s v="A"/>
    <n v="99.172864068160393"/>
    <n v="132.747760255353"/>
    <n v="139.47806822078701"/>
    <n v="137.548750870681"/>
  </r>
  <r>
    <s v="PCS"/>
    <x v="14"/>
    <n v="11"/>
    <n v="22"/>
    <d v="1899-12-30T15:25:00"/>
    <s v="FKTR"/>
    <s v="CHN"/>
    <n v="763"/>
    <s v="None"/>
    <n v="99.172864068160393"/>
    <n v="132.747760255353"/>
    <n v="139.47806822078701"/>
    <n v="137.548750870681"/>
  </r>
  <r>
    <s v="PCS"/>
    <x v="15"/>
    <n v="9"/>
    <n v="3"/>
    <d v="1899-12-30T11:45:00"/>
    <s v="FKTR"/>
    <s v="CHN"/>
    <n v="890"/>
    <s v="None"/>
    <n v="235.83380786352399"/>
    <n v="109.326540122285"/>
    <n v="132.747760255353"/>
    <n v="139.47806822078701"/>
  </r>
  <r>
    <s v="PCS"/>
    <x v="15"/>
    <n v="9"/>
    <n v="10"/>
    <d v="1899-12-30T14:20:00"/>
    <s v="FKTR"/>
    <s v="CHN"/>
    <n v="565"/>
    <s v="n/p"/>
    <n v="235.83380786352399"/>
    <n v="109.326540122285"/>
    <n v="132.747760255353"/>
    <n v="139.47806822078701"/>
  </r>
  <r>
    <s v="PCS"/>
    <x v="15"/>
    <n v="10"/>
    <n v="10"/>
    <d v="1899-12-30T13:30:00"/>
    <s v="FKTR"/>
    <s v="CHN"/>
    <n v="795"/>
    <s v="n/p"/>
    <n v="235.83380786352399"/>
    <n v="109.326540122285"/>
    <n v="132.747760255353"/>
    <n v="139.47806822078701"/>
  </r>
  <r>
    <s v="PCS"/>
    <x v="16"/>
    <n v="10"/>
    <n v="15"/>
    <d v="1899-12-30T12:15:00"/>
    <s v="FKTR"/>
    <s v="CHN"/>
    <n v="765"/>
    <s v="None"/>
    <n v="295.31601215124402"/>
    <n v="99.172864068160393"/>
    <n v="109.326540122285"/>
    <n v="132.747760255353"/>
  </r>
  <r>
    <s v="PCS"/>
    <x v="16"/>
    <n v="10"/>
    <n v="20"/>
    <d v="1899-12-30T11:00:00"/>
    <s v="FKTR"/>
    <s v="CHN"/>
    <n v="750"/>
    <s v="None"/>
    <n v="295.31601215124402"/>
    <n v="99.172864068160393"/>
    <n v="109.326540122285"/>
    <n v="132.747760255353"/>
  </r>
  <r>
    <s v="PCS"/>
    <x v="16"/>
    <n v="10"/>
    <n v="22"/>
    <d v="1899-12-30T12:10:00"/>
    <s v="FKTR"/>
    <s v="CHN"/>
    <n v="955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535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550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810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704"/>
    <s v="A"/>
    <n v="295.31601215124402"/>
    <n v="99.172864068160393"/>
    <n v="109.326540122285"/>
    <n v="132.747760255353"/>
  </r>
  <r>
    <s v="PCS"/>
    <x v="16"/>
    <n v="10"/>
    <n v="28"/>
    <d v="1899-12-30T12:30:00"/>
    <s v="FKTR"/>
    <s v="CHN"/>
    <n v="762"/>
    <s v="None"/>
    <n v="295.31601215124402"/>
    <n v="99.172864068160393"/>
    <n v="109.326540122285"/>
    <n v="132.747760255353"/>
  </r>
  <r>
    <s v="PCS"/>
    <x v="16"/>
    <n v="10"/>
    <n v="28"/>
    <d v="1899-12-30T12:30:00"/>
    <s v="FKTR"/>
    <s v="CHN"/>
    <n v="585"/>
    <s v="None"/>
    <n v="295.31601215124402"/>
    <n v="99.172864068160393"/>
    <n v="109.326540122285"/>
    <n v="132.747760255353"/>
  </r>
  <r>
    <s v="PCS"/>
    <x v="16"/>
    <n v="10"/>
    <n v="29"/>
    <d v="1899-12-30T11:22:00"/>
    <s v="FKTR"/>
    <s v="CHN"/>
    <n v="714"/>
    <s v="None"/>
    <n v="295.31601215124402"/>
    <n v="99.172864068160393"/>
    <n v="109.326540122285"/>
    <n v="132.747760255353"/>
  </r>
  <r>
    <s v="PCS"/>
    <x v="16"/>
    <n v="10"/>
    <n v="29"/>
    <d v="1899-12-30T11:22:00"/>
    <s v="FKTR"/>
    <s v="CHN"/>
    <n v="772"/>
    <s v="A"/>
    <n v="295.31601215124402"/>
    <n v="99.172864068160393"/>
    <n v="109.326540122285"/>
    <n v="132.747760255353"/>
  </r>
  <r>
    <s v="PCS"/>
    <x v="16"/>
    <n v="10"/>
    <n v="30"/>
    <d v="1899-12-30T10:33:00"/>
    <s v="FKTR"/>
    <s v="CHN"/>
    <n v="785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816"/>
    <s v="A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758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835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699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514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344"/>
    <s v="None"/>
    <n v="295.31601215124402"/>
    <n v="99.172864068160393"/>
    <n v="109.326540122285"/>
    <n v="132.747760255353"/>
  </r>
  <r>
    <s v="PCS"/>
    <x v="16"/>
    <n v="11"/>
    <n v="4"/>
    <d v="1899-12-30T08:00:00"/>
    <s v="FKTR"/>
    <s v="CHN"/>
    <n v="795"/>
    <s v="None"/>
    <n v="295.31601215124402"/>
    <n v="99.172864068160393"/>
    <n v="109.326540122285"/>
    <n v="132.747760255353"/>
  </r>
  <r>
    <s v="PCS"/>
    <x v="16"/>
    <n v="11"/>
    <n v="4"/>
    <d v="1899-12-30T08:00:00"/>
    <s v="FKTR"/>
    <s v="CHN"/>
    <n v="850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849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798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526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82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75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843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690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49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630"/>
    <s v="A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833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713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745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625"/>
    <s v="None"/>
    <n v="295.31601215124402"/>
    <n v="99.172864068160393"/>
    <n v="109.326540122285"/>
    <n v="132.747760255353"/>
  </r>
  <r>
    <s v="PCS"/>
    <x v="16"/>
    <n v="11"/>
    <n v="18"/>
    <d v="1899-12-30T09:45:00"/>
    <s v="FKTR"/>
    <s v="CHN"/>
    <n v="661"/>
    <s v="None"/>
    <n v="295.31601215124402"/>
    <n v="99.172864068160393"/>
    <n v="109.326540122285"/>
    <n v="132.747760255353"/>
  </r>
  <r>
    <s v="PCS"/>
    <x v="16"/>
    <n v="11"/>
    <n v="18"/>
    <d v="1899-12-30T09:45:00"/>
    <s v="FKTR"/>
    <s v="CHN"/>
    <n v="550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692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845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707"/>
    <s v="None"/>
    <n v="295.31601215124402"/>
    <n v="99.172864068160393"/>
    <n v="109.326540122285"/>
    <n v="132.747760255353"/>
  </r>
  <r>
    <s v="PCS"/>
    <x v="16"/>
    <n v="11"/>
    <n v="20"/>
    <d v="1899-12-30T10:50:00"/>
    <s v="FKTR"/>
    <s v="CHN"/>
    <n v="841"/>
    <s v="None"/>
    <n v="295.31601215124402"/>
    <n v="99.172864068160393"/>
    <n v="109.326540122285"/>
    <n v="132.747760255353"/>
  </r>
  <r>
    <s v="PCS"/>
    <x v="16"/>
    <n v="11"/>
    <n v="20"/>
    <d v="1899-12-30T10:50:00"/>
    <s v="FKTR"/>
    <s v="CHN"/>
    <n v="707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808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1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671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544"/>
    <s v="A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6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1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843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700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564"/>
    <s v="None"/>
    <n v="295.31601215124402"/>
    <n v="99.172864068160393"/>
    <n v="109.326540122285"/>
    <n v="132.747760255353"/>
  </r>
  <r>
    <s v="PCS"/>
    <x v="16"/>
    <n v="12"/>
    <n v="1"/>
    <d v="1899-12-30T10:53:00"/>
    <s v="FKTR"/>
    <s v="CHN"/>
    <n v="617"/>
    <s v="None"/>
    <n v="295.31601215124402"/>
    <n v="99.172864068160393"/>
    <n v="109.326540122285"/>
    <n v="132.747760255353"/>
  </r>
  <r>
    <s v="PCS"/>
    <x v="16"/>
    <n v="12"/>
    <n v="8"/>
    <d v="1899-12-30T13:40:00"/>
    <s v="FKTR"/>
    <s v="CHN"/>
    <n v="814"/>
    <s v="A"/>
    <n v="295.31601215124402"/>
    <n v="99.172864068160393"/>
    <n v="109.326540122285"/>
    <n v="132.747760255353"/>
  </r>
  <r>
    <s v="PCS"/>
    <x v="16"/>
    <n v="12"/>
    <n v="8"/>
    <d v="1899-12-30T13:40:00"/>
    <s v="FKTR"/>
    <s v="CHN"/>
    <n v="901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38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85"/>
    <s v="A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90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33"/>
    <s v="A"/>
    <n v="295.31601215124402"/>
    <n v="99.172864068160393"/>
    <n v="109.326540122285"/>
    <n v="132.747760255353"/>
  </r>
  <r>
    <s v="PCS"/>
    <x v="17"/>
    <n v="10"/>
    <n v="5"/>
    <d v="1899-12-30T13:45:00"/>
    <s v="FKTR"/>
    <s v="CHN"/>
    <n v="780"/>
    <s v="A"/>
    <n v="106.843353053988"/>
    <n v="235.83380786352399"/>
    <n v="99.172864068160393"/>
    <n v="109.326540122285"/>
  </r>
  <r>
    <s v="PCS"/>
    <x v="17"/>
    <n v="10"/>
    <n v="5"/>
    <d v="1899-12-30T13:45:00"/>
    <s v="FKTR"/>
    <s v="CHN"/>
    <n v="640"/>
    <s v="None"/>
    <n v="106.843353053988"/>
    <n v="235.83380786352399"/>
    <n v="99.172864068160393"/>
    <n v="109.326540122285"/>
  </r>
  <r>
    <s v="PCS"/>
    <x v="17"/>
    <n v="10"/>
    <n v="6"/>
    <d v="1899-12-30T12:36:00"/>
    <s v="FKTR"/>
    <s v="CHN"/>
    <n v="655"/>
    <s v="A"/>
    <n v="106.843353053988"/>
    <n v="235.83380786352399"/>
    <n v="99.172864068160393"/>
    <n v="109.326540122285"/>
  </r>
  <r>
    <s v="PCS"/>
    <x v="17"/>
    <n v="10"/>
    <n v="6"/>
    <d v="1899-12-30T12:36:00"/>
    <s v="FKTR"/>
    <s v="CHN"/>
    <n v="591"/>
    <s v="None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824"/>
    <s v="None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648"/>
    <s v="A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634"/>
    <s v="None"/>
    <n v="106.843353053988"/>
    <n v="235.83380786352399"/>
    <n v="99.172864068160393"/>
    <n v="109.326540122285"/>
  </r>
  <r>
    <s v="PCS"/>
    <x v="17"/>
    <n v="10"/>
    <n v="18"/>
    <d v="1899-12-30T11:55:00"/>
    <s v="FKTR"/>
    <s v="CHN"/>
    <n v="601"/>
    <s v="None"/>
    <n v="106.843353053988"/>
    <n v="235.83380786352399"/>
    <n v="99.172864068160393"/>
    <n v="109.326540122285"/>
  </r>
  <r>
    <s v="PCS"/>
    <x v="17"/>
    <n v="10"/>
    <n v="18"/>
    <d v="1899-12-30T11:55:00"/>
    <s v="FKTR"/>
    <s v="CHN"/>
    <n v="707"/>
    <s v="None"/>
    <n v="106.843353053988"/>
    <n v="235.83380786352399"/>
    <n v="99.172864068160393"/>
    <n v="109.326540122285"/>
  </r>
  <r>
    <s v="PCS"/>
    <x v="17"/>
    <n v="10"/>
    <n v="21"/>
    <d v="1899-12-30T08:37:00"/>
    <s v="FKTR"/>
    <s v="CHN"/>
    <n v="598"/>
    <s v="None"/>
    <n v="106.843353053988"/>
    <n v="235.83380786352399"/>
    <n v="99.172864068160393"/>
    <n v="109.326540122285"/>
  </r>
  <r>
    <s v="PCS"/>
    <x v="17"/>
    <n v="12"/>
    <n v="13"/>
    <d v="1899-12-30T10:49:00"/>
    <s v="FKTR"/>
    <s v="CHN"/>
    <n v="608"/>
    <s v="None"/>
    <n v="106.843353053988"/>
    <n v="235.83380786352399"/>
    <n v="99.172864068160393"/>
    <n v="109.326540122285"/>
  </r>
  <r>
    <s v="PCS"/>
    <x v="18"/>
    <n v="5"/>
    <n v="18"/>
    <d v="1899-12-30T12:38:00"/>
    <s v="FKTR"/>
    <s v="RBT"/>
    <n v="314"/>
    <s v="A"/>
    <n v="49.076102539594899"/>
    <n v="295.31601215124402"/>
    <n v="235.83380786352399"/>
    <n v="99.172864068160393"/>
  </r>
  <r>
    <s v="PCS"/>
    <x v="18"/>
    <n v="9"/>
    <n v="28"/>
    <d v="1899-12-30T13:05:00"/>
    <s v="FKTR"/>
    <s v="CHN"/>
    <n v="721"/>
    <s v="None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37"/>
    <s v="None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18"/>
    <s v="A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62"/>
    <s v="None"/>
    <n v="49.076102539594899"/>
    <n v="295.31601215124402"/>
    <n v="235.83380786352399"/>
    <n v="99.172864068160393"/>
  </r>
  <r>
    <s v="PCS"/>
    <x v="18"/>
    <n v="10"/>
    <n v="10"/>
    <d v="1899-12-30T15:30:00"/>
    <s v="FKTR"/>
    <s v="CHN"/>
    <n v="580"/>
    <s v="A"/>
    <n v="49.076102539594899"/>
    <n v="295.31601215124402"/>
    <n v="235.83380786352399"/>
    <n v="99.172864068160393"/>
  </r>
  <r>
    <s v="PCS"/>
    <x v="18"/>
    <n v="10"/>
    <n v="10"/>
    <d v="1899-12-30T15:30:00"/>
    <s v="FKTR"/>
    <s v="CHN"/>
    <n v="616"/>
    <s v="None"/>
    <n v="49.076102539594899"/>
    <n v="295.31601215124402"/>
    <n v="235.83380786352399"/>
    <n v="99.172864068160393"/>
  </r>
  <r>
    <s v="PCS"/>
    <x v="18"/>
    <n v="10"/>
    <n v="11"/>
    <d v="1899-12-30T13:08:00"/>
    <s v="FKTR"/>
    <s v="CHN"/>
    <n v="590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625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571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610"/>
    <s v="None"/>
    <n v="49.076102539594899"/>
    <n v="295.31601215124402"/>
    <n v="235.83380786352399"/>
    <n v="99.172864068160393"/>
  </r>
  <r>
    <s v="PCS"/>
    <x v="18"/>
    <n v="10"/>
    <n v="13"/>
    <d v="1899-12-30T10:45:00"/>
    <s v="FKTR"/>
    <s v="CHN"/>
    <n v="547"/>
    <s v="A"/>
    <n v="49.076102539594899"/>
    <n v="295.31601215124402"/>
    <n v="235.83380786352399"/>
    <n v="99.172864068160393"/>
  </r>
  <r>
    <s v="PCS"/>
    <x v="18"/>
    <n v="10"/>
    <n v="17"/>
    <d v="1899-12-30T14:17:00"/>
    <s v="FKTR"/>
    <s v="CHN"/>
    <n v="620"/>
    <s v="None"/>
    <n v="49.076102539594899"/>
    <n v="295.31601215124402"/>
    <n v="235.83380786352399"/>
    <n v="99.172864068160393"/>
  </r>
  <r>
    <s v="PCS"/>
    <x v="18"/>
    <n v="10"/>
    <n v="17"/>
    <d v="1899-12-30T14:17:00"/>
    <s v="FKTR"/>
    <s v="CHN"/>
    <n v="609"/>
    <s v="None"/>
    <n v="49.076102539594899"/>
    <n v="295.31601215124402"/>
    <n v="235.83380786352399"/>
    <n v="99.172864068160393"/>
  </r>
  <r>
    <s v="PCS"/>
    <x v="18"/>
    <n v="10"/>
    <n v="18"/>
    <d v="1899-12-30T10:16:00"/>
    <s v="FKTR"/>
    <s v="CHN"/>
    <n v="901"/>
    <s v="None"/>
    <n v="49.076102539594899"/>
    <n v="295.31601215124402"/>
    <n v="235.83380786352399"/>
    <n v="99.172864068160393"/>
  </r>
  <r>
    <s v="PCS"/>
    <x v="18"/>
    <n v="10"/>
    <n v="19"/>
    <d v="1899-12-30T09:25:00"/>
    <s v="FKTR"/>
    <s v="CHN"/>
    <n v="630"/>
    <s v="None"/>
    <n v="49.076102539594899"/>
    <n v="295.31601215124402"/>
    <n v="235.83380786352399"/>
    <n v="99.172864068160393"/>
  </r>
  <r>
    <s v="PCS"/>
    <x v="18"/>
    <n v="10"/>
    <n v="19"/>
    <d v="1899-12-30T09:25:00"/>
    <s v="FKTR"/>
    <s v="CHN"/>
    <n v="874"/>
    <s v="None"/>
    <n v="49.076102539594899"/>
    <n v="295.31601215124402"/>
    <n v="235.83380786352399"/>
    <n v="99.172864068160393"/>
  </r>
  <r>
    <s v="PCS"/>
    <x v="18"/>
    <n v="10"/>
    <n v="20"/>
    <d v="1899-12-30T07:52:00"/>
    <s v="FKTR"/>
    <s v="CHN"/>
    <n v="610"/>
    <s v="A"/>
    <n v="49.076102539594899"/>
    <n v="295.31601215124402"/>
    <n v="235.83380786352399"/>
    <n v="99.172864068160393"/>
  </r>
  <r>
    <s v="PCS"/>
    <x v="18"/>
    <n v="10"/>
    <n v="24"/>
    <d v="1899-12-30T10:33:00"/>
    <s v="FKTR"/>
    <s v="CHN"/>
    <n v="893"/>
    <s v="A"/>
    <n v="49.076102539594899"/>
    <n v="295.31601215124402"/>
    <n v="235.83380786352399"/>
    <n v="99.172864068160393"/>
  </r>
  <r>
    <s v="PCS"/>
    <x v="18"/>
    <n v="10"/>
    <n v="26"/>
    <d v="1899-12-30T09:20:00"/>
    <s v="FKTR"/>
    <s v="CHN"/>
    <n v="610"/>
    <s v="A"/>
    <n v="49.076102539594899"/>
    <n v="295.31601215124402"/>
    <n v="235.83380786352399"/>
    <n v="99.172864068160393"/>
  </r>
  <r>
    <s v="PCS"/>
    <x v="18"/>
    <n v="10"/>
    <n v="26"/>
    <d v="1899-12-30T09:20:00"/>
    <s v="FKTR"/>
    <s v="CHN"/>
    <n v="560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665"/>
    <s v="A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875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525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570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08"/>
    <s v="A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546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780"/>
    <s v="A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05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27"/>
    <s v="None"/>
    <n v="49.076102539594899"/>
    <n v="295.31601215124402"/>
    <n v="235.83380786352399"/>
    <n v="99.172864068160393"/>
  </r>
  <r>
    <s v="PCS"/>
    <x v="18"/>
    <n v="11"/>
    <n v="2"/>
    <d v="1899-12-30T10:54:00"/>
    <s v="FKTR"/>
    <s v="CHN"/>
    <n v="708"/>
    <s v="None"/>
    <n v="49.076102539594899"/>
    <n v="295.31601215124402"/>
    <n v="235.83380786352399"/>
    <n v="99.172864068160393"/>
  </r>
  <r>
    <s v="PCS"/>
    <x v="18"/>
    <n v="11"/>
    <n v="2"/>
    <d v="1899-12-30T10:54:00"/>
    <s v="FKTR"/>
    <s v="CHN"/>
    <n v="745"/>
    <s v="None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870"/>
    <s v="n/p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605"/>
    <s v="None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782"/>
    <s v="None"/>
    <n v="49.076102539594899"/>
    <n v="295.31601215124402"/>
    <n v="235.83380786352399"/>
    <n v="99.172864068160393"/>
  </r>
  <r>
    <s v="PCS"/>
    <x v="18"/>
    <n v="11"/>
    <n v="7"/>
    <d v="1899-12-30T10:04:00"/>
    <s v="FKTR"/>
    <s v="CHN"/>
    <n v="662"/>
    <s v="None"/>
    <n v="49.076102539594899"/>
    <n v="295.31601215124402"/>
    <n v="235.83380786352399"/>
    <n v="99.172864068160393"/>
  </r>
  <r>
    <s v="PCS"/>
    <x v="18"/>
    <n v="11"/>
    <n v="7"/>
    <d v="1899-12-30T10:04:00"/>
    <s v="FKTR"/>
    <s v="CHN"/>
    <n v="777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334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589"/>
    <s v="A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843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626"/>
    <s v="A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n v="695"/>
    <s v="None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n v="627"/>
    <s v="None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m/>
    <s v="n/p"/>
    <n v="49.076102539594899"/>
    <n v="295.31601215124402"/>
    <n v="235.83380786352399"/>
    <n v="99.172864068160393"/>
  </r>
  <r>
    <s v="PCS"/>
    <x v="18"/>
    <n v="11"/>
    <n v="14"/>
    <d v="1899-12-30T11:48:00"/>
    <s v="FKTR"/>
    <s v="CHN"/>
    <n v="896"/>
    <s v="None"/>
    <n v="49.076102539594899"/>
    <n v="295.31601215124402"/>
    <n v="235.83380786352399"/>
    <n v="99.172864068160393"/>
  </r>
  <r>
    <s v="PCS"/>
    <x v="18"/>
    <n v="11"/>
    <n v="14"/>
    <d v="1899-12-30T11:48:00"/>
    <s v="FKTR"/>
    <s v="CHN"/>
    <n v="585"/>
    <s v="None"/>
    <n v="49.076102539594899"/>
    <n v="295.31601215124402"/>
    <n v="235.83380786352399"/>
    <n v="99.172864068160393"/>
  </r>
  <r>
    <s v="PCS"/>
    <x v="18"/>
    <n v="11"/>
    <n v="14"/>
    <d v="1899-12-30T11:48:00"/>
    <s v="FKTR"/>
    <s v="RBT"/>
    <n v="482"/>
    <s v="A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708"/>
    <s v="None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545"/>
    <s v="A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859"/>
    <s v="None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555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765"/>
    <s v="A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768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620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578"/>
    <s v="A"/>
    <n v="49.076102539594899"/>
    <n v="295.31601215124402"/>
    <n v="235.83380786352399"/>
    <n v="99.172864068160393"/>
  </r>
  <r>
    <s v="PCS"/>
    <x v="18"/>
    <n v="11"/>
    <n v="17"/>
    <d v="1899-12-30T09:15:00"/>
    <s v="FKTR"/>
    <s v="CHN"/>
    <n v="785"/>
    <s v="None"/>
    <n v="49.076102539594899"/>
    <n v="295.31601215124402"/>
    <n v="235.83380786352399"/>
    <n v="99.172864068160393"/>
  </r>
  <r>
    <s v="PCS"/>
    <x v="18"/>
    <n v="11"/>
    <n v="17"/>
    <d v="1899-12-30T09:15:00"/>
    <s v="FKTR"/>
    <s v="CHN"/>
    <n v="743"/>
    <s v="A"/>
    <n v="49.076102539594899"/>
    <n v="295.31601215124402"/>
    <n v="235.83380786352399"/>
    <n v="99.172864068160393"/>
  </r>
  <r>
    <s v="PCS"/>
    <x v="18"/>
    <n v="11"/>
    <n v="21"/>
    <d v="1899-12-30T13:30:00"/>
    <s v="FKTR"/>
    <s v="CHN"/>
    <n v="611"/>
    <s v="A"/>
    <n v="49.076102539594899"/>
    <n v="295.31601215124402"/>
    <n v="235.83380786352399"/>
    <n v="99.172864068160393"/>
  </r>
  <r>
    <s v="PCS"/>
    <x v="18"/>
    <n v="11"/>
    <n v="21"/>
    <d v="1899-12-30T13:30:00"/>
    <s v="FKTR"/>
    <s v="CHN"/>
    <n v="665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971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858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685"/>
    <s v="None"/>
    <n v="49.076102539594899"/>
    <n v="295.31601215124402"/>
    <n v="235.83380786352399"/>
    <n v="99.172864068160393"/>
  </r>
  <r>
    <s v="PCS"/>
    <x v="18"/>
    <n v="12"/>
    <n v="1"/>
    <d v="1899-12-30T09:59:00"/>
    <s v="FKTR"/>
    <s v="CHN"/>
    <n v="787"/>
    <s v="A"/>
    <n v="49.076102539594899"/>
    <n v="295.31601215124402"/>
    <n v="235.83380786352399"/>
    <n v="99.172864068160393"/>
  </r>
  <r>
    <s v="PCS"/>
    <x v="19"/>
    <n v="10"/>
    <n v="4"/>
    <d v="1899-12-30T13:30:00"/>
    <s v="FKTR"/>
    <s v="CHN"/>
    <n v="515"/>
    <s v="None"/>
    <s v="NA"/>
    <n v="106.843353053988"/>
    <n v="295.31601215124402"/>
    <n v="235.83380786352399"/>
  </r>
  <r>
    <s v="PCS"/>
    <x v="19"/>
    <n v="10"/>
    <n v="4"/>
    <d v="1899-12-30T13:30:00"/>
    <s v="FKTR"/>
    <s v="CHN"/>
    <n v="675"/>
    <s v="None"/>
    <s v="NA"/>
    <n v="106.843353053988"/>
    <n v="295.31601215124402"/>
    <n v="235.83380786352399"/>
  </r>
  <r>
    <s v="PCS"/>
    <x v="19"/>
    <n v="10"/>
    <n v="10"/>
    <d v="1899-12-30T13:32:00"/>
    <s v="FKTR"/>
    <s v="CHN"/>
    <n v="759"/>
    <s v="None"/>
    <s v="NA"/>
    <n v="106.843353053988"/>
    <n v="295.31601215124402"/>
    <n v="235.83380786352399"/>
  </r>
  <r>
    <s v="PCS"/>
    <x v="19"/>
    <n v="10"/>
    <n v="12"/>
    <d v="1899-12-30T09:30:00"/>
    <s v="FKTR"/>
    <s v="CHN"/>
    <n v="720"/>
    <s v="None"/>
    <s v="NA"/>
    <n v="106.843353053988"/>
    <n v="295.31601215124402"/>
    <n v="235.83380786352399"/>
  </r>
  <r>
    <s v="PCS"/>
    <x v="19"/>
    <n v="10"/>
    <n v="23"/>
    <d v="1899-12-30T09:22:00"/>
    <s v="FKTR"/>
    <s v="CHN"/>
    <n v="650"/>
    <s v="None"/>
    <s v="NA"/>
    <n v="106.843353053988"/>
    <n v="295.31601215124402"/>
    <n v="235.83380786352399"/>
  </r>
  <r>
    <s v="PCS"/>
    <x v="19"/>
    <n v="10"/>
    <n v="26"/>
    <d v="1899-12-30T12:49:00"/>
    <s v="FKTR"/>
    <s v="CHN"/>
    <n v="74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57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77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760"/>
    <s v="A"/>
    <s v="NA"/>
    <n v="106.843353053988"/>
    <n v="295.31601215124402"/>
    <n v="235.83380786352399"/>
  </r>
  <r>
    <s v="PCS"/>
    <x v="19"/>
    <n v="10"/>
    <n v="30"/>
    <d v="1899-12-30T09:26:00"/>
    <s v="FKTR"/>
    <s v="CHN"/>
    <n v="745"/>
    <s v="None"/>
    <s v="NA"/>
    <n v="106.843353053988"/>
    <n v="295.31601215124402"/>
    <n v="235.83380786352399"/>
  </r>
  <r>
    <s v="PCS"/>
    <x v="19"/>
    <n v="10"/>
    <n v="31"/>
    <d v="1899-12-30T11:20:00"/>
    <s v="FKTR"/>
    <s v="CHN"/>
    <n v="730"/>
    <s v="A"/>
    <s v="NA"/>
    <n v="106.843353053988"/>
    <n v="295.31601215124402"/>
    <n v="235.83380786352399"/>
  </r>
  <r>
    <s v="PCS"/>
    <x v="19"/>
    <n v="11"/>
    <n v="2"/>
    <d v="1899-12-30T09:17:00"/>
    <s v="FKTR"/>
    <s v="CHN"/>
    <n v="580"/>
    <s v="None"/>
    <s v="NA"/>
    <n v="106.843353053988"/>
    <n v="295.31601215124402"/>
    <n v="235.83380786352399"/>
  </r>
  <r>
    <s v="PCS"/>
    <x v="19"/>
    <n v="11"/>
    <n v="6"/>
    <d v="1899-12-30T11:45:00"/>
    <s v="FKTR"/>
    <s v="CHN"/>
    <n v="920"/>
    <s v="n/p"/>
    <s v="NA"/>
    <n v="106.843353053988"/>
    <n v="295.31601215124402"/>
    <n v="235.83380786352399"/>
  </r>
  <r>
    <s v="PCS"/>
    <x v="19"/>
    <n v="11"/>
    <n v="6"/>
    <d v="1899-12-30T11:45:00"/>
    <s v="FKTR"/>
    <s v="CHN"/>
    <n v="740"/>
    <s v="n/p"/>
    <s v="NA"/>
    <n v="106.843353053988"/>
    <n v="295.31601215124402"/>
    <n v="235.83380786352399"/>
  </r>
  <r>
    <s v="PCS"/>
    <x v="19"/>
    <n v="11"/>
    <n v="6"/>
    <d v="1899-12-30T11:45:00"/>
    <s v="FKTR"/>
    <s v="CHN"/>
    <n v="435"/>
    <s v="A"/>
    <s v="NA"/>
    <n v="106.843353053988"/>
    <n v="295.31601215124402"/>
    <n v="235.83380786352399"/>
  </r>
  <r>
    <s v="PCS"/>
    <x v="19"/>
    <n v="11"/>
    <n v="7"/>
    <d v="1899-12-30T10:49:00"/>
    <s v="FKTR"/>
    <s v="CHN"/>
    <n v="570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778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900"/>
    <s v="A"/>
    <s v="NA"/>
    <n v="106.843353053988"/>
    <n v="295.31601215124402"/>
    <n v="235.83380786352399"/>
  </r>
  <r>
    <s v="PCS"/>
    <x v="19"/>
    <n v="11"/>
    <n v="8"/>
    <d v="1899-12-30T11:25:00"/>
    <s v="FKTR"/>
    <s v="CHN"/>
    <n v="675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800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790"/>
    <s v="A"/>
    <s v="NA"/>
    <n v="106.843353053988"/>
    <n v="295.31601215124402"/>
    <n v="235.83380786352399"/>
  </r>
  <r>
    <s v="PCS"/>
    <x v="19"/>
    <n v="11"/>
    <n v="9"/>
    <d v="1899-12-30T12:44:00"/>
    <s v="FKTR"/>
    <s v="CHN"/>
    <n v="630"/>
    <s v="None"/>
    <s v="NA"/>
    <n v="106.843353053988"/>
    <n v="295.31601215124402"/>
    <n v="235.83380786352399"/>
  </r>
  <r>
    <s v="PCS"/>
    <x v="19"/>
    <n v="11"/>
    <n v="9"/>
    <d v="1899-12-30T12:44:00"/>
    <s v="FKTR"/>
    <s v="RBT"/>
    <n v="620"/>
    <s v="A"/>
    <s v="NA"/>
    <n v="106.843353053988"/>
    <n v="295.31601215124402"/>
    <n v="235.83380786352399"/>
  </r>
  <r>
    <s v="PCS"/>
    <x v="19"/>
    <n v="11"/>
    <n v="29"/>
    <d v="1899-12-30T09:02:00"/>
    <s v="FKTR"/>
    <s v="CHN"/>
    <n v="780"/>
    <s v="None"/>
    <s v="NA"/>
    <n v="106.843353053988"/>
    <n v="295.31601215124402"/>
    <n v="235.83380786352399"/>
  </r>
  <r>
    <s v="PCS"/>
    <x v="19"/>
    <n v="11"/>
    <n v="30"/>
    <d v="1899-12-30T10:00:00"/>
    <s v="FKTR"/>
    <s v="CHN"/>
    <n v="880"/>
    <s v="None"/>
    <s v="NA"/>
    <n v="106.843353053988"/>
    <n v="295.31601215124402"/>
    <n v="235.83380786352399"/>
  </r>
  <r>
    <s v="PCS"/>
    <x v="19"/>
    <n v="12"/>
    <n v="21"/>
    <d v="1899-12-30T10:50:00"/>
    <s v="FKTR"/>
    <s v="RBT"/>
    <n v="593"/>
    <s v="A"/>
    <s v="NA"/>
    <n v="106.843353053988"/>
    <n v="295.31601215124402"/>
    <n v="235.83380786352399"/>
  </r>
  <r>
    <s v="PCS"/>
    <x v="20"/>
    <n v="4"/>
    <n v="25"/>
    <d v="1899-12-30T08:03:00"/>
    <s v="FKTR"/>
    <s v="CHN"/>
    <n v="820"/>
    <s v="None"/>
    <s v="NA"/>
    <n v="49.076102539594899"/>
    <n v="106.843353053988"/>
    <n v="295.31601215124402"/>
  </r>
  <r>
    <s v="PCS"/>
    <x v="20"/>
    <n v="5"/>
    <n v="15"/>
    <d v="1899-12-30T12:26:00"/>
    <s v="FKTR"/>
    <s v="CHN"/>
    <n v="756"/>
    <s v="None"/>
    <s v="NA"/>
    <n v="49.076102539594899"/>
    <n v="106.843353053988"/>
    <n v="295.31601215124402"/>
  </r>
  <r>
    <s v="PCS"/>
    <x v="20"/>
    <n v="9"/>
    <n v="19"/>
    <d v="1899-12-30T09:00:00"/>
    <s v="FKTR"/>
    <s v="CHN"/>
    <n v="680"/>
    <s v="None"/>
    <s v="NA"/>
    <n v="49.076102539594899"/>
    <n v="106.843353053988"/>
    <n v="295.31601215124402"/>
  </r>
  <r>
    <s v="PCS"/>
    <x v="20"/>
    <n v="10"/>
    <n v="10"/>
    <d v="1899-12-30T11:50:00"/>
    <s v="FKTR"/>
    <s v="CHN"/>
    <n v="674"/>
    <s v="None"/>
    <s v="NA"/>
    <n v="49.076102539594899"/>
    <n v="106.843353053988"/>
    <n v="295.31601215124402"/>
  </r>
  <r>
    <s v="PCS"/>
    <x v="20"/>
    <n v="10"/>
    <n v="16"/>
    <d v="1899-12-30T08:16:00"/>
    <s v="FKTR"/>
    <s v="CHN"/>
    <n v="709"/>
    <s v="None"/>
    <s v="NA"/>
    <n v="49.076102539594899"/>
    <n v="106.843353053988"/>
    <n v="295.31601215124402"/>
  </r>
  <r>
    <s v="PCS"/>
    <x v="20"/>
    <n v="10"/>
    <n v="30"/>
    <d v="1899-12-30T09:50:00"/>
    <s v="FKTR"/>
    <s v="CHN"/>
    <n v="785"/>
    <s v="None"/>
    <s v="NA"/>
    <n v="49.076102539594899"/>
    <n v="106.843353053988"/>
    <n v="295.31601215124402"/>
  </r>
  <r>
    <s v="PCS"/>
    <x v="20"/>
    <n v="11"/>
    <n v="5"/>
    <d v="1899-12-30T08:06:00"/>
    <s v="FKTR"/>
    <s v="CHN"/>
    <n v="741"/>
    <s v="None"/>
    <s v="NA"/>
    <n v="49.076102539594899"/>
    <n v="106.843353053988"/>
    <n v="295.31601215124402"/>
  </r>
  <r>
    <s v="PCS"/>
    <x v="20"/>
    <n v="11"/>
    <n v="20"/>
    <d v="1899-12-30T10:18:00"/>
    <s v="FKTR"/>
    <s v="CHN"/>
    <n v="722"/>
    <s v="None"/>
    <s v="NA"/>
    <n v="49.076102539594899"/>
    <n v="106.843353053988"/>
    <n v="295.31601215124402"/>
  </r>
  <r>
    <s v="PCS"/>
    <x v="20"/>
    <n v="11"/>
    <n v="21"/>
    <d v="1899-12-30T09:21:00"/>
    <s v="FKTR"/>
    <s v="CHN"/>
    <n v="813"/>
    <s v="None"/>
    <s v="NA"/>
    <n v="49.076102539594899"/>
    <n v="106.843353053988"/>
    <n v="295.31601215124402"/>
  </r>
  <r>
    <s v="PCS"/>
    <x v="20"/>
    <n v="11"/>
    <n v="22"/>
    <d v="1899-12-30T09:24:00"/>
    <s v="FKTR"/>
    <s v="CHN"/>
    <n v="662"/>
    <s v="None"/>
    <s v="NA"/>
    <n v="49.076102539594899"/>
    <n v="106.843353053988"/>
    <n v="295.31601215124402"/>
  </r>
  <r>
    <s v="PCS"/>
    <x v="20"/>
    <n v="11"/>
    <n v="27"/>
    <d v="1899-12-30T09:58:00"/>
    <s v="FKTR"/>
    <s v="CHN"/>
    <n v="660"/>
    <s v="None"/>
    <s v="NA"/>
    <n v="49.076102539594899"/>
    <n v="106.843353053988"/>
    <n v="295.31601215124402"/>
  </r>
  <r>
    <s v="PCS"/>
    <x v="20"/>
    <n v="12"/>
    <n v="3"/>
    <d v="1899-12-30T09:20:00"/>
    <s v="FKTR"/>
    <s v="RBT"/>
    <n v="420"/>
    <s v="A"/>
    <s v="NA"/>
    <n v="49.076102539594899"/>
    <n v="106.843353053988"/>
    <n v="295.316012151244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PCS"/>
    <x v="0"/>
    <n v="11"/>
    <n v="3"/>
    <d v="1899-12-30T10:00:00"/>
    <s v="FKTR"/>
    <s v="CHN"/>
    <n v="720"/>
    <s v="None"/>
    <n v="106.69650780354399"/>
    <n v="96.596295148903494"/>
    <n v="93.787481707978898"/>
    <n v="74.484742013157003"/>
  </r>
  <r>
    <s v="PCS"/>
    <x v="0"/>
    <n v="11"/>
    <n v="5"/>
    <d v="1899-12-30T09:10:00"/>
    <s v="FKTR"/>
    <s v="CHN"/>
    <n v="520"/>
    <s v="None"/>
    <n v="106.69650780354399"/>
    <n v="96.596295148903494"/>
    <n v="93.787481707978898"/>
    <n v="74.484742013157003"/>
  </r>
  <r>
    <s v="PCS"/>
    <x v="0"/>
    <n v="11"/>
    <n v="8"/>
    <d v="1899-12-30T09:30:00"/>
    <s v="FKTR"/>
    <s v="CHN"/>
    <n v="598"/>
    <s v="None"/>
    <n v="106.69650780354399"/>
    <n v="96.596295148903494"/>
    <n v="93.787481707978898"/>
    <n v="74.484742013157003"/>
  </r>
  <r>
    <s v="PCS"/>
    <x v="0"/>
    <n v="12"/>
    <n v="6"/>
    <d v="1899-12-30T12:10:00"/>
    <s v="FKTR"/>
    <s v="CHN"/>
    <n v="880"/>
    <s v="None"/>
    <n v="106.69650780354399"/>
    <n v="96.596295148903494"/>
    <n v="93.787481707978898"/>
    <n v="74.484742013157003"/>
  </r>
  <r>
    <s v="PCS"/>
    <x v="0"/>
    <n v="12"/>
    <n v="20"/>
    <d v="1899-12-30T10:30:00"/>
    <s v="FKTR"/>
    <s v="CHN"/>
    <n v="768"/>
    <s v="None"/>
    <n v="106.69650780354399"/>
    <n v="96.596295148903494"/>
    <n v="93.787481707978898"/>
    <n v="74.484742013157003"/>
  </r>
  <r>
    <s v="PCS"/>
    <x v="1"/>
    <n v="3"/>
    <n v="31"/>
    <d v="1899-12-30T14:10:00"/>
    <s v="FKTR"/>
    <s v="CHN"/>
    <n v="700"/>
    <s v="None"/>
    <n v="109.06295755368301"/>
    <n v="84.969866047414797"/>
    <n v="96.596295148903494"/>
    <n v="93.787481707978898"/>
  </r>
  <r>
    <s v="PCS"/>
    <x v="1"/>
    <n v="4"/>
    <n v="14"/>
    <d v="1899-12-30T10:45:00"/>
    <s v="FKTR"/>
    <s v="CHN"/>
    <n v="682"/>
    <s v="None"/>
    <n v="109.06295755368301"/>
    <n v="84.969866047414797"/>
    <n v="96.596295148903494"/>
    <n v="93.787481707978898"/>
  </r>
  <r>
    <s v="PCS"/>
    <x v="1"/>
    <n v="4"/>
    <n v="19"/>
    <d v="1899-12-30T13:00:00"/>
    <s v="FKTR"/>
    <s v="CHN"/>
    <n v="775"/>
    <s v="None"/>
    <n v="109.06295755368301"/>
    <n v="84.969866047414797"/>
    <n v="96.596295148903494"/>
    <n v="93.787481707978898"/>
  </r>
  <r>
    <s v="PCS"/>
    <x v="1"/>
    <n v="4"/>
    <n v="21"/>
    <d v="1899-12-30T11:30:00"/>
    <s v="FKTR"/>
    <s v="CHN"/>
    <n v="589"/>
    <s v="None"/>
    <n v="109.06295755368301"/>
    <n v="84.969866047414797"/>
    <n v="96.596295148903494"/>
    <n v="93.787481707978898"/>
  </r>
  <r>
    <s v="PCS"/>
    <x v="1"/>
    <n v="4"/>
    <n v="26"/>
    <d v="1899-12-30T09:00:00"/>
    <s v="FKTR"/>
    <s v="CHN"/>
    <n v="710"/>
    <s v="n/p"/>
    <n v="109.06295755368301"/>
    <n v="84.969866047414797"/>
    <n v="96.596295148903494"/>
    <n v="93.787481707978898"/>
  </r>
  <r>
    <s v="PCS"/>
    <x v="1"/>
    <n v="10"/>
    <n v="16"/>
    <d v="1899-12-30T08:40:00"/>
    <s v="FKTR"/>
    <s v="CHN"/>
    <n v="530"/>
    <s v="None"/>
    <n v="109.06295755368301"/>
    <n v="84.969866047414797"/>
    <n v="96.596295148903494"/>
    <n v="93.787481707978898"/>
  </r>
  <r>
    <s v="PCS"/>
    <x v="1"/>
    <n v="10"/>
    <n v="23"/>
    <d v="1899-12-30T09:00:00"/>
    <s v="FKTR"/>
    <s v="CHN"/>
    <n v="940"/>
    <s v="None"/>
    <n v="109.06295755368301"/>
    <n v="84.969866047414797"/>
    <n v="96.596295148903494"/>
    <n v="93.787481707978898"/>
  </r>
  <r>
    <s v="PCS"/>
    <x v="1"/>
    <n v="10"/>
    <n v="23"/>
    <d v="1899-12-30T09:00:00"/>
    <s v="FKTR"/>
    <s v="CHN"/>
    <n v="990"/>
    <s v="None"/>
    <n v="109.06295755368301"/>
    <n v="84.969866047414797"/>
    <n v="96.596295148903494"/>
    <n v="93.787481707978898"/>
  </r>
  <r>
    <s v="PCS"/>
    <x v="1"/>
    <n v="10"/>
    <n v="27"/>
    <d v="1899-12-30T11:50:00"/>
    <s v="FKTR"/>
    <s v="CHN"/>
    <n v="530"/>
    <s v="None"/>
    <n v="109.06295755368301"/>
    <n v="84.969866047414797"/>
    <n v="96.596295148903494"/>
    <n v="93.787481707978898"/>
  </r>
  <r>
    <s v="PCS"/>
    <x v="1"/>
    <n v="11"/>
    <n v="8"/>
    <d v="1899-12-30T09:56:00"/>
    <s v="FKTR"/>
    <s v="CHN"/>
    <n v="656"/>
    <s v="None"/>
    <n v="109.06295755368301"/>
    <n v="84.969866047414797"/>
    <n v="96.596295148903494"/>
    <n v="93.787481707978898"/>
  </r>
  <r>
    <s v="PCS"/>
    <x v="2"/>
    <n v="2"/>
    <n v="5"/>
    <d v="1899-12-30T10:30:00"/>
    <s v="FKTR"/>
    <s v="CHN"/>
    <n v="690"/>
    <s v="None"/>
    <n v="92.598543274194199"/>
    <n v="106.69650780354399"/>
    <n v="84.969866047414797"/>
    <n v="96.596295148903494"/>
  </r>
  <r>
    <s v="PCS"/>
    <x v="2"/>
    <n v="3"/>
    <n v="21"/>
    <d v="1899-12-30T11:00:00"/>
    <s v="FKTR"/>
    <s v="CHN"/>
    <n v="460"/>
    <s v="None"/>
    <n v="92.598543274194199"/>
    <n v="106.69650780354399"/>
    <n v="84.969866047414797"/>
    <n v="96.596295148903494"/>
  </r>
  <r>
    <s v="PCS"/>
    <x v="2"/>
    <n v="3"/>
    <n v="21"/>
    <d v="1899-12-30T11:00:00"/>
    <s v="FKTR"/>
    <s v="CHN"/>
    <n v="660"/>
    <s v="None"/>
    <n v="92.598543274194199"/>
    <n v="106.69650780354399"/>
    <n v="84.969866047414797"/>
    <n v="96.596295148903494"/>
  </r>
  <r>
    <s v="PCS"/>
    <x v="2"/>
    <n v="3"/>
    <n v="26"/>
    <d v="1899-12-30T12:20:00"/>
    <s v="FKTR"/>
    <s v="CHN"/>
    <n v="756"/>
    <s v="None"/>
    <n v="92.598543274194199"/>
    <n v="106.69650780354399"/>
    <n v="84.969866047414797"/>
    <n v="96.596295148903494"/>
  </r>
  <r>
    <s v="PCS"/>
    <x v="2"/>
    <n v="4"/>
    <n v="9"/>
    <d v="1899-12-30T10:53:00"/>
    <s v="FKTR"/>
    <s v="CHN"/>
    <n v="459"/>
    <s v="None"/>
    <n v="92.598543274194199"/>
    <n v="106.69650780354399"/>
    <n v="84.969866047414797"/>
    <n v="96.596295148903494"/>
  </r>
  <r>
    <s v="PCS"/>
    <x v="2"/>
    <n v="10"/>
    <n v="9"/>
    <d v="1899-12-30T08:50:00"/>
    <s v="FKTR"/>
    <s v="CHN"/>
    <n v="626"/>
    <s v="n/p"/>
    <n v="92.598543274194199"/>
    <n v="106.69650780354399"/>
    <n v="84.969866047414797"/>
    <n v="96.596295148903494"/>
  </r>
  <r>
    <s v="PCS"/>
    <x v="2"/>
    <n v="10"/>
    <n v="10"/>
    <d v="1899-12-30T09:00:00"/>
    <s v="FKTR"/>
    <s v="CHN"/>
    <n v="850"/>
    <s v="n/p"/>
    <n v="92.598543274194199"/>
    <n v="106.69650780354399"/>
    <n v="84.969866047414797"/>
    <n v="96.596295148903494"/>
  </r>
  <r>
    <s v="PCS"/>
    <x v="2"/>
    <n v="10"/>
    <n v="24"/>
    <d v="1899-12-30T08:30:00"/>
    <s v="FKTR"/>
    <s v="CHN"/>
    <n v="730"/>
    <s v="n/p"/>
    <n v="92.598543274194199"/>
    <n v="106.69650780354399"/>
    <n v="84.969866047414797"/>
    <n v="96.596295148903494"/>
  </r>
  <r>
    <s v="PCS"/>
    <x v="2"/>
    <n v="10"/>
    <n v="26"/>
    <d v="1899-12-30T09:20:00"/>
    <s v="FKTR"/>
    <s v="CHN"/>
    <n v="880"/>
    <s v="n/p"/>
    <n v="92.598543274194199"/>
    <n v="106.69650780354399"/>
    <n v="84.969866047414797"/>
    <n v="96.596295148903494"/>
  </r>
  <r>
    <s v="PCS"/>
    <x v="2"/>
    <n v="10"/>
    <n v="29"/>
    <d v="1899-12-30T08:55:00"/>
    <s v="FKTR"/>
    <s v="CHN"/>
    <n v="745"/>
    <s v="n/p"/>
    <n v="92.598543274194199"/>
    <n v="106.69650780354399"/>
    <n v="84.969866047414797"/>
    <n v="96.596295148903494"/>
  </r>
  <r>
    <s v="PCS"/>
    <x v="2"/>
    <n v="11"/>
    <n v="5"/>
    <d v="1899-12-30T08:32:00"/>
    <s v="FKTR"/>
    <s v="CHN"/>
    <n v="840"/>
    <s v="n/p"/>
    <n v="92.598543274194199"/>
    <n v="106.69650780354399"/>
    <n v="84.969866047414797"/>
    <n v="96.596295148903494"/>
  </r>
  <r>
    <s v="PCS"/>
    <x v="2"/>
    <n v="11"/>
    <n v="9"/>
    <d v="1899-12-30T08:25:00"/>
    <s v="FKTR"/>
    <s v="CHN"/>
    <n v="912"/>
    <s v="n/p"/>
    <n v="92.598543274194199"/>
    <n v="106.69650780354399"/>
    <n v="84.969866047414797"/>
    <n v="96.596295148903494"/>
  </r>
  <r>
    <s v="PCS"/>
    <x v="2"/>
    <n v="12"/>
    <n v="3"/>
    <d v="1899-12-30T11:15:00"/>
    <s v="FKTR"/>
    <s v="CHN"/>
    <n v="856"/>
    <s v="n/p"/>
    <n v="92.598543274194199"/>
    <n v="106.69650780354399"/>
    <n v="84.969866047414797"/>
    <n v="96.596295148903494"/>
  </r>
  <r>
    <s v="PCS"/>
    <x v="2"/>
    <n v="12"/>
    <n v="5"/>
    <d v="1899-12-30T08:56:00"/>
    <s v="FKTR"/>
    <s v="CHN"/>
    <n v="915"/>
    <s v="n/p"/>
    <n v="92.598543274194199"/>
    <n v="106.69650780354399"/>
    <n v="84.969866047414797"/>
    <n v="96.596295148903494"/>
  </r>
  <r>
    <s v="PCS"/>
    <x v="3"/>
    <n v="1"/>
    <n v="25"/>
    <d v="1899-12-30T09:20:00"/>
    <s v="FKTR"/>
    <s v="CHN"/>
    <n v="820"/>
    <s v="O"/>
    <n v="113.47783615345701"/>
    <n v="109.06295755368301"/>
    <n v="106.69650780354399"/>
    <n v="84.969866047414797"/>
  </r>
  <r>
    <s v="PCS"/>
    <x v="3"/>
    <n v="2"/>
    <n v="13"/>
    <d v="1899-12-30T11:21:00"/>
    <s v="FKTR"/>
    <s v="CHN"/>
    <n v="729"/>
    <s v="n/p"/>
    <n v="113.47783615345701"/>
    <n v="109.06295755368301"/>
    <n v="106.69650780354399"/>
    <n v="84.969866047414797"/>
  </r>
  <r>
    <s v="PCS"/>
    <x v="3"/>
    <n v="3"/>
    <n v="26"/>
    <d v="1899-12-30T14:50:00"/>
    <s v="FKTR"/>
    <s v="CHN"/>
    <n v="806"/>
    <s v="None"/>
    <n v="113.47783615345701"/>
    <n v="109.06295755368301"/>
    <n v="106.69650780354399"/>
    <n v="84.969866047414797"/>
  </r>
  <r>
    <s v="PCS"/>
    <x v="3"/>
    <n v="10"/>
    <n v="7"/>
    <d v="1899-12-30T09:42:00"/>
    <s v="FKTR"/>
    <s v="CHN"/>
    <n v="655"/>
    <s v="None"/>
    <n v="113.47783615345701"/>
    <n v="109.06295755368301"/>
    <n v="106.69650780354399"/>
    <n v="84.969866047414797"/>
  </r>
  <r>
    <s v="PCS"/>
    <x v="3"/>
    <n v="10"/>
    <n v="11"/>
    <d v="1899-12-30T12:55:00"/>
    <s v="FKTR"/>
    <s v="CHN"/>
    <n v="791"/>
    <s v="None"/>
    <n v="113.47783615345701"/>
    <n v="109.06295755368301"/>
    <n v="106.69650780354399"/>
    <n v="84.969866047414797"/>
  </r>
  <r>
    <s v="PCS"/>
    <x v="3"/>
    <n v="10"/>
    <n v="16"/>
    <d v="1899-12-30T14:45:00"/>
    <s v="FKTR"/>
    <s v="CHN"/>
    <n v="604"/>
    <s v="None"/>
    <n v="113.47783615345701"/>
    <n v="109.06295755368301"/>
    <n v="106.69650780354399"/>
    <n v="84.969866047414797"/>
  </r>
  <r>
    <s v="PCS"/>
    <x v="3"/>
    <n v="10"/>
    <n v="22"/>
    <d v="1899-12-30T14:20:00"/>
    <s v="FKTR"/>
    <s v="CHN"/>
    <n v="555"/>
    <s v="None"/>
    <n v="113.47783615345701"/>
    <n v="109.06295755368301"/>
    <n v="106.69650780354399"/>
    <n v="84.969866047414797"/>
  </r>
  <r>
    <s v="PCS"/>
    <x v="3"/>
    <n v="10"/>
    <n v="22"/>
    <d v="1899-12-30T14:20:00"/>
    <s v="FKTR"/>
    <s v="CHN"/>
    <n v="962"/>
    <s v="None"/>
    <n v="113.47783615345701"/>
    <n v="109.06295755368301"/>
    <n v="106.69650780354399"/>
    <n v="84.969866047414797"/>
  </r>
  <r>
    <s v="PCS"/>
    <x v="3"/>
    <n v="10"/>
    <n v="25"/>
    <d v="1899-12-30T08:47:00"/>
    <s v="FKTR"/>
    <s v="CHN"/>
    <n v="665"/>
    <s v="None"/>
    <n v="113.47783615345701"/>
    <n v="109.06295755368301"/>
    <n v="106.69650780354399"/>
    <n v="84.969866047414797"/>
  </r>
  <r>
    <s v="PCS"/>
    <x v="3"/>
    <n v="11"/>
    <n v="4"/>
    <d v="1899-12-30T12:48:00"/>
    <s v="FKTR"/>
    <s v="CHN"/>
    <n v="583"/>
    <s v="None"/>
    <n v="113.47783615345701"/>
    <n v="109.06295755368301"/>
    <n v="106.69650780354399"/>
    <n v="84.969866047414797"/>
  </r>
  <r>
    <s v="PCS"/>
    <x v="3"/>
    <n v="11"/>
    <n v="12"/>
    <d v="1899-12-30T08:49:00"/>
    <s v="FKTR"/>
    <s v="CHN"/>
    <n v="864"/>
    <s v="None"/>
    <n v="113.47783615345701"/>
    <n v="109.06295755368301"/>
    <n v="106.69650780354399"/>
    <n v="84.969866047414797"/>
  </r>
  <r>
    <s v="PCS"/>
    <x v="4"/>
    <n v="11"/>
    <n v="5"/>
    <d v="1899-12-30T11:30:00"/>
    <s v="FKTR"/>
    <s v="CHN"/>
    <n v="975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646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865"/>
    <s v="n/p"/>
    <n v="104.644136548175"/>
    <n v="92.598543274194199"/>
    <n v="109.06295755368301"/>
    <n v="106.69650780354399"/>
  </r>
  <r>
    <s v="PCS"/>
    <x v="4"/>
    <n v="11"/>
    <n v="10"/>
    <d v="1899-12-30T11:00:00"/>
    <s v="FKTR"/>
    <s v="CHN"/>
    <n v="875"/>
    <s v="n/p"/>
    <n v="104.644136548175"/>
    <n v="92.598543274194199"/>
    <n v="109.06295755368301"/>
    <n v="106.69650780354399"/>
  </r>
  <r>
    <s v="PCS"/>
    <x v="4"/>
    <n v="11"/>
    <n v="24"/>
    <d v="1899-12-30T12:30:00"/>
    <s v="FKTR"/>
    <s v="CHN"/>
    <n v="909"/>
    <s v="n/p"/>
    <n v="104.644136548175"/>
    <n v="92.598543274194199"/>
    <n v="109.06295755368301"/>
    <n v="106.69650780354399"/>
  </r>
  <r>
    <s v="PCS"/>
    <x v="4"/>
    <n v="12"/>
    <n v="5"/>
    <d v="1899-12-30T11:30:00"/>
    <s v="FKTR"/>
    <s v="CHN"/>
    <n v="750"/>
    <s v="n/p"/>
    <n v="104.644136548175"/>
    <n v="92.598543274194199"/>
    <n v="109.06295755368301"/>
    <n v="106.69650780354399"/>
  </r>
  <r>
    <s v="PCS"/>
    <x v="5"/>
    <n v="6"/>
    <n v="22"/>
    <d v="1899-12-30T11:30:00"/>
    <s v="FKTR"/>
    <s v="CHN"/>
    <n v="781"/>
    <s v="None"/>
    <n v="113.493797123486"/>
    <n v="113.47783615345701"/>
    <n v="92.598543274194199"/>
    <n v="109.06295755368301"/>
  </r>
  <r>
    <s v="PCS"/>
    <x v="5"/>
    <n v="10"/>
    <n v="12"/>
    <d v="1899-12-30T10:05:00"/>
    <s v="FKTR"/>
    <s v="CHN"/>
    <n v="560"/>
    <s v="None"/>
    <n v="113.493797123486"/>
    <n v="113.47783615345701"/>
    <n v="92.598543274194199"/>
    <n v="109.06295755368301"/>
  </r>
  <r>
    <s v="PCS"/>
    <x v="5"/>
    <n v="10"/>
    <n v="25"/>
    <d v="1899-12-30T10:45:00"/>
    <s v="FKTR"/>
    <s v="CHN"/>
    <n v="667"/>
    <s v="None"/>
    <n v="113.493797123486"/>
    <n v="113.47783615345701"/>
    <n v="92.598543274194199"/>
    <n v="109.06295755368301"/>
  </r>
  <r>
    <s v="PCS"/>
    <x v="6"/>
    <n v="10"/>
    <n v="14"/>
    <d v="1899-12-30T12:38:00"/>
    <s v="FKTR"/>
    <s v="CHN"/>
    <n v="637"/>
    <s v="n/p"/>
    <n v="120.309515754643"/>
    <n v="104.644136548175"/>
    <n v="113.47783615345701"/>
    <n v="92.598543274194199"/>
  </r>
  <r>
    <s v="PCS"/>
    <x v="6"/>
    <n v="10"/>
    <n v="21"/>
    <d v="1899-12-30T10:30:00"/>
    <s v="FKTR"/>
    <s v="CHN"/>
    <n v="510"/>
    <s v="n/p"/>
    <n v="120.309515754643"/>
    <n v="104.644136548175"/>
    <n v="113.47783615345701"/>
    <n v="92.598543274194199"/>
  </r>
  <r>
    <s v="PCS"/>
    <x v="6"/>
    <n v="10"/>
    <n v="24"/>
    <d v="1899-12-30T10:15:00"/>
    <s v="FKTR"/>
    <s v="CHN"/>
    <n v="600"/>
    <s v="n/p"/>
    <n v="120.309515754643"/>
    <n v="104.644136548175"/>
    <n v="113.47783615345701"/>
    <n v="92.598543274194199"/>
  </r>
  <r>
    <s v="PCS"/>
    <x v="6"/>
    <n v="11"/>
    <n v="11"/>
    <d v="1899-12-30T11:14:00"/>
    <s v="FKTR"/>
    <s v="CHN"/>
    <n v="867"/>
    <s v="None"/>
    <n v="120.309515754643"/>
    <n v="104.644136548175"/>
    <n v="113.47783615345701"/>
    <n v="92.598543274194199"/>
  </r>
  <r>
    <s v="PCS"/>
    <x v="7"/>
    <n v="1"/>
    <n v="30"/>
    <d v="1899-12-30T10:50:00"/>
    <s v="FKTR"/>
    <s v="CHN"/>
    <n v="824"/>
    <s v="None"/>
    <n v="118.925579026804"/>
    <n v="113.493797123486"/>
    <n v="104.644136548175"/>
    <n v="113.47783615345701"/>
  </r>
  <r>
    <s v="PCS"/>
    <x v="7"/>
    <n v="1"/>
    <n v="30"/>
    <d v="1899-12-30T10:50:00"/>
    <s v="FKTR"/>
    <s v="CHN"/>
    <n v="770"/>
    <s v="None"/>
    <n v="118.925579026804"/>
    <n v="113.493797123486"/>
    <n v="104.644136548175"/>
    <n v="113.47783615345701"/>
  </r>
  <r>
    <s v="PCS"/>
    <x v="7"/>
    <n v="2"/>
    <n v="3"/>
    <d v="1899-12-30T11:50:00"/>
    <s v="FKTR"/>
    <s v="CHN"/>
    <n v="776"/>
    <s v="None"/>
    <n v="118.925579026804"/>
    <n v="113.493797123486"/>
    <n v="104.644136548175"/>
    <n v="113.47783615345701"/>
  </r>
  <r>
    <s v="PCS"/>
    <x v="7"/>
    <n v="2"/>
    <n v="8"/>
    <d v="1899-12-30T11:43:00"/>
    <s v="FKTR"/>
    <s v="CHN"/>
    <n v="862"/>
    <s v="None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848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650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762"/>
    <s v="n/p"/>
    <n v="118.925579026804"/>
    <n v="113.493797123486"/>
    <n v="104.644136548175"/>
    <n v="113.47783615345701"/>
  </r>
  <r>
    <s v="PCS"/>
    <x v="7"/>
    <n v="10"/>
    <n v="26"/>
    <d v="1899-12-30T10:40:00"/>
    <s v="FKTR"/>
    <s v="CHN"/>
    <n v="751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802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880"/>
    <s v="n/p"/>
    <n v="118.925579026804"/>
    <n v="113.493797123486"/>
    <n v="104.644136548175"/>
    <n v="113.47783615345701"/>
  </r>
  <r>
    <s v="PCS"/>
    <x v="7"/>
    <n v="10"/>
    <n v="30"/>
    <d v="1899-12-30T09:15:00"/>
    <s v="FKTR"/>
    <s v="CHN"/>
    <n v="700"/>
    <s v="n/p"/>
    <n v="118.925579026804"/>
    <n v="113.493797123486"/>
    <n v="104.644136548175"/>
    <n v="113.47783615345701"/>
  </r>
  <r>
    <s v="PCS"/>
    <x v="7"/>
    <n v="11"/>
    <n v="9"/>
    <d v="1899-12-30T09:15:00"/>
    <s v="FKTR"/>
    <s v="CHN"/>
    <n v="949"/>
    <s v="None"/>
    <n v="118.925579026804"/>
    <n v="113.493797123486"/>
    <n v="104.644136548175"/>
    <n v="113.47783615345701"/>
  </r>
  <r>
    <s v="PCS"/>
    <x v="7"/>
    <n v="11"/>
    <n v="15"/>
    <d v="1899-12-30T10:55:00"/>
    <s v="FKTR"/>
    <s v="CHN"/>
    <n v="933"/>
    <s v="None"/>
    <n v="118.925579026804"/>
    <n v="113.493797123486"/>
    <n v="104.644136548175"/>
    <n v="113.47783615345701"/>
  </r>
  <r>
    <s v="PCS"/>
    <x v="8"/>
    <n v="5"/>
    <n v="7"/>
    <d v="1899-12-30T10:30:00"/>
    <s v="FKTR"/>
    <s v="CHN"/>
    <n v="528"/>
    <s v="None"/>
    <n v="123.480034696646"/>
    <n v="120.309515754643"/>
    <n v="113.493797123486"/>
    <n v="104.644136548175"/>
  </r>
  <r>
    <s v="PCS"/>
    <x v="8"/>
    <n v="10"/>
    <n v="10"/>
    <d v="1899-12-30T09:05:00"/>
    <s v="FKTR"/>
    <s v="CHN"/>
    <n v="858"/>
    <s v="n/p"/>
    <n v="123.480034696646"/>
    <n v="120.309515754643"/>
    <n v="113.493797123486"/>
    <n v="104.644136548175"/>
  </r>
  <r>
    <s v="PCS"/>
    <x v="8"/>
    <n v="10"/>
    <n v="22"/>
    <d v="1899-12-30T09:00:00"/>
    <s v="FKTR"/>
    <s v="CHN"/>
    <n v="620"/>
    <s v="None"/>
    <n v="123.480034696646"/>
    <n v="120.309515754643"/>
    <n v="113.493797123486"/>
    <n v="104.644136548175"/>
  </r>
  <r>
    <s v="PCS"/>
    <x v="8"/>
    <n v="11"/>
    <n v="16"/>
    <d v="1899-12-30T10:15:00"/>
    <s v="FKTR"/>
    <s v="CHN"/>
    <n v="675"/>
    <s v="A"/>
    <n v="123.480034696646"/>
    <n v="120.309515754643"/>
    <n v="113.493797123486"/>
    <n v="104.644136548175"/>
  </r>
  <r>
    <s v="PCS"/>
    <x v="8"/>
    <n v="12"/>
    <n v="21"/>
    <d v="1899-12-30T09:30:00"/>
    <s v="FKTR"/>
    <s v="CHN"/>
    <n v="735"/>
    <s v="A"/>
    <n v="123.480034696646"/>
    <n v="120.309515754643"/>
    <n v="113.493797123486"/>
    <n v="104.644136548175"/>
  </r>
  <r>
    <s v="PCS"/>
    <x v="9"/>
    <n v="2"/>
    <n v="29"/>
    <d v="1899-12-30T14:30:00"/>
    <s v="FKTR"/>
    <s v="CHN"/>
    <n v="685"/>
    <s v="n/p"/>
    <n v="152.930498801737"/>
    <n v="118.925579026804"/>
    <n v="120.309515754643"/>
    <n v="113.493797123486"/>
  </r>
  <r>
    <s v="PCS"/>
    <x v="9"/>
    <n v="3"/>
    <n v="21"/>
    <d v="1899-12-30T11:00:00"/>
    <s v="FKTR"/>
    <s v="CHN"/>
    <n v="665"/>
    <s v="n/p"/>
    <n v="152.930498801737"/>
    <n v="118.925579026804"/>
    <n v="120.309515754643"/>
    <n v="113.493797123486"/>
  </r>
  <r>
    <s v="PCS"/>
    <x v="9"/>
    <n v="4"/>
    <n v="11"/>
    <d v="1899-12-30T11:00:00"/>
    <s v="FKTR"/>
    <s v="CHN"/>
    <n v="794"/>
    <s v="n/p"/>
    <n v="152.930498801737"/>
    <n v="118.925579026804"/>
    <n v="120.309515754643"/>
    <n v="113.493797123486"/>
  </r>
  <r>
    <s v="PCS"/>
    <x v="9"/>
    <n v="4"/>
    <n v="18"/>
    <d v="1899-12-30T09:30:00"/>
    <s v="FKTR"/>
    <s v="CHN"/>
    <n v="680"/>
    <s v="n/p"/>
    <n v="152.930498801737"/>
    <n v="118.925579026804"/>
    <n v="120.309515754643"/>
    <n v="113.493797123486"/>
  </r>
  <r>
    <s v="PCS"/>
    <x v="10"/>
    <n v="10"/>
    <n v="14"/>
    <d v="1899-12-30T14:00:00"/>
    <s v="FKTR"/>
    <s v="CHN"/>
    <n v="645"/>
    <s v="n/p"/>
    <n v="137.548750870681"/>
    <n v="123.480034696646"/>
    <n v="118.925579026804"/>
    <n v="120.309515754643"/>
  </r>
  <r>
    <s v="PCS"/>
    <x v="10"/>
    <n v="11"/>
    <n v="10"/>
    <d v="1899-12-30T08:45:00"/>
    <s v="FKTR"/>
    <s v="CHN"/>
    <n v="880"/>
    <s v="n/p"/>
    <n v="137.548750870681"/>
    <n v="123.480034696646"/>
    <n v="118.925579026804"/>
    <n v="120.309515754643"/>
  </r>
  <r>
    <s v="PCS"/>
    <x v="10"/>
    <n v="11"/>
    <n v="12"/>
    <d v="1899-12-30T11:33:00"/>
    <s v="FKTR"/>
    <s v="CHN"/>
    <n v="550"/>
    <s v="n/p"/>
    <n v="137.548750870681"/>
    <n v="123.480034696646"/>
    <n v="118.925579026804"/>
    <n v="120.309515754643"/>
  </r>
  <r>
    <s v="PCS"/>
    <x v="11"/>
    <n v="6"/>
    <n v="23"/>
    <d v="1899-12-30T12:07:00"/>
    <s v="FKTR"/>
    <s v="CHN"/>
    <n v="820"/>
    <s v="A"/>
    <n v="139.47806822078701"/>
    <n v="152.930498801737"/>
    <n v="123.480034696646"/>
    <n v="118.925579026804"/>
  </r>
  <r>
    <s v="PCS"/>
    <x v="11"/>
    <n v="10"/>
    <n v="14"/>
    <d v="1899-12-30T10:30:00"/>
    <s v="FKTR"/>
    <s v="CHN"/>
    <n v="750"/>
    <s v="n/p"/>
    <n v="139.47806822078701"/>
    <n v="152.930498801737"/>
    <n v="123.480034696646"/>
    <n v="118.925579026804"/>
  </r>
  <r>
    <s v="PCS"/>
    <x v="11"/>
    <n v="12"/>
    <n v="8"/>
    <d v="1899-12-30T13:15:00"/>
    <s v="FKTR"/>
    <s v="CHN"/>
    <n v="831"/>
    <s v="n/p"/>
    <n v="139.47806822078701"/>
    <n v="152.930498801737"/>
    <n v="123.480034696646"/>
    <n v="118.925579026804"/>
  </r>
  <r>
    <s v="PCS"/>
    <x v="12"/>
    <n v="6"/>
    <n v="3"/>
    <d v="1899-12-30T11:05:00"/>
    <s v="FKTR"/>
    <s v="CHN"/>
    <n v="778"/>
    <s v="A"/>
    <n v="132.747760255353"/>
    <n v="137.548750870681"/>
    <n v="152.930498801737"/>
    <n v="123.480034696646"/>
  </r>
  <r>
    <s v="PCS"/>
    <x v="12"/>
    <n v="10"/>
    <n v="28"/>
    <d v="1899-12-30T11:13:00"/>
    <s v="FKTR"/>
    <s v="CHN"/>
    <n v="590"/>
    <s v="n/p"/>
    <n v="132.747760255353"/>
    <n v="137.548750870681"/>
    <n v="152.930498801737"/>
    <n v="123.480034696646"/>
  </r>
  <r>
    <s v="PCS"/>
    <x v="12"/>
    <n v="11"/>
    <n v="8"/>
    <d v="1899-12-30T11:07:00"/>
    <s v="FKTR"/>
    <s v="CHN"/>
    <n v="590"/>
    <s v="n/p"/>
    <n v="132.747760255353"/>
    <n v="137.548750870681"/>
    <n v="152.930498801737"/>
    <n v="123.480034696646"/>
  </r>
  <r>
    <s v="PCS"/>
    <x v="13"/>
    <n v="4"/>
    <n v="10"/>
    <d v="1899-12-30T11:25:00"/>
    <s v="FKTR"/>
    <s v="CHN"/>
    <n v="441"/>
    <s v="None"/>
    <n v="109.326540122285"/>
    <n v="139.47806822078701"/>
    <n v="137.548750870681"/>
    <n v="152.930498801737"/>
  </r>
  <r>
    <s v="PCS"/>
    <x v="13"/>
    <n v="5"/>
    <n v="4"/>
    <d v="1899-12-30T13:10:00"/>
    <s v="FKTR"/>
    <s v="CHN"/>
    <n v="425"/>
    <s v="None"/>
    <n v="109.326540122285"/>
    <n v="139.47806822078701"/>
    <n v="137.548750870681"/>
    <n v="152.930498801737"/>
  </r>
  <r>
    <s v="PCS"/>
    <x v="13"/>
    <n v="10"/>
    <n v="23"/>
    <d v="1899-12-30T10:30:00"/>
    <s v="FKTR"/>
    <s v="CHN"/>
    <n v="740"/>
    <s v="A"/>
    <n v="109.326540122285"/>
    <n v="139.47806822078701"/>
    <n v="137.548750870681"/>
    <n v="152.930498801737"/>
  </r>
  <r>
    <s v="PCS"/>
    <x v="13"/>
    <n v="10"/>
    <n v="31"/>
    <d v="1899-12-30T10:15:00"/>
    <s v="FKTR"/>
    <s v="CHN"/>
    <n v="595"/>
    <s v="None"/>
    <n v="109.326540122285"/>
    <n v="139.47806822078701"/>
    <n v="137.548750870681"/>
    <n v="152.930498801737"/>
  </r>
  <r>
    <s v="PCS"/>
    <x v="13"/>
    <n v="11"/>
    <n v="8"/>
    <d v="1899-12-30T11:00:00"/>
    <s v="FKTR"/>
    <s v="CHN"/>
    <n v="840"/>
    <s v="None"/>
    <n v="109.326540122285"/>
    <n v="139.47806822078701"/>
    <n v="137.548750870681"/>
    <n v="152.930498801737"/>
  </r>
  <r>
    <s v="PCS"/>
    <x v="13"/>
    <n v="11"/>
    <n v="27"/>
    <d v="1899-12-30T10:50:00"/>
    <s v="FKTR"/>
    <s v="CHN"/>
    <n v="784"/>
    <s v="None"/>
    <n v="109.326540122285"/>
    <n v="139.47806822078701"/>
    <n v="137.548750870681"/>
    <n v="152.930498801737"/>
  </r>
  <r>
    <s v="PCS"/>
    <x v="14"/>
    <n v="2"/>
    <n v="22"/>
    <d v="1899-12-30T12:50:00"/>
    <s v="FKTR"/>
    <s v="CHN"/>
    <n v="730"/>
    <s v="None"/>
    <n v="99.172864068160393"/>
    <n v="132.747760255353"/>
    <n v="139.47806822078701"/>
    <n v="137.548750870681"/>
  </r>
  <r>
    <s v="PCS"/>
    <x v="14"/>
    <n v="4"/>
    <n v="10"/>
    <d v="1899-12-30T13:30:00"/>
    <s v="FKTR"/>
    <s v="CHN"/>
    <n v="856"/>
    <s v="None"/>
    <n v="99.172864068160393"/>
    <n v="132.747760255353"/>
    <n v="139.47806822078701"/>
    <n v="137.548750870681"/>
  </r>
  <r>
    <s v="PCS"/>
    <x v="14"/>
    <n v="9"/>
    <n v="27"/>
    <d v="1899-12-30T14:30:00"/>
    <s v="FKTR"/>
    <s v="CHN"/>
    <n v="831"/>
    <s v="None"/>
    <n v="99.172864068160393"/>
    <n v="132.747760255353"/>
    <n v="139.47806822078701"/>
    <n v="137.548750870681"/>
  </r>
  <r>
    <s v="PCS"/>
    <x v="14"/>
    <n v="10"/>
    <n v="8"/>
    <d v="1899-12-30T16:19:00"/>
    <s v="FKTR"/>
    <s v="CHN"/>
    <n v="845"/>
    <s v="None"/>
    <n v="99.172864068160393"/>
    <n v="132.747760255353"/>
    <n v="139.47806822078701"/>
    <n v="137.548750870681"/>
  </r>
  <r>
    <s v="PCS"/>
    <x v="14"/>
    <n v="10"/>
    <n v="9"/>
    <d v="1899-12-30T11:10:00"/>
    <s v="FKTR"/>
    <s v="CHN"/>
    <n v="852"/>
    <s v="None"/>
    <n v="99.172864068160393"/>
    <n v="132.747760255353"/>
    <n v="139.47806822078701"/>
    <n v="137.548750870681"/>
  </r>
  <r>
    <s v="PCS"/>
    <x v="14"/>
    <n v="10"/>
    <n v="23"/>
    <d v="1899-12-30T11:57:00"/>
    <s v="FKTR"/>
    <s v="CHN"/>
    <n v="638"/>
    <s v="None"/>
    <n v="99.172864068160393"/>
    <n v="132.747760255353"/>
    <n v="139.47806822078701"/>
    <n v="137.548750870681"/>
  </r>
  <r>
    <s v="PCS"/>
    <x v="14"/>
    <n v="10"/>
    <n v="29"/>
    <d v="1899-12-30T11:16:00"/>
    <s v="FKTR"/>
    <s v="CHN"/>
    <n v="878"/>
    <s v="A"/>
    <n v="99.172864068160393"/>
    <n v="132.747760255353"/>
    <n v="139.47806822078701"/>
    <n v="137.548750870681"/>
  </r>
  <r>
    <s v="PCS"/>
    <x v="14"/>
    <n v="11"/>
    <n v="1"/>
    <d v="1899-12-30T11:05:00"/>
    <s v="FKTR"/>
    <s v="CHN"/>
    <n v="998"/>
    <s v="A"/>
    <n v="99.172864068160393"/>
    <n v="132.747760255353"/>
    <n v="139.47806822078701"/>
    <n v="137.548750870681"/>
  </r>
  <r>
    <s v="PCS"/>
    <x v="14"/>
    <n v="11"/>
    <n v="5"/>
    <d v="1899-12-30T09:20:00"/>
    <s v="FKTR"/>
    <s v="CHN"/>
    <n v="584"/>
    <s v="A"/>
    <n v="99.172864068160393"/>
    <n v="132.747760255353"/>
    <n v="139.47806822078701"/>
    <n v="137.548750870681"/>
  </r>
  <r>
    <s v="PCS"/>
    <x v="14"/>
    <n v="11"/>
    <n v="7"/>
    <d v="1899-12-30T09:55:00"/>
    <s v="FKTR"/>
    <s v="CHN"/>
    <n v="889"/>
    <s v="A"/>
    <n v="99.172864068160393"/>
    <n v="132.747760255353"/>
    <n v="139.47806822078701"/>
    <n v="137.548750870681"/>
  </r>
  <r>
    <s v="PCS"/>
    <x v="14"/>
    <n v="11"/>
    <n v="7"/>
    <d v="1899-12-30T09:55:00"/>
    <s v="FKTR"/>
    <s v="CHN"/>
    <n v="741"/>
    <s v="None"/>
    <n v="99.172864068160393"/>
    <n v="132.747760255353"/>
    <n v="139.47806822078701"/>
    <n v="137.548750870681"/>
  </r>
  <r>
    <s v="PCS"/>
    <x v="14"/>
    <n v="11"/>
    <n v="13"/>
    <d v="1899-12-30T11:35:00"/>
    <s v="FKTR"/>
    <s v="CHN"/>
    <n v="899"/>
    <s v="A"/>
    <n v="99.172864068160393"/>
    <n v="132.747760255353"/>
    <n v="139.47806822078701"/>
    <n v="137.548750870681"/>
  </r>
  <r>
    <s v="PCS"/>
    <x v="14"/>
    <n v="11"/>
    <n v="13"/>
    <d v="1899-12-30T11:35:00"/>
    <s v="FKTR"/>
    <s v="CHN"/>
    <n v="771"/>
    <s v="None"/>
    <n v="99.172864068160393"/>
    <n v="132.747760255353"/>
    <n v="139.47806822078701"/>
    <n v="137.548750870681"/>
  </r>
  <r>
    <s v="PCS"/>
    <x v="14"/>
    <n v="11"/>
    <n v="15"/>
    <d v="1899-12-30T10:50:00"/>
    <s v="FKTR"/>
    <s v="CHN"/>
    <n v="974"/>
    <s v="None"/>
    <n v="99.172864068160393"/>
    <n v="132.747760255353"/>
    <n v="139.47806822078701"/>
    <n v="137.548750870681"/>
  </r>
  <r>
    <s v="PCS"/>
    <x v="14"/>
    <n v="11"/>
    <n v="19"/>
    <d v="1899-12-30T09:40:00"/>
    <s v="FKTR"/>
    <s v="CHN"/>
    <n v="649"/>
    <s v="None"/>
    <n v="99.172864068160393"/>
    <n v="132.747760255353"/>
    <n v="139.47806822078701"/>
    <n v="137.548750870681"/>
  </r>
  <r>
    <s v="PCS"/>
    <x v="14"/>
    <n v="11"/>
    <n v="20"/>
    <d v="1899-12-30T12:20:00"/>
    <s v="FKTR"/>
    <s v="CHN"/>
    <n v="758"/>
    <s v="None"/>
    <n v="99.172864068160393"/>
    <n v="132.747760255353"/>
    <n v="139.47806822078701"/>
    <n v="137.548750870681"/>
  </r>
  <r>
    <s v="PCS"/>
    <x v="14"/>
    <n v="11"/>
    <n v="21"/>
    <d v="1899-12-30T08:25:00"/>
    <s v="FKTR"/>
    <s v="CHN"/>
    <n v="900"/>
    <s v="A"/>
    <n v="99.172864068160393"/>
    <n v="132.747760255353"/>
    <n v="139.47806822078701"/>
    <n v="137.548750870681"/>
  </r>
  <r>
    <s v="PCS"/>
    <x v="14"/>
    <n v="11"/>
    <n v="22"/>
    <d v="1899-12-30T15:25:00"/>
    <s v="FKTR"/>
    <s v="CHN"/>
    <n v="763"/>
    <s v="None"/>
    <n v="99.172864068160393"/>
    <n v="132.747760255353"/>
    <n v="139.47806822078701"/>
    <n v="137.548750870681"/>
  </r>
  <r>
    <s v="PCS"/>
    <x v="15"/>
    <n v="9"/>
    <n v="3"/>
    <d v="1899-12-30T11:45:00"/>
    <s v="FKTR"/>
    <s v="CHN"/>
    <n v="890"/>
    <s v="None"/>
    <n v="235.83380786352399"/>
    <n v="109.326540122285"/>
    <n v="132.747760255353"/>
    <n v="139.47806822078701"/>
  </r>
  <r>
    <s v="PCS"/>
    <x v="15"/>
    <n v="9"/>
    <n v="10"/>
    <d v="1899-12-30T14:20:00"/>
    <s v="FKTR"/>
    <s v="CHN"/>
    <n v="565"/>
    <s v="n/p"/>
    <n v="235.83380786352399"/>
    <n v="109.326540122285"/>
    <n v="132.747760255353"/>
    <n v="139.47806822078701"/>
  </r>
  <r>
    <s v="PCS"/>
    <x v="15"/>
    <n v="10"/>
    <n v="10"/>
    <d v="1899-12-30T13:30:00"/>
    <s v="FKTR"/>
    <s v="CHN"/>
    <n v="795"/>
    <s v="n/p"/>
    <n v="235.83380786352399"/>
    <n v="109.326540122285"/>
    <n v="132.747760255353"/>
    <n v="139.47806822078701"/>
  </r>
  <r>
    <s v="PCS"/>
    <x v="16"/>
    <n v="10"/>
    <n v="15"/>
    <d v="1899-12-30T12:15:00"/>
    <s v="FKTR"/>
    <s v="CHN"/>
    <n v="765"/>
    <s v="None"/>
    <n v="295.31601215124402"/>
    <n v="99.172864068160393"/>
    <n v="109.326540122285"/>
    <n v="132.747760255353"/>
  </r>
  <r>
    <s v="PCS"/>
    <x v="16"/>
    <n v="10"/>
    <n v="20"/>
    <d v="1899-12-30T11:00:00"/>
    <s v="FKTR"/>
    <s v="CHN"/>
    <n v="750"/>
    <s v="None"/>
    <n v="295.31601215124402"/>
    <n v="99.172864068160393"/>
    <n v="109.326540122285"/>
    <n v="132.747760255353"/>
  </r>
  <r>
    <s v="PCS"/>
    <x v="16"/>
    <n v="10"/>
    <n v="22"/>
    <d v="1899-12-30T12:10:00"/>
    <s v="FKTR"/>
    <s v="CHN"/>
    <n v="955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535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550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810"/>
    <s v="None"/>
    <n v="295.31601215124402"/>
    <n v="99.172864068160393"/>
    <n v="109.326540122285"/>
    <n v="132.747760255353"/>
  </r>
  <r>
    <s v="PCS"/>
    <x v="16"/>
    <n v="10"/>
    <n v="27"/>
    <d v="1899-12-30T12:29:00"/>
    <s v="FKTR"/>
    <s v="CHN"/>
    <n v="704"/>
    <s v="A"/>
    <n v="295.31601215124402"/>
    <n v="99.172864068160393"/>
    <n v="109.326540122285"/>
    <n v="132.747760255353"/>
  </r>
  <r>
    <s v="PCS"/>
    <x v="16"/>
    <n v="10"/>
    <n v="28"/>
    <d v="1899-12-30T12:30:00"/>
    <s v="FKTR"/>
    <s v="CHN"/>
    <n v="762"/>
    <s v="None"/>
    <n v="295.31601215124402"/>
    <n v="99.172864068160393"/>
    <n v="109.326540122285"/>
    <n v="132.747760255353"/>
  </r>
  <r>
    <s v="PCS"/>
    <x v="16"/>
    <n v="10"/>
    <n v="28"/>
    <d v="1899-12-30T12:30:00"/>
    <s v="FKTR"/>
    <s v="CHN"/>
    <n v="585"/>
    <s v="None"/>
    <n v="295.31601215124402"/>
    <n v="99.172864068160393"/>
    <n v="109.326540122285"/>
    <n v="132.747760255353"/>
  </r>
  <r>
    <s v="PCS"/>
    <x v="16"/>
    <n v="10"/>
    <n v="29"/>
    <d v="1899-12-30T11:22:00"/>
    <s v="FKTR"/>
    <s v="CHN"/>
    <n v="714"/>
    <s v="None"/>
    <n v="295.31601215124402"/>
    <n v="99.172864068160393"/>
    <n v="109.326540122285"/>
    <n v="132.747760255353"/>
  </r>
  <r>
    <s v="PCS"/>
    <x v="16"/>
    <n v="10"/>
    <n v="29"/>
    <d v="1899-12-30T11:22:00"/>
    <s v="FKTR"/>
    <s v="CHN"/>
    <n v="772"/>
    <s v="A"/>
    <n v="295.31601215124402"/>
    <n v="99.172864068160393"/>
    <n v="109.326540122285"/>
    <n v="132.747760255353"/>
  </r>
  <r>
    <s v="PCS"/>
    <x v="16"/>
    <n v="10"/>
    <n v="30"/>
    <d v="1899-12-30T10:33:00"/>
    <s v="FKTR"/>
    <s v="CHN"/>
    <n v="785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816"/>
    <s v="A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758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835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699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514"/>
    <s v="None"/>
    <n v="295.31601215124402"/>
    <n v="99.172864068160393"/>
    <n v="109.326540122285"/>
    <n v="132.747760255353"/>
  </r>
  <r>
    <s v="PCS"/>
    <x v="16"/>
    <n v="11"/>
    <n v="3"/>
    <d v="1899-12-30T11:00:00"/>
    <s v="FKTR"/>
    <s v="CHN"/>
    <n v="344"/>
    <s v="None"/>
    <n v="295.31601215124402"/>
    <n v="99.172864068160393"/>
    <n v="109.326540122285"/>
    <n v="132.747760255353"/>
  </r>
  <r>
    <s v="PCS"/>
    <x v="16"/>
    <n v="11"/>
    <n v="4"/>
    <d v="1899-12-30T08:00:00"/>
    <s v="FKTR"/>
    <s v="CHN"/>
    <n v="795"/>
    <s v="None"/>
    <n v="295.31601215124402"/>
    <n v="99.172864068160393"/>
    <n v="109.326540122285"/>
    <n v="132.747760255353"/>
  </r>
  <r>
    <s v="PCS"/>
    <x v="16"/>
    <n v="11"/>
    <n v="4"/>
    <d v="1899-12-30T08:00:00"/>
    <s v="FKTR"/>
    <s v="CHN"/>
    <n v="850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849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798"/>
    <s v="None"/>
    <n v="295.31601215124402"/>
    <n v="99.172864068160393"/>
    <n v="109.326540122285"/>
    <n v="132.747760255353"/>
  </r>
  <r>
    <s v="PCS"/>
    <x v="16"/>
    <n v="11"/>
    <n v="10"/>
    <d v="1899-12-30T10:41:00"/>
    <s v="FKTR"/>
    <s v="CHN"/>
    <n v="526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82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75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843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690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749"/>
    <s v="None"/>
    <n v="295.31601215124402"/>
    <n v="99.172864068160393"/>
    <n v="109.326540122285"/>
    <n v="132.747760255353"/>
  </r>
  <r>
    <s v="PCS"/>
    <x v="16"/>
    <n v="11"/>
    <n v="13"/>
    <d v="1899-12-30T10:43:00"/>
    <s v="FKTR"/>
    <s v="CHN"/>
    <n v="630"/>
    <s v="A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833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713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745"/>
    <s v="None"/>
    <n v="295.31601215124402"/>
    <n v="99.172864068160393"/>
    <n v="109.326540122285"/>
    <n v="132.747760255353"/>
  </r>
  <r>
    <s v="PCS"/>
    <x v="16"/>
    <n v="11"/>
    <n v="17"/>
    <d v="1899-12-30T09:30:00"/>
    <s v="FKTR"/>
    <s v="CHN"/>
    <n v="625"/>
    <s v="None"/>
    <n v="295.31601215124402"/>
    <n v="99.172864068160393"/>
    <n v="109.326540122285"/>
    <n v="132.747760255353"/>
  </r>
  <r>
    <s v="PCS"/>
    <x v="16"/>
    <n v="11"/>
    <n v="18"/>
    <d v="1899-12-30T09:45:00"/>
    <s v="FKTR"/>
    <s v="CHN"/>
    <n v="661"/>
    <s v="None"/>
    <n v="295.31601215124402"/>
    <n v="99.172864068160393"/>
    <n v="109.326540122285"/>
    <n v="132.747760255353"/>
  </r>
  <r>
    <s v="PCS"/>
    <x v="16"/>
    <n v="11"/>
    <n v="18"/>
    <d v="1899-12-30T09:45:00"/>
    <s v="FKTR"/>
    <s v="CHN"/>
    <n v="550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692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845"/>
    <s v="None"/>
    <n v="295.31601215124402"/>
    <n v="99.172864068160393"/>
    <n v="109.326540122285"/>
    <n v="132.747760255353"/>
  </r>
  <r>
    <s v="PCS"/>
    <x v="16"/>
    <n v="11"/>
    <n v="19"/>
    <d v="1899-12-30T07:54:00"/>
    <s v="FKTR"/>
    <s v="CHN"/>
    <n v="707"/>
    <s v="None"/>
    <n v="295.31601215124402"/>
    <n v="99.172864068160393"/>
    <n v="109.326540122285"/>
    <n v="132.747760255353"/>
  </r>
  <r>
    <s v="PCS"/>
    <x v="16"/>
    <n v="11"/>
    <n v="20"/>
    <d v="1899-12-30T10:50:00"/>
    <s v="FKTR"/>
    <s v="CHN"/>
    <n v="841"/>
    <s v="None"/>
    <n v="295.31601215124402"/>
    <n v="99.172864068160393"/>
    <n v="109.326540122285"/>
    <n v="132.747760255353"/>
  </r>
  <r>
    <s v="PCS"/>
    <x v="16"/>
    <n v="11"/>
    <n v="20"/>
    <d v="1899-12-30T10:50:00"/>
    <s v="FKTR"/>
    <s v="CHN"/>
    <n v="707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808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1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671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544"/>
    <s v="A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6"/>
    <s v="None"/>
    <n v="295.31601215124402"/>
    <n v="99.172864068160393"/>
    <n v="109.326540122285"/>
    <n v="132.747760255353"/>
  </r>
  <r>
    <s v="PCS"/>
    <x v="16"/>
    <n v="11"/>
    <n v="24"/>
    <d v="1899-12-30T12:12:00"/>
    <s v="FKTR"/>
    <s v="CHN"/>
    <n v="731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843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700"/>
    <s v="None"/>
    <n v="295.31601215124402"/>
    <n v="99.172864068160393"/>
    <n v="109.326540122285"/>
    <n v="132.747760255353"/>
  </r>
  <r>
    <s v="PCS"/>
    <x v="16"/>
    <n v="11"/>
    <n v="25"/>
    <d v="1899-12-30T08:30:00"/>
    <s v="FKTR"/>
    <s v="CHN"/>
    <n v="564"/>
    <s v="None"/>
    <n v="295.31601215124402"/>
    <n v="99.172864068160393"/>
    <n v="109.326540122285"/>
    <n v="132.747760255353"/>
  </r>
  <r>
    <s v="PCS"/>
    <x v="16"/>
    <n v="12"/>
    <n v="1"/>
    <d v="1899-12-30T10:53:00"/>
    <s v="FKTR"/>
    <s v="CHN"/>
    <n v="617"/>
    <s v="None"/>
    <n v="295.31601215124402"/>
    <n v="99.172864068160393"/>
    <n v="109.326540122285"/>
    <n v="132.747760255353"/>
  </r>
  <r>
    <s v="PCS"/>
    <x v="16"/>
    <n v="12"/>
    <n v="8"/>
    <d v="1899-12-30T13:40:00"/>
    <s v="FKTR"/>
    <s v="CHN"/>
    <n v="814"/>
    <s v="A"/>
    <n v="295.31601215124402"/>
    <n v="99.172864068160393"/>
    <n v="109.326540122285"/>
    <n v="132.747760255353"/>
  </r>
  <r>
    <s v="PCS"/>
    <x v="16"/>
    <n v="12"/>
    <n v="8"/>
    <d v="1899-12-30T13:40:00"/>
    <s v="FKTR"/>
    <s v="CHN"/>
    <n v="901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38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85"/>
    <s v="A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90"/>
    <s v="None"/>
    <n v="295.31601215124402"/>
    <n v="99.172864068160393"/>
    <n v="109.326540122285"/>
    <n v="132.747760255353"/>
  </r>
  <r>
    <s v="PCS"/>
    <x v="16"/>
    <n v="12"/>
    <n v="9"/>
    <d v="1899-12-30T12:40:00"/>
    <s v="FKTR"/>
    <s v="CHN"/>
    <n v="733"/>
    <s v="A"/>
    <n v="295.31601215124402"/>
    <n v="99.172864068160393"/>
    <n v="109.326540122285"/>
    <n v="132.747760255353"/>
  </r>
  <r>
    <s v="PCS"/>
    <x v="17"/>
    <n v="10"/>
    <n v="5"/>
    <d v="1899-12-30T13:45:00"/>
    <s v="FKTR"/>
    <s v="CHN"/>
    <n v="780"/>
    <s v="A"/>
    <n v="106.843353053988"/>
    <n v="235.83380786352399"/>
    <n v="99.172864068160393"/>
    <n v="109.326540122285"/>
  </r>
  <r>
    <s v="PCS"/>
    <x v="17"/>
    <n v="10"/>
    <n v="5"/>
    <d v="1899-12-30T13:45:00"/>
    <s v="FKTR"/>
    <s v="CHN"/>
    <n v="640"/>
    <s v="None"/>
    <n v="106.843353053988"/>
    <n v="235.83380786352399"/>
    <n v="99.172864068160393"/>
    <n v="109.326540122285"/>
  </r>
  <r>
    <s v="PCS"/>
    <x v="17"/>
    <n v="10"/>
    <n v="6"/>
    <d v="1899-12-30T12:36:00"/>
    <s v="FKTR"/>
    <s v="CHN"/>
    <n v="655"/>
    <s v="A"/>
    <n v="106.843353053988"/>
    <n v="235.83380786352399"/>
    <n v="99.172864068160393"/>
    <n v="109.326540122285"/>
  </r>
  <r>
    <s v="PCS"/>
    <x v="17"/>
    <n v="10"/>
    <n v="6"/>
    <d v="1899-12-30T12:36:00"/>
    <s v="FKTR"/>
    <s v="CHN"/>
    <n v="591"/>
    <s v="None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824"/>
    <s v="None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648"/>
    <s v="A"/>
    <n v="106.843353053988"/>
    <n v="235.83380786352399"/>
    <n v="99.172864068160393"/>
    <n v="109.326540122285"/>
  </r>
  <r>
    <s v="PCS"/>
    <x v="17"/>
    <n v="10"/>
    <n v="14"/>
    <d v="1899-12-30T10:19:00"/>
    <s v="FKTR"/>
    <s v="CHN"/>
    <n v="634"/>
    <s v="None"/>
    <n v="106.843353053988"/>
    <n v="235.83380786352399"/>
    <n v="99.172864068160393"/>
    <n v="109.326540122285"/>
  </r>
  <r>
    <s v="PCS"/>
    <x v="17"/>
    <n v="10"/>
    <n v="18"/>
    <d v="1899-12-30T11:55:00"/>
    <s v="FKTR"/>
    <s v="CHN"/>
    <n v="601"/>
    <s v="None"/>
    <n v="106.843353053988"/>
    <n v="235.83380786352399"/>
    <n v="99.172864068160393"/>
    <n v="109.326540122285"/>
  </r>
  <r>
    <s v="PCS"/>
    <x v="17"/>
    <n v="10"/>
    <n v="18"/>
    <d v="1899-12-30T11:55:00"/>
    <s v="FKTR"/>
    <s v="CHN"/>
    <n v="707"/>
    <s v="None"/>
    <n v="106.843353053988"/>
    <n v="235.83380786352399"/>
    <n v="99.172864068160393"/>
    <n v="109.326540122285"/>
  </r>
  <r>
    <s v="PCS"/>
    <x v="17"/>
    <n v="10"/>
    <n v="21"/>
    <d v="1899-12-30T08:37:00"/>
    <s v="FKTR"/>
    <s v="CHN"/>
    <n v="598"/>
    <s v="None"/>
    <n v="106.843353053988"/>
    <n v="235.83380786352399"/>
    <n v="99.172864068160393"/>
    <n v="109.326540122285"/>
  </r>
  <r>
    <s v="PCS"/>
    <x v="17"/>
    <n v="12"/>
    <n v="13"/>
    <d v="1899-12-30T10:49:00"/>
    <s v="FKTR"/>
    <s v="CHN"/>
    <n v="608"/>
    <s v="None"/>
    <n v="106.843353053988"/>
    <n v="235.83380786352399"/>
    <n v="99.172864068160393"/>
    <n v="109.326540122285"/>
  </r>
  <r>
    <s v="PCS"/>
    <x v="18"/>
    <n v="9"/>
    <n v="28"/>
    <d v="1899-12-30T13:05:00"/>
    <s v="FKTR"/>
    <s v="CHN"/>
    <n v="721"/>
    <s v="None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37"/>
    <s v="None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18"/>
    <s v="A"/>
    <n v="49.076102539594899"/>
    <n v="295.31601215124402"/>
    <n v="235.83380786352399"/>
    <n v="99.172864068160393"/>
  </r>
  <r>
    <s v="PCS"/>
    <x v="18"/>
    <n v="10"/>
    <n v="4"/>
    <d v="1899-12-30T11:53:00"/>
    <s v="FKTR"/>
    <s v="CHN"/>
    <n v="662"/>
    <s v="None"/>
    <n v="49.076102539594899"/>
    <n v="295.31601215124402"/>
    <n v="235.83380786352399"/>
    <n v="99.172864068160393"/>
  </r>
  <r>
    <s v="PCS"/>
    <x v="18"/>
    <n v="10"/>
    <n v="10"/>
    <d v="1899-12-30T15:30:00"/>
    <s v="FKTR"/>
    <s v="CHN"/>
    <n v="580"/>
    <s v="A"/>
    <n v="49.076102539594899"/>
    <n v="295.31601215124402"/>
    <n v="235.83380786352399"/>
    <n v="99.172864068160393"/>
  </r>
  <r>
    <s v="PCS"/>
    <x v="18"/>
    <n v="10"/>
    <n v="10"/>
    <d v="1899-12-30T15:30:00"/>
    <s v="FKTR"/>
    <s v="CHN"/>
    <n v="616"/>
    <s v="None"/>
    <n v="49.076102539594899"/>
    <n v="295.31601215124402"/>
    <n v="235.83380786352399"/>
    <n v="99.172864068160393"/>
  </r>
  <r>
    <s v="PCS"/>
    <x v="18"/>
    <n v="10"/>
    <n v="11"/>
    <d v="1899-12-30T13:08:00"/>
    <s v="FKTR"/>
    <s v="CHN"/>
    <n v="590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625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571"/>
    <s v="None"/>
    <n v="49.076102539594899"/>
    <n v="295.31601215124402"/>
    <n v="235.83380786352399"/>
    <n v="99.172864068160393"/>
  </r>
  <r>
    <s v="PCS"/>
    <x v="18"/>
    <n v="10"/>
    <n v="12"/>
    <d v="1899-12-30T10:06:00"/>
    <s v="FKTR"/>
    <s v="CHN"/>
    <n v="610"/>
    <s v="None"/>
    <n v="49.076102539594899"/>
    <n v="295.31601215124402"/>
    <n v="235.83380786352399"/>
    <n v="99.172864068160393"/>
  </r>
  <r>
    <s v="PCS"/>
    <x v="18"/>
    <n v="10"/>
    <n v="13"/>
    <d v="1899-12-30T10:45:00"/>
    <s v="FKTR"/>
    <s v="CHN"/>
    <n v="547"/>
    <s v="A"/>
    <n v="49.076102539594899"/>
    <n v="295.31601215124402"/>
    <n v="235.83380786352399"/>
    <n v="99.172864068160393"/>
  </r>
  <r>
    <s v="PCS"/>
    <x v="18"/>
    <n v="10"/>
    <n v="17"/>
    <d v="1899-12-30T14:17:00"/>
    <s v="FKTR"/>
    <s v="CHN"/>
    <n v="620"/>
    <s v="None"/>
    <n v="49.076102539594899"/>
    <n v="295.31601215124402"/>
    <n v="235.83380786352399"/>
    <n v="99.172864068160393"/>
  </r>
  <r>
    <s v="PCS"/>
    <x v="18"/>
    <n v="10"/>
    <n v="17"/>
    <d v="1899-12-30T14:17:00"/>
    <s v="FKTR"/>
    <s v="CHN"/>
    <n v="609"/>
    <s v="None"/>
    <n v="49.076102539594899"/>
    <n v="295.31601215124402"/>
    <n v="235.83380786352399"/>
    <n v="99.172864068160393"/>
  </r>
  <r>
    <s v="PCS"/>
    <x v="18"/>
    <n v="10"/>
    <n v="18"/>
    <d v="1899-12-30T10:16:00"/>
    <s v="FKTR"/>
    <s v="CHN"/>
    <n v="901"/>
    <s v="None"/>
    <n v="49.076102539594899"/>
    <n v="295.31601215124402"/>
    <n v="235.83380786352399"/>
    <n v="99.172864068160393"/>
  </r>
  <r>
    <s v="PCS"/>
    <x v="18"/>
    <n v="10"/>
    <n v="19"/>
    <d v="1899-12-30T09:25:00"/>
    <s v="FKTR"/>
    <s v="CHN"/>
    <n v="630"/>
    <s v="None"/>
    <n v="49.076102539594899"/>
    <n v="295.31601215124402"/>
    <n v="235.83380786352399"/>
    <n v="99.172864068160393"/>
  </r>
  <r>
    <s v="PCS"/>
    <x v="18"/>
    <n v="10"/>
    <n v="19"/>
    <d v="1899-12-30T09:25:00"/>
    <s v="FKTR"/>
    <s v="CHN"/>
    <n v="874"/>
    <s v="None"/>
    <n v="49.076102539594899"/>
    <n v="295.31601215124402"/>
    <n v="235.83380786352399"/>
    <n v="99.172864068160393"/>
  </r>
  <r>
    <s v="PCS"/>
    <x v="18"/>
    <n v="10"/>
    <n v="20"/>
    <d v="1899-12-30T07:52:00"/>
    <s v="FKTR"/>
    <s v="CHN"/>
    <n v="610"/>
    <s v="A"/>
    <n v="49.076102539594899"/>
    <n v="295.31601215124402"/>
    <n v="235.83380786352399"/>
    <n v="99.172864068160393"/>
  </r>
  <r>
    <s v="PCS"/>
    <x v="18"/>
    <n v="10"/>
    <n v="24"/>
    <d v="1899-12-30T10:33:00"/>
    <s v="FKTR"/>
    <s v="CHN"/>
    <n v="893"/>
    <s v="A"/>
    <n v="49.076102539594899"/>
    <n v="295.31601215124402"/>
    <n v="235.83380786352399"/>
    <n v="99.172864068160393"/>
  </r>
  <r>
    <s v="PCS"/>
    <x v="18"/>
    <n v="10"/>
    <n v="26"/>
    <d v="1899-12-30T09:20:00"/>
    <s v="FKTR"/>
    <s v="CHN"/>
    <n v="610"/>
    <s v="A"/>
    <n v="49.076102539594899"/>
    <n v="295.31601215124402"/>
    <n v="235.83380786352399"/>
    <n v="99.172864068160393"/>
  </r>
  <r>
    <s v="PCS"/>
    <x v="18"/>
    <n v="10"/>
    <n v="26"/>
    <d v="1899-12-30T09:20:00"/>
    <s v="FKTR"/>
    <s v="CHN"/>
    <n v="560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665"/>
    <s v="A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875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525"/>
    <s v="None"/>
    <n v="49.076102539594899"/>
    <n v="295.31601215124402"/>
    <n v="235.83380786352399"/>
    <n v="99.172864068160393"/>
  </r>
  <r>
    <s v="PCS"/>
    <x v="18"/>
    <n v="10"/>
    <n v="27"/>
    <d v="1899-12-30T11:45:00"/>
    <s v="FKTR"/>
    <s v="CHN"/>
    <n v="570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08"/>
    <s v="A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546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780"/>
    <s v="A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05"/>
    <s v="None"/>
    <n v="49.076102539594899"/>
    <n v="295.31601215124402"/>
    <n v="235.83380786352399"/>
    <n v="99.172864068160393"/>
  </r>
  <r>
    <s v="PCS"/>
    <x v="18"/>
    <n v="10"/>
    <n v="31"/>
    <d v="1899-12-30T10:42:00"/>
    <s v="FKTR"/>
    <s v="CHN"/>
    <n v="627"/>
    <s v="None"/>
    <n v="49.076102539594899"/>
    <n v="295.31601215124402"/>
    <n v="235.83380786352399"/>
    <n v="99.172864068160393"/>
  </r>
  <r>
    <s v="PCS"/>
    <x v="18"/>
    <n v="11"/>
    <n v="2"/>
    <d v="1899-12-30T10:54:00"/>
    <s v="FKTR"/>
    <s v="CHN"/>
    <n v="708"/>
    <s v="None"/>
    <n v="49.076102539594899"/>
    <n v="295.31601215124402"/>
    <n v="235.83380786352399"/>
    <n v="99.172864068160393"/>
  </r>
  <r>
    <s v="PCS"/>
    <x v="18"/>
    <n v="11"/>
    <n v="2"/>
    <d v="1899-12-30T10:54:00"/>
    <s v="FKTR"/>
    <s v="CHN"/>
    <n v="745"/>
    <s v="None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870"/>
    <s v="n/p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605"/>
    <s v="None"/>
    <n v="49.076102539594899"/>
    <n v="295.31601215124402"/>
    <n v="235.83380786352399"/>
    <n v="99.172864068160393"/>
  </r>
  <r>
    <s v="PCS"/>
    <x v="18"/>
    <n v="11"/>
    <n v="3"/>
    <d v="1899-12-30T09:10:00"/>
    <s v="FKTR"/>
    <s v="CHN"/>
    <n v="782"/>
    <s v="None"/>
    <n v="49.076102539594899"/>
    <n v="295.31601215124402"/>
    <n v="235.83380786352399"/>
    <n v="99.172864068160393"/>
  </r>
  <r>
    <s v="PCS"/>
    <x v="18"/>
    <n v="11"/>
    <n v="7"/>
    <d v="1899-12-30T10:04:00"/>
    <s v="FKTR"/>
    <s v="CHN"/>
    <n v="662"/>
    <s v="None"/>
    <n v="49.076102539594899"/>
    <n v="295.31601215124402"/>
    <n v="235.83380786352399"/>
    <n v="99.172864068160393"/>
  </r>
  <r>
    <s v="PCS"/>
    <x v="18"/>
    <n v="11"/>
    <n v="7"/>
    <d v="1899-12-30T10:04:00"/>
    <s v="FKTR"/>
    <s v="CHN"/>
    <n v="777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334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589"/>
    <s v="A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843"/>
    <s v="None"/>
    <n v="49.076102539594899"/>
    <n v="295.31601215124402"/>
    <n v="235.83380786352399"/>
    <n v="99.172864068160393"/>
  </r>
  <r>
    <s v="PCS"/>
    <x v="18"/>
    <n v="11"/>
    <n v="8"/>
    <d v="1899-12-30T12:05:00"/>
    <s v="FKTR"/>
    <s v="CHN"/>
    <n v="626"/>
    <s v="A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n v="695"/>
    <s v="None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n v="627"/>
    <s v="None"/>
    <n v="49.076102539594899"/>
    <n v="295.31601215124402"/>
    <n v="235.83380786352399"/>
    <n v="99.172864068160393"/>
  </r>
  <r>
    <s v="PCS"/>
    <x v="18"/>
    <n v="11"/>
    <n v="9"/>
    <d v="1899-12-30T12:53:00"/>
    <s v="FKTR"/>
    <s v="CHN"/>
    <m/>
    <s v="n/p"/>
    <n v="49.076102539594899"/>
    <n v="295.31601215124402"/>
    <n v="235.83380786352399"/>
    <n v="99.172864068160393"/>
  </r>
  <r>
    <s v="PCS"/>
    <x v="18"/>
    <n v="11"/>
    <n v="14"/>
    <d v="1899-12-30T11:48:00"/>
    <s v="FKTR"/>
    <s v="CHN"/>
    <n v="896"/>
    <s v="None"/>
    <n v="49.076102539594899"/>
    <n v="295.31601215124402"/>
    <n v="235.83380786352399"/>
    <n v="99.172864068160393"/>
  </r>
  <r>
    <s v="PCS"/>
    <x v="18"/>
    <n v="11"/>
    <n v="14"/>
    <d v="1899-12-30T11:48:00"/>
    <s v="FKTR"/>
    <s v="CHN"/>
    <n v="585"/>
    <s v="None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708"/>
    <s v="None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545"/>
    <s v="A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859"/>
    <s v="None"/>
    <n v="49.076102539594899"/>
    <n v="295.31601215124402"/>
    <n v="235.83380786352399"/>
    <n v="99.172864068160393"/>
  </r>
  <r>
    <s v="PCS"/>
    <x v="18"/>
    <n v="11"/>
    <n v="15"/>
    <d v="1899-12-30T11:34:00"/>
    <s v="FKTR"/>
    <s v="CHN"/>
    <n v="555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765"/>
    <s v="A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768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620"/>
    <s v="None"/>
    <n v="49.076102539594899"/>
    <n v="295.31601215124402"/>
    <n v="235.83380786352399"/>
    <n v="99.172864068160393"/>
  </r>
  <r>
    <s v="PCS"/>
    <x v="18"/>
    <n v="11"/>
    <n v="16"/>
    <d v="1899-12-30T14:22:00"/>
    <s v="FKTR"/>
    <s v="CHN"/>
    <n v="578"/>
    <s v="A"/>
    <n v="49.076102539594899"/>
    <n v="295.31601215124402"/>
    <n v="235.83380786352399"/>
    <n v="99.172864068160393"/>
  </r>
  <r>
    <s v="PCS"/>
    <x v="18"/>
    <n v="11"/>
    <n v="17"/>
    <d v="1899-12-30T09:15:00"/>
    <s v="FKTR"/>
    <s v="CHN"/>
    <n v="785"/>
    <s v="None"/>
    <n v="49.076102539594899"/>
    <n v="295.31601215124402"/>
    <n v="235.83380786352399"/>
    <n v="99.172864068160393"/>
  </r>
  <r>
    <s v="PCS"/>
    <x v="18"/>
    <n v="11"/>
    <n v="17"/>
    <d v="1899-12-30T09:15:00"/>
    <s v="FKTR"/>
    <s v="CHN"/>
    <n v="743"/>
    <s v="A"/>
    <n v="49.076102539594899"/>
    <n v="295.31601215124402"/>
    <n v="235.83380786352399"/>
    <n v="99.172864068160393"/>
  </r>
  <r>
    <s v="PCS"/>
    <x v="18"/>
    <n v="11"/>
    <n v="21"/>
    <d v="1899-12-30T13:30:00"/>
    <s v="FKTR"/>
    <s v="CHN"/>
    <n v="611"/>
    <s v="A"/>
    <n v="49.076102539594899"/>
    <n v="295.31601215124402"/>
    <n v="235.83380786352399"/>
    <n v="99.172864068160393"/>
  </r>
  <r>
    <s v="PCS"/>
    <x v="18"/>
    <n v="11"/>
    <n v="21"/>
    <d v="1899-12-30T13:30:00"/>
    <s v="FKTR"/>
    <s v="CHN"/>
    <n v="665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971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858"/>
    <s v="None"/>
    <n v="49.076102539594899"/>
    <n v="295.31601215124402"/>
    <n v="235.83380786352399"/>
    <n v="99.172864068160393"/>
  </r>
  <r>
    <s v="PCS"/>
    <x v="18"/>
    <n v="11"/>
    <n v="22"/>
    <d v="1899-12-30T09:00:00"/>
    <s v="FKTR"/>
    <s v="CHN"/>
    <n v="685"/>
    <s v="None"/>
    <n v="49.076102539594899"/>
    <n v="295.31601215124402"/>
    <n v="235.83380786352399"/>
    <n v="99.172864068160393"/>
  </r>
  <r>
    <s v="PCS"/>
    <x v="18"/>
    <n v="12"/>
    <n v="1"/>
    <d v="1899-12-30T09:59:00"/>
    <s v="FKTR"/>
    <s v="CHN"/>
    <n v="787"/>
    <s v="A"/>
    <n v="49.076102539594899"/>
    <n v="295.31601215124402"/>
    <n v="235.83380786352399"/>
    <n v="99.172864068160393"/>
  </r>
  <r>
    <s v="PCS"/>
    <x v="19"/>
    <n v="10"/>
    <n v="4"/>
    <d v="1899-12-30T13:30:00"/>
    <s v="FKTR"/>
    <s v="CHN"/>
    <n v="515"/>
    <s v="None"/>
    <s v="NA"/>
    <n v="106.843353053988"/>
    <n v="295.31601215124402"/>
    <n v="235.83380786352399"/>
  </r>
  <r>
    <s v="PCS"/>
    <x v="19"/>
    <n v="10"/>
    <n v="4"/>
    <d v="1899-12-30T13:30:00"/>
    <s v="FKTR"/>
    <s v="CHN"/>
    <n v="675"/>
    <s v="None"/>
    <s v="NA"/>
    <n v="106.843353053988"/>
    <n v="295.31601215124402"/>
    <n v="235.83380786352399"/>
  </r>
  <r>
    <s v="PCS"/>
    <x v="19"/>
    <n v="10"/>
    <n v="10"/>
    <d v="1899-12-30T13:32:00"/>
    <s v="FKTR"/>
    <s v="CHN"/>
    <n v="759"/>
    <s v="None"/>
    <s v="NA"/>
    <n v="106.843353053988"/>
    <n v="295.31601215124402"/>
    <n v="235.83380786352399"/>
  </r>
  <r>
    <s v="PCS"/>
    <x v="19"/>
    <n v="10"/>
    <n v="12"/>
    <d v="1899-12-30T09:30:00"/>
    <s v="FKTR"/>
    <s v="CHN"/>
    <n v="720"/>
    <s v="None"/>
    <s v="NA"/>
    <n v="106.843353053988"/>
    <n v="295.31601215124402"/>
    <n v="235.83380786352399"/>
  </r>
  <r>
    <s v="PCS"/>
    <x v="19"/>
    <n v="10"/>
    <n v="23"/>
    <d v="1899-12-30T09:22:00"/>
    <s v="FKTR"/>
    <s v="CHN"/>
    <n v="650"/>
    <s v="None"/>
    <s v="NA"/>
    <n v="106.843353053988"/>
    <n v="295.31601215124402"/>
    <n v="235.83380786352399"/>
  </r>
  <r>
    <s v="PCS"/>
    <x v="19"/>
    <n v="10"/>
    <n v="26"/>
    <d v="1899-12-30T12:49:00"/>
    <s v="FKTR"/>
    <s v="CHN"/>
    <n v="74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57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775"/>
    <s v="None"/>
    <s v="NA"/>
    <n v="106.843353053988"/>
    <n v="295.31601215124402"/>
    <n v="235.83380786352399"/>
  </r>
  <r>
    <s v="PCS"/>
    <x v="19"/>
    <n v="10"/>
    <n v="30"/>
    <d v="1899-12-30T09:26:00"/>
    <s v="FKTR"/>
    <s v="CHN"/>
    <n v="760"/>
    <s v="A"/>
    <s v="NA"/>
    <n v="106.843353053988"/>
    <n v="295.31601215124402"/>
    <n v="235.83380786352399"/>
  </r>
  <r>
    <s v="PCS"/>
    <x v="19"/>
    <n v="10"/>
    <n v="30"/>
    <d v="1899-12-30T09:26:00"/>
    <s v="FKTR"/>
    <s v="CHN"/>
    <n v="745"/>
    <s v="None"/>
    <s v="NA"/>
    <n v="106.843353053988"/>
    <n v="295.31601215124402"/>
    <n v="235.83380786352399"/>
  </r>
  <r>
    <s v="PCS"/>
    <x v="19"/>
    <n v="10"/>
    <n v="31"/>
    <d v="1899-12-30T11:20:00"/>
    <s v="FKTR"/>
    <s v="CHN"/>
    <n v="730"/>
    <s v="A"/>
    <s v="NA"/>
    <n v="106.843353053988"/>
    <n v="295.31601215124402"/>
    <n v="235.83380786352399"/>
  </r>
  <r>
    <s v="PCS"/>
    <x v="19"/>
    <n v="11"/>
    <n v="2"/>
    <d v="1899-12-30T09:17:00"/>
    <s v="FKTR"/>
    <s v="CHN"/>
    <n v="580"/>
    <s v="None"/>
    <s v="NA"/>
    <n v="106.843353053988"/>
    <n v="295.31601215124402"/>
    <n v="235.83380786352399"/>
  </r>
  <r>
    <s v="PCS"/>
    <x v="19"/>
    <n v="11"/>
    <n v="6"/>
    <d v="1899-12-30T11:45:00"/>
    <s v="FKTR"/>
    <s v="CHN"/>
    <n v="920"/>
    <s v="n/p"/>
    <s v="NA"/>
    <n v="106.843353053988"/>
    <n v="295.31601215124402"/>
    <n v="235.83380786352399"/>
  </r>
  <r>
    <s v="PCS"/>
    <x v="19"/>
    <n v="11"/>
    <n v="6"/>
    <d v="1899-12-30T11:45:00"/>
    <s v="FKTR"/>
    <s v="CHN"/>
    <n v="740"/>
    <s v="n/p"/>
    <s v="NA"/>
    <n v="106.843353053988"/>
    <n v="295.31601215124402"/>
    <n v="235.83380786352399"/>
  </r>
  <r>
    <s v="PCS"/>
    <x v="19"/>
    <n v="11"/>
    <n v="6"/>
    <d v="1899-12-30T11:45:00"/>
    <s v="FKTR"/>
    <s v="CHN"/>
    <n v="435"/>
    <s v="A"/>
    <s v="NA"/>
    <n v="106.843353053988"/>
    <n v="295.31601215124402"/>
    <n v="235.83380786352399"/>
  </r>
  <r>
    <s v="PCS"/>
    <x v="19"/>
    <n v="11"/>
    <n v="7"/>
    <d v="1899-12-30T10:49:00"/>
    <s v="FKTR"/>
    <s v="CHN"/>
    <n v="570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778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900"/>
    <s v="A"/>
    <s v="NA"/>
    <n v="106.843353053988"/>
    <n v="295.31601215124402"/>
    <n v="235.83380786352399"/>
  </r>
  <r>
    <s v="PCS"/>
    <x v="19"/>
    <n v="11"/>
    <n v="8"/>
    <d v="1899-12-30T11:25:00"/>
    <s v="FKTR"/>
    <s v="CHN"/>
    <n v="675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800"/>
    <s v="None"/>
    <s v="NA"/>
    <n v="106.843353053988"/>
    <n v="295.31601215124402"/>
    <n v="235.83380786352399"/>
  </r>
  <r>
    <s v="PCS"/>
    <x v="19"/>
    <n v="11"/>
    <n v="8"/>
    <d v="1899-12-30T11:25:00"/>
    <s v="FKTR"/>
    <s v="CHN"/>
    <n v="790"/>
    <s v="A"/>
    <s v="NA"/>
    <n v="106.843353053988"/>
    <n v="295.31601215124402"/>
    <n v="235.83380786352399"/>
  </r>
  <r>
    <s v="PCS"/>
    <x v="19"/>
    <n v="11"/>
    <n v="9"/>
    <d v="1899-12-30T12:44:00"/>
    <s v="FKTR"/>
    <s v="CHN"/>
    <n v="630"/>
    <s v="None"/>
    <s v="NA"/>
    <n v="106.843353053988"/>
    <n v="295.31601215124402"/>
    <n v="235.83380786352399"/>
  </r>
  <r>
    <s v="PCS"/>
    <x v="19"/>
    <n v="11"/>
    <n v="29"/>
    <d v="1899-12-30T09:02:00"/>
    <s v="FKTR"/>
    <s v="CHN"/>
    <n v="780"/>
    <s v="None"/>
    <s v="NA"/>
    <n v="106.843353053988"/>
    <n v="295.31601215124402"/>
    <n v="235.83380786352399"/>
  </r>
  <r>
    <s v="PCS"/>
    <x v="19"/>
    <n v="11"/>
    <n v="30"/>
    <d v="1899-12-30T10:00:00"/>
    <s v="FKTR"/>
    <s v="CHN"/>
    <n v="880"/>
    <s v="None"/>
    <s v="NA"/>
    <n v="106.843353053988"/>
    <n v="295.31601215124402"/>
    <n v="235.83380786352399"/>
  </r>
  <r>
    <s v="PCS"/>
    <x v="20"/>
    <n v="4"/>
    <n v="25"/>
    <d v="1899-12-30T08:03:00"/>
    <s v="FKTR"/>
    <s v="CHN"/>
    <n v="820"/>
    <s v="None"/>
    <s v="NA"/>
    <n v="49.076102539594899"/>
    <n v="106.843353053988"/>
    <n v="295.31601215124402"/>
  </r>
  <r>
    <s v="PCS"/>
    <x v="20"/>
    <n v="5"/>
    <n v="15"/>
    <d v="1899-12-30T12:26:00"/>
    <s v="FKTR"/>
    <s v="CHN"/>
    <n v="756"/>
    <s v="None"/>
    <s v="NA"/>
    <n v="49.076102539594899"/>
    <n v="106.843353053988"/>
    <n v="295.31601215124402"/>
  </r>
  <r>
    <s v="PCS"/>
    <x v="20"/>
    <n v="9"/>
    <n v="19"/>
    <d v="1899-12-30T09:00:00"/>
    <s v="FKTR"/>
    <s v="CHN"/>
    <n v="680"/>
    <s v="None"/>
    <s v="NA"/>
    <n v="49.076102539594899"/>
    <n v="106.843353053988"/>
    <n v="295.31601215124402"/>
  </r>
  <r>
    <s v="PCS"/>
    <x v="20"/>
    <n v="10"/>
    <n v="10"/>
    <d v="1899-12-30T11:50:00"/>
    <s v="FKTR"/>
    <s v="CHN"/>
    <n v="674"/>
    <s v="None"/>
    <s v="NA"/>
    <n v="49.076102539594899"/>
    <n v="106.843353053988"/>
    <n v="295.31601215124402"/>
  </r>
  <r>
    <s v="PCS"/>
    <x v="20"/>
    <n v="10"/>
    <n v="16"/>
    <d v="1899-12-30T08:16:00"/>
    <s v="FKTR"/>
    <s v="CHN"/>
    <n v="709"/>
    <s v="None"/>
    <s v="NA"/>
    <n v="49.076102539594899"/>
    <n v="106.843353053988"/>
    <n v="295.31601215124402"/>
  </r>
  <r>
    <s v="PCS"/>
    <x v="20"/>
    <n v="10"/>
    <n v="30"/>
    <d v="1899-12-30T09:50:00"/>
    <s v="FKTR"/>
    <s v="CHN"/>
    <n v="785"/>
    <s v="None"/>
    <s v="NA"/>
    <n v="49.076102539594899"/>
    <n v="106.843353053988"/>
    <n v="295.31601215124402"/>
  </r>
  <r>
    <s v="PCS"/>
    <x v="20"/>
    <n v="11"/>
    <n v="5"/>
    <d v="1899-12-30T08:06:00"/>
    <s v="FKTR"/>
    <s v="CHN"/>
    <n v="741"/>
    <s v="None"/>
    <s v="NA"/>
    <n v="49.076102539594899"/>
    <n v="106.843353053988"/>
    <n v="295.31601215124402"/>
  </r>
  <r>
    <s v="PCS"/>
    <x v="20"/>
    <n v="11"/>
    <n v="20"/>
    <d v="1899-12-30T10:18:00"/>
    <s v="FKTR"/>
    <s v="CHN"/>
    <n v="722"/>
    <s v="None"/>
    <s v="NA"/>
    <n v="49.076102539594899"/>
    <n v="106.843353053988"/>
    <n v="295.31601215124402"/>
  </r>
  <r>
    <s v="PCS"/>
    <x v="20"/>
    <n v="11"/>
    <n v="21"/>
    <d v="1899-12-30T09:21:00"/>
    <s v="FKTR"/>
    <s v="CHN"/>
    <n v="813"/>
    <s v="None"/>
    <s v="NA"/>
    <n v="49.076102539594899"/>
    <n v="106.843353053988"/>
    <n v="295.31601215124402"/>
  </r>
  <r>
    <s v="PCS"/>
    <x v="20"/>
    <n v="11"/>
    <n v="22"/>
    <d v="1899-12-30T09:24:00"/>
    <s v="FKTR"/>
    <s v="CHN"/>
    <n v="662"/>
    <s v="None"/>
    <s v="NA"/>
    <n v="49.076102539594899"/>
    <n v="106.843353053988"/>
    <n v="295.31601215124402"/>
  </r>
  <r>
    <s v="PCS"/>
    <x v="20"/>
    <n v="11"/>
    <n v="27"/>
    <d v="1899-12-30T09:58:00"/>
    <s v="FKTR"/>
    <s v="CHN"/>
    <n v="660"/>
    <s v="None"/>
    <s v="NA"/>
    <n v="49.076102539594899"/>
    <n v="106.843353053988"/>
    <n v="295.31601215124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0" firstDataRow="1" firstDataCol="1"/>
  <pivotFields count="13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numFmtId="19" showAll="0"/>
    <pivotField showAll="0"/>
    <pivotField dataField="1" showAll="0" defaultSubtota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pecies" fld="6" subtotal="count" baseField="0" baseItem="0"/>
    <dataField name="Average of Trans-2yrs" fld="10" subtotal="average" baseField="1" baseItem="0"/>
    <dataField name="Average of Trans-3yrs" fld="11" subtotal="average" baseField="1" baseItem="7"/>
    <dataField name="Average of Trans-4yrs" fld="12" subtotal="average" baseField="1" baseItem="7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E46C2-AF8B-4F5C-9FDA-C945D6305CB0}" name="PivotTable3" cacheId="15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B25" firstHeaderRow="1" firstDataRow="1" firstDataCol="1"/>
  <pivotFields count="13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numFmtId="19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H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3"/>
  <sheetViews>
    <sheetView tabSelected="1" workbookViewId="0">
      <pane ySplit="1" topLeftCell="A2" activePane="bottomLeft" state="frozen"/>
      <selection pane="bottomLeft" activeCell="Y88" sqref="Y88"/>
    </sheetView>
  </sheetViews>
  <sheetFormatPr defaultRowHeight="14.45"/>
  <cols>
    <col min="5" max="5" width="7.7109375" bestFit="1" customWidth="1"/>
    <col min="6" max="6" width="7.28515625" bestFit="1" customWidth="1"/>
    <col min="7" max="7" width="4" customWidth="1"/>
    <col min="8" max="8" width="9.7109375" bestFit="1" customWidth="1"/>
    <col min="9" max="12" width="12" customWidth="1"/>
    <col min="13" max="13" width="7.5703125" style="2" customWidth="1"/>
    <col min="14" max="14" width="11.7109375" style="2" customWidth="1"/>
    <col min="15" max="16" width="11.7109375" style="2" bestFit="1" customWidth="1"/>
    <col min="17" max="17" width="15.85546875" style="2" bestFit="1" customWidth="1"/>
    <col min="18" max="18" width="17.28515625" style="2" bestFit="1" customWidth="1"/>
    <col min="19" max="19" width="9.5703125" style="2" bestFit="1" customWidth="1"/>
    <col min="20" max="20" width="10.5703125" style="2" bestFit="1" customWidth="1"/>
    <col min="21" max="21" width="10.5703125" style="2" customWidth="1"/>
    <col min="22" max="22" width="15.85546875" style="2" bestFit="1" customWidth="1"/>
  </cols>
  <sheetData>
    <row r="1" spans="1:2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>
      <c r="A2" s="2" t="s">
        <v>22</v>
      </c>
      <c r="B2" s="2">
        <v>1999</v>
      </c>
      <c r="C2" s="2">
        <v>11</v>
      </c>
      <c r="D2" s="2">
        <v>3</v>
      </c>
      <c r="E2" s="2" t="s">
        <v>23</v>
      </c>
      <c r="F2" s="2" t="s">
        <v>24</v>
      </c>
      <c r="G2" s="2">
        <v>720</v>
      </c>
      <c r="H2" s="2" t="s">
        <v>25</v>
      </c>
      <c r="I2" s="62">
        <v>106.69650780354399</v>
      </c>
      <c r="J2" s="62">
        <v>96.596295148903494</v>
      </c>
      <c r="K2" s="62">
        <v>93.787481707978898</v>
      </c>
      <c r="L2" s="62">
        <v>74.484742013157003</v>
      </c>
      <c r="M2" s="2">
        <v>5</v>
      </c>
      <c r="N2" s="2">
        <v>5</v>
      </c>
      <c r="O2" s="2">
        <v>5</v>
      </c>
      <c r="P2" s="2">
        <v>5</v>
      </c>
      <c r="Q2" s="2" t="s">
        <v>26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</row>
    <row r="3" spans="1:22">
      <c r="A3" s="2" t="s">
        <v>22</v>
      </c>
      <c r="B3" s="2">
        <v>1999</v>
      </c>
      <c r="C3" s="2">
        <v>11</v>
      </c>
      <c r="D3" s="2">
        <v>5</v>
      </c>
      <c r="E3" s="2" t="s">
        <v>23</v>
      </c>
      <c r="F3" s="2" t="s">
        <v>24</v>
      </c>
      <c r="G3" s="2">
        <v>520</v>
      </c>
      <c r="H3" s="2" t="s">
        <v>25</v>
      </c>
      <c r="I3" s="62">
        <v>106.69650780354399</v>
      </c>
      <c r="J3" s="62">
        <v>96.596295148903494</v>
      </c>
      <c r="K3" s="62">
        <v>93.787481707978898</v>
      </c>
      <c r="L3" s="62">
        <v>74.484742013157003</v>
      </c>
      <c r="M3" s="2">
        <v>5</v>
      </c>
      <c r="N3" s="2">
        <v>5</v>
      </c>
      <c r="O3" s="2">
        <v>5</v>
      </c>
      <c r="P3" s="2">
        <v>5</v>
      </c>
      <c r="Q3" s="2" t="s">
        <v>26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</row>
    <row r="4" spans="1:22">
      <c r="A4" s="2" t="s">
        <v>22</v>
      </c>
      <c r="B4" s="2">
        <v>1999</v>
      </c>
      <c r="C4" s="2">
        <v>11</v>
      </c>
      <c r="D4" s="2">
        <v>8</v>
      </c>
      <c r="E4" s="2" t="s">
        <v>23</v>
      </c>
      <c r="F4" s="2" t="s">
        <v>24</v>
      </c>
      <c r="G4" s="2">
        <v>598</v>
      </c>
      <c r="H4" s="2" t="s">
        <v>25</v>
      </c>
      <c r="I4" s="62">
        <v>106.69650780354399</v>
      </c>
      <c r="J4" s="62">
        <v>96.596295148903494</v>
      </c>
      <c r="K4" s="62">
        <v>93.787481707978898</v>
      </c>
      <c r="L4" s="62">
        <v>74.484742013157003</v>
      </c>
      <c r="M4" s="2">
        <v>5</v>
      </c>
      <c r="N4" s="2">
        <v>5</v>
      </c>
      <c r="O4" s="2">
        <v>5</v>
      </c>
      <c r="P4" s="2">
        <v>5</v>
      </c>
      <c r="Q4" s="2" t="s">
        <v>26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</row>
    <row r="5" spans="1:22">
      <c r="A5" s="2" t="s">
        <v>22</v>
      </c>
      <c r="B5" s="2">
        <v>1999</v>
      </c>
      <c r="C5" s="2">
        <v>12</v>
      </c>
      <c r="D5" s="2">
        <v>6</v>
      </c>
      <c r="E5" s="2" t="s">
        <v>23</v>
      </c>
      <c r="F5" s="2" t="s">
        <v>24</v>
      </c>
      <c r="G5" s="2">
        <v>880</v>
      </c>
      <c r="H5" s="2" t="s">
        <v>25</v>
      </c>
      <c r="I5" s="62">
        <v>106.69650780354399</v>
      </c>
      <c r="J5" s="62">
        <v>96.596295148903494</v>
      </c>
      <c r="K5" s="62">
        <v>93.787481707978898</v>
      </c>
      <c r="L5" s="62">
        <v>74.484742013157003</v>
      </c>
      <c r="M5" s="2">
        <v>5</v>
      </c>
      <c r="N5" s="2">
        <v>5</v>
      </c>
      <c r="O5" s="2">
        <v>5</v>
      </c>
      <c r="P5" s="2">
        <v>5</v>
      </c>
      <c r="Q5" s="2" t="s">
        <v>26</v>
      </c>
      <c r="R5" s="2" t="s">
        <v>27</v>
      </c>
      <c r="S5" s="2" t="s">
        <v>27</v>
      </c>
      <c r="T5" s="2" t="s">
        <v>27</v>
      </c>
      <c r="U5" s="2" t="s">
        <v>27</v>
      </c>
      <c r="V5" s="2" t="s">
        <v>27</v>
      </c>
    </row>
    <row r="6" spans="1:22">
      <c r="A6" s="2" t="s">
        <v>22</v>
      </c>
      <c r="B6" s="2">
        <v>1999</v>
      </c>
      <c r="C6" s="2">
        <v>12</v>
      </c>
      <c r="D6" s="2">
        <v>20</v>
      </c>
      <c r="E6" s="2" t="s">
        <v>23</v>
      </c>
      <c r="F6" s="2" t="s">
        <v>24</v>
      </c>
      <c r="G6" s="2">
        <v>768</v>
      </c>
      <c r="H6" s="2" t="s">
        <v>25</v>
      </c>
      <c r="I6" s="62">
        <v>106.69650780354399</v>
      </c>
      <c r="J6" s="62">
        <v>96.596295148903494</v>
      </c>
      <c r="K6" s="62">
        <v>93.787481707978898</v>
      </c>
      <c r="L6" s="62">
        <v>74.484742013157003</v>
      </c>
      <c r="M6" s="2">
        <v>5</v>
      </c>
      <c r="N6" s="2">
        <v>5</v>
      </c>
      <c r="O6" s="2">
        <v>5</v>
      </c>
      <c r="P6" s="2">
        <v>5</v>
      </c>
      <c r="Q6" s="2" t="s">
        <v>26</v>
      </c>
      <c r="R6" s="2" t="s">
        <v>27</v>
      </c>
      <c r="S6" s="2" t="s">
        <v>27</v>
      </c>
      <c r="T6" s="2" t="s">
        <v>27</v>
      </c>
      <c r="U6" s="2" t="s">
        <v>27</v>
      </c>
      <c r="V6" s="2" t="s">
        <v>27</v>
      </c>
    </row>
    <row r="7" spans="1:22">
      <c r="A7" s="2" t="s">
        <v>22</v>
      </c>
      <c r="B7" s="2">
        <v>2000</v>
      </c>
      <c r="C7" s="2">
        <v>3</v>
      </c>
      <c r="D7" s="2">
        <v>31</v>
      </c>
      <c r="E7" s="2" t="s">
        <v>23</v>
      </c>
      <c r="F7" s="2" t="s">
        <v>24</v>
      </c>
      <c r="G7" s="2">
        <v>700</v>
      </c>
      <c r="H7" s="2" t="s">
        <v>25</v>
      </c>
      <c r="I7" s="62">
        <v>109.06295755368301</v>
      </c>
      <c r="J7" s="62">
        <v>84.969866047414797</v>
      </c>
      <c r="K7" s="62">
        <v>96.596295148903494</v>
      </c>
      <c r="L7" s="62">
        <v>93.787481707978898</v>
      </c>
      <c r="M7" s="2">
        <v>4</v>
      </c>
      <c r="N7" s="2">
        <v>5</v>
      </c>
      <c r="O7" s="2">
        <v>5</v>
      </c>
      <c r="P7" s="2">
        <v>5</v>
      </c>
      <c r="Q7" s="2" t="s">
        <v>26</v>
      </c>
      <c r="R7" s="2" t="s">
        <v>27</v>
      </c>
      <c r="S7" s="2" t="s">
        <v>27</v>
      </c>
      <c r="T7" s="2" t="s">
        <v>27</v>
      </c>
      <c r="U7" s="2" t="s">
        <v>27</v>
      </c>
      <c r="V7" s="2" t="s">
        <v>27</v>
      </c>
    </row>
    <row r="8" spans="1:22">
      <c r="A8" s="2" t="s">
        <v>22</v>
      </c>
      <c r="B8" s="2">
        <v>2000</v>
      </c>
      <c r="C8" s="2">
        <v>4</v>
      </c>
      <c r="D8" s="2">
        <v>14</v>
      </c>
      <c r="E8" s="2" t="s">
        <v>23</v>
      </c>
      <c r="F8" s="2" t="s">
        <v>24</v>
      </c>
      <c r="G8" s="2">
        <v>682</v>
      </c>
      <c r="H8" s="2" t="s">
        <v>25</v>
      </c>
      <c r="I8" s="62">
        <v>109.06295755368301</v>
      </c>
      <c r="J8" s="62">
        <v>84.969866047414797</v>
      </c>
      <c r="K8" s="62">
        <v>96.596295148903494</v>
      </c>
      <c r="L8" s="62">
        <v>93.787481707978898</v>
      </c>
      <c r="M8" s="2">
        <v>4</v>
      </c>
      <c r="N8" s="2">
        <v>5</v>
      </c>
      <c r="O8" s="2">
        <v>5</v>
      </c>
      <c r="P8" s="2">
        <v>5</v>
      </c>
      <c r="Q8" s="2" t="s">
        <v>26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</row>
    <row r="9" spans="1:22">
      <c r="A9" s="2" t="s">
        <v>22</v>
      </c>
      <c r="B9" s="2">
        <v>2000</v>
      </c>
      <c r="C9" s="2">
        <v>4</v>
      </c>
      <c r="D9" s="2">
        <v>19</v>
      </c>
      <c r="E9" s="2" t="s">
        <v>23</v>
      </c>
      <c r="F9" s="2" t="s">
        <v>24</v>
      </c>
      <c r="G9" s="2">
        <v>775</v>
      </c>
      <c r="H9" s="2" t="s">
        <v>25</v>
      </c>
      <c r="I9" s="62">
        <v>109.06295755368301</v>
      </c>
      <c r="J9" s="62">
        <v>84.969866047414797</v>
      </c>
      <c r="K9" s="62">
        <v>96.596295148903494</v>
      </c>
      <c r="L9" s="62">
        <v>93.787481707978898</v>
      </c>
      <c r="M9" s="2">
        <v>4</v>
      </c>
      <c r="N9" s="2">
        <v>5</v>
      </c>
      <c r="O9" s="2">
        <v>5</v>
      </c>
      <c r="P9" s="2">
        <v>5</v>
      </c>
      <c r="Q9" s="2" t="s">
        <v>26</v>
      </c>
      <c r="R9" s="2" t="s">
        <v>27</v>
      </c>
      <c r="S9" s="2" t="s">
        <v>27</v>
      </c>
      <c r="T9" s="2" t="s">
        <v>27</v>
      </c>
      <c r="U9" s="2" t="s">
        <v>27</v>
      </c>
      <c r="V9" s="2" t="s">
        <v>27</v>
      </c>
    </row>
    <row r="10" spans="1:22">
      <c r="A10" s="2" t="s">
        <v>22</v>
      </c>
      <c r="B10" s="2">
        <v>2000</v>
      </c>
      <c r="C10" s="2">
        <v>4</v>
      </c>
      <c r="D10" s="2">
        <v>21</v>
      </c>
      <c r="E10" s="2" t="s">
        <v>23</v>
      </c>
      <c r="F10" s="2" t="s">
        <v>24</v>
      </c>
      <c r="G10" s="2">
        <v>589</v>
      </c>
      <c r="H10" s="2" t="s">
        <v>25</v>
      </c>
      <c r="I10" s="62">
        <v>109.06295755368301</v>
      </c>
      <c r="J10" s="62">
        <v>84.969866047414797</v>
      </c>
      <c r="K10" s="62">
        <v>96.596295148903494</v>
      </c>
      <c r="L10" s="62">
        <v>93.787481707978898</v>
      </c>
      <c r="M10" s="2">
        <v>4</v>
      </c>
      <c r="N10" s="2">
        <v>5</v>
      </c>
      <c r="O10" s="2">
        <v>5</v>
      </c>
      <c r="P10" s="2">
        <v>5</v>
      </c>
      <c r="Q10" s="2" t="s">
        <v>26</v>
      </c>
      <c r="R10" s="2" t="s">
        <v>27</v>
      </c>
      <c r="S10" s="2" t="s">
        <v>27</v>
      </c>
      <c r="T10" s="2" t="s">
        <v>27</v>
      </c>
      <c r="U10" s="2" t="s">
        <v>27</v>
      </c>
      <c r="V10" s="2" t="s">
        <v>27</v>
      </c>
    </row>
    <row r="11" spans="1:22">
      <c r="A11" s="2" t="s">
        <v>22</v>
      </c>
      <c r="B11" s="2">
        <v>2000</v>
      </c>
      <c r="C11" s="2">
        <v>4</v>
      </c>
      <c r="D11" s="2">
        <v>26</v>
      </c>
      <c r="E11" s="2" t="s">
        <v>23</v>
      </c>
      <c r="F11" s="2" t="s">
        <v>24</v>
      </c>
      <c r="G11" s="2">
        <v>710</v>
      </c>
      <c r="H11" s="2" t="s">
        <v>28</v>
      </c>
      <c r="I11" s="62">
        <v>109.06295755368301</v>
      </c>
      <c r="J11" s="62">
        <v>84.969866047414797</v>
      </c>
      <c r="K11" s="62">
        <v>96.596295148903494</v>
      </c>
      <c r="L11" s="62">
        <v>93.787481707978898</v>
      </c>
      <c r="M11" s="2">
        <v>4</v>
      </c>
      <c r="N11" s="2">
        <v>5</v>
      </c>
      <c r="O11" s="2">
        <v>5</v>
      </c>
      <c r="P11" s="2">
        <v>5</v>
      </c>
      <c r="Q11" s="2" t="s">
        <v>26</v>
      </c>
      <c r="R11" s="2" t="s">
        <v>27</v>
      </c>
      <c r="S11" s="2" t="s">
        <v>27</v>
      </c>
      <c r="T11" s="2" t="s">
        <v>27</v>
      </c>
      <c r="U11" s="2" t="s">
        <v>27</v>
      </c>
      <c r="V11" s="2" t="s">
        <v>27</v>
      </c>
    </row>
    <row r="12" spans="1:22">
      <c r="A12" s="2" t="s">
        <v>22</v>
      </c>
      <c r="B12" s="2">
        <v>2000</v>
      </c>
      <c r="C12" s="2">
        <v>10</v>
      </c>
      <c r="D12" s="2">
        <v>16</v>
      </c>
      <c r="E12" s="2" t="s">
        <v>23</v>
      </c>
      <c r="F12" s="2" t="s">
        <v>24</v>
      </c>
      <c r="G12" s="2">
        <v>530</v>
      </c>
      <c r="H12" s="2" t="s">
        <v>25</v>
      </c>
      <c r="I12" s="62">
        <v>109.06295755368301</v>
      </c>
      <c r="J12" s="62">
        <v>84.969866047414797</v>
      </c>
      <c r="K12" s="62">
        <v>96.596295148903494</v>
      </c>
      <c r="L12" s="62">
        <v>93.787481707978898</v>
      </c>
      <c r="M12" s="2">
        <v>4</v>
      </c>
      <c r="N12" s="2">
        <v>5</v>
      </c>
      <c r="O12" s="2">
        <v>5</v>
      </c>
      <c r="P12" s="2">
        <v>5</v>
      </c>
      <c r="Q12" s="2" t="s">
        <v>26</v>
      </c>
      <c r="R12" s="2" t="s">
        <v>27</v>
      </c>
      <c r="S12" s="2" t="s">
        <v>27</v>
      </c>
      <c r="T12" s="2" t="s">
        <v>27</v>
      </c>
      <c r="U12" s="2" t="s">
        <v>27</v>
      </c>
      <c r="V12" s="2" t="s">
        <v>27</v>
      </c>
    </row>
    <row r="13" spans="1:22">
      <c r="A13" s="2" t="s">
        <v>22</v>
      </c>
      <c r="B13" s="2">
        <v>2000</v>
      </c>
      <c r="C13" s="2">
        <v>10</v>
      </c>
      <c r="D13" s="2">
        <v>23</v>
      </c>
      <c r="E13" s="2" t="s">
        <v>23</v>
      </c>
      <c r="F13" s="2" t="s">
        <v>24</v>
      </c>
      <c r="G13" s="2">
        <v>940</v>
      </c>
      <c r="H13" s="2" t="s">
        <v>25</v>
      </c>
      <c r="I13" s="62">
        <v>109.06295755368301</v>
      </c>
      <c r="J13" s="62">
        <v>84.969866047414797</v>
      </c>
      <c r="K13" s="62">
        <v>96.596295148903494</v>
      </c>
      <c r="L13" s="62">
        <v>93.787481707978898</v>
      </c>
      <c r="M13" s="2">
        <v>4</v>
      </c>
      <c r="N13" s="2">
        <v>5</v>
      </c>
      <c r="O13" s="2">
        <v>5</v>
      </c>
      <c r="P13" s="2">
        <v>5</v>
      </c>
      <c r="Q13" s="2" t="s">
        <v>26</v>
      </c>
      <c r="R13" s="2" t="s">
        <v>27</v>
      </c>
      <c r="S13" s="2" t="s">
        <v>27</v>
      </c>
      <c r="T13" s="2" t="s">
        <v>27</v>
      </c>
      <c r="U13" s="2" t="s">
        <v>27</v>
      </c>
      <c r="V13" s="2" t="s">
        <v>27</v>
      </c>
    </row>
    <row r="14" spans="1:22">
      <c r="A14" s="2" t="s">
        <v>22</v>
      </c>
      <c r="B14" s="2">
        <v>2000</v>
      </c>
      <c r="C14" s="2">
        <v>10</v>
      </c>
      <c r="D14" s="2">
        <v>23</v>
      </c>
      <c r="E14" s="2" t="s">
        <v>23</v>
      </c>
      <c r="F14" s="2" t="s">
        <v>24</v>
      </c>
      <c r="G14" s="2">
        <v>990</v>
      </c>
      <c r="H14" s="2" t="s">
        <v>25</v>
      </c>
      <c r="I14" s="62">
        <v>109.06295755368301</v>
      </c>
      <c r="J14" s="62">
        <v>84.969866047414797</v>
      </c>
      <c r="K14" s="62">
        <v>96.596295148903494</v>
      </c>
      <c r="L14" s="62">
        <v>93.787481707978898</v>
      </c>
      <c r="M14" s="2">
        <v>4</v>
      </c>
      <c r="N14" s="2">
        <v>5</v>
      </c>
      <c r="O14" s="2">
        <v>5</v>
      </c>
      <c r="P14" s="2">
        <v>5</v>
      </c>
      <c r="Q14" s="2" t="s">
        <v>26</v>
      </c>
      <c r="R14" s="2" t="s">
        <v>27</v>
      </c>
      <c r="S14" s="2" t="s">
        <v>27</v>
      </c>
      <c r="T14" s="2" t="s">
        <v>27</v>
      </c>
      <c r="U14" s="2" t="s">
        <v>27</v>
      </c>
      <c r="V14" s="2" t="s">
        <v>27</v>
      </c>
    </row>
    <row r="15" spans="1:22">
      <c r="A15" s="2" t="s">
        <v>22</v>
      </c>
      <c r="B15" s="2">
        <v>2000</v>
      </c>
      <c r="C15" s="2">
        <v>10</v>
      </c>
      <c r="D15" s="2">
        <v>27</v>
      </c>
      <c r="E15" s="2" t="s">
        <v>23</v>
      </c>
      <c r="F15" s="2" t="s">
        <v>24</v>
      </c>
      <c r="G15" s="2">
        <v>530</v>
      </c>
      <c r="H15" s="2" t="s">
        <v>25</v>
      </c>
      <c r="I15" s="62">
        <v>109.06295755368301</v>
      </c>
      <c r="J15" s="62">
        <v>84.969866047414797</v>
      </c>
      <c r="K15" s="62">
        <v>96.596295148903494</v>
      </c>
      <c r="L15" s="62">
        <v>93.787481707978898</v>
      </c>
      <c r="M15" s="2">
        <v>4</v>
      </c>
      <c r="N15" s="2">
        <v>5</v>
      </c>
      <c r="O15" s="2">
        <v>5</v>
      </c>
      <c r="P15" s="2">
        <v>5</v>
      </c>
      <c r="Q15" s="2" t="s">
        <v>26</v>
      </c>
      <c r="R15" s="2" t="s">
        <v>27</v>
      </c>
      <c r="S15" s="2" t="s">
        <v>27</v>
      </c>
      <c r="T15" s="2" t="s">
        <v>27</v>
      </c>
      <c r="U15" s="2" t="s">
        <v>27</v>
      </c>
      <c r="V15" s="2" t="s">
        <v>27</v>
      </c>
    </row>
    <row r="16" spans="1:22">
      <c r="A16" s="2" t="s">
        <v>22</v>
      </c>
      <c r="B16" s="2">
        <v>2000</v>
      </c>
      <c r="C16" s="2">
        <v>11</v>
      </c>
      <c r="D16" s="2">
        <v>8</v>
      </c>
      <c r="E16" s="2" t="s">
        <v>23</v>
      </c>
      <c r="F16" s="2" t="s">
        <v>24</v>
      </c>
      <c r="G16" s="2">
        <v>656</v>
      </c>
      <c r="H16" s="2" t="s">
        <v>25</v>
      </c>
      <c r="I16" s="62">
        <v>109.06295755368301</v>
      </c>
      <c r="J16" s="62">
        <v>84.969866047414797</v>
      </c>
      <c r="K16" s="62">
        <v>96.596295148903494</v>
      </c>
      <c r="L16" s="62">
        <v>93.787481707978898</v>
      </c>
      <c r="M16" s="2">
        <v>4</v>
      </c>
      <c r="N16" s="2">
        <v>5</v>
      </c>
      <c r="O16" s="2">
        <v>5</v>
      </c>
      <c r="P16" s="2">
        <v>5</v>
      </c>
      <c r="Q16" s="2" t="s">
        <v>26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</row>
    <row r="17" spans="1:22">
      <c r="A17" s="2" t="s">
        <v>22</v>
      </c>
      <c r="B17" s="2">
        <v>2001</v>
      </c>
      <c r="C17" s="2">
        <v>2</v>
      </c>
      <c r="D17" s="2">
        <v>5</v>
      </c>
      <c r="E17" s="2" t="s">
        <v>23</v>
      </c>
      <c r="F17" s="2" t="s">
        <v>24</v>
      </c>
      <c r="G17" s="2">
        <v>690</v>
      </c>
      <c r="H17" s="2" t="s">
        <v>25</v>
      </c>
      <c r="I17" s="62">
        <v>92.598543274194199</v>
      </c>
      <c r="J17" s="62">
        <v>106.69650780354399</v>
      </c>
      <c r="K17" s="62">
        <v>84.969866047414797</v>
      </c>
      <c r="L17" s="62">
        <v>96.596295148903494</v>
      </c>
      <c r="M17" s="2">
        <v>2</v>
      </c>
      <c r="N17" s="2">
        <v>5</v>
      </c>
      <c r="O17" s="2">
        <v>5</v>
      </c>
      <c r="P17" s="2">
        <v>5</v>
      </c>
      <c r="Q17" s="2" t="s">
        <v>26</v>
      </c>
      <c r="R17" s="2" t="s">
        <v>27</v>
      </c>
      <c r="S17" s="2" t="s">
        <v>27</v>
      </c>
      <c r="T17" s="2" t="s">
        <v>27</v>
      </c>
      <c r="U17" s="2" t="s">
        <v>27</v>
      </c>
      <c r="V17" s="2" t="s">
        <v>27</v>
      </c>
    </row>
    <row r="18" spans="1:22">
      <c r="A18" s="2" t="s">
        <v>22</v>
      </c>
      <c r="B18" s="2">
        <v>2001</v>
      </c>
      <c r="C18" s="2">
        <v>2</v>
      </c>
      <c r="D18" s="2">
        <v>20</v>
      </c>
      <c r="E18" s="2" t="s">
        <v>23</v>
      </c>
      <c r="F18" s="2" t="s">
        <v>29</v>
      </c>
      <c r="G18" s="2">
        <v>640</v>
      </c>
      <c r="H18" s="2" t="s">
        <v>25</v>
      </c>
      <c r="I18" s="62">
        <v>92.598543274194199</v>
      </c>
      <c r="J18" s="62">
        <v>106.69650780354399</v>
      </c>
      <c r="K18" s="62">
        <v>84.969866047414797</v>
      </c>
      <c r="L18" s="62">
        <v>96.596295148903494</v>
      </c>
      <c r="M18" s="2">
        <v>2</v>
      </c>
      <c r="N18" s="2">
        <v>5</v>
      </c>
      <c r="O18" s="2">
        <v>5</v>
      </c>
      <c r="P18" s="2">
        <v>5</v>
      </c>
      <c r="Q18" s="2" t="s">
        <v>26</v>
      </c>
      <c r="R18" s="2" t="s">
        <v>27</v>
      </c>
      <c r="S18" s="2" t="s">
        <v>27</v>
      </c>
      <c r="T18" s="2" t="s">
        <v>27</v>
      </c>
      <c r="U18" s="2" t="s">
        <v>27</v>
      </c>
      <c r="V18" s="2" t="s">
        <v>27</v>
      </c>
    </row>
    <row r="19" spans="1:22">
      <c r="A19" s="2" t="s">
        <v>22</v>
      </c>
      <c r="B19" s="2">
        <v>2001</v>
      </c>
      <c r="C19" s="2">
        <v>3</v>
      </c>
      <c r="D19" s="2">
        <v>21</v>
      </c>
      <c r="E19" s="2" t="s">
        <v>23</v>
      </c>
      <c r="F19" s="2" t="s">
        <v>24</v>
      </c>
      <c r="G19" s="2">
        <v>460</v>
      </c>
      <c r="H19" s="2" t="s">
        <v>25</v>
      </c>
      <c r="I19" s="62">
        <v>92.598543274194199</v>
      </c>
      <c r="J19" s="62">
        <v>106.69650780354399</v>
      </c>
      <c r="K19" s="62">
        <v>84.969866047414797</v>
      </c>
      <c r="L19" s="62">
        <v>96.596295148903494</v>
      </c>
      <c r="M19" s="2">
        <v>2</v>
      </c>
      <c r="N19" s="2">
        <v>5</v>
      </c>
      <c r="O19" s="2">
        <v>5</v>
      </c>
      <c r="P19" s="2">
        <v>5</v>
      </c>
      <c r="Q19" s="2" t="s">
        <v>26</v>
      </c>
      <c r="R19" s="2" t="s">
        <v>27</v>
      </c>
      <c r="S19" s="2" t="s">
        <v>27</v>
      </c>
      <c r="T19" s="2" t="s">
        <v>27</v>
      </c>
      <c r="U19" s="2" t="s">
        <v>27</v>
      </c>
      <c r="V19" s="2" t="s">
        <v>27</v>
      </c>
    </row>
    <row r="20" spans="1:22">
      <c r="A20" s="2" t="s">
        <v>22</v>
      </c>
      <c r="B20" s="2">
        <v>2001</v>
      </c>
      <c r="C20" s="2">
        <v>3</v>
      </c>
      <c r="D20" s="2">
        <v>21</v>
      </c>
      <c r="E20" s="2" t="s">
        <v>23</v>
      </c>
      <c r="F20" s="2" t="s">
        <v>24</v>
      </c>
      <c r="G20" s="2">
        <v>660</v>
      </c>
      <c r="H20" s="2" t="s">
        <v>25</v>
      </c>
      <c r="I20" s="62">
        <v>92.598543274194199</v>
      </c>
      <c r="J20" s="62">
        <v>106.69650780354399</v>
      </c>
      <c r="K20" s="62">
        <v>84.969866047414797</v>
      </c>
      <c r="L20" s="62">
        <v>96.596295148903494</v>
      </c>
      <c r="M20" s="2">
        <v>2</v>
      </c>
      <c r="N20" s="2">
        <v>5</v>
      </c>
      <c r="O20" s="2">
        <v>5</v>
      </c>
      <c r="P20" s="2">
        <v>5</v>
      </c>
      <c r="Q20" s="2" t="s">
        <v>26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</row>
    <row r="21" spans="1:22">
      <c r="A21" s="2" t="s">
        <v>22</v>
      </c>
      <c r="B21" s="2">
        <v>2001</v>
      </c>
      <c r="C21" s="2">
        <v>3</v>
      </c>
      <c r="D21" s="2">
        <v>26</v>
      </c>
      <c r="E21" s="2" t="s">
        <v>23</v>
      </c>
      <c r="F21" s="2" t="s">
        <v>24</v>
      </c>
      <c r="G21" s="2">
        <v>756</v>
      </c>
      <c r="H21" s="2" t="s">
        <v>25</v>
      </c>
      <c r="I21" s="62">
        <v>92.598543274194199</v>
      </c>
      <c r="J21" s="62">
        <v>106.69650780354399</v>
      </c>
      <c r="K21" s="62">
        <v>84.969866047414797</v>
      </c>
      <c r="L21" s="62">
        <v>96.596295148903494</v>
      </c>
      <c r="M21" s="2">
        <v>2</v>
      </c>
      <c r="N21" s="2">
        <v>5</v>
      </c>
      <c r="O21" s="2">
        <v>5</v>
      </c>
      <c r="P21" s="2">
        <v>5</v>
      </c>
      <c r="Q21" s="2" t="s">
        <v>26</v>
      </c>
      <c r="R21" s="2" t="s">
        <v>27</v>
      </c>
      <c r="S21" s="2" t="s">
        <v>27</v>
      </c>
      <c r="T21" s="2" t="s">
        <v>27</v>
      </c>
      <c r="U21" s="2" t="s">
        <v>27</v>
      </c>
      <c r="V21" s="2" t="s">
        <v>27</v>
      </c>
    </row>
    <row r="22" spans="1:22">
      <c r="A22" s="2" t="s">
        <v>22</v>
      </c>
      <c r="B22" s="2">
        <v>2001</v>
      </c>
      <c r="C22" s="2">
        <v>4</v>
      </c>
      <c r="D22" s="2">
        <v>6</v>
      </c>
      <c r="E22" s="2" t="s">
        <v>23</v>
      </c>
      <c r="F22" s="2" t="s">
        <v>29</v>
      </c>
      <c r="G22" s="2">
        <v>506</v>
      </c>
      <c r="H22" s="2" t="s">
        <v>25</v>
      </c>
      <c r="I22" s="62">
        <v>92.598543274194199</v>
      </c>
      <c r="J22" s="62">
        <v>106.69650780354399</v>
      </c>
      <c r="K22" s="62">
        <v>84.969866047414797</v>
      </c>
      <c r="L22" s="62">
        <v>96.596295148903494</v>
      </c>
      <c r="M22" s="2">
        <v>2</v>
      </c>
      <c r="N22" s="2">
        <v>5</v>
      </c>
      <c r="O22" s="2">
        <v>5</v>
      </c>
      <c r="P22" s="2">
        <v>5</v>
      </c>
      <c r="Q22" s="2" t="s">
        <v>26</v>
      </c>
      <c r="R22" s="2" t="s">
        <v>27</v>
      </c>
      <c r="S22" s="2" t="s">
        <v>27</v>
      </c>
      <c r="T22" s="2" t="s">
        <v>27</v>
      </c>
      <c r="U22" s="2" t="s">
        <v>27</v>
      </c>
      <c r="V22" s="2" t="s">
        <v>27</v>
      </c>
    </row>
    <row r="23" spans="1:22">
      <c r="A23" s="2" t="s">
        <v>22</v>
      </c>
      <c r="B23" s="2">
        <v>2001</v>
      </c>
      <c r="C23" s="2">
        <v>4</v>
      </c>
      <c r="D23" s="2">
        <v>9</v>
      </c>
      <c r="E23" s="2" t="s">
        <v>23</v>
      </c>
      <c r="F23" s="2" t="s">
        <v>24</v>
      </c>
      <c r="G23" s="2">
        <v>459</v>
      </c>
      <c r="H23" s="2" t="s">
        <v>25</v>
      </c>
      <c r="I23" s="62">
        <v>92.598543274194199</v>
      </c>
      <c r="J23" s="62">
        <v>106.69650780354399</v>
      </c>
      <c r="K23" s="62">
        <v>84.969866047414797</v>
      </c>
      <c r="L23" s="62">
        <v>96.596295148903494</v>
      </c>
      <c r="M23" s="2">
        <v>2</v>
      </c>
      <c r="N23" s="2">
        <v>5</v>
      </c>
      <c r="O23" s="2">
        <v>5</v>
      </c>
      <c r="P23" s="2">
        <v>5</v>
      </c>
      <c r="Q23" s="2" t="s">
        <v>26</v>
      </c>
      <c r="R23" s="2" t="s">
        <v>27</v>
      </c>
      <c r="S23" s="2" t="s">
        <v>27</v>
      </c>
      <c r="T23" s="2" t="s">
        <v>27</v>
      </c>
      <c r="U23" s="2" t="s">
        <v>27</v>
      </c>
      <c r="V23" s="2" t="s">
        <v>27</v>
      </c>
    </row>
    <row r="24" spans="1:22">
      <c r="A24" s="2" t="s">
        <v>22</v>
      </c>
      <c r="B24" s="2">
        <v>2001</v>
      </c>
      <c r="C24" s="2">
        <v>10</v>
      </c>
      <c r="D24" s="2">
        <v>9</v>
      </c>
      <c r="E24" s="2" t="s">
        <v>23</v>
      </c>
      <c r="F24" s="2" t="s">
        <v>24</v>
      </c>
      <c r="G24" s="2">
        <v>626</v>
      </c>
      <c r="H24" s="2" t="s">
        <v>28</v>
      </c>
      <c r="I24" s="62">
        <v>92.598543274194199</v>
      </c>
      <c r="J24" s="62">
        <v>106.69650780354399</v>
      </c>
      <c r="K24" s="62">
        <v>84.969866047414797</v>
      </c>
      <c r="L24" s="62">
        <v>96.596295148903494</v>
      </c>
      <c r="M24" s="2">
        <v>2</v>
      </c>
      <c r="N24" s="2">
        <v>5</v>
      </c>
      <c r="O24" s="2">
        <v>5</v>
      </c>
      <c r="P24" s="2">
        <v>5</v>
      </c>
      <c r="Q24" s="2" t="s">
        <v>26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</row>
    <row r="25" spans="1:22">
      <c r="A25" s="2" t="s">
        <v>22</v>
      </c>
      <c r="B25" s="2">
        <v>2001</v>
      </c>
      <c r="C25" s="2">
        <v>10</v>
      </c>
      <c r="D25" s="2">
        <v>10</v>
      </c>
      <c r="E25" s="2" t="s">
        <v>23</v>
      </c>
      <c r="F25" s="2" t="s">
        <v>24</v>
      </c>
      <c r="G25" s="2">
        <v>850</v>
      </c>
      <c r="H25" s="2" t="s">
        <v>28</v>
      </c>
      <c r="I25" s="62">
        <v>92.598543274194199</v>
      </c>
      <c r="J25" s="62">
        <v>106.69650780354399</v>
      </c>
      <c r="K25" s="62">
        <v>84.969866047414797</v>
      </c>
      <c r="L25" s="62">
        <v>96.596295148903494</v>
      </c>
      <c r="M25" s="2">
        <v>2</v>
      </c>
      <c r="N25" s="2">
        <v>5</v>
      </c>
      <c r="O25" s="2">
        <v>5</v>
      </c>
      <c r="P25" s="2">
        <v>5</v>
      </c>
      <c r="Q25" s="2" t="s">
        <v>26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</row>
    <row r="26" spans="1:22">
      <c r="A26" s="2" t="s">
        <v>22</v>
      </c>
      <c r="B26" s="2">
        <v>2001</v>
      </c>
      <c r="C26" s="2">
        <v>10</v>
      </c>
      <c r="D26" s="2">
        <v>24</v>
      </c>
      <c r="E26" s="2" t="s">
        <v>23</v>
      </c>
      <c r="F26" s="2" t="s">
        <v>24</v>
      </c>
      <c r="G26" s="2">
        <v>730</v>
      </c>
      <c r="H26" s="2" t="s">
        <v>28</v>
      </c>
      <c r="I26" s="62">
        <v>92.598543274194199</v>
      </c>
      <c r="J26" s="62">
        <v>106.69650780354399</v>
      </c>
      <c r="K26" s="62">
        <v>84.969866047414797</v>
      </c>
      <c r="L26" s="62">
        <v>96.596295148903494</v>
      </c>
      <c r="M26" s="2">
        <v>2</v>
      </c>
      <c r="N26" s="2">
        <v>5</v>
      </c>
      <c r="O26" s="2">
        <v>5</v>
      </c>
      <c r="P26" s="2">
        <v>5</v>
      </c>
      <c r="Q26" s="2" t="s">
        <v>26</v>
      </c>
      <c r="R26" s="2" t="s">
        <v>27</v>
      </c>
      <c r="S26" s="2" t="s">
        <v>27</v>
      </c>
      <c r="T26" s="2" t="s">
        <v>27</v>
      </c>
      <c r="U26" s="2" t="s">
        <v>27</v>
      </c>
      <c r="V26" s="2" t="s">
        <v>27</v>
      </c>
    </row>
    <row r="27" spans="1:22">
      <c r="A27" s="2" t="s">
        <v>22</v>
      </c>
      <c r="B27" s="2">
        <v>2001</v>
      </c>
      <c r="C27" s="2">
        <v>10</v>
      </c>
      <c r="D27" s="2">
        <v>26</v>
      </c>
      <c r="E27" s="2" t="s">
        <v>23</v>
      </c>
      <c r="F27" s="2" t="s">
        <v>24</v>
      </c>
      <c r="G27" s="2">
        <v>880</v>
      </c>
      <c r="H27" s="2" t="s">
        <v>28</v>
      </c>
      <c r="I27" s="62">
        <v>92.598543274194199</v>
      </c>
      <c r="J27" s="62">
        <v>106.69650780354399</v>
      </c>
      <c r="K27" s="62">
        <v>84.969866047414797</v>
      </c>
      <c r="L27" s="62">
        <v>96.596295148903494</v>
      </c>
      <c r="M27" s="2">
        <v>2</v>
      </c>
      <c r="N27" s="2">
        <v>5</v>
      </c>
      <c r="O27" s="2">
        <v>5</v>
      </c>
      <c r="P27" s="2">
        <v>5</v>
      </c>
      <c r="Q27" s="2" t="s">
        <v>26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</row>
    <row r="28" spans="1:22">
      <c r="A28" s="2" t="s">
        <v>22</v>
      </c>
      <c r="B28" s="2">
        <v>2001</v>
      </c>
      <c r="C28" s="2">
        <v>10</v>
      </c>
      <c r="D28" s="2">
        <v>29</v>
      </c>
      <c r="E28" s="2" t="s">
        <v>23</v>
      </c>
      <c r="F28" s="2" t="s">
        <v>24</v>
      </c>
      <c r="G28" s="2">
        <v>745</v>
      </c>
      <c r="H28" s="2" t="s">
        <v>28</v>
      </c>
      <c r="I28" s="62">
        <v>92.598543274194199</v>
      </c>
      <c r="J28" s="62">
        <v>106.69650780354399</v>
      </c>
      <c r="K28" s="62">
        <v>84.969866047414797</v>
      </c>
      <c r="L28" s="62">
        <v>96.596295148903494</v>
      </c>
      <c r="M28" s="2">
        <v>2</v>
      </c>
      <c r="N28" s="2">
        <v>5</v>
      </c>
      <c r="O28" s="2">
        <v>5</v>
      </c>
      <c r="P28" s="2">
        <v>5</v>
      </c>
      <c r="Q28" s="2" t="s">
        <v>26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</row>
    <row r="29" spans="1:22">
      <c r="A29" s="2" t="s">
        <v>22</v>
      </c>
      <c r="B29" s="2">
        <v>2001</v>
      </c>
      <c r="C29" s="2">
        <v>11</v>
      </c>
      <c r="D29" s="2">
        <v>5</v>
      </c>
      <c r="E29" s="2" t="s">
        <v>23</v>
      </c>
      <c r="F29" s="2" t="s">
        <v>24</v>
      </c>
      <c r="G29" s="2">
        <v>840</v>
      </c>
      <c r="H29" s="2" t="s">
        <v>28</v>
      </c>
      <c r="I29" s="62">
        <v>92.598543274194199</v>
      </c>
      <c r="J29" s="62">
        <v>106.69650780354399</v>
      </c>
      <c r="K29" s="62">
        <v>84.969866047414797</v>
      </c>
      <c r="L29" s="62">
        <v>96.596295148903494</v>
      </c>
      <c r="M29" s="2">
        <v>2</v>
      </c>
      <c r="N29" s="2">
        <v>5</v>
      </c>
      <c r="O29" s="2">
        <v>5</v>
      </c>
      <c r="P29" s="2">
        <v>5</v>
      </c>
      <c r="Q29" s="2" t="s">
        <v>26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27</v>
      </c>
    </row>
    <row r="30" spans="1:22">
      <c r="A30" s="2" t="s">
        <v>22</v>
      </c>
      <c r="B30" s="2">
        <v>2001</v>
      </c>
      <c r="C30" s="2">
        <v>11</v>
      </c>
      <c r="D30" s="2">
        <v>9</v>
      </c>
      <c r="E30" s="2" t="s">
        <v>23</v>
      </c>
      <c r="F30" s="2" t="s">
        <v>24</v>
      </c>
      <c r="G30" s="2">
        <v>912</v>
      </c>
      <c r="H30" s="2" t="s">
        <v>28</v>
      </c>
      <c r="I30" s="62">
        <v>92.598543274194199</v>
      </c>
      <c r="J30" s="62">
        <v>106.69650780354399</v>
      </c>
      <c r="K30" s="62">
        <v>84.969866047414797</v>
      </c>
      <c r="L30" s="62">
        <v>96.596295148903494</v>
      </c>
      <c r="M30" s="2">
        <v>2</v>
      </c>
      <c r="N30" s="2">
        <v>5</v>
      </c>
      <c r="O30" s="2">
        <v>5</v>
      </c>
      <c r="P30" s="2">
        <v>5</v>
      </c>
      <c r="Q30" s="2" t="s">
        <v>26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</row>
    <row r="31" spans="1:22">
      <c r="A31" s="2" t="s">
        <v>22</v>
      </c>
      <c r="B31" s="2">
        <v>2001</v>
      </c>
      <c r="C31" s="2">
        <v>12</v>
      </c>
      <c r="D31" s="2">
        <v>3</v>
      </c>
      <c r="E31" s="2" t="s">
        <v>23</v>
      </c>
      <c r="F31" s="2" t="s">
        <v>24</v>
      </c>
      <c r="G31" s="2">
        <v>856</v>
      </c>
      <c r="H31" s="2" t="s">
        <v>28</v>
      </c>
      <c r="I31" s="62">
        <v>92.598543274194199</v>
      </c>
      <c r="J31" s="62">
        <v>106.69650780354399</v>
      </c>
      <c r="K31" s="62">
        <v>84.969866047414797</v>
      </c>
      <c r="L31" s="62">
        <v>96.596295148903494</v>
      </c>
      <c r="M31" s="2">
        <v>2</v>
      </c>
      <c r="N31" s="2">
        <v>5</v>
      </c>
      <c r="O31" s="2">
        <v>5</v>
      </c>
      <c r="P31" s="2">
        <v>5</v>
      </c>
      <c r="Q31" s="2" t="s">
        <v>26</v>
      </c>
      <c r="R31" s="2" t="s">
        <v>27</v>
      </c>
      <c r="S31" s="2" t="s">
        <v>27</v>
      </c>
      <c r="T31" s="2" t="s">
        <v>27</v>
      </c>
      <c r="U31" s="2" t="s">
        <v>27</v>
      </c>
      <c r="V31" s="2" t="s">
        <v>27</v>
      </c>
    </row>
    <row r="32" spans="1:22">
      <c r="A32" s="2" t="s">
        <v>22</v>
      </c>
      <c r="B32" s="2">
        <v>2001</v>
      </c>
      <c r="C32" s="2">
        <v>12</v>
      </c>
      <c r="D32" s="2">
        <v>5</v>
      </c>
      <c r="E32" s="2" t="s">
        <v>23</v>
      </c>
      <c r="F32" s="2" t="s">
        <v>24</v>
      </c>
      <c r="G32" s="2">
        <v>915</v>
      </c>
      <c r="H32" s="2" t="s">
        <v>28</v>
      </c>
      <c r="I32" s="62">
        <v>92.598543274194199</v>
      </c>
      <c r="J32" s="62">
        <v>106.69650780354399</v>
      </c>
      <c r="K32" s="62">
        <v>84.969866047414797</v>
      </c>
      <c r="L32" s="62">
        <v>96.596295148903494</v>
      </c>
      <c r="M32" s="2">
        <v>2</v>
      </c>
      <c r="N32" s="2">
        <v>5</v>
      </c>
      <c r="O32" s="2">
        <v>5</v>
      </c>
      <c r="P32" s="2">
        <v>5</v>
      </c>
      <c r="Q32" s="2" t="s">
        <v>26</v>
      </c>
      <c r="R32" s="2" t="s">
        <v>27</v>
      </c>
      <c r="S32" s="2" t="s">
        <v>27</v>
      </c>
      <c r="T32" s="2" t="s">
        <v>27</v>
      </c>
      <c r="U32" s="2" t="s">
        <v>27</v>
      </c>
      <c r="V32" s="2" t="s">
        <v>27</v>
      </c>
    </row>
    <row r="33" spans="1:22">
      <c r="A33" s="2" t="s">
        <v>22</v>
      </c>
      <c r="B33" s="2">
        <v>2002</v>
      </c>
      <c r="C33" s="2">
        <v>1</v>
      </c>
      <c r="D33" s="2">
        <v>25</v>
      </c>
      <c r="E33" s="2" t="s">
        <v>23</v>
      </c>
      <c r="F33" s="2" t="s">
        <v>24</v>
      </c>
      <c r="G33" s="2">
        <v>820</v>
      </c>
      <c r="H33" s="2" t="s">
        <v>30</v>
      </c>
      <c r="I33" s="62">
        <v>113.47783615345701</v>
      </c>
      <c r="J33" s="62">
        <v>109.06295755368301</v>
      </c>
      <c r="K33" s="62">
        <v>106.69650780354399</v>
      </c>
      <c r="L33" s="62">
        <v>84.969866047414797</v>
      </c>
      <c r="M33" s="2">
        <v>2</v>
      </c>
      <c r="N33" s="2">
        <v>4</v>
      </c>
      <c r="O33" s="2">
        <v>5</v>
      </c>
      <c r="P33" s="2">
        <v>5</v>
      </c>
      <c r="Q33" s="2" t="s">
        <v>26</v>
      </c>
      <c r="R33" s="2" t="s">
        <v>27</v>
      </c>
      <c r="S33" s="2" t="s">
        <v>27</v>
      </c>
      <c r="T33" s="2" t="s">
        <v>27</v>
      </c>
      <c r="U33" s="2" t="s">
        <v>27</v>
      </c>
      <c r="V33" s="2" t="s">
        <v>27</v>
      </c>
    </row>
    <row r="34" spans="1:22">
      <c r="A34" s="2" t="s">
        <v>22</v>
      </c>
      <c r="B34" s="2">
        <v>2002</v>
      </c>
      <c r="C34" s="2">
        <v>2</v>
      </c>
      <c r="D34" s="2">
        <v>13</v>
      </c>
      <c r="E34" s="2" t="s">
        <v>23</v>
      </c>
      <c r="F34" s="2" t="s">
        <v>24</v>
      </c>
      <c r="G34" s="2">
        <v>729</v>
      </c>
      <c r="H34" s="2" t="s">
        <v>28</v>
      </c>
      <c r="I34" s="62">
        <v>113.47783615345701</v>
      </c>
      <c r="J34" s="62">
        <v>109.06295755368301</v>
      </c>
      <c r="K34" s="62">
        <v>106.69650780354399</v>
      </c>
      <c r="L34" s="62">
        <v>84.969866047414797</v>
      </c>
      <c r="M34" s="2">
        <v>2</v>
      </c>
      <c r="N34" s="2">
        <v>4</v>
      </c>
      <c r="O34" s="2">
        <v>5</v>
      </c>
      <c r="P34" s="2">
        <v>5</v>
      </c>
      <c r="Q34" s="2" t="s">
        <v>26</v>
      </c>
      <c r="R34" s="2" t="s">
        <v>27</v>
      </c>
      <c r="S34" s="2" t="s">
        <v>27</v>
      </c>
      <c r="T34" s="2" t="s">
        <v>27</v>
      </c>
      <c r="U34" s="2" t="s">
        <v>27</v>
      </c>
      <c r="V34" s="2" t="s">
        <v>27</v>
      </c>
    </row>
    <row r="35" spans="1:22">
      <c r="A35" s="2" t="s">
        <v>22</v>
      </c>
      <c r="B35" s="2">
        <v>2002</v>
      </c>
      <c r="C35" s="2">
        <v>2</v>
      </c>
      <c r="D35" s="2">
        <v>20</v>
      </c>
      <c r="E35" s="2" t="s">
        <v>23</v>
      </c>
      <c r="F35" s="2" t="s">
        <v>29</v>
      </c>
      <c r="G35" s="2">
        <v>593</v>
      </c>
      <c r="H35" s="2" t="s">
        <v>28</v>
      </c>
      <c r="I35" s="62">
        <v>113.47783615345701</v>
      </c>
      <c r="J35" s="62">
        <v>109.06295755368301</v>
      </c>
      <c r="K35" s="62">
        <v>106.69650780354399</v>
      </c>
      <c r="L35" s="62">
        <v>84.969866047414797</v>
      </c>
      <c r="M35" s="2">
        <v>2</v>
      </c>
      <c r="N35" s="2">
        <v>4</v>
      </c>
      <c r="O35" s="2">
        <v>5</v>
      </c>
      <c r="P35" s="2">
        <v>5</v>
      </c>
      <c r="Q35" s="2" t="s">
        <v>26</v>
      </c>
      <c r="R35" s="2" t="s">
        <v>27</v>
      </c>
      <c r="S35" s="2" t="s">
        <v>27</v>
      </c>
      <c r="T35" s="2" t="s">
        <v>27</v>
      </c>
      <c r="U35" s="2" t="s">
        <v>27</v>
      </c>
      <c r="V35" s="2" t="s">
        <v>27</v>
      </c>
    </row>
    <row r="36" spans="1:22">
      <c r="A36" s="2" t="s">
        <v>22</v>
      </c>
      <c r="B36" s="2">
        <v>2002</v>
      </c>
      <c r="C36" s="2">
        <v>3</v>
      </c>
      <c r="D36" s="2">
        <v>26</v>
      </c>
      <c r="E36" s="2" t="s">
        <v>23</v>
      </c>
      <c r="F36" s="2" t="s">
        <v>24</v>
      </c>
      <c r="G36" s="2">
        <v>806</v>
      </c>
      <c r="H36" s="2" t="s">
        <v>25</v>
      </c>
      <c r="I36" s="62">
        <v>113.47783615345701</v>
      </c>
      <c r="J36" s="62">
        <v>109.06295755368301</v>
      </c>
      <c r="K36" s="62">
        <v>106.69650780354399</v>
      </c>
      <c r="L36" s="62">
        <v>84.969866047414797</v>
      </c>
      <c r="M36" s="2">
        <v>2</v>
      </c>
      <c r="N36" s="2">
        <v>4</v>
      </c>
      <c r="O36" s="2">
        <v>5</v>
      </c>
      <c r="P36" s="2">
        <v>5</v>
      </c>
      <c r="Q36" s="2" t="s">
        <v>26</v>
      </c>
      <c r="R36" s="2" t="s">
        <v>27</v>
      </c>
      <c r="S36" s="2" t="s">
        <v>27</v>
      </c>
      <c r="T36" s="2" t="s">
        <v>27</v>
      </c>
      <c r="U36" s="2" t="s">
        <v>27</v>
      </c>
      <c r="V36" s="2" t="s">
        <v>27</v>
      </c>
    </row>
    <row r="37" spans="1:22">
      <c r="A37" s="2" t="s">
        <v>22</v>
      </c>
      <c r="B37" s="2">
        <v>2002</v>
      </c>
      <c r="C37" s="2">
        <v>10</v>
      </c>
      <c r="D37" s="2">
        <v>7</v>
      </c>
      <c r="E37" s="2" t="s">
        <v>23</v>
      </c>
      <c r="F37" s="2" t="s">
        <v>24</v>
      </c>
      <c r="G37" s="2">
        <v>655</v>
      </c>
      <c r="H37" s="2" t="s">
        <v>25</v>
      </c>
      <c r="I37" s="62">
        <v>113.47783615345701</v>
      </c>
      <c r="J37" s="62">
        <v>109.06295755368301</v>
      </c>
      <c r="K37" s="62">
        <v>106.69650780354399</v>
      </c>
      <c r="L37" s="62">
        <v>84.969866047414797</v>
      </c>
      <c r="M37" s="2">
        <v>2</v>
      </c>
      <c r="N37" s="2">
        <v>4</v>
      </c>
      <c r="O37" s="2">
        <v>5</v>
      </c>
      <c r="P37" s="2">
        <v>5</v>
      </c>
      <c r="Q37" s="2" t="s">
        <v>26</v>
      </c>
      <c r="R37" s="2" t="s">
        <v>27</v>
      </c>
      <c r="S37" s="2" t="s">
        <v>27</v>
      </c>
      <c r="T37" s="2" t="s">
        <v>27</v>
      </c>
      <c r="U37" s="2" t="s">
        <v>27</v>
      </c>
      <c r="V37" s="2" t="s">
        <v>27</v>
      </c>
    </row>
    <row r="38" spans="1:22">
      <c r="A38" s="2" t="s">
        <v>22</v>
      </c>
      <c r="B38" s="2">
        <v>2002</v>
      </c>
      <c r="C38" s="2">
        <v>10</v>
      </c>
      <c r="D38" s="2">
        <v>11</v>
      </c>
      <c r="E38" s="2" t="s">
        <v>23</v>
      </c>
      <c r="F38" s="2" t="s">
        <v>24</v>
      </c>
      <c r="G38" s="2">
        <v>791</v>
      </c>
      <c r="H38" s="2" t="s">
        <v>25</v>
      </c>
      <c r="I38" s="62">
        <v>113.47783615345701</v>
      </c>
      <c r="J38" s="62">
        <v>109.06295755368301</v>
      </c>
      <c r="K38" s="62">
        <v>106.69650780354399</v>
      </c>
      <c r="L38" s="62">
        <v>84.969866047414797</v>
      </c>
      <c r="M38" s="2">
        <v>2</v>
      </c>
      <c r="N38" s="2">
        <v>4</v>
      </c>
      <c r="O38" s="2">
        <v>5</v>
      </c>
      <c r="P38" s="2">
        <v>5</v>
      </c>
      <c r="Q38" s="2" t="s">
        <v>26</v>
      </c>
      <c r="R38" s="2" t="s">
        <v>27</v>
      </c>
      <c r="S38" s="2" t="s">
        <v>27</v>
      </c>
      <c r="T38" s="2" t="s">
        <v>27</v>
      </c>
      <c r="U38" s="2" t="s">
        <v>27</v>
      </c>
      <c r="V38" s="2" t="s">
        <v>27</v>
      </c>
    </row>
    <row r="39" spans="1:22">
      <c r="A39" s="2" t="s">
        <v>22</v>
      </c>
      <c r="B39" s="2">
        <v>2002</v>
      </c>
      <c r="C39" s="2">
        <v>10</v>
      </c>
      <c r="D39" s="2">
        <v>16</v>
      </c>
      <c r="E39" s="2" t="s">
        <v>23</v>
      </c>
      <c r="F39" s="2" t="s">
        <v>24</v>
      </c>
      <c r="G39" s="2">
        <v>604</v>
      </c>
      <c r="H39" s="2" t="s">
        <v>25</v>
      </c>
      <c r="I39" s="62">
        <v>113.47783615345701</v>
      </c>
      <c r="J39" s="62">
        <v>109.06295755368301</v>
      </c>
      <c r="K39" s="62">
        <v>106.69650780354399</v>
      </c>
      <c r="L39" s="62">
        <v>84.969866047414797</v>
      </c>
      <c r="M39" s="2">
        <v>2</v>
      </c>
      <c r="N39" s="2">
        <v>4</v>
      </c>
      <c r="O39" s="2">
        <v>4</v>
      </c>
      <c r="P39" s="2">
        <v>5</v>
      </c>
      <c r="Q39" s="2" t="s">
        <v>26</v>
      </c>
      <c r="R39" s="2" t="s">
        <v>27</v>
      </c>
      <c r="S39" s="2" t="s">
        <v>27</v>
      </c>
      <c r="T39" s="2" t="s">
        <v>27</v>
      </c>
      <c r="U39" s="2" t="s">
        <v>27</v>
      </c>
      <c r="V39" s="2" t="s">
        <v>27</v>
      </c>
    </row>
    <row r="40" spans="1:22">
      <c r="A40" s="2" t="s">
        <v>22</v>
      </c>
      <c r="B40" s="2">
        <v>2002</v>
      </c>
      <c r="C40" s="2">
        <v>10</v>
      </c>
      <c r="D40" s="2">
        <v>22</v>
      </c>
      <c r="E40" s="2" t="s">
        <v>23</v>
      </c>
      <c r="F40" s="2" t="s">
        <v>24</v>
      </c>
      <c r="G40" s="2">
        <v>555</v>
      </c>
      <c r="H40" s="2" t="s">
        <v>25</v>
      </c>
      <c r="I40" s="62">
        <v>113.47783615345701</v>
      </c>
      <c r="J40" s="62">
        <v>109.06295755368301</v>
      </c>
      <c r="K40" s="62">
        <v>106.69650780354399</v>
      </c>
      <c r="L40" s="62">
        <v>84.969866047414797</v>
      </c>
      <c r="M40" s="2">
        <v>2</v>
      </c>
      <c r="N40" s="2">
        <v>4</v>
      </c>
      <c r="O40" s="2">
        <v>4</v>
      </c>
      <c r="P40" s="2">
        <v>5</v>
      </c>
      <c r="Q40" s="2" t="s">
        <v>26</v>
      </c>
      <c r="R40" s="2" t="s">
        <v>27</v>
      </c>
      <c r="S40" s="2" t="s">
        <v>27</v>
      </c>
      <c r="T40" s="2" t="s">
        <v>27</v>
      </c>
      <c r="U40" s="2" t="s">
        <v>27</v>
      </c>
      <c r="V40" s="2" t="s">
        <v>27</v>
      </c>
    </row>
    <row r="41" spans="1:22">
      <c r="A41" s="2" t="s">
        <v>22</v>
      </c>
      <c r="B41" s="2">
        <v>2002</v>
      </c>
      <c r="C41" s="2">
        <v>10</v>
      </c>
      <c r="D41" s="2">
        <v>22</v>
      </c>
      <c r="E41" s="2" t="s">
        <v>23</v>
      </c>
      <c r="F41" s="2" t="s">
        <v>24</v>
      </c>
      <c r="G41" s="2">
        <v>962</v>
      </c>
      <c r="H41" s="2" t="s">
        <v>25</v>
      </c>
      <c r="I41" s="62">
        <v>113.47783615345701</v>
      </c>
      <c r="J41" s="62">
        <v>109.06295755368301</v>
      </c>
      <c r="K41" s="62">
        <v>106.69650780354399</v>
      </c>
      <c r="L41" s="62">
        <v>84.969866047414797</v>
      </c>
      <c r="M41" s="2">
        <v>2</v>
      </c>
      <c r="N41" s="2">
        <v>4</v>
      </c>
      <c r="O41" s="2">
        <v>4</v>
      </c>
      <c r="P41" s="2">
        <v>5</v>
      </c>
      <c r="Q41" s="2" t="s">
        <v>26</v>
      </c>
      <c r="R41" s="2" t="s">
        <v>27</v>
      </c>
      <c r="S41" s="2" t="s">
        <v>27</v>
      </c>
      <c r="T41" s="2" t="s">
        <v>27</v>
      </c>
      <c r="U41" s="2" t="s">
        <v>27</v>
      </c>
      <c r="V41" s="2" t="s">
        <v>27</v>
      </c>
    </row>
    <row r="42" spans="1:22">
      <c r="A42" s="2" t="s">
        <v>22</v>
      </c>
      <c r="B42" s="2">
        <v>2002</v>
      </c>
      <c r="C42" s="2">
        <v>10</v>
      </c>
      <c r="D42" s="2">
        <v>25</v>
      </c>
      <c r="E42" s="2" t="s">
        <v>23</v>
      </c>
      <c r="F42" s="2" t="s">
        <v>24</v>
      </c>
      <c r="G42" s="2">
        <v>665</v>
      </c>
      <c r="H42" s="2" t="s">
        <v>25</v>
      </c>
      <c r="I42" s="62">
        <v>113.47783615345701</v>
      </c>
      <c r="J42" s="62">
        <v>109.06295755368301</v>
      </c>
      <c r="K42" s="62">
        <v>106.69650780354399</v>
      </c>
      <c r="L42" s="62">
        <v>84.969866047414797</v>
      </c>
      <c r="M42" s="2">
        <v>2</v>
      </c>
      <c r="N42" s="2">
        <v>4</v>
      </c>
      <c r="O42" s="2">
        <v>4</v>
      </c>
      <c r="P42" s="2">
        <v>5</v>
      </c>
      <c r="Q42" s="2" t="s">
        <v>26</v>
      </c>
      <c r="R42" s="2" t="s">
        <v>27</v>
      </c>
      <c r="S42" s="2" t="s">
        <v>27</v>
      </c>
      <c r="T42" s="2" t="s">
        <v>27</v>
      </c>
      <c r="U42" s="2" t="s">
        <v>27</v>
      </c>
      <c r="V42" s="2" t="s">
        <v>27</v>
      </c>
    </row>
    <row r="43" spans="1:22">
      <c r="A43" s="2" t="s">
        <v>22</v>
      </c>
      <c r="B43" s="2">
        <v>2002</v>
      </c>
      <c r="C43" s="2">
        <v>10</v>
      </c>
      <c r="D43" s="2">
        <v>31</v>
      </c>
      <c r="E43" s="2" t="s">
        <v>23</v>
      </c>
      <c r="F43" s="2" t="s">
        <v>29</v>
      </c>
      <c r="G43" s="2">
        <v>418</v>
      </c>
      <c r="H43" s="2" t="s">
        <v>28</v>
      </c>
      <c r="I43" s="62">
        <v>113.47783615345701</v>
      </c>
      <c r="J43" s="62">
        <v>109.06295755368301</v>
      </c>
      <c r="K43" s="62">
        <v>106.69650780354399</v>
      </c>
      <c r="L43" s="62">
        <v>84.969866047414797</v>
      </c>
      <c r="M43" s="2">
        <v>2</v>
      </c>
      <c r="N43" s="2">
        <v>4</v>
      </c>
      <c r="O43" s="2">
        <v>4</v>
      </c>
      <c r="P43" s="2">
        <v>5</v>
      </c>
      <c r="Q43" s="2" t="s">
        <v>26</v>
      </c>
      <c r="R43" s="2" t="s">
        <v>27</v>
      </c>
      <c r="S43" s="2" t="s">
        <v>27</v>
      </c>
      <c r="T43" s="2" t="s">
        <v>27</v>
      </c>
      <c r="U43" s="2" t="s">
        <v>27</v>
      </c>
      <c r="V43" s="2" t="s">
        <v>27</v>
      </c>
    </row>
    <row r="44" spans="1:22">
      <c r="A44" s="2" t="s">
        <v>22</v>
      </c>
      <c r="B44" s="2">
        <v>2002</v>
      </c>
      <c r="C44" s="2">
        <v>11</v>
      </c>
      <c r="D44" s="2">
        <v>4</v>
      </c>
      <c r="E44" s="2" t="s">
        <v>23</v>
      </c>
      <c r="F44" s="2" t="s">
        <v>24</v>
      </c>
      <c r="G44" s="2">
        <v>583</v>
      </c>
      <c r="H44" s="2" t="s">
        <v>25</v>
      </c>
      <c r="I44" s="62">
        <v>113.47783615345701</v>
      </c>
      <c r="J44" s="62">
        <v>109.06295755368301</v>
      </c>
      <c r="K44" s="62">
        <v>106.69650780354399</v>
      </c>
      <c r="L44" s="62">
        <v>84.969866047414797</v>
      </c>
      <c r="M44" s="2">
        <v>2</v>
      </c>
      <c r="N44" s="2">
        <v>4</v>
      </c>
      <c r="O44" s="2">
        <v>4</v>
      </c>
      <c r="P44" s="2">
        <v>5</v>
      </c>
      <c r="Q44" s="2" t="s">
        <v>26</v>
      </c>
      <c r="R44" s="2" t="s">
        <v>27</v>
      </c>
      <c r="S44" s="2" t="s">
        <v>27</v>
      </c>
      <c r="T44" s="2" t="s">
        <v>27</v>
      </c>
      <c r="U44" s="2" t="s">
        <v>27</v>
      </c>
      <c r="V44" s="2" t="s">
        <v>27</v>
      </c>
    </row>
    <row r="45" spans="1:22">
      <c r="A45" s="2" t="s">
        <v>22</v>
      </c>
      <c r="B45" s="2">
        <v>2002</v>
      </c>
      <c r="C45" s="2">
        <v>11</v>
      </c>
      <c r="D45" s="2">
        <v>12</v>
      </c>
      <c r="E45" s="2" t="s">
        <v>23</v>
      </c>
      <c r="F45" s="2" t="s">
        <v>24</v>
      </c>
      <c r="G45" s="2">
        <v>864</v>
      </c>
      <c r="H45" s="2" t="s">
        <v>25</v>
      </c>
      <c r="I45" s="62">
        <v>113.47783615345701</v>
      </c>
      <c r="J45" s="62">
        <v>109.06295755368301</v>
      </c>
      <c r="K45" s="62">
        <v>106.69650780354399</v>
      </c>
      <c r="L45" s="62">
        <v>84.969866047414797</v>
      </c>
      <c r="M45" s="2">
        <v>2</v>
      </c>
      <c r="N45" s="2">
        <v>4</v>
      </c>
      <c r="O45" s="2">
        <v>4</v>
      </c>
      <c r="P45" s="2">
        <v>5</v>
      </c>
      <c r="Q45" s="2" t="s">
        <v>26</v>
      </c>
      <c r="R45" s="2" t="s">
        <v>27</v>
      </c>
      <c r="S45" s="2" t="s">
        <v>27</v>
      </c>
      <c r="T45" s="2" t="s">
        <v>27</v>
      </c>
      <c r="U45" s="2" t="s">
        <v>27</v>
      </c>
      <c r="V45" s="2" t="s">
        <v>27</v>
      </c>
    </row>
    <row r="46" spans="1:22">
      <c r="A46" s="2" t="s">
        <v>22</v>
      </c>
      <c r="B46" s="2">
        <v>2003</v>
      </c>
      <c r="C46" s="2">
        <v>1</v>
      </c>
      <c r="D46" s="2">
        <v>15</v>
      </c>
      <c r="E46" s="2" t="s">
        <v>23</v>
      </c>
      <c r="F46" s="2" t="s">
        <v>29</v>
      </c>
      <c r="G46" s="2">
        <v>229</v>
      </c>
      <c r="H46" s="2" t="s">
        <v>28</v>
      </c>
      <c r="I46" s="62">
        <v>104.644136548175</v>
      </c>
      <c r="J46" s="62">
        <v>92.598543274194199</v>
      </c>
      <c r="K46" s="62">
        <v>109.06295755368301</v>
      </c>
      <c r="L46" s="62">
        <v>106.69650780354399</v>
      </c>
      <c r="M46" s="2">
        <v>4</v>
      </c>
      <c r="N46" s="2">
        <v>2</v>
      </c>
      <c r="O46" s="2">
        <v>4</v>
      </c>
      <c r="P46" s="2">
        <v>5</v>
      </c>
      <c r="Q46" s="2" t="s">
        <v>26</v>
      </c>
      <c r="R46" s="2" t="s">
        <v>27</v>
      </c>
      <c r="S46" s="2" t="s">
        <v>27</v>
      </c>
      <c r="T46" s="2" t="s">
        <v>27</v>
      </c>
      <c r="U46" s="2" t="s">
        <v>27</v>
      </c>
      <c r="V46" s="2" t="s">
        <v>27</v>
      </c>
    </row>
    <row r="47" spans="1:22">
      <c r="A47" s="2" t="s">
        <v>22</v>
      </c>
      <c r="B47" s="2">
        <v>2003</v>
      </c>
      <c r="C47" s="2">
        <v>3</v>
      </c>
      <c r="D47" s="2">
        <v>10</v>
      </c>
      <c r="E47" s="2" t="s">
        <v>23</v>
      </c>
      <c r="F47" s="2" t="s">
        <v>29</v>
      </c>
      <c r="G47" s="2">
        <v>480</v>
      </c>
      <c r="H47" s="2" t="s">
        <v>28</v>
      </c>
      <c r="I47" s="62">
        <v>104.644136548175</v>
      </c>
      <c r="J47" s="62">
        <v>92.598543274194199</v>
      </c>
      <c r="K47" s="62">
        <v>109.06295755368301</v>
      </c>
      <c r="L47" s="62">
        <v>106.69650780354399</v>
      </c>
      <c r="M47" s="2">
        <v>4</v>
      </c>
      <c r="N47" s="2">
        <v>2</v>
      </c>
      <c r="O47" s="2">
        <v>4</v>
      </c>
      <c r="P47" s="2">
        <v>5</v>
      </c>
      <c r="Q47" s="2" t="s">
        <v>26</v>
      </c>
      <c r="R47" s="2" t="s">
        <v>27</v>
      </c>
      <c r="S47" s="2" t="s">
        <v>27</v>
      </c>
      <c r="T47" s="2" t="s">
        <v>27</v>
      </c>
      <c r="U47" s="2" t="s">
        <v>27</v>
      </c>
      <c r="V47" s="2" t="s">
        <v>27</v>
      </c>
    </row>
    <row r="48" spans="1:22">
      <c r="A48" s="2" t="s">
        <v>22</v>
      </c>
      <c r="B48" s="2">
        <v>2003</v>
      </c>
      <c r="C48" s="2">
        <v>11</v>
      </c>
      <c r="D48" s="2">
        <v>5</v>
      </c>
      <c r="E48" s="2" t="s">
        <v>23</v>
      </c>
      <c r="F48" s="2" t="s">
        <v>24</v>
      </c>
      <c r="G48" s="2">
        <v>975</v>
      </c>
      <c r="H48" s="2" t="s">
        <v>28</v>
      </c>
      <c r="I48" s="62">
        <v>104.644136548175</v>
      </c>
      <c r="J48" s="62">
        <v>92.598543274194199</v>
      </c>
      <c r="K48" s="62">
        <v>109.06295755368301</v>
      </c>
      <c r="L48" s="62">
        <v>106.69650780354399</v>
      </c>
      <c r="M48" s="2">
        <v>4</v>
      </c>
      <c r="N48" s="2">
        <v>2</v>
      </c>
      <c r="O48" s="2">
        <v>4</v>
      </c>
      <c r="P48" s="2">
        <v>5</v>
      </c>
      <c r="Q48" s="2" t="s">
        <v>26</v>
      </c>
      <c r="R48" s="2" t="s">
        <v>27</v>
      </c>
      <c r="S48" s="2" t="s">
        <v>27</v>
      </c>
      <c r="T48" s="2" t="s">
        <v>27</v>
      </c>
      <c r="U48" s="2" t="s">
        <v>27</v>
      </c>
      <c r="V48" s="2" t="s">
        <v>27</v>
      </c>
    </row>
    <row r="49" spans="1:22">
      <c r="A49" s="2" t="s">
        <v>22</v>
      </c>
      <c r="B49" s="2">
        <v>2003</v>
      </c>
      <c r="C49" s="2">
        <v>11</v>
      </c>
      <c r="D49" s="2">
        <v>10</v>
      </c>
      <c r="E49" s="2" t="s">
        <v>23</v>
      </c>
      <c r="F49" s="2" t="s">
        <v>24</v>
      </c>
      <c r="G49" s="2">
        <v>646</v>
      </c>
      <c r="H49" s="2" t="s">
        <v>28</v>
      </c>
      <c r="I49" s="62">
        <v>104.644136548175</v>
      </c>
      <c r="J49" s="62">
        <v>92.598543274194199</v>
      </c>
      <c r="K49" s="62">
        <v>109.06295755368301</v>
      </c>
      <c r="L49" s="62">
        <v>106.69650780354399</v>
      </c>
      <c r="M49" s="2">
        <v>4</v>
      </c>
      <c r="N49" s="2">
        <v>2</v>
      </c>
      <c r="O49" s="2">
        <v>4</v>
      </c>
      <c r="P49" s="2">
        <v>5</v>
      </c>
      <c r="Q49" s="2" t="s">
        <v>26</v>
      </c>
      <c r="R49" s="2" t="s">
        <v>27</v>
      </c>
      <c r="S49" s="2" t="s">
        <v>27</v>
      </c>
      <c r="T49" s="2" t="s">
        <v>27</v>
      </c>
      <c r="U49" s="2" t="s">
        <v>27</v>
      </c>
      <c r="V49" s="2" t="s">
        <v>27</v>
      </c>
    </row>
    <row r="50" spans="1:22">
      <c r="A50" s="2" t="s">
        <v>22</v>
      </c>
      <c r="B50" s="2">
        <v>2003</v>
      </c>
      <c r="C50" s="2">
        <v>11</v>
      </c>
      <c r="D50" s="2">
        <v>10</v>
      </c>
      <c r="E50" s="2" t="s">
        <v>23</v>
      </c>
      <c r="F50" s="2" t="s">
        <v>24</v>
      </c>
      <c r="G50" s="2">
        <v>865</v>
      </c>
      <c r="H50" s="2" t="s">
        <v>28</v>
      </c>
      <c r="I50" s="62">
        <v>104.644136548175</v>
      </c>
      <c r="J50" s="62">
        <v>92.598543274194199</v>
      </c>
      <c r="K50" s="62">
        <v>109.06295755368301</v>
      </c>
      <c r="L50" s="62">
        <v>106.69650780354399</v>
      </c>
      <c r="M50" s="2">
        <v>4</v>
      </c>
      <c r="N50" s="2">
        <v>2</v>
      </c>
      <c r="O50" s="2">
        <v>4</v>
      </c>
      <c r="P50" s="2">
        <v>5</v>
      </c>
      <c r="Q50" s="2" t="s">
        <v>26</v>
      </c>
      <c r="R50" s="2" t="s">
        <v>27</v>
      </c>
      <c r="S50" s="2" t="s">
        <v>27</v>
      </c>
      <c r="T50" s="2" t="s">
        <v>27</v>
      </c>
      <c r="U50" s="2" t="s">
        <v>27</v>
      </c>
      <c r="V50" s="2" t="s">
        <v>27</v>
      </c>
    </row>
    <row r="51" spans="1:22">
      <c r="A51" s="2" t="s">
        <v>22</v>
      </c>
      <c r="B51" s="2">
        <v>2003</v>
      </c>
      <c r="C51" s="2">
        <v>11</v>
      </c>
      <c r="D51" s="2">
        <v>10</v>
      </c>
      <c r="E51" s="2" t="s">
        <v>23</v>
      </c>
      <c r="F51" s="2" t="s">
        <v>24</v>
      </c>
      <c r="G51" s="2">
        <v>875</v>
      </c>
      <c r="H51" s="2" t="s">
        <v>28</v>
      </c>
      <c r="I51" s="62">
        <v>104.644136548175</v>
      </c>
      <c r="J51" s="62">
        <v>92.598543274194199</v>
      </c>
      <c r="K51" s="62">
        <v>109.06295755368301</v>
      </c>
      <c r="L51" s="62">
        <v>106.69650780354399</v>
      </c>
      <c r="M51" s="2">
        <v>4</v>
      </c>
      <c r="N51" s="2">
        <v>2</v>
      </c>
      <c r="O51" s="2">
        <v>4</v>
      </c>
      <c r="P51" s="2">
        <v>5</v>
      </c>
      <c r="Q51" s="2" t="s">
        <v>26</v>
      </c>
      <c r="R51" s="2" t="s">
        <v>27</v>
      </c>
      <c r="S51" s="2" t="s">
        <v>27</v>
      </c>
      <c r="T51" s="2" t="s">
        <v>27</v>
      </c>
      <c r="U51" s="2" t="s">
        <v>27</v>
      </c>
      <c r="V51" s="2" t="s">
        <v>27</v>
      </c>
    </row>
    <row r="52" spans="1:22">
      <c r="A52" s="2" t="s">
        <v>22</v>
      </c>
      <c r="B52" s="2">
        <v>2003</v>
      </c>
      <c r="C52" s="2">
        <v>11</v>
      </c>
      <c r="D52" s="2">
        <v>21</v>
      </c>
      <c r="E52" s="2" t="s">
        <v>23</v>
      </c>
      <c r="F52" s="2" t="s">
        <v>29</v>
      </c>
      <c r="G52" s="2">
        <v>330</v>
      </c>
      <c r="H52" s="2" t="s">
        <v>28</v>
      </c>
      <c r="I52" s="62">
        <v>104.644136548175</v>
      </c>
      <c r="J52" s="62">
        <v>92.598543274194199</v>
      </c>
      <c r="K52" s="62">
        <v>109.06295755368301</v>
      </c>
      <c r="L52" s="62">
        <v>106.69650780354399</v>
      </c>
      <c r="M52" s="2">
        <v>4</v>
      </c>
      <c r="N52" s="2">
        <v>2</v>
      </c>
      <c r="O52" s="2">
        <v>4</v>
      </c>
      <c r="P52" s="2">
        <v>5</v>
      </c>
      <c r="Q52" s="2" t="s">
        <v>26</v>
      </c>
      <c r="R52" s="2" t="s">
        <v>27</v>
      </c>
      <c r="S52" s="2" t="s">
        <v>27</v>
      </c>
      <c r="T52" s="2" t="s">
        <v>27</v>
      </c>
      <c r="U52" s="2" t="s">
        <v>27</v>
      </c>
      <c r="V52" s="2" t="s">
        <v>27</v>
      </c>
    </row>
    <row r="53" spans="1:22">
      <c r="A53" s="2" t="s">
        <v>22</v>
      </c>
      <c r="B53" s="2">
        <v>2003</v>
      </c>
      <c r="C53" s="2">
        <v>11</v>
      </c>
      <c r="D53" s="2">
        <v>24</v>
      </c>
      <c r="E53" s="2" t="s">
        <v>23</v>
      </c>
      <c r="F53" s="2" t="s">
        <v>24</v>
      </c>
      <c r="G53" s="2">
        <v>909</v>
      </c>
      <c r="H53" s="2" t="s">
        <v>28</v>
      </c>
      <c r="I53" s="62">
        <v>104.644136548175</v>
      </c>
      <c r="J53" s="62">
        <v>92.598543274194199</v>
      </c>
      <c r="K53" s="62">
        <v>109.06295755368301</v>
      </c>
      <c r="L53" s="62">
        <v>106.69650780354399</v>
      </c>
      <c r="M53" s="2">
        <v>4</v>
      </c>
      <c r="N53" s="2">
        <v>2</v>
      </c>
      <c r="O53" s="2">
        <v>4</v>
      </c>
      <c r="P53" s="2">
        <v>4</v>
      </c>
      <c r="Q53" s="2" t="s">
        <v>26</v>
      </c>
      <c r="R53" s="2" t="s">
        <v>27</v>
      </c>
      <c r="S53" s="2" t="s">
        <v>27</v>
      </c>
      <c r="T53" s="2" t="s">
        <v>27</v>
      </c>
      <c r="U53" s="2" t="s">
        <v>27</v>
      </c>
      <c r="V53" s="2" t="s">
        <v>27</v>
      </c>
    </row>
    <row r="54" spans="1:22">
      <c r="A54" s="2" t="s">
        <v>22</v>
      </c>
      <c r="B54" s="2">
        <v>2003</v>
      </c>
      <c r="C54" s="2">
        <v>12</v>
      </c>
      <c r="D54" s="2">
        <v>5</v>
      </c>
      <c r="E54" s="2" t="s">
        <v>23</v>
      </c>
      <c r="F54" s="2" t="s">
        <v>24</v>
      </c>
      <c r="G54" s="2">
        <v>750</v>
      </c>
      <c r="H54" s="2" t="s">
        <v>28</v>
      </c>
      <c r="I54" s="62">
        <v>104.644136548175</v>
      </c>
      <c r="J54" s="62">
        <v>92.598543274194199</v>
      </c>
      <c r="K54" s="62">
        <v>109.06295755368301</v>
      </c>
      <c r="L54" s="62">
        <v>106.69650780354399</v>
      </c>
      <c r="M54" s="2">
        <v>4</v>
      </c>
      <c r="N54" s="2">
        <v>2</v>
      </c>
      <c r="O54" s="2">
        <v>2</v>
      </c>
      <c r="P54" s="2">
        <v>4</v>
      </c>
      <c r="Q54" s="2" t="s">
        <v>26</v>
      </c>
      <c r="R54" s="2" t="s">
        <v>27</v>
      </c>
      <c r="S54" s="2" t="s">
        <v>27</v>
      </c>
      <c r="T54" s="2" t="s">
        <v>27</v>
      </c>
      <c r="U54" s="2" t="s">
        <v>27</v>
      </c>
      <c r="V54" s="2" t="s">
        <v>27</v>
      </c>
    </row>
    <row r="55" spans="1:22">
      <c r="A55" s="2" t="s">
        <v>22</v>
      </c>
      <c r="B55" s="2">
        <v>2004</v>
      </c>
      <c r="C55" s="2">
        <v>6</v>
      </c>
      <c r="D55" s="2">
        <v>22</v>
      </c>
      <c r="E55" s="2" t="s">
        <v>23</v>
      </c>
      <c r="F55" s="2" t="s">
        <v>24</v>
      </c>
      <c r="G55" s="2">
        <v>781</v>
      </c>
      <c r="H55" s="2" t="s">
        <v>25</v>
      </c>
      <c r="I55" s="62">
        <v>113.493797123486</v>
      </c>
      <c r="J55" s="62">
        <v>113.47783615345701</v>
      </c>
      <c r="K55" s="62">
        <v>92.598543274194199</v>
      </c>
      <c r="L55" s="62">
        <v>109.06295755368301</v>
      </c>
      <c r="M55" s="2">
        <v>3</v>
      </c>
      <c r="N55" s="2">
        <v>2</v>
      </c>
      <c r="O55" s="2">
        <v>2</v>
      </c>
      <c r="P55" s="2">
        <v>4</v>
      </c>
      <c r="Q55" s="2" t="s">
        <v>26</v>
      </c>
      <c r="R55" s="2" t="s">
        <v>27</v>
      </c>
      <c r="S55" s="2" t="s">
        <v>27</v>
      </c>
      <c r="T55" s="2" t="s">
        <v>27</v>
      </c>
      <c r="U55" s="2" t="s">
        <v>27</v>
      </c>
      <c r="V55" s="2" t="s">
        <v>27</v>
      </c>
    </row>
    <row r="56" spans="1:22">
      <c r="A56" s="2" t="s">
        <v>22</v>
      </c>
      <c r="B56" s="2">
        <v>2004</v>
      </c>
      <c r="C56" s="2">
        <v>10</v>
      </c>
      <c r="D56" s="2">
        <v>12</v>
      </c>
      <c r="E56" s="2" t="s">
        <v>23</v>
      </c>
      <c r="F56" s="2" t="s">
        <v>24</v>
      </c>
      <c r="G56" s="2">
        <v>560</v>
      </c>
      <c r="H56" s="2" t="s">
        <v>25</v>
      </c>
      <c r="I56" s="62">
        <v>113.493797123486</v>
      </c>
      <c r="J56" s="62">
        <v>113.47783615345701</v>
      </c>
      <c r="K56" s="62">
        <v>92.598543274194199</v>
      </c>
      <c r="L56" s="62">
        <v>109.06295755368301</v>
      </c>
      <c r="M56" s="2">
        <v>3</v>
      </c>
      <c r="N56" s="2">
        <v>2</v>
      </c>
      <c r="O56" s="2">
        <v>2</v>
      </c>
      <c r="P56" s="2">
        <v>4</v>
      </c>
      <c r="Q56" s="2" t="s">
        <v>26</v>
      </c>
      <c r="R56" s="2" t="s">
        <v>27</v>
      </c>
      <c r="S56" s="2" t="s">
        <v>27</v>
      </c>
      <c r="T56" s="2" t="s">
        <v>27</v>
      </c>
      <c r="U56" s="2" t="s">
        <v>27</v>
      </c>
      <c r="V56" s="2" t="s">
        <v>27</v>
      </c>
    </row>
    <row r="57" spans="1:22">
      <c r="A57" s="2" t="s">
        <v>22</v>
      </c>
      <c r="B57" s="2">
        <v>2004</v>
      </c>
      <c r="C57" s="2">
        <v>10</v>
      </c>
      <c r="D57" s="2">
        <v>25</v>
      </c>
      <c r="E57" s="2" t="s">
        <v>23</v>
      </c>
      <c r="F57" s="2" t="s">
        <v>24</v>
      </c>
      <c r="G57" s="2">
        <v>667</v>
      </c>
      <c r="H57" s="2" t="s">
        <v>25</v>
      </c>
      <c r="I57" s="62">
        <v>113.493797123486</v>
      </c>
      <c r="J57" s="62">
        <v>113.47783615345701</v>
      </c>
      <c r="K57" s="62">
        <v>92.598543274194199</v>
      </c>
      <c r="L57" s="62">
        <v>109.06295755368301</v>
      </c>
      <c r="M57" s="2">
        <v>3</v>
      </c>
      <c r="N57" s="2">
        <v>2</v>
      </c>
      <c r="O57" s="2">
        <v>2</v>
      </c>
      <c r="P57" s="2">
        <v>4</v>
      </c>
      <c r="Q57" s="2" t="s">
        <v>26</v>
      </c>
      <c r="R57" s="2" t="s">
        <v>27</v>
      </c>
      <c r="S57" s="2" t="s">
        <v>27</v>
      </c>
      <c r="T57" s="2" t="s">
        <v>27</v>
      </c>
      <c r="U57" s="2" t="s">
        <v>27</v>
      </c>
      <c r="V57" s="2" t="s">
        <v>27</v>
      </c>
    </row>
    <row r="58" spans="1:22">
      <c r="A58" s="2" t="s">
        <v>22</v>
      </c>
      <c r="B58" s="2">
        <v>2005</v>
      </c>
      <c r="C58" s="2">
        <v>1</v>
      </c>
      <c r="D58" s="2">
        <v>12</v>
      </c>
      <c r="E58" s="2" t="s">
        <v>23</v>
      </c>
      <c r="F58" s="2" t="s">
        <v>29</v>
      </c>
      <c r="G58" s="2">
        <v>487</v>
      </c>
      <c r="H58" s="2" t="s">
        <v>25</v>
      </c>
      <c r="I58" s="62">
        <v>120.309515754643</v>
      </c>
      <c r="J58" s="62">
        <v>104.644136548175</v>
      </c>
      <c r="K58" s="62">
        <v>113.47783615345701</v>
      </c>
      <c r="L58" s="62">
        <v>92.598543274194199</v>
      </c>
      <c r="M58" s="2">
        <v>4</v>
      </c>
      <c r="N58" s="2">
        <v>4</v>
      </c>
      <c r="O58" s="2">
        <v>2</v>
      </c>
      <c r="P58" s="2">
        <v>4</v>
      </c>
      <c r="Q58" s="2" t="s">
        <v>26</v>
      </c>
      <c r="R58" s="2" t="s">
        <v>27</v>
      </c>
      <c r="S58" s="2" t="s">
        <v>27</v>
      </c>
      <c r="T58" s="2" t="s">
        <v>27</v>
      </c>
      <c r="U58" s="2" t="s">
        <v>27</v>
      </c>
      <c r="V58" s="2" t="s">
        <v>27</v>
      </c>
    </row>
    <row r="59" spans="1:22">
      <c r="A59" s="2" t="s">
        <v>22</v>
      </c>
      <c r="B59" s="2">
        <v>2005</v>
      </c>
      <c r="C59" s="2">
        <v>10</v>
      </c>
      <c r="D59" s="2">
        <v>14</v>
      </c>
      <c r="E59" s="2" t="s">
        <v>23</v>
      </c>
      <c r="F59" s="2" t="s">
        <v>24</v>
      </c>
      <c r="G59" s="2">
        <v>637</v>
      </c>
      <c r="H59" s="2" t="s">
        <v>28</v>
      </c>
      <c r="I59" s="62">
        <v>120.309515754643</v>
      </c>
      <c r="J59" s="62">
        <v>104.644136548175</v>
      </c>
      <c r="K59" s="62">
        <v>113.47783615345701</v>
      </c>
      <c r="L59" s="62">
        <v>92.598543274194199</v>
      </c>
      <c r="M59" s="2">
        <v>4</v>
      </c>
      <c r="N59" s="2">
        <v>4</v>
      </c>
      <c r="O59" s="2">
        <v>2</v>
      </c>
      <c r="P59" s="2">
        <v>4</v>
      </c>
      <c r="Q59" s="2" t="s">
        <v>26</v>
      </c>
      <c r="R59" s="2" t="s">
        <v>27</v>
      </c>
      <c r="S59" s="2" t="s">
        <v>27</v>
      </c>
      <c r="T59" s="2" t="s">
        <v>27</v>
      </c>
      <c r="U59" s="2" t="s">
        <v>27</v>
      </c>
      <c r="V59" s="2" t="s">
        <v>27</v>
      </c>
    </row>
    <row r="60" spans="1:22">
      <c r="A60" s="2" t="s">
        <v>22</v>
      </c>
      <c r="B60" s="2">
        <v>2005</v>
      </c>
      <c r="C60" s="2">
        <v>10</v>
      </c>
      <c r="D60" s="2">
        <v>21</v>
      </c>
      <c r="E60" s="2" t="s">
        <v>23</v>
      </c>
      <c r="F60" s="2" t="s">
        <v>24</v>
      </c>
      <c r="G60" s="2">
        <v>510</v>
      </c>
      <c r="H60" s="2" t="s">
        <v>28</v>
      </c>
      <c r="I60" s="62">
        <v>120.309515754643</v>
      </c>
      <c r="J60" s="62">
        <v>104.644136548175</v>
      </c>
      <c r="K60" s="62">
        <v>113.47783615345701</v>
      </c>
      <c r="L60" s="62">
        <v>92.598543274194199</v>
      </c>
      <c r="M60" s="2">
        <v>4</v>
      </c>
      <c r="N60" s="2">
        <v>4</v>
      </c>
      <c r="O60" s="2">
        <v>2</v>
      </c>
      <c r="P60" s="2">
        <v>4</v>
      </c>
      <c r="Q60" s="2" t="s">
        <v>26</v>
      </c>
      <c r="R60" s="2" t="s">
        <v>27</v>
      </c>
      <c r="S60" s="2" t="s">
        <v>27</v>
      </c>
      <c r="T60" s="2" t="s">
        <v>27</v>
      </c>
      <c r="U60" s="2" t="s">
        <v>27</v>
      </c>
      <c r="V60" s="2" t="s">
        <v>27</v>
      </c>
    </row>
    <row r="61" spans="1:22">
      <c r="A61" s="2" t="s">
        <v>22</v>
      </c>
      <c r="B61" s="2">
        <v>2005</v>
      </c>
      <c r="C61" s="2">
        <v>10</v>
      </c>
      <c r="D61" s="2">
        <v>24</v>
      </c>
      <c r="E61" s="2" t="s">
        <v>23</v>
      </c>
      <c r="F61" s="2" t="s">
        <v>24</v>
      </c>
      <c r="G61" s="2">
        <v>600</v>
      </c>
      <c r="H61" s="2" t="s">
        <v>28</v>
      </c>
      <c r="I61" s="62">
        <v>120.309515754643</v>
      </c>
      <c r="J61" s="62">
        <v>104.644136548175</v>
      </c>
      <c r="K61" s="62">
        <v>113.47783615345701</v>
      </c>
      <c r="L61" s="62">
        <v>92.598543274194199</v>
      </c>
      <c r="M61" s="2">
        <v>4</v>
      </c>
      <c r="N61" s="2">
        <v>4</v>
      </c>
      <c r="O61" s="2">
        <v>2</v>
      </c>
      <c r="P61" s="2">
        <v>4</v>
      </c>
      <c r="Q61" s="2" t="s">
        <v>26</v>
      </c>
      <c r="R61" s="2" t="s">
        <v>27</v>
      </c>
      <c r="S61" s="2" t="s">
        <v>27</v>
      </c>
      <c r="T61" s="2" t="s">
        <v>27</v>
      </c>
      <c r="U61" s="2" t="s">
        <v>27</v>
      </c>
      <c r="V61" s="2" t="s">
        <v>27</v>
      </c>
    </row>
    <row r="62" spans="1:22">
      <c r="A62" s="2" t="s">
        <v>22</v>
      </c>
      <c r="B62" s="2">
        <v>2005</v>
      </c>
      <c r="C62" s="2">
        <v>11</v>
      </c>
      <c r="D62" s="2">
        <v>11</v>
      </c>
      <c r="E62" s="2" t="s">
        <v>23</v>
      </c>
      <c r="F62" s="2" t="s">
        <v>24</v>
      </c>
      <c r="G62" s="2">
        <v>867</v>
      </c>
      <c r="H62" s="2" t="s">
        <v>25</v>
      </c>
      <c r="I62" s="62">
        <v>120.309515754643</v>
      </c>
      <c r="J62" s="62">
        <v>104.644136548175</v>
      </c>
      <c r="K62" s="62">
        <v>113.47783615345701</v>
      </c>
      <c r="L62" s="62">
        <v>92.598543274194199</v>
      </c>
      <c r="M62" s="2">
        <v>4</v>
      </c>
      <c r="N62" s="2">
        <v>4</v>
      </c>
      <c r="O62" s="2">
        <v>2</v>
      </c>
      <c r="P62" s="2">
        <v>4</v>
      </c>
      <c r="Q62" s="2" t="s">
        <v>26</v>
      </c>
      <c r="R62" s="2" t="s">
        <v>27</v>
      </c>
      <c r="S62" s="2" t="s">
        <v>27</v>
      </c>
      <c r="T62" s="2" t="s">
        <v>27</v>
      </c>
      <c r="U62" s="2" t="s">
        <v>27</v>
      </c>
      <c r="V62" s="2" t="s">
        <v>27</v>
      </c>
    </row>
    <row r="63" spans="1:22">
      <c r="A63" s="2" t="s">
        <v>22</v>
      </c>
      <c r="B63" s="2">
        <v>2006</v>
      </c>
      <c r="C63" s="2">
        <v>1</v>
      </c>
      <c r="D63" s="2">
        <v>30</v>
      </c>
      <c r="E63" s="2" t="s">
        <v>23</v>
      </c>
      <c r="F63" s="2" t="s">
        <v>24</v>
      </c>
      <c r="G63" s="2">
        <v>824</v>
      </c>
      <c r="H63" s="2" t="s">
        <v>25</v>
      </c>
      <c r="I63" s="62">
        <v>118.925579026804</v>
      </c>
      <c r="J63" s="62">
        <v>113.493797123486</v>
      </c>
      <c r="K63" s="62">
        <v>104.644136548175</v>
      </c>
      <c r="L63" s="62">
        <v>113.47783615345701</v>
      </c>
      <c r="M63" s="2">
        <v>5</v>
      </c>
      <c r="N63" s="2">
        <v>3</v>
      </c>
      <c r="O63" s="2">
        <v>2</v>
      </c>
      <c r="P63" s="2">
        <v>4</v>
      </c>
      <c r="Q63" s="2" t="s">
        <v>26</v>
      </c>
      <c r="R63" s="2" t="s">
        <v>27</v>
      </c>
      <c r="S63" s="2" t="s">
        <v>27</v>
      </c>
      <c r="T63" s="2" t="s">
        <v>27</v>
      </c>
      <c r="U63" s="2" t="s">
        <v>27</v>
      </c>
      <c r="V63" s="2" t="s">
        <v>27</v>
      </c>
    </row>
    <row r="64" spans="1:22">
      <c r="A64" s="2" t="s">
        <v>22</v>
      </c>
      <c r="B64" s="2">
        <v>2006</v>
      </c>
      <c r="C64" s="2">
        <v>1</v>
      </c>
      <c r="D64" s="2">
        <v>30</v>
      </c>
      <c r="E64" s="2" t="s">
        <v>23</v>
      </c>
      <c r="F64" s="2" t="s">
        <v>24</v>
      </c>
      <c r="G64" s="2">
        <v>770</v>
      </c>
      <c r="H64" s="2" t="s">
        <v>25</v>
      </c>
      <c r="I64" s="62">
        <v>118.925579026804</v>
      </c>
      <c r="J64" s="62">
        <v>113.493797123486</v>
      </c>
      <c r="K64" s="62">
        <v>104.644136548175</v>
      </c>
      <c r="L64" s="62">
        <v>113.47783615345701</v>
      </c>
      <c r="M64" s="2">
        <v>5</v>
      </c>
      <c r="N64" s="2">
        <v>3</v>
      </c>
      <c r="O64" s="2">
        <v>4</v>
      </c>
      <c r="P64" s="2">
        <v>4</v>
      </c>
      <c r="Q64" s="2" t="s">
        <v>26</v>
      </c>
      <c r="R64" s="2" t="s">
        <v>27</v>
      </c>
      <c r="S64" s="2" t="s">
        <v>27</v>
      </c>
      <c r="T64" s="2" t="s">
        <v>27</v>
      </c>
      <c r="U64" s="2" t="s">
        <v>27</v>
      </c>
      <c r="V64" s="2" t="s">
        <v>27</v>
      </c>
    </row>
    <row r="65" spans="1:22">
      <c r="A65" s="2" t="s">
        <v>22</v>
      </c>
      <c r="B65" s="2">
        <v>2006</v>
      </c>
      <c r="C65" s="2">
        <v>2</v>
      </c>
      <c r="D65" s="2">
        <v>3</v>
      </c>
      <c r="E65" s="2" t="s">
        <v>23</v>
      </c>
      <c r="F65" s="2" t="s">
        <v>24</v>
      </c>
      <c r="G65" s="2">
        <v>776</v>
      </c>
      <c r="H65" s="2" t="s">
        <v>25</v>
      </c>
      <c r="I65" s="62">
        <v>118.925579026804</v>
      </c>
      <c r="J65" s="62">
        <v>113.493797123486</v>
      </c>
      <c r="K65" s="62">
        <v>104.644136548175</v>
      </c>
      <c r="L65" s="62">
        <v>113.47783615345701</v>
      </c>
      <c r="M65" s="2">
        <v>5</v>
      </c>
      <c r="N65" s="2">
        <v>3</v>
      </c>
      <c r="O65" s="2">
        <v>4</v>
      </c>
      <c r="P65" s="2">
        <v>2</v>
      </c>
      <c r="Q65" s="2" t="s">
        <v>26</v>
      </c>
      <c r="R65" s="2" t="s">
        <v>27</v>
      </c>
      <c r="S65" s="2" t="s">
        <v>27</v>
      </c>
      <c r="T65" s="2" t="s">
        <v>27</v>
      </c>
      <c r="U65" s="2" t="s">
        <v>27</v>
      </c>
      <c r="V65" s="2" t="s">
        <v>27</v>
      </c>
    </row>
    <row r="66" spans="1:22">
      <c r="A66" s="2" t="s">
        <v>22</v>
      </c>
      <c r="B66" s="2">
        <v>2006</v>
      </c>
      <c r="C66" s="2">
        <v>2</v>
      </c>
      <c r="D66" s="2">
        <v>8</v>
      </c>
      <c r="E66" s="2" t="s">
        <v>23</v>
      </c>
      <c r="F66" s="2" t="s">
        <v>24</v>
      </c>
      <c r="G66" s="2">
        <v>862</v>
      </c>
      <c r="H66" s="2" t="s">
        <v>25</v>
      </c>
      <c r="I66" s="62">
        <v>118.925579026804</v>
      </c>
      <c r="J66" s="62">
        <v>113.493797123486</v>
      </c>
      <c r="K66" s="62">
        <v>104.644136548175</v>
      </c>
      <c r="L66" s="62">
        <v>113.47783615345701</v>
      </c>
      <c r="M66" s="2">
        <v>5</v>
      </c>
      <c r="N66" s="2">
        <v>3</v>
      </c>
      <c r="O66" s="2">
        <v>4</v>
      </c>
      <c r="P66" s="2">
        <v>2</v>
      </c>
      <c r="Q66" s="2" t="s">
        <v>26</v>
      </c>
      <c r="R66" s="2" t="s">
        <v>27</v>
      </c>
      <c r="S66" s="2" t="s">
        <v>27</v>
      </c>
      <c r="T66" s="2" t="s">
        <v>27</v>
      </c>
      <c r="U66" s="2" t="s">
        <v>27</v>
      </c>
      <c r="V66" s="2" t="s">
        <v>27</v>
      </c>
    </row>
    <row r="67" spans="1:22">
      <c r="A67" s="2" t="s">
        <v>22</v>
      </c>
      <c r="B67" s="2">
        <v>2006</v>
      </c>
      <c r="C67" s="2">
        <v>10</v>
      </c>
      <c r="D67" s="2">
        <v>26</v>
      </c>
      <c r="E67" s="2" t="s">
        <v>23</v>
      </c>
      <c r="F67" s="2" t="s">
        <v>24</v>
      </c>
      <c r="G67" s="2">
        <v>848</v>
      </c>
      <c r="H67" s="2" t="s">
        <v>28</v>
      </c>
      <c r="I67" s="62">
        <v>118.925579026804</v>
      </c>
      <c r="J67" s="62">
        <v>113.493797123486</v>
      </c>
      <c r="K67" s="62">
        <v>104.644136548175</v>
      </c>
      <c r="L67" s="62">
        <v>113.47783615345701</v>
      </c>
      <c r="M67" s="2">
        <v>5</v>
      </c>
      <c r="N67" s="2">
        <v>3</v>
      </c>
      <c r="O67" s="2">
        <v>4</v>
      </c>
      <c r="P67" s="2">
        <v>2</v>
      </c>
      <c r="Q67" s="2" t="s">
        <v>26</v>
      </c>
      <c r="R67" s="2" t="s">
        <v>27</v>
      </c>
      <c r="S67" s="2" t="s">
        <v>27</v>
      </c>
      <c r="T67" s="2" t="s">
        <v>27</v>
      </c>
      <c r="U67" s="2" t="s">
        <v>27</v>
      </c>
      <c r="V67" s="2" t="s">
        <v>27</v>
      </c>
    </row>
    <row r="68" spans="1:22">
      <c r="A68" s="2" t="s">
        <v>22</v>
      </c>
      <c r="B68" s="2">
        <v>2006</v>
      </c>
      <c r="C68" s="2">
        <v>10</v>
      </c>
      <c r="D68" s="2">
        <v>26</v>
      </c>
      <c r="E68" s="2" t="s">
        <v>23</v>
      </c>
      <c r="F68" s="2" t="s">
        <v>24</v>
      </c>
      <c r="G68" s="2">
        <v>650</v>
      </c>
      <c r="H68" s="2" t="s">
        <v>28</v>
      </c>
      <c r="I68" s="62">
        <v>118.925579026804</v>
      </c>
      <c r="J68" s="62">
        <v>113.493797123486</v>
      </c>
      <c r="K68" s="62">
        <v>104.644136548175</v>
      </c>
      <c r="L68" s="62">
        <v>113.47783615345701</v>
      </c>
      <c r="M68" s="2">
        <v>5</v>
      </c>
      <c r="N68" s="2">
        <v>3</v>
      </c>
      <c r="O68" s="2">
        <v>3</v>
      </c>
      <c r="P68" s="2">
        <v>2</v>
      </c>
      <c r="Q68" s="2" t="s">
        <v>26</v>
      </c>
      <c r="R68" s="2" t="s">
        <v>27</v>
      </c>
      <c r="S68" s="2" t="s">
        <v>27</v>
      </c>
      <c r="T68" s="2" t="s">
        <v>27</v>
      </c>
      <c r="U68" s="2" t="s">
        <v>27</v>
      </c>
      <c r="V68" s="2" t="s">
        <v>27</v>
      </c>
    </row>
    <row r="69" spans="1:22">
      <c r="A69" s="2" t="s">
        <v>22</v>
      </c>
      <c r="B69" s="2">
        <v>2006</v>
      </c>
      <c r="C69" s="2">
        <v>10</v>
      </c>
      <c r="D69" s="2">
        <v>26</v>
      </c>
      <c r="E69" s="2" t="s">
        <v>23</v>
      </c>
      <c r="F69" s="2" t="s">
        <v>24</v>
      </c>
      <c r="G69" s="2">
        <v>762</v>
      </c>
      <c r="H69" s="2" t="s">
        <v>28</v>
      </c>
      <c r="I69" s="62">
        <v>118.925579026804</v>
      </c>
      <c r="J69" s="62">
        <v>113.493797123486</v>
      </c>
      <c r="K69" s="62">
        <v>104.644136548175</v>
      </c>
      <c r="L69" s="62">
        <v>113.47783615345701</v>
      </c>
      <c r="M69" s="2">
        <v>5</v>
      </c>
      <c r="N69" s="2">
        <v>3</v>
      </c>
      <c r="O69" s="2">
        <v>3</v>
      </c>
      <c r="P69" s="2">
        <v>2</v>
      </c>
      <c r="Q69" s="2" t="s">
        <v>26</v>
      </c>
      <c r="R69" s="2" t="s">
        <v>27</v>
      </c>
      <c r="S69" s="2" t="s">
        <v>27</v>
      </c>
      <c r="T69" s="2" t="s">
        <v>27</v>
      </c>
      <c r="U69" s="2" t="s">
        <v>27</v>
      </c>
      <c r="V69" s="2" t="s">
        <v>27</v>
      </c>
    </row>
    <row r="70" spans="1:22">
      <c r="A70" s="2" t="s">
        <v>22</v>
      </c>
      <c r="B70" s="2">
        <v>2006</v>
      </c>
      <c r="C70" s="2">
        <v>10</v>
      </c>
      <c r="D70" s="2">
        <v>26</v>
      </c>
      <c r="E70" s="2" t="s">
        <v>23</v>
      </c>
      <c r="F70" s="2" t="s">
        <v>24</v>
      </c>
      <c r="G70" s="2">
        <v>751</v>
      </c>
      <c r="H70" s="2" t="s">
        <v>28</v>
      </c>
      <c r="I70" s="62">
        <v>118.925579026804</v>
      </c>
      <c r="J70" s="62">
        <v>113.493797123486</v>
      </c>
      <c r="K70" s="62">
        <v>104.644136548175</v>
      </c>
      <c r="L70" s="62">
        <v>113.47783615345701</v>
      </c>
      <c r="M70" s="2">
        <v>5</v>
      </c>
      <c r="N70" s="2">
        <v>3</v>
      </c>
      <c r="O70" s="2">
        <v>3</v>
      </c>
      <c r="P70" s="2">
        <v>2</v>
      </c>
      <c r="Q70" s="2" t="s">
        <v>26</v>
      </c>
      <c r="R70" s="2" t="s">
        <v>27</v>
      </c>
      <c r="S70" s="2" t="s">
        <v>27</v>
      </c>
      <c r="T70" s="2" t="s">
        <v>27</v>
      </c>
      <c r="U70" s="2" t="s">
        <v>27</v>
      </c>
      <c r="V70" s="2" t="s">
        <v>27</v>
      </c>
    </row>
    <row r="71" spans="1:22">
      <c r="A71" s="2" t="s">
        <v>22</v>
      </c>
      <c r="B71" s="2">
        <v>2006</v>
      </c>
      <c r="C71" s="2">
        <v>10</v>
      </c>
      <c r="D71" s="2">
        <v>30</v>
      </c>
      <c r="E71" s="2" t="s">
        <v>23</v>
      </c>
      <c r="F71" s="2" t="s">
        <v>24</v>
      </c>
      <c r="G71" s="2">
        <v>802</v>
      </c>
      <c r="H71" s="2" t="s">
        <v>28</v>
      </c>
      <c r="I71" s="62">
        <v>118.925579026804</v>
      </c>
      <c r="J71" s="62">
        <v>113.493797123486</v>
      </c>
      <c r="K71" s="62">
        <v>104.644136548175</v>
      </c>
      <c r="L71" s="62">
        <v>113.47783615345701</v>
      </c>
      <c r="M71" s="2">
        <v>5</v>
      </c>
      <c r="N71" s="2">
        <v>3</v>
      </c>
      <c r="O71" s="2">
        <v>3</v>
      </c>
      <c r="P71" s="2">
        <v>2</v>
      </c>
      <c r="Q71" s="2" t="s">
        <v>26</v>
      </c>
      <c r="R71" s="2" t="s">
        <v>27</v>
      </c>
      <c r="S71" s="2" t="s">
        <v>27</v>
      </c>
      <c r="T71" s="2" t="s">
        <v>27</v>
      </c>
      <c r="U71" s="2" t="s">
        <v>27</v>
      </c>
      <c r="V71" s="2" t="s">
        <v>27</v>
      </c>
    </row>
    <row r="72" spans="1:22">
      <c r="A72" s="2" t="s">
        <v>22</v>
      </c>
      <c r="B72" s="2">
        <v>2006</v>
      </c>
      <c r="C72" s="2">
        <v>10</v>
      </c>
      <c r="D72" s="2">
        <v>30</v>
      </c>
      <c r="E72" s="2" t="s">
        <v>23</v>
      </c>
      <c r="F72" s="2" t="s">
        <v>24</v>
      </c>
      <c r="G72" s="2">
        <v>880</v>
      </c>
      <c r="H72" s="2" t="s">
        <v>28</v>
      </c>
      <c r="I72" s="62">
        <v>118.925579026804</v>
      </c>
      <c r="J72" s="62">
        <v>113.493797123486</v>
      </c>
      <c r="K72" s="62">
        <v>104.644136548175</v>
      </c>
      <c r="L72" s="62">
        <v>113.47783615345701</v>
      </c>
      <c r="M72" s="2">
        <v>5</v>
      </c>
      <c r="N72" s="2">
        <v>3</v>
      </c>
      <c r="O72" s="2">
        <v>3</v>
      </c>
      <c r="P72" s="2">
        <v>2</v>
      </c>
      <c r="Q72" s="2" t="s">
        <v>26</v>
      </c>
      <c r="R72" s="2" t="s">
        <v>27</v>
      </c>
      <c r="S72" s="2" t="s">
        <v>27</v>
      </c>
      <c r="T72" s="2" t="s">
        <v>27</v>
      </c>
      <c r="U72" s="2" t="s">
        <v>27</v>
      </c>
      <c r="V72" s="2" t="s">
        <v>27</v>
      </c>
    </row>
    <row r="73" spans="1:22">
      <c r="A73" s="2" t="s">
        <v>22</v>
      </c>
      <c r="B73" s="2">
        <v>2006</v>
      </c>
      <c r="C73" s="2">
        <v>10</v>
      </c>
      <c r="D73" s="2">
        <v>30</v>
      </c>
      <c r="E73" s="2" t="s">
        <v>23</v>
      </c>
      <c r="F73" s="2" t="s">
        <v>24</v>
      </c>
      <c r="G73" s="2">
        <v>700</v>
      </c>
      <c r="H73" s="2" t="s">
        <v>28</v>
      </c>
      <c r="I73" s="62">
        <v>118.925579026804</v>
      </c>
      <c r="J73" s="62">
        <v>113.493797123486</v>
      </c>
      <c r="K73" s="62">
        <v>104.644136548175</v>
      </c>
      <c r="L73" s="62">
        <v>113.47783615345701</v>
      </c>
      <c r="M73" s="2">
        <v>5</v>
      </c>
      <c r="N73" s="2">
        <v>3</v>
      </c>
      <c r="O73" s="2">
        <v>3</v>
      </c>
      <c r="P73" s="2">
        <v>2</v>
      </c>
      <c r="Q73" s="2" t="s">
        <v>26</v>
      </c>
      <c r="R73" s="2" t="s">
        <v>27</v>
      </c>
      <c r="S73" s="2" t="s">
        <v>27</v>
      </c>
      <c r="T73" s="2" t="s">
        <v>27</v>
      </c>
      <c r="U73" s="2" t="s">
        <v>27</v>
      </c>
      <c r="V73" s="2" t="s">
        <v>27</v>
      </c>
    </row>
    <row r="74" spans="1:22">
      <c r="A74" s="2" t="s">
        <v>22</v>
      </c>
      <c r="B74" s="2">
        <v>2006</v>
      </c>
      <c r="C74" s="2">
        <v>11</v>
      </c>
      <c r="D74" s="2">
        <v>9</v>
      </c>
      <c r="E74" s="2" t="s">
        <v>23</v>
      </c>
      <c r="F74" s="2" t="s">
        <v>24</v>
      </c>
      <c r="G74" s="2">
        <v>949</v>
      </c>
      <c r="H74" s="2" t="s">
        <v>25</v>
      </c>
      <c r="I74" s="62">
        <v>118.925579026804</v>
      </c>
      <c r="J74" s="62">
        <v>113.493797123486</v>
      </c>
      <c r="K74" s="62">
        <v>104.644136548175</v>
      </c>
      <c r="L74" s="62">
        <v>113.47783615345701</v>
      </c>
      <c r="M74" s="2">
        <v>5</v>
      </c>
      <c r="N74" s="2">
        <v>3</v>
      </c>
      <c r="O74" s="2">
        <v>3</v>
      </c>
      <c r="P74" s="2">
        <v>4</v>
      </c>
      <c r="Q74" s="2" t="s">
        <v>26</v>
      </c>
      <c r="R74" s="2" t="s">
        <v>27</v>
      </c>
      <c r="S74" s="2" t="s">
        <v>27</v>
      </c>
      <c r="T74" s="2" t="s">
        <v>27</v>
      </c>
      <c r="U74" s="2" t="s">
        <v>27</v>
      </c>
      <c r="V74" s="2" t="s">
        <v>27</v>
      </c>
    </row>
    <row r="75" spans="1:22">
      <c r="A75" s="2" t="s">
        <v>22</v>
      </c>
      <c r="B75" s="2">
        <v>2006</v>
      </c>
      <c r="C75" s="2">
        <v>11</v>
      </c>
      <c r="D75" s="2">
        <v>15</v>
      </c>
      <c r="E75" s="2" t="s">
        <v>23</v>
      </c>
      <c r="F75" s="2" t="s">
        <v>24</v>
      </c>
      <c r="G75" s="2">
        <v>933</v>
      </c>
      <c r="H75" s="2" t="s">
        <v>25</v>
      </c>
      <c r="I75" s="62">
        <v>118.925579026804</v>
      </c>
      <c r="J75" s="62">
        <v>113.493797123486</v>
      </c>
      <c r="K75" s="62">
        <v>104.644136548175</v>
      </c>
      <c r="L75" s="62">
        <v>113.47783615345701</v>
      </c>
      <c r="M75" s="2">
        <v>5</v>
      </c>
      <c r="N75" s="2">
        <v>3</v>
      </c>
      <c r="O75" s="2">
        <v>3</v>
      </c>
      <c r="P75" s="2">
        <v>4</v>
      </c>
      <c r="Q75" s="2" t="s">
        <v>26</v>
      </c>
      <c r="R75" s="2" t="s">
        <v>27</v>
      </c>
      <c r="S75" s="2" t="s">
        <v>27</v>
      </c>
      <c r="T75" s="2" t="s">
        <v>27</v>
      </c>
      <c r="U75" s="2" t="s">
        <v>27</v>
      </c>
      <c r="V75" s="2" t="s">
        <v>27</v>
      </c>
    </row>
    <row r="76" spans="1:22">
      <c r="A76" s="2" t="s">
        <v>22</v>
      </c>
      <c r="B76" s="2">
        <v>2007</v>
      </c>
      <c r="C76" s="2">
        <v>2</v>
      </c>
      <c r="D76" s="2">
        <v>16</v>
      </c>
      <c r="E76" s="2" t="s">
        <v>23</v>
      </c>
      <c r="F76" s="2" t="s">
        <v>29</v>
      </c>
      <c r="G76" s="2">
        <v>468</v>
      </c>
      <c r="H76" s="2" t="s">
        <v>28</v>
      </c>
      <c r="I76" s="62">
        <v>123.480034696646</v>
      </c>
      <c r="J76" s="62">
        <v>120.309515754643</v>
      </c>
      <c r="K76" s="62">
        <v>113.493797123486</v>
      </c>
      <c r="L76" s="62">
        <v>104.644136548175</v>
      </c>
      <c r="M76" s="2">
        <v>2</v>
      </c>
      <c r="N76" s="2">
        <v>4</v>
      </c>
      <c r="O76" s="2">
        <v>3</v>
      </c>
      <c r="P76" s="2">
        <v>4</v>
      </c>
      <c r="Q76" s="2" t="s">
        <v>26</v>
      </c>
      <c r="R76" s="2" t="s">
        <v>27</v>
      </c>
      <c r="S76" s="2" t="s">
        <v>27</v>
      </c>
      <c r="T76" s="2" t="s">
        <v>27</v>
      </c>
      <c r="U76" s="2" t="s">
        <v>27</v>
      </c>
      <c r="V76" s="2" t="s">
        <v>27</v>
      </c>
    </row>
    <row r="77" spans="1:22">
      <c r="A77" s="2" t="s">
        <v>22</v>
      </c>
      <c r="B77" s="2">
        <v>2007</v>
      </c>
      <c r="C77" s="2">
        <v>2</v>
      </c>
      <c r="D77" s="2">
        <v>26</v>
      </c>
      <c r="E77" s="2" t="s">
        <v>23</v>
      </c>
      <c r="F77" s="2" t="s">
        <v>29</v>
      </c>
      <c r="G77" s="2">
        <v>435</v>
      </c>
      <c r="H77" s="2" t="s">
        <v>28</v>
      </c>
      <c r="I77" s="62">
        <v>123.480034696646</v>
      </c>
      <c r="J77" s="62">
        <v>120.309515754643</v>
      </c>
      <c r="K77" s="62">
        <v>113.493797123486</v>
      </c>
      <c r="L77" s="62">
        <v>104.644136548175</v>
      </c>
      <c r="M77" s="2">
        <v>2</v>
      </c>
      <c r="N77" s="2">
        <v>4</v>
      </c>
      <c r="O77" s="2">
        <v>3</v>
      </c>
      <c r="P77" s="2">
        <v>4</v>
      </c>
      <c r="Q77" s="2" t="s">
        <v>26</v>
      </c>
      <c r="R77" s="2" t="s">
        <v>27</v>
      </c>
      <c r="S77" s="2" t="s">
        <v>27</v>
      </c>
      <c r="T77" s="2" t="s">
        <v>27</v>
      </c>
      <c r="U77" s="2" t="s">
        <v>27</v>
      </c>
      <c r="V77" s="2" t="s">
        <v>27</v>
      </c>
    </row>
    <row r="78" spans="1:22">
      <c r="A78" s="2" t="s">
        <v>22</v>
      </c>
      <c r="B78" s="2">
        <v>2007</v>
      </c>
      <c r="C78" s="2">
        <v>5</v>
      </c>
      <c r="D78" s="2">
        <v>7</v>
      </c>
      <c r="E78" s="2" t="s">
        <v>23</v>
      </c>
      <c r="F78" s="2" t="s">
        <v>24</v>
      </c>
      <c r="G78" s="2">
        <v>528</v>
      </c>
      <c r="H78" s="2" t="s">
        <v>25</v>
      </c>
      <c r="I78" s="62">
        <v>123.480034696646</v>
      </c>
      <c r="J78" s="62">
        <v>120.309515754643</v>
      </c>
      <c r="K78" s="62">
        <v>113.493797123486</v>
      </c>
      <c r="L78" s="62">
        <v>104.644136548175</v>
      </c>
      <c r="M78" s="2">
        <v>2</v>
      </c>
      <c r="N78" s="2">
        <v>4</v>
      </c>
      <c r="O78" s="2">
        <v>3</v>
      </c>
      <c r="P78" s="2">
        <v>4</v>
      </c>
      <c r="Q78" s="2" t="s">
        <v>26</v>
      </c>
      <c r="R78" s="2" t="s">
        <v>27</v>
      </c>
      <c r="S78" s="2" t="s">
        <v>27</v>
      </c>
      <c r="T78" s="2" t="s">
        <v>27</v>
      </c>
      <c r="U78" s="2" t="s">
        <v>27</v>
      </c>
      <c r="V78" s="2" t="s">
        <v>27</v>
      </c>
    </row>
    <row r="79" spans="1:22">
      <c r="A79" s="2" t="s">
        <v>22</v>
      </c>
      <c r="B79" s="2">
        <v>2007</v>
      </c>
      <c r="C79" s="2">
        <v>10</v>
      </c>
      <c r="D79" s="2">
        <v>10</v>
      </c>
      <c r="E79" s="2" t="s">
        <v>23</v>
      </c>
      <c r="F79" s="2" t="s">
        <v>24</v>
      </c>
      <c r="G79" s="2">
        <v>858</v>
      </c>
      <c r="H79" s="2" t="s">
        <v>28</v>
      </c>
      <c r="I79" s="62">
        <v>123.480034696646</v>
      </c>
      <c r="J79" s="62">
        <v>120.309515754643</v>
      </c>
      <c r="K79" s="62">
        <v>113.493797123486</v>
      </c>
      <c r="L79" s="62">
        <v>104.644136548175</v>
      </c>
      <c r="M79" s="2">
        <v>2</v>
      </c>
      <c r="N79" s="2">
        <v>4</v>
      </c>
      <c r="O79" s="2">
        <v>3</v>
      </c>
      <c r="P79" s="2">
        <v>4</v>
      </c>
      <c r="Q79" s="2" t="s">
        <v>26</v>
      </c>
      <c r="R79" s="2" t="s">
        <v>27</v>
      </c>
      <c r="S79" s="2" t="s">
        <v>27</v>
      </c>
      <c r="T79" s="2" t="s">
        <v>27</v>
      </c>
      <c r="U79" s="2" t="s">
        <v>27</v>
      </c>
      <c r="V79" s="2" t="s">
        <v>27</v>
      </c>
    </row>
    <row r="80" spans="1:22">
      <c r="A80" s="2" t="s">
        <v>22</v>
      </c>
      <c r="B80" s="2">
        <v>2007</v>
      </c>
      <c r="C80" s="2">
        <v>10</v>
      </c>
      <c r="D80" s="2">
        <v>22</v>
      </c>
      <c r="E80" s="2" t="s">
        <v>23</v>
      </c>
      <c r="F80" s="2" t="s">
        <v>24</v>
      </c>
      <c r="G80" s="2">
        <v>620</v>
      </c>
      <c r="H80" s="2" t="s">
        <v>25</v>
      </c>
      <c r="I80" s="62">
        <v>123.480034696646</v>
      </c>
      <c r="J80" s="62">
        <v>120.309515754643</v>
      </c>
      <c r="K80" s="62">
        <v>113.493797123486</v>
      </c>
      <c r="L80" s="62">
        <v>104.644136548175</v>
      </c>
      <c r="M80" s="2">
        <v>2</v>
      </c>
      <c r="N80" s="2">
        <v>4</v>
      </c>
      <c r="O80" s="2">
        <v>3</v>
      </c>
      <c r="P80" s="2">
        <v>3</v>
      </c>
      <c r="Q80" s="2" t="s">
        <v>26</v>
      </c>
      <c r="R80" s="2" t="s">
        <v>27</v>
      </c>
      <c r="S80" s="2" t="s">
        <v>27</v>
      </c>
      <c r="T80" s="2" t="s">
        <v>27</v>
      </c>
      <c r="U80" s="2" t="s">
        <v>27</v>
      </c>
      <c r="V80" s="2" t="s">
        <v>27</v>
      </c>
    </row>
    <row r="81" spans="1:22">
      <c r="A81" s="2" t="s">
        <v>22</v>
      </c>
      <c r="B81" s="2">
        <v>2007</v>
      </c>
      <c r="C81" s="2">
        <v>11</v>
      </c>
      <c r="D81" s="2">
        <v>16</v>
      </c>
      <c r="E81" s="2" t="s">
        <v>23</v>
      </c>
      <c r="F81" s="2" t="s">
        <v>24</v>
      </c>
      <c r="G81" s="2">
        <v>675</v>
      </c>
      <c r="H81" s="2" t="s">
        <v>31</v>
      </c>
      <c r="I81" s="62">
        <v>123.480034696646</v>
      </c>
      <c r="J81" s="62">
        <v>120.309515754643</v>
      </c>
      <c r="K81" s="62">
        <v>113.493797123486</v>
      </c>
      <c r="L81" s="62">
        <v>104.644136548175</v>
      </c>
      <c r="M81" s="2">
        <v>2</v>
      </c>
      <c r="N81" s="2">
        <v>4</v>
      </c>
      <c r="O81" s="2">
        <v>3</v>
      </c>
      <c r="P81" s="2">
        <v>3</v>
      </c>
      <c r="Q81" s="2" t="s">
        <v>26</v>
      </c>
      <c r="R81" s="2" t="s">
        <v>27</v>
      </c>
      <c r="S81" s="2" t="s">
        <v>27</v>
      </c>
      <c r="T81" s="2" t="s">
        <v>27</v>
      </c>
      <c r="U81" s="2" t="s">
        <v>27</v>
      </c>
      <c r="V81" s="2" t="s">
        <v>27</v>
      </c>
    </row>
    <row r="82" spans="1:22">
      <c r="A82" s="2" t="s">
        <v>22</v>
      </c>
      <c r="B82" s="2">
        <v>2007</v>
      </c>
      <c r="C82" s="2">
        <v>12</v>
      </c>
      <c r="D82" s="2">
        <v>21</v>
      </c>
      <c r="E82" s="2" t="s">
        <v>23</v>
      </c>
      <c r="F82" s="2" t="s">
        <v>24</v>
      </c>
      <c r="G82" s="2">
        <v>735</v>
      </c>
      <c r="H82" s="2" t="s">
        <v>31</v>
      </c>
      <c r="I82" s="62">
        <v>123.480034696646</v>
      </c>
      <c r="J82" s="62">
        <v>120.309515754643</v>
      </c>
      <c r="K82" s="62">
        <v>113.493797123486</v>
      </c>
      <c r="L82" s="62">
        <v>104.644136548175</v>
      </c>
      <c r="M82" s="2">
        <v>2</v>
      </c>
      <c r="N82" s="2">
        <v>4</v>
      </c>
      <c r="O82" s="2">
        <v>3</v>
      </c>
      <c r="P82" s="2">
        <v>3</v>
      </c>
      <c r="Q82" s="2" t="s">
        <v>26</v>
      </c>
      <c r="R82" s="2" t="s">
        <v>27</v>
      </c>
      <c r="S82" s="2" t="s">
        <v>27</v>
      </c>
      <c r="T82" s="2" t="s">
        <v>27</v>
      </c>
      <c r="U82" s="2" t="s">
        <v>27</v>
      </c>
      <c r="V82" s="2" t="s">
        <v>27</v>
      </c>
    </row>
    <row r="83" spans="1:22">
      <c r="A83" s="2" t="s">
        <v>22</v>
      </c>
      <c r="B83" s="2">
        <v>2008</v>
      </c>
      <c r="C83" s="2">
        <v>2</v>
      </c>
      <c r="D83" s="2">
        <v>29</v>
      </c>
      <c r="E83" s="2" t="s">
        <v>23</v>
      </c>
      <c r="F83" s="2" t="s">
        <v>24</v>
      </c>
      <c r="G83" s="2">
        <v>685</v>
      </c>
      <c r="H83" s="2" t="s">
        <v>28</v>
      </c>
      <c r="I83" s="62">
        <v>152.930498801737</v>
      </c>
      <c r="J83" s="62">
        <v>118.925579026804</v>
      </c>
      <c r="K83" s="62">
        <v>120.309515754643</v>
      </c>
      <c r="L83" s="62">
        <v>113.493797123486</v>
      </c>
      <c r="M83" s="2">
        <v>1</v>
      </c>
      <c r="N83" s="2">
        <v>5</v>
      </c>
      <c r="O83" s="2">
        <v>4</v>
      </c>
      <c r="P83" s="2">
        <v>3</v>
      </c>
      <c r="Q83" s="2" t="s">
        <v>26</v>
      </c>
      <c r="R83" s="2" t="s">
        <v>27</v>
      </c>
      <c r="S83" s="2" t="s">
        <v>27</v>
      </c>
      <c r="T83" s="2" t="s">
        <v>27</v>
      </c>
      <c r="U83" s="2" t="s">
        <v>27</v>
      </c>
      <c r="V83" s="2" t="s">
        <v>27</v>
      </c>
    </row>
    <row r="84" spans="1:22">
      <c r="A84" s="2" t="s">
        <v>22</v>
      </c>
      <c r="B84" s="2">
        <v>2008</v>
      </c>
      <c r="C84" s="2">
        <v>3</v>
      </c>
      <c r="D84" s="2">
        <v>21</v>
      </c>
      <c r="E84" s="2" t="s">
        <v>23</v>
      </c>
      <c r="F84" s="2" t="s">
        <v>24</v>
      </c>
      <c r="G84" s="2">
        <v>665</v>
      </c>
      <c r="H84" s="2" t="s">
        <v>28</v>
      </c>
      <c r="I84" s="62">
        <v>152.930498801737</v>
      </c>
      <c r="J84" s="62">
        <v>118.925579026804</v>
      </c>
      <c r="K84" s="62">
        <v>120.309515754643</v>
      </c>
      <c r="L84" s="62">
        <v>113.493797123486</v>
      </c>
      <c r="M84" s="2">
        <v>1</v>
      </c>
      <c r="N84" s="2">
        <v>5</v>
      </c>
      <c r="O84" s="2">
        <v>4</v>
      </c>
      <c r="P84" s="2">
        <v>3</v>
      </c>
      <c r="Q84" s="2" t="s">
        <v>26</v>
      </c>
      <c r="R84" s="2" t="s">
        <v>27</v>
      </c>
      <c r="S84" s="2" t="s">
        <v>27</v>
      </c>
      <c r="T84" s="2" t="s">
        <v>27</v>
      </c>
      <c r="U84" s="2" t="s">
        <v>27</v>
      </c>
      <c r="V84" s="2" t="s">
        <v>27</v>
      </c>
    </row>
    <row r="85" spans="1:22">
      <c r="A85" s="2" t="s">
        <v>22</v>
      </c>
      <c r="B85" s="2">
        <v>2008</v>
      </c>
      <c r="C85" s="2">
        <v>4</v>
      </c>
      <c r="D85" s="2">
        <v>11</v>
      </c>
      <c r="E85" s="2" t="s">
        <v>23</v>
      </c>
      <c r="F85" s="2" t="s">
        <v>24</v>
      </c>
      <c r="G85" s="2">
        <v>794</v>
      </c>
      <c r="H85" s="2" t="s">
        <v>28</v>
      </c>
      <c r="I85" s="62">
        <v>152.930498801737</v>
      </c>
      <c r="J85" s="62">
        <v>118.925579026804</v>
      </c>
      <c r="K85" s="62">
        <v>120.309515754643</v>
      </c>
      <c r="L85" s="62">
        <v>113.493797123486</v>
      </c>
      <c r="M85" s="2">
        <v>1</v>
      </c>
      <c r="N85" s="2">
        <v>5</v>
      </c>
      <c r="O85" s="2">
        <v>4</v>
      </c>
      <c r="P85" s="2">
        <v>3</v>
      </c>
      <c r="Q85" s="2" t="s">
        <v>26</v>
      </c>
      <c r="R85" s="2" t="s">
        <v>27</v>
      </c>
      <c r="S85" s="2" t="s">
        <v>27</v>
      </c>
      <c r="T85" s="2" t="s">
        <v>27</v>
      </c>
      <c r="U85" s="2" t="s">
        <v>27</v>
      </c>
      <c r="V85" s="2" t="s">
        <v>27</v>
      </c>
    </row>
    <row r="86" spans="1:22">
      <c r="A86" s="2" t="s">
        <v>22</v>
      </c>
      <c r="B86" s="2">
        <v>2008</v>
      </c>
      <c r="C86" s="2">
        <v>4</v>
      </c>
      <c r="D86" s="2">
        <v>18</v>
      </c>
      <c r="E86" s="2" t="s">
        <v>23</v>
      </c>
      <c r="F86" s="2" t="s">
        <v>24</v>
      </c>
      <c r="G86" s="2">
        <v>680</v>
      </c>
      <c r="H86" s="2" t="s">
        <v>28</v>
      </c>
      <c r="I86" s="62">
        <v>152.930498801737</v>
      </c>
      <c r="J86" s="62">
        <v>118.925579026804</v>
      </c>
      <c r="K86" s="62">
        <v>120.309515754643</v>
      </c>
      <c r="L86" s="62">
        <v>113.493797123486</v>
      </c>
      <c r="M86" s="2">
        <v>1</v>
      </c>
      <c r="N86" s="2">
        <v>5</v>
      </c>
      <c r="O86" s="2">
        <v>4</v>
      </c>
      <c r="P86" s="2">
        <v>3</v>
      </c>
      <c r="Q86" s="2" t="s">
        <v>26</v>
      </c>
      <c r="R86" s="2" t="s">
        <v>27</v>
      </c>
      <c r="S86" s="2" t="s">
        <v>27</v>
      </c>
      <c r="T86" s="2" t="s">
        <v>27</v>
      </c>
      <c r="U86" s="2" t="s">
        <v>27</v>
      </c>
      <c r="V86" s="2" t="s">
        <v>27</v>
      </c>
    </row>
    <row r="87" spans="1:22">
      <c r="A87" s="2" t="s">
        <v>22</v>
      </c>
      <c r="B87" s="2">
        <v>2009</v>
      </c>
      <c r="C87" s="2">
        <v>1</v>
      </c>
      <c r="D87" s="2">
        <v>7</v>
      </c>
      <c r="E87" s="2" t="s">
        <v>23</v>
      </c>
      <c r="F87" s="2" t="s">
        <v>29</v>
      </c>
      <c r="G87" s="2">
        <v>417</v>
      </c>
      <c r="H87" s="2" t="s">
        <v>28</v>
      </c>
      <c r="I87" s="62">
        <v>137.548750870681</v>
      </c>
      <c r="J87" s="62">
        <v>123.480034696646</v>
      </c>
      <c r="K87" s="62">
        <v>118.925579026804</v>
      </c>
      <c r="L87" s="62">
        <v>120.309515754643</v>
      </c>
      <c r="M87" s="2">
        <v>2</v>
      </c>
      <c r="N87" s="2">
        <v>2</v>
      </c>
      <c r="O87" s="2">
        <v>4</v>
      </c>
      <c r="P87" s="2">
        <v>3</v>
      </c>
      <c r="Q87" s="2" t="s">
        <v>26</v>
      </c>
      <c r="R87" s="2" t="s">
        <v>27</v>
      </c>
      <c r="S87" s="2" t="s">
        <v>27</v>
      </c>
      <c r="T87" s="2" t="s">
        <v>27</v>
      </c>
      <c r="U87" s="2" t="s">
        <v>27</v>
      </c>
      <c r="V87" s="2" t="s">
        <v>27</v>
      </c>
    </row>
    <row r="88" spans="1:22">
      <c r="A88" s="2" t="s">
        <v>22</v>
      </c>
      <c r="B88" s="2">
        <v>2009</v>
      </c>
      <c r="C88" s="2">
        <v>10</v>
      </c>
      <c r="D88" s="2">
        <v>14</v>
      </c>
      <c r="E88" s="2" t="s">
        <v>23</v>
      </c>
      <c r="F88" s="2" t="s">
        <v>24</v>
      </c>
      <c r="G88" s="2">
        <v>645</v>
      </c>
      <c r="H88" s="2" t="s">
        <v>28</v>
      </c>
      <c r="I88" s="62">
        <v>137.548750870681</v>
      </c>
      <c r="J88" s="62">
        <v>123.480034696646</v>
      </c>
      <c r="K88" s="62">
        <v>118.925579026804</v>
      </c>
      <c r="L88" s="62">
        <v>120.309515754643</v>
      </c>
      <c r="M88" s="2">
        <v>2</v>
      </c>
      <c r="N88" s="2">
        <v>2</v>
      </c>
      <c r="O88" s="2">
        <v>4</v>
      </c>
      <c r="P88" s="2">
        <v>3</v>
      </c>
      <c r="Q88" s="2" t="s">
        <v>26</v>
      </c>
      <c r="R88" s="2" t="s">
        <v>27</v>
      </c>
      <c r="S88" s="2" t="s">
        <v>27</v>
      </c>
      <c r="T88" s="2" t="s">
        <v>27</v>
      </c>
      <c r="U88" s="2" t="s">
        <v>27</v>
      </c>
      <c r="V88" s="2" t="s">
        <v>27</v>
      </c>
    </row>
    <row r="89" spans="1:22">
      <c r="A89" s="2" t="s">
        <v>22</v>
      </c>
      <c r="B89" s="2">
        <v>2009</v>
      </c>
      <c r="C89" s="2">
        <v>11</v>
      </c>
      <c r="D89" s="2">
        <v>10</v>
      </c>
      <c r="E89" s="2" t="s">
        <v>23</v>
      </c>
      <c r="F89" s="2" t="s">
        <v>24</v>
      </c>
      <c r="G89" s="2">
        <v>880</v>
      </c>
      <c r="H89" s="2" t="s">
        <v>28</v>
      </c>
      <c r="I89" s="62">
        <v>137.548750870681</v>
      </c>
      <c r="J89" s="62">
        <v>123.480034696646</v>
      </c>
      <c r="K89" s="62">
        <v>118.925579026804</v>
      </c>
      <c r="L89" s="62">
        <v>120.309515754643</v>
      </c>
      <c r="M89" s="2">
        <v>2</v>
      </c>
      <c r="N89" s="2">
        <v>2</v>
      </c>
      <c r="O89" s="2">
        <v>5</v>
      </c>
      <c r="P89" s="2">
        <v>3</v>
      </c>
      <c r="Q89" s="2" t="s">
        <v>26</v>
      </c>
      <c r="R89" s="2" t="s">
        <v>27</v>
      </c>
      <c r="S89" s="2" t="s">
        <v>27</v>
      </c>
      <c r="T89" s="2" t="s">
        <v>27</v>
      </c>
      <c r="U89" s="2" t="s">
        <v>27</v>
      </c>
      <c r="V89" s="2" t="s">
        <v>27</v>
      </c>
    </row>
    <row r="90" spans="1:22">
      <c r="A90" s="2" t="s">
        <v>22</v>
      </c>
      <c r="B90" s="2">
        <v>2009</v>
      </c>
      <c r="C90" s="2">
        <v>11</v>
      </c>
      <c r="D90" s="2">
        <v>12</v>
      </c>
      <c r="E90" s="2" t="s">
        <v>23</v>
      </c>
      <c r="F90" s="2" t="s">
        <v>24</v>
      </c>
      <c r="G90" s="2">
        <v>550</v>
      </c>
      <c r="H90" s="2" t="s">
        <v>28</v>
      </c>
      <c r="I90" s="62">
        <v>137.548750870681</v>
      </c>
      <c r="J90" s="62">
        <v>123.480034696646</v>
      </c>
      <c r="K90" s="62">
        <v>118.925579026804</v>
      </c>
      <c r="L90" s="62">
        <v>120.309515754643</v>
      </c>
      <c r="M90" s="2">
        <v>2</v>
      </c>
      <c r="N90" s="2">
        <v>2</v>
      </c>
      <c r="O90" s="2">
        <v>5</v>
      </c>
      <c r="P90" s="2">
        <v>3</v>
      </c>
      <c r="Q90" s="2" t="s">
        <v>26</v>
      </c>
      <c r="R90" s="2" t="s">
        <v>27</v>
      </c>
      <c r="S90" s="2" t="s">
        <v>27</v>
      </c>
      <c r="T90" s="2" t="s">
        <v>27</v>
      </c>
      <c r="U90" s="2" t="s">
        <v>27</v>
      </c>
      <c r="V90" s="2" t="s">
        <v>27</v>
      </c>
    </row>
    <row r="91" spans="1:22">
      <c r="A91" s="2" t="s">
        <v>22</v>
      </c>
      <c r="B91" s="2">
        <v>2010</v>
      </c>
      <c r="C91" s="2">
        <v>6</v>
      </c>
      <c r="D91" s="2">
        <v>23</v>
      </c>
      <c r="E91" s="2" t="s">
        <v>23</v>
      </c>
      <c r="F91" s="2" t="s">
        <v>24</v>
      </c>
      <c r="G91" s="2">
        <v>820</v>
      </c>
      <c r="H91" s="2" t="s">
        <v>31</v>
      </c>
      <c r="I91" s="62">
        <v>139.47806822078701</v>
      </c>
      <c r="J91" s="62">
        <v>152.930498801737</v>
      </c>
      <c r="K91" s="62">
        <v>123.480034696646</v>
      </c>
      <c r="L91" s="62">
        <v>118.925579026804</v>
      </c>
      <c r="M91" s="2">
        <v>3</v>
      </c>
      <c r="N91" s="2">
        <v>1</v>
      </c>
      <c r="O91" s="2">
        <v>5</v>
      </c>
      <c r="P91" s="2">
        <v>3</v>
      </c>
      <c r="Q91" s="2" t="s">
        <v>26</v>
      </c>
      <c r="R91" s="2" t="s">
        <v>27</v>
      </c>
      <c r="S91" s="2" t="s">
        <v>27</v>
      </c>
      <c r="T91" s="2" t="s">
        <v>27</v>
      </c>
      <c r="U91" s="2" t="s">
        <v>27</v>
      </c>
      <c r="V91" s="2" t="s">
        <v>27</v>
      </c>
    </row>
    <row r="92" spans="1:22">
      <c r="A92" s="2" t="s">
        <v>22</v>
      </c>
      <c r="B92" s="2">
        <v>2010</v>
      </c>
      <c r="C92" s="2">
        <v>10</v>
      </c>
      <c r="D92" s="2">
        <v>14</v>
      </c>
      <c r="E92" s="2" t="s">
        <v>23</v>
      </c>
      <c r="F92" s="2" t="s">
        <v>24</v>
      </c>
      <c r="G92" s="2">
        <v>750</v>
      </c>
      <c r="H92" s="2" t="s">
        <v>28</v>
      </c>
      <c r="I92" s="62">
        <v>139.47806822078701</v>
      </c>
      <c r="J92" s="62">
        <v>152.930498801737</v>
      </c>
      <c r="K92" s="62">
        <v>123.480034696646</v>
      </c>
      <c r="L92" s="62">
        <v>118.925579026804</v>
      </c>
      <c r="M92" s="2">
        <v>3</v>
      </c>
      <c r="N92" s="2">
        <v>1</v>
      </c>
      <c r="O92" s="2">
        <v>5</v>
      </c>
      <c r="P92" s="2">
        <v>3</v>
      </c>
      <c r="Q92" s="2" t="s">
        <v>26</v>
      </c>
      <c r="R92" s="2" t="s">
        <v>27</v>
      </c>
      <c r="S92" s="2" t="s">
        <v>27</v>
      </c>
      <c r="T92" s="2" t="s">
        <v>27</v>
      </c>
      <c r="U92" s="2" t="s">
        <v>27</v>
      </c>
      <c r="V92" s="2" t="s">
        <v>27</v>
      </c>
    </row>
    <row r="93" spans="1:22">
      <c r="A93" s="2" t="s">
        <v>22</v>
      </c>
      <c r="B93" s="2">
        <v>2010</v>
      </c>
      <c r="C93" s="2">
        <v>12</v>
      </c>
      <c r="D93" s="2">
        <v>8</v>
      </c>
      <c r="E93" s="2" t="s">
        <v>23</v>
      </c>
      <c r="F93" s="2" t="s">
        <v>24</v>
      </c>
      <c r="G93" s="2">
        <v>831</v>
      </c>
      <c r="H93" s="2" t="s">
        <v>28</v>
      </c>
      <c r="I93" s="62">
        <v>139.47806822078701</v>
      </c>
      <c r="J93" s="62">
        <v>152.930498801737</v>
      </c>
      <c r="K93" s="62">
        <v>123.480034696646</v>
      </c>
      <c r="L93" s="62">
        <v>118.925579026804</v>
      </c>
      <c r="M93" s="2">
        <v>3</v>
      </c>
      <c r="N93" s="2">
        <v>1</v>
      </c>
      <c r="O93" s="2">
        <v>2</v>
      </c>
      <c r="P93" s="2">
        <v>3</v>
      </c>
      <c r="Q93" s="2" t="s">
        <v>26</v>
      </c>
      <c r="R93" s="2" t="s">
        <v>27</v>
      </c>
      <c r="S93" s="2" t="s">
        <v>27</v>
      </c>
      <c r="T93" s="2" t="s">
        <v>27</v>
      </c>
      <c r="U93" s="2" t="s">
        <v>27</v>
      </c>
      <c r="V93" s="2" t="s">
        <v>27</v>
      </c>
    </row>
    <row r="94" spans="1:22">
      <c r="A94" s="2" t="s">
        <v>22</v>
      </c>
      <c r="B94" s="2">
        <v>2011</v>
      </c>
      <c r="C94" s="2">
        <v>3</v>
      </c>
      <c r="D94" s="2">
        <v>15</v>
      </c>
      <c r="E94" s="2" t="s">
        <v>23</v>
      </c>
      <c r="F94" s="2" t="s">
        <v>29</v>
      </c>
      <c r="G94" s="2">
        <v>233</v>
      </c>
      <c r="H94" s="2" t="s">
        <v>28</v>
      </c>
      <c r="I94" s="62">
        <v>132.747760255353</v>
      </c>
      <c r="J94" s="62">
        <v>137.548750870681</v>
      </c>
      <c r="K94" s="62">
        <v>152.930498801737</v>
      </c>
      <c r="L94" s="62">
        <v>123.480034696646</v>
      </c>
      <c r="M94" s="2">
        <v>5</v>
      </c>
      <c r="N94" s="2">
        <v>2</v>
      </c>
      <c r="O94" s="2">
        <v>2</v>
      </c>
      <c r="P94" s="2">
        <v>4</v>
      </c>
      <c r="Q94" s="2" t="s">
        <v>32</v>
      </c>
      <c r="R94" s="2" t="s">
        <v>33</v>
      </c>
      <c r="S94" s="57">
        <v>40778</v>
      </c>
      <c r="T94" s="57">
        <v>40840</v>
      </c>
      <c r="U94" s="57">
        <v>40617</v>
      </c>
      <c r="V94" s="2" t="s">
        <v>27</v>
      </c>
    </row>
    <row r="95" spans="1:22">
      <c r="A95" s="2" t="s">
        <v>22</v>
      </c>
      <c r="B95" s="2">
        <v>2011</v>
      </c>
      <c r="C95" s="2">
        <v>6</v>
      </c>
      <c r="D95" s="2">
        <v>3</v>
      </c>
      <c r="E95" s="2" t="s">
        <v>23</v>
      </c>
      <c r="F95" s="2" t="s">
        <v>24</v>
      </c>
      <c r="G95" s="2">
        <v>778</v>
      </c>
      <c r="H95" s="2" t="s">
        <v>31</v>
      </c>
      <c r="I95" s="62">
        <v>132.747760255353</v>
      </c>
      <c r="J95" s="62">
        <v>137.548750870681</v>
      </c>
      <c r="K95" s="62">
        <v>152.930498801737</v>
      </c>
      <c r="L95" s="62">
        <v>123.480034696646</v>
      </c>
      <c r="M95" s="2">
        <v>5</v>
      </c>
      <c r="N95" s="2">
        <v>2</v>
      </c>
      <c r="O95" s="2">
        <v>2</v>
      </c>
      <c r="P95" s="2">
        <v>4</v>
      </c>
      <c r="Q95" s="2" t="s">
        <v>32</v>
      </c>
      <c r="R95" s="2" t="s">
        <v>33</v>
      </c>
      <c r="S95" s="57">
        <v>40778</v>
      </c>
      <c r="T95" s="57">
        <v>40840</v>
      </c>
      <c r="U95" s="57">
        <v>40697</v>
      </c>
      <c r="V95" s="57" t="s">
        <v>27</v>
      </c>
    </row>
    <row r="96" spans="1:22">
      <c r="A96" s="2" t="s">
        <v>22</v>
      </c>
      <c r="B96" s="2">
        <v>2011</v>
      </c>
      <c r="C96" s="2">
        <v>10</v>
      </c>
      <c r="D96" s="2">
        <v>28</v>
      </c>
      <c r="E96" s="2" t="s">
        <v>23</v>
      </c>
      <c r="F96" s="2" t="s">
        <v>24</v>
      </c>
      <c r="G96" s="2">
        <v>590</v>
      </c>
      <c r="H96" s="2" t="s">
        <v>28</v>
      </c>
      <c r="I96" s="62">
        <v>132.747760255353</v>
      </c>
      <c r="J96" s="62">
        <v>137.548750870681</v>
      </c>
      <c r="K96" s="62">
        <v>152.930498801737</v>
      </c>
      <c r="L96" s="62">
        <v>123.480034696646</v>
      </c>
      <c r="M96" s="2">
        <v>5</v>
      </c>
      <c r="N96" s="2">
        <v>2</v>
      </c>
      <c r="O96" s="2">
        <v>2</v>
      </c>
      <c r="P96" s="2">
        <v>4</v>
      </c>
      <c r="Q96" s="2" t="s">
        <v>32</v>
      </c>
      <c r="R96" s="2" t="s">
        <v>33</v>
      </c>
      <c r="S96" s="57">
        <v>40778</v>
      </c>
      <c r="T96" s="57">
        <v>40840</v>
      </c>
      <c r="U96" s="57">
        <v>40844</v>
      </c>
      <c r="V96" s="2">
        <f>U96-T96</f>
        <v>4</v>
      </c>
    </row>
    <row r="97" spans="1:26">
      <c r="A97" s="2" t="s">
        <v>22</v>
      </c>
      <c r="B97" s="2">
        <v>2011</v>
      </c>
      <c r="C97" s="2">
        <v>11</v>
      </c>
      <c r="D97" s="2">
        <v>8</v>
      </c>
      <c r="E97" s="2" t="s">
        <v>23</v>
      </c>
      <c r="F97" s="2" t="s">
        <v>24</v>
      </c>
      <c r="G97" s="2">
        <v>590</v>
      </c>
      <c r="H97" s="2" t="s">
        <v>28</v>
      </c>
      <c r="I97" s="62">
        <v>132.747760255353</v>
      </c>
      <c r="J97" s="62">
        <v>137.548750870681</v>
      </c>
      <c r="K97" s="62">
        <v>152.930498801737</v>
      </c>
      <c r="L97" s="62">
        <v>123.480034696646</v>
      </c>
      <c r="M97" s="2">
        <v>5</v>
      </c>
      <c r="N97" s="2">
        <v>2</v>
      </c>
      <c r="O97" s="2">
        <v>1</v>
      </c>
      <c r="P97" s="2">
        <v>4</v>
      </c>
      <c r="Q97" s="2" t="s">
        <v>32</v>
      </c>
      <c r="R97" s="2" t="s">
        <v>33</v>
      </c>
      <c r="S97" s="57">
        <v>40778</v>
      </c>
      <c r="T97" s="57">
        <v>40840</v>
      </c>
      <c r="U97" s="57">
        <v>40855</v>
      </c>
      <c r="V97" s="2">
        <f>U97-T97</f>
        <v>15</v>
      </c>
    </row>
    <row r="98" spans="1:26">
      <c r="A98" s="2" t="s">
        <v>22</v>
      </c>
      <c r="B98" s="2">
        <v>2012</v>
      </c>
      <c r="C98" s="2">
        <v>3</v>
      </c>
      <c r="D98" s="2">
        <v>29</v>
      </c>
      <c r="E98" s="2" t="s">
        <v>23</v>
      </c>
      <c r="F98" s="2" t="s">
        <v>29</v>
      </c>
      <c r="G98" s="2">
        <v>246</v>
      </c>
      <c r="H98" s="2" t="s">
        <v>34</v>
      </c>
      <c r="I98" s="62">
        <v>109.326540122285</v>
      </c>
      <c r="J98" s="62">
        <v>139.47806822078701</v>
      </c>
      <c r="K98" s="62">
        <v>137.548750870681</v>
      </c>
      <c r="L98" s="62">
        <v>152.930498801737</v>
      </c>
      <c r="M98" s="2">
        <v>3</v>
      </c>
      <c r="N98" s="2">
        <v>3</v>
      </c>
      <c r="O98" s="2">
        <v>1</v>
      </c>
      <c r="P98" s="2">
        <v>4</v>
      </c>
      <c r="Q98" s="2" t="s">
        <v>32</v>
      </c>
      <c r="R98" s="2" t="s">
        <v>35</v>
      </c>
      <c r="S98" s="57">
        <v>41147</v>
      </c>
      <c r="T98" s="57">
        <v>41184</v>
      </c>
      <c r="U98" s="57">
        <v>40997</v>
      </c>
      <c r="V98" s="2">
        <f>U98-T97</f>
        <v>157</v>
      </c>
    </row>
    <row r="99" spans="1:26">
      <c r="A99" s="2" t="s">
        <v>22</v>
      </c>
      <c r="B99" s="2">
        <v>2012</v>
      </c>
      <c r="C99" s="2">
        <v>4</v>
      </c>
      <c r="D99" s="2">
        <v>10</v>
      </c>
      <c r="E99" s="2" t="s">
        <v>23</v>
      </c>
      <c r="F99" s="2" t="s">
        <v>24</v>
      </c>
      <c r="G99" s="2">
        <v>441</v>
      </c>
      <c r="H99" s="2" t="s">
        <v>25</v>
      </c>
      <c r="I99" s="62">
        <v>109.326540122285</v>
      </c>
      <c r="J99" s="62">
        <v>139.47806822078701</v>
      </c>
      <c r="K99" s="62">
        <v>137.548750870681</v>
      </c>
      <c r="L99" s="62">
        <v>152.930498801737</v>
      </c>
      <c r="M99" s="2">
        <v>3</v>
      </c>
      <c r="N99" s="2">
        <v>3</v>
      </c>
      <c r="O99" s="2">
        <v>1</v>
      </c>
      <c r="P99" s="2">
        <v>4</v>
      </c>
      <c r="Q99" s="2" t="s">
        <v>32</v>
      </c>
      <c r="R99" s="2" t="s">
        <v>35</v>
      </c>
      <c r="S99" s="57">
        <v>41147</v>
      </c>
      <c r="T99" s="57">
        <v>41184</v>
      </c>
      <c r="U99" s="57">
        <v>41009</v>
      </c>
      <c r="V99" s="2">
        <f>U99-T97</f>
        <v>169</v>
      </c>
    </row>
    <row r="100" spans="1:26">
      <c r="A100" s="2" t="s">
        <v>22</v>
      </c>
      <c r="B100" s="2">
        <v>2012</v>
      </c>
      <c r="C100" s="2">
        <v>5</v>
      </c>
      <c r="D100" s="2">
        <v>4</v>
      </c>
      <c r="E100" s="2" t="s">
        <v>23</v>
      </c>
      <c r="F100" s="2" t="s">
        <v>24</v>
      </c>
      <c r="G100" s="2">
        <v>425</v>
      </c>
      <c r="H100" s="2" t="s">
        <v>25</v>
      </c>
      <c r="I100" s="62">
        <v>109.326540122285</v>
      </c>
      <c r="J100" s="62">
        <v>139.47806822078701</v>
      </c>
      <c r="K100" s="62">
        <v>137.548750870681</v>
      </c>
      <c r="L100" s="62">
        <v>152.930498801737</v>
      </c>
      <c r="M100" s="2">
        <v>3</v>
      </c>
      <c r="N100" s="2">
        <v>3</v>
      </c>
      <c r="O100" s="2">
        <v>1</v>
      </c>
      <c r="P100" s="2">
        <v>4</v>
      </c>
      <c r="Q100" s="2" t="s">
        <v>32</v>
      </c>
      <c r="R100" s="2" t="s">
        <v>35</v>
      </c>
      <c r="S100" s="57">
        <v>41147</v>
      </c>
      <c r="T100" s="57">
        <v>41184</v>
      </c>
      <c r="U100" s="57">
        <v>41033</v>
      </c>
      <c r="V100" s="2">
        <f>U100-T97</f>
        <v>193</v>
      </c>
    </row>
    <row r="101" spans="1:26">
      <c r="A101" s="2" t="s">
        <v>22</v>
      </c>
      <c r="B101" s="2">
        <v>2012</v>
      </c>
      <c r="C101" s="2">
        <v>10</v>
      </c>
      <c r="D101" s="2">
        <v>23</v>
      </c>
      <c r="E101" s="2" t="s">
        <v>23</v>
      </c>
      <c r="F101" s="2" t="s">
        <v>24</v>
      </c>
      <c r="G101" s="2">
        <v>740</v>
      </c>
      <c r="H101" s="2" t="s">
        <v>31</v>
      </c>
      <c r="I101" s="62">
        <v>109.326540122285</v>
      </c>
      <c r="J101" s="62">
        <v>139.47806822078701</v>
      </c>
      <c r="K101" s="62">
        <v>137.548750870681</v>
      </c>
      <c r="L101" s="62">
        <v>152.930498801737</v>
      </c>
      <c r="M101" s="2">
        <v>3</v>
      </c>
      <c r="N101" s="2">
        <v>3</v>
      </c>
      <c r="O101" s="2">
        <v>2</v>
      </c>
      <c r="P101" s="2">
        <v>5</v>
      </c>
      <c r="Q101" s="2" t="s">
        <v>32</v>
      </c>
      <c r="R101" s="2" t="s">
        <v>35</v>
      </c>
      <c r="S101" s="57">
        <v>41147</v>
      </c>
      <c r="T101" s="57">
        <v>41184</v>
      </c>
      <c r="U101" s="57">
        <v>41205</v>
      </c>
      <c r="V101" s="2">
        <f>U101-T101</f>
        <v>21</v>
      </c>
    </row>
    <row r="102" spans="1:26">
      <c r="A102" s="2" t="s">
        <v>22</v>
      </c>
      <c r="B102" s="2">
        <v>2012</v>
      </c>
      <c r="C102" s="2">
        <v>10</v>
      </c>
      <c r="D102" s="2">
        <v>31</v>
      </c>
      <c r="E102" s="2" t="s">
        <v>23</v>
      </c>
      <c r="F102" s="2" t="s">
        <v>24</v>
      </c>
      <c r="G102" s="2">
        <v>595</v>
      </c>
      <c r="H102" s="2" t="s">
        <v>25</v>
      </c>
      <c r="I102" s="62">
        <v>109.326540122285</v>
      </c>
      <c r="J102" s="62">
        <v>139.47806822078701</v>
      </c>
      <c r="K102" s="62">
        <v>137.548750870681</v>
      </c>
      <c r="L102" s="62">
        <v>152.930498801737</v>
      </c>
      <c r="M102" s="2">
        <v>3</v>
      </c>
      <c r="N102" s="2">
        <v>3</v>
      </c>
      <c r="O102" s="2">
        <v>2</v>
      </c>
      <c r="P102" s="2">
        <v>5</v>
      </c>
      <c r="Q102" s="2" t="s">
        <v>32</v>
      </c>
      <c r="R102" s="2" t="s">
        <v>35</v>
      </c>
      <c r="S102" s="57">
        <v>41147</v>
      </c>
      <c r="T102" s="57">
        <v>41184</v>
      </c>
      <c r="U102" s="57">
        <v>41213</v>
      </c>
      <c r="V102" s="2">
        <f t="shared" ref="V102:V105" si="0">U102-T102</f>
        <v>29</v>
      </c>
      <c r="W102" s="58"/>
      <c r="Y102" s="60"/>
      <c r="Z102" s="60"/>
    </row>
    <row r="103" spans="1:26">
      <c r="A103" s="2" t="s">
        <v>22</v>
      </c>
      <c r="B103" s="2">
        <v>2012</v>
      </c>
      <c r="C103" s="2">
        <v>11</v>
      </c>
      <c r="D103" s="2">
        <v>8</v>
      </c>
      <c r="E103" s="2" t="s">
        <v>23</v>
      </c>
      <c r="F103" s="2" t="s">
        <v>24</v>
      </c>
      <c r="G103" s="2">
        <v>840</v>
      </c>
      <c r="H103" s="2" t="s">
        <v>25</v>
      </c>
      <c r="I103" s="62">
        <v>109.326540122285</v>
      </c>
      <c r="J103" s="62">
        <v>139.47806822078701</v>
      </c>
      <c r="K103" s="62">
        <v>137.548750870681</v>
      </c>
      <c r="L103" s="62">
        <v>152.930498801737</v>
      </c>
      <c r="M103" s="2">
        <v>3</v>
      </c>
      <c r="N103" s="2">
        <v>3</v>
      </c>
      <c r="O103" s="2">
        <v>2</v>
      </c>
      <c r="P103" s="2">
        <v>5</v>
      </c>
      <c r="Q103" s="2" t="s">
        <v>32</v>
      </c>
      <c r="R103" s="2" t="s">
        <v>35</v>
      </c>
      <c r="S103" s="57">
        <v>41147</v>
      </c>
      <c r="T103" s="57">
        <v>41184</v>
      </c>
      <c r="U103" s="57">
        <v>41221</v>
      </c>
      <c r="V103" s="2">
        <f t="shared" si="0"/>
        <v>37</v>
      </c>
      <c r="W103" s="58"/>
      <c r="Y103" s="60"/>
      <c r="Z103" s="60"/>
    </row>
    <row r="104" spans="1:26">
      <c r="A104" s="2" t="s">
        <v>22</v>
      </c>
      <c r="B104" s="2">
        <v>2012</v>
      </c>
      <c r="C104" s="2">
        <v>11</v>
      </c>
      <c r="D104" s="2">
        <v>27</v>
      </c>
      <c r="E104" s="2" t="s">
        <v>23</v>
      </c>
      <c r="F104" s="2" t="s">
        <v>24</v>
      </c>
      <c r="G104" s="2">
        <v>784</v>
      </c>
      <c r="H104" s="2" t="s">
        <v>25</v>
      </c>
      <c r="I104" s="62">
        <v>109.326540122285</v>
      </c>
      <c r="J104" s="62">
        <v>139.47806822078701</v>
      </c>
      <c r="K104" s="62">
        <v>137.548750870681</v>
      </c>
      <c r="L104" s="62">
        <v>152.930498801737</v>
      </c>
      <c r="M104" s="2">
        <v>3</v>
      </c>
      <c r="N104" s="2">
        <v>3</v>
      </c>
      <c r="O104" s="2">
        <v>3</v>
      </c>
      <c r="P104" s="2">
        <v>5</v>
      </c>
      <c r="Q104" s="2" t="s">
        <v>32</v>
      </c>
      <c r="R104" s="2" t="s">
        <v>35</v>
      </c>
      <c r="S104" s="57">
        <v>41147</v>
      </c>
      <c r="T104" s="57">
        <v>41184</v>
      </c>
      <c r="U104" s="57">
        <v>41240</v>
      </c>
      <c r="V104" s="2">
        <f t="shared" si="0"/>
        <v>56</v>
      </c>
      <c r="W104" s="59"/>
      <c r="Y104" s="60"/>
      <c r="Z104" s="60"/>
    </row>
    <row r="105" spans="1:26">
      <c r="A105" s="2" t="s">
        <v>22</v>
      </c>
      <c r="B105" s="2">
        <v>2013</v>
      </c>
      <c r="C105" s="2">
        <v>2</v>
      </c>
      <c r="D105" s="2">
        <v>22</v>
      </c>
      <c r="E105" s="2" t="s">
        <v>23</v>
      </c>
      <c r="F105" s="2" t="s">
        <v>24</v>
      </c>
      <c r="G105" s="2">
        <v>730</v>
      </c>
      <c r="H105" s="2" t="s">
        <v>25</v>
      </c>
      <c r="I105" s="62">
        <v>99.172864068160393</v>
      </c>
      <c r="J105" s="62">
        <v>132.747760255353</v>
      </c>
      <c r="K105" s="62">
        <v>139.47806822078701</v>
      </c>
      <c r="L105" s="62">
        <v>137.548750870681</v>
      </c>
      <c r="M105" s="2">
        <v>2</v>
      </c>
      <c r="N105" s="2">
        <v>5</v>
      </c>
      <c r="O105" s="2">
        <v>3</v>
      </c>
      <c r="P105" s="2">
        <v>2</v>
      </c>
      <c r="Q105" s="2" t="s">
        <v>32</v>
      </c>
      <c r="R105" s="2" t="s">
        <v>33</v>
      </c>
      <c r="S105" s="57">
        <v>41508</v>
      </c>
      <c r="T105" s="57">
        <v>41549</v>
      </c>
      <c r="U105" s="57">
        <v>41327</v>
      </c>
      <c r="V105" s="2">
        <f>U105-T104</f>
        <v>143</v>
      </c>
      <c r="W105" s="59"/>
      <c r="Y105" s="60"/>
      <c r="Z105" s="60"/>
    </row>
    <row r="106" spans="1:26">
      <c r="A106" s="2" t="s">
        <v>22</v>
      </c>
      <c r="B106" s="2">
        <v>2013</v>
      </c>
      <c r="C106" s="2">
        <v>4</v>
      </c>
      <c r="D106" s="2">
        <v>10</v>
      </c>
      <c r="E106" s="2" t="s">
        <v>23</v>
      </c>
      <c r="F106" s="2" t="s">
        <v>24</v>
      </c>
      <c r="G106" s="2">
        <v>856</v>
      </c>
      <c r="H106" s="2" t="s">
        <v>25</v>
      </c>
      <c r="I106" s="62">
        <v>99.172864068160393</v>
      </c>
      <c r="J106" s="62">
        <v>132.747760255353</v>
      </c>
      <c r="K106" s="62">
        <v>139.47806822078701</v>
      </c>
      <c r="L106" s="62">
        <v>137.548750870681</v>
      </c>
      <c r="M106" s="2">
        <v>2</v>
      </c>
      <c r="N106" s="2">
        <v>5</v>
      </c>
      <c r="O106" s="2">
        <v>3</v>
      </c>
      <c r="P106" s="2">
        <v>2</v>
      </c>
      <c r="Q106" s="2" t="s">
        <v>32</v>
      </c>
      <c r="R106" s="2" t="s">
        <v>33</v>
      </c>
      <c r="S106" s="57">
        <v>41508</v>
      </c>
      <c r="T106" s="57">
        <v>41549</v>
      </c>
      <c r="U106" s="57">
        <v>41374</v>
      </c>
      <c r="V106" s="2">
        <f>U106-T104</f>
        <v>190</v>
      </c>
      <c r="W106" s="59"/>
      <c r="Y106" s="60"/>
      <c r="Z106" s="60"/>
    </row>
    <row r="107" spans="1:26">
      <c r="A107" s="2" t="s">
        <v>22</v>
      </c>
      <c r="B107" s="2">
        <v>2013</v>
      </c>
      <c r="C107" s="2">
        <v>9</v>
      </c>
      <c r="D107" s="2">
        <v>27</v>
      </c>
      <c r="E107" s="2" t="s">
        <v>23</v>
      </c>
      <c r="F107" s="2" t="s">
        <v>24</v>
      </c>
      <c r="G107" s="2">
        <v>831</v>
      </c>
      <c r="H107" s="2" t="s">
        <v>25</v>
      </c>
      <c r="I107" s="62">
        <v>99.172864068160393</v>
      </c>
      <c r="J107" s="62">
        <v>132.747760255353</v>
      </c>
      <c r="K107" s="62">
        <v>139.47806822078701</v>
      </c>
      <c r="L107" s="62">
        <v>137.548750870681</v>
      </c>
      <c r="M107" s="2">
        <v>2</v>
      </c>
      <c r="N107" s="2">
        <v>5</v>
      </c>
      <c r="O107" s="2">
        <v>3</v>
      </c>
      <c r="P107" s="2">
        <v>2</v>
      </c>
      <c r="Q107" s="2" t="s">
        <v>32</v>
      </c>
      <c r="R107" s="2" t="s">
        <v>33</v>
      </c>
      <c r="S107" s="57">
        <v>41508</v>
      </c>
      <c r="T107" s="57">
        <v>41549</v>
      </c>
      <c r="U107" s="57">
        <v>41544</v>
      </c>
      <c r="V107" s="2">
        <v>0</v>
      </c>
      <c r="W107" s="59"/>
      <c r="Y107" s="60"/>
      <c r="Z107" s="60"/>
    </row>
    <row r="108" spans="1:26">
      <c r="A108" s="2" t="s">
        <v>22</v>
      </c>
      <c r="B108" s="2">
        <v>2013</v>
      </c>
      <c r="C108" s="2">
        <v>10</v>
      </c>
      <c r="D108" s="2">
        <v>8</v>
      </c>
      <c r="E108" s="2" t="s">
        <v>23</v>
      </c>
      <c r="F108" s="2" t="s">
        <v>24</v>
      </c>
      <c r="G108" s="2">
        <v>845</v>
      </c>
      <c r="H108" s="2" t="s">
        <v>25</v>
      </c>
      <c r="I108" s="62">
        <v>99.172864068160393</v>
      </c>
      <c r="J108" s="62">
        <v>132.747760255353</v>
      </c>
      <c r="K108" s="62">
        <v>139.47806822078701</v>
      </c>
      <c r="L108" s="62">
        <v>137.548750870681</v>
      </c>
      <c r="M108" s="2">
        <v>2</v>
      </c>
      <c r="N108" s="2">
        <v>5</v>
      </c>
      <c r="O108" s="2">
        <v>3</v>
      </c>
      <c r="P108" s="2">
        <v>1</v>
      </c>
      <c r="Q108" s="2" t="s">
        <v>32</v>
      </c>
      <c r="R108" s="2" t="s">
        <v>33</v>
      </c>
      <c r="S108" s="57">
        <v>41508</v>
      </c>
      <c r="T108" s="57">
        <v>41549</v>
      </c>
      <c r="U108" s="57">
        <v>41555</v>
      </c>
      <c r="V108" s="2">
        <f>U108-T108</f>
        <v>6</v>
      </c>
      <c r="W108" s="59"/>
      <c r="Y108" s="60"/>
      <c r="Z108" s="60"/>
    </row>
    <row r="109" spans="1:26">
      <c r="A109" s="2" t="s">
        <v>22</v>
      </c>
      <c r="B109" s="2">
        <v>2013</v>
      </c>
      <c r="C109" s="2">
        <v>10</v>
      </c>
      <c r="D109" s="2">
        <v>9</v>
      </c>
      <c r="E109" s="2" t="s">
        <v>23</v>
      </c>
      <c r="F109" s="2" t="s">
        <v>24</v>
      </c>
      <c r="G109" s="2">
        <v>852</v>
      </c>
      <c r="H109" s="2" t="s">
        <v>25</v>
      </c>
      <c r="I109" s="62">
        <v>99.172864068160393</v>
      </c>
      <c r="J109" s="62">
        <v>132.747760255353</v>
      </c>
      <c r="K109" s="62">
        <v>139.47806822078701</v>
      </c>
      <c r="L109" s="62">
        <v>137.548750870681</v>
      </c>
      <c r="M109" s="2">
        <v>2</v>
      </c>
      <c r="N109" s="2">
        <v>5</v>
      </c>
      <c r="O109" s="2">
        <v>3</v>
      </c>
      <c r="P109" s="2">
        <v>1</v>
      </c>
      <c r="Q109" s="2" t="s">
        <v>32</v>
      </c>
      <c r="R109" s="2" t="s">
        <v>33</v>
      </c>
      <c r="S109" s="57">
        <v>41508</v>
      </c>
      <c r="T109" s="57">
        <v>41549</v>
      </c>
      <c r="U109" s="57">
        <v>41556</v>
      </c>
      <c r="V109" s="2">
        <f t="shared" ref="V109:V121" si="1">U109-T109</f>
        <v>7</v>
      </c>
      <c r="W109" s="59"/>
      <c r="Y109" s="60"/>
      <c r="Z109" s="60"/>
    </row>
    <row r="110" spans="1:26">
      <c r="A110" s="2" t="s">
        <v>22</v>
      </c>
      <c r="B110" s="2">
        <v>2013</v>
      </c>
      <c r="C110" s="2">
        <v>10</v>
      </c>
      <c r="D110" s="2">
        <v>23</v>
      </c>
      <c r="E110" s="2" t="s">
        <v>23</v>
      </c>
      <c r="F110" s="2" t="s">
        <v>24</v>
      </c>
      <c r="G110" s="2">
        <v>638</v>
      </c>
      <c r="H110" s="2" t="s">
        <v>25</v>
      </c>
      <c r="I110" s="62">
        <v>99.172864068160393</v>
      </c>
      <c r="J110" s="62">
        <v>132.747760255353</v>
      </c>
      <c r="K110" s="62">
        <v>139.47806822078701</v>
      </c>
      <c r="L110" s="62">
        <v>137.548750870681</v>
      </c>
      <c r="M110" s="2">
        <v>2</v>
      </c>
      <c r="N110" s="2">
        <v>5</v>
      </c>
      <c r="O110" s="2">
        <v>5</v>
      </c>
      <c r="P110" s="2">
        <v>1</v>
      </c>
      <c r="Q110" s="2" t="s">
        <v>32</v>
      </c>
      <c r="R110" s="2" t="s">
        <v>33</v>
      </c>
      <c r="S110" s="57">
        <v>41508</v>
      </c>
      <c r="T110" s="57">
        <v>41549</v>
      </c>
      <c r="U110" s="57">
        <v>41570</v>
      </c>
      <c r="V110" s="2">
        <f t="shared" si="1"/>
        <v>21</v>
      </c>
      <c r="W110" s="59"/>
      <c r="Y110" s="60"/>
      <c r="Z110" s="60"/>
    </row>
    <row r="111" spans="1:26">
      <c r="A111" s="2" t="s">
        <v>22</v>
      </c>
      <c r="B111" s="2">
        <v>2013</v>
      </c>
      <c r="C111" s="2">
        <v>10</v>
      </c>
      <c r="D111" s="2">
        <v>29</v>
      </c>
      <c r="E111" s="2" t="s">
        <v>23</v>
      </c>
      <c r="F111" s="2" t="s">
        <v>24</v>
      </c>
      <c r="G111" s="2">
        <v>878</v>
      </c>
      <c r="H111" s="2" t="s">
        <v>31</v>
      </c>
      <c r="I111" s="62">
        <v>99.172864068160393</v>
      </c>
      <c r="J111" s="62">
        <v>132.747760255353</v>
      </c>
      <c r="K111" s="62">
        <v>139.47806822078701</v>
      </c>
      <c r="L111" s="62">
        <v>137.548750870681</v>
      </c>
      <c r="M111" s="2">
        <v>2</v>
      </c>
      <c r="N111" s="2">
        <v>5</v>
      </c>
      <c r="O111" s="2">
        <v>5</v>
      </c>
      <c r="P111" s="2">
        <v>2</v>
      </c>
      <c r="Q111" s="2" t="s">
        <v>32</v>
      </c>
      <c r="R111" s="2" t="s">
        <v>33</v>
      </c>
      <c r="S111" s="57">
        <v>41508</v>
      </c>
      <c r="T111" s="57">
        <v>41549</v>
      </c>
      <c r="U111" s="57">
        <v>41576</v>
      </c>
      <c r="V111" s="2">
        <f t="shared" si="1"/>
        <v>27</v>
      </c>
    </row>
    <row r="112" spans="1:26">
      <c r="A112" s="2" t="s">
        <v>22</v>
      </c>
      <c r="B112" s="2">
        <v>2013</v>
      </c>
      <c r="C112" s="2">
        <v>11</v>
      </c>
      <c r="D112" s="2">
        <v>1</v>
      </c>
      <c r="E112" s="2" t="s">
        <v>23</v>
      </c>
      <c r="F112" s="2" t="s">
        <v>24</v>
      </c>
      <c r="G112" s="2">
        <v>998</v>
      </c>
      <c r="H112" s="2" t="s">
        <v>31</v>
      </c>
      <c r="I112" s="62">
        <v>99.172864068160393</v>
      </c>
      <c r="J112" s="62">
        <v>132.747760255353</v>
      </c>
      <c r="K112" s="62">
        <v>139.47806822078701</v>
      </c>
      <c r="L112" s="62">
        <v>137.548750870681</v>
      </c>
      <c r="M112" s="2">
        <v>2</v>
      </c>
      <c r="N112" s="2">
        <v>5</v>
      </c>
      <c r="O112" s="2">
        <v>5</v>
      </c>
      <c r="P112" s="2">
        <v>2</v>
      </c>
      <c r="Q112" s="2" t="s">
        <v>32</v>
      </c>
      <c r="R112" s="2" t="s">
        <v>33</v>
      </c>
      <c r="S112" s="57">
        <v>41508</v>
      </c>
      <c r="T112" s="57">
        <v>41549</v>
      </c>
      <c r="U112" s="57">
        <v>41579</v>
      </c>
      <c r="V112" s="2">
        <f t="shared" si="1"/>
        <v>30</v>
      </c>
    </row>
    <row r="113" spans="1:23">
      <c r="A113" s="2" t="s">
        <v>22</v>
      </c>
      <c r="B113" s="2">
        <v>2013</v>
      </c>
      <c r="C113" s="2">
        <v>11</v>
      </c>
      <c r="D113" s="2">
        <v>5</v>
      </c>
      <c r="E113" s="2" t="s">
        <v>23</v>
      </c>
      <c r="F113" s="2" t="s">
        <v>24</v>
      </c>
      <c r="G113" s="2">
        <v>584</v>
      </c>
      <c r="H113" s="2" t="s">
        <v>31</v>
      </c>
      <c r="I113" s="62">
        <v>99.172864068160393</v>
      </c>
      <c r="J113" s="62">
        <v>132.747760255353</v>
      </c>
      <c r="K113" s="62">
        <v>139.47806822078701</v>
      </c>
      <c r="L113" s="62">
        <v>137.548750870681</v>
      </c>
      <c r="M113" s="2">
        <v>2</v>
      </c>
      <c r="N113" s="2">
        <v>5</v>
      </c>
      <c r="O113" s="2">
        <v>5</v>
      </c>
      <c r="P113" s="2">
        <v>2</v>
      </c>
      <c r="Q113" s="2" t="s">
        <v>32</v>
      </c>
      <c r="R113" s="2" t="s">
        <v>33</v>
      </c>
      <c r="S113" s="57">
        <v>41508</v>
      </c>
      <c r="T113" s="57">
        <v>41549</v>
      </c>
      <c r="U113" s="57">
        <v>41583</v>
      </c>
      <c r="V113" s="2">
        <f t="shared" si="1"/>
        <v>34</v>
      </c>
    </row>
    <row r="114" spans="1:23">
      <c r="A114" s="2" t="s">
        <v>22</v>
      </c>
      <c r="B114" s="2">
        <v>2013</v>
      </c>
      <c r="C114" s="2">
        <v>11</v>
      </c>
      <c r="D114" s="2">
        <v>7</v>
      </c>
      <c r="E114" s="2" t="s">
        <v>23</v>
      </c>
      <c r="F114" s="2" t="s">
        <v>24</v>
      </c>
      <c r="G114" s="2">
        <v>889</v>
      </c>
      <c r="H114" s="2" t="s">
        <v>31</v>
      </c>
      <c r="I114" s="62">
        <v>99.172864068160393</v>
      </c>
      <c r="J114" s="62">
        <v>132.747760255353</v>
      </c>
      <c r="K114" s="62">
        <v>139.47806822078701</v>
      </c>
      <c r="L114" s="62">
        <v>137.548750870681</v>
      </c>
      <c r="M114" s="2">
        <v>2</v>
      </c>
      <c r="N114" s="2">
        <v>5</v>
      </c>
      <c r="O114" s="2">
        <v>5</v>
      </c>
      <c r="P114" s="2">
        <v>3</v>
      </c>
      <c r="Q114" s="2" t="s">
        <v>32</v>
      </c>
      <c r="R114" s="2" t="s">
        <v>33</v>
      </c>
      <c r="S114" s="57">
        <v>41508</v>
      </c>
      <c r="T114" s="57">
        <v>41549</v>
      </c>
      <c r="U114" s="57">
        <v>41585</v>
      </c>
      <c r="V114" s="2">
        <f t="shared" si="1"/>
        <v>36</v>
      </c>
    </row>
    <row r="115" spans="1:23">
      <c r="A115" s="2" t="s">
        <v>22</v>
      </c>
      <c r="B115" s="2">
        <v>2013</v>
      </c>
      <c r="C115" s="2">
        <v>11</v>
      </c>
      <c r="D115" s="2">
        <v>7</v>
      </c>
      <c r="E115" s="2" t="s">
        <v>23</v>
      </c>
      <c r="F115" s="2" t="s">
        <v>24</v>
      </c>
      <c r="G115" s="2">
        <v>741</v>
      </c>
      <c r="H115" s="2" t="s">
        <v>25</v>
      </c>
      <c r="I115" s="62">
        <v>99.172864068160393</v>
      </c>
      <c r="J115" s="62">
        <v>132.747760255353</v>
      </c>
      <c r="K115" s="62">
        <v>139.47806822078701</v>
      </c>
      <c r="L115" s="62">
        <v>137.548750870681</v>
      </c>
      <c r="M115" s="2">
        <v>2</v>
      </c>
      <c r="N115" s="2">
        <v>5</v>
      </c>
      <c r="O115" s="2">
        <v>5</v>
      </c>
      <c r="P115" s="2">
        <v>3</v>
      </c>
      <c r="Q115" s="2" t="s">
        <v>32</v>
      </c>
      <c r="R115" s="2" t="s">
        <v>33</v>
      </c>
      <c r="S115" s="57">
        <v>41508</v>
      </c>
      <c r="T115" s="57">
        <v>41549</v>
      </c>
      <c r="U115" s="57">
        <v>41585</v>
      </c>
      <c r="V115" s="2">
        <f t="shared" si="1"/>
        <v>36</v>
      </c>
    </row>
    <row r="116" spans="1:23">
      <c r="A116" s="2" t="s">
        <v>22</v>
      </c>
      <c r="B116" s="2">
        <v>2013</v>
      </c>
      <c r="C116" s="2">
        <v>11</v>
      </c>
      <c r="D116" s="2">
        <v>13</v>
      </c>
      <c r="E116" s="2" t="s">
        <v>23</v>
      </c>
      <c r="F116" s="2" t="s">
        <v>24</v>
      </c>
      <c r="G116" s="2">
        <v>899</v>
      </c>
      <c r="H116" s="2" t="s">
        <v>31</v>
      </c>
      <c r="I116" s="62">
        <v>99.172864068160393</v>
      </c>
      <c r="J116" s="62">
        <v>132.747760255353</v>
      </c>
      <c r="K116" s="62">
        <v>139.47806822078701</v>
      </c>
      <c r="L116" s="62">
        <v>137.548750870681</v>
      </c>
      <c r="M116" s="2">
        <v>2</v>
      </c>
      <c r="N116" s="2">
        <v>5</v>
      </c>
      <c r="O116" s="2">
        <v>5</v>
      </c>
      <c r="P116" s="2">
        <v>3</v>
      </c>
      <c r="Q116" s="2" t="s">
        <v>32</v>
      </c>
      <c r="R116" s="2" t="s">
        <v>33</v>
      </c>
      <c r="S116" s="57">
        <v>41508</v>
      </c>
      <c r="T116" s="57">
        <v>41549</v>
      </c>
      <c r="U116" s="57">
        <v>41591</v>
      </c>
      <c r="V116" s="2">
        <f t="shared" si="1"/>
        <v>42</v>
      </c>
    </row>
    <row r="117" spans="1:23">
      <c r="A117" s="2" t="s">
        <v>22</v>
      </c>
      <c r="B117" s="2">
        <v>2013</v>
      </c>
      <c r="C117" s="2">
        <v>11</v>
      </c>
      <c r="D117" s="2">
        <v>13</v>
      </c>
      <c r="E117" s="2" t="s">
        <v>23</v>
      </c>
      <c r="F117" s="2" t="s">
        <v>24</v>
      </c>
      <c r="G117" s="2">
        <v>771</v>
      </c>
      <c r="H117" s="2" t="s">
        <v>25</v>
      </c>
      <c r="I117" s="62">
        <v>99.172864068160393</v>
      </c>
      <c r="J117" s="62">
        <v>132.747760255353</v>
      </c>
      <c r="K117" s="62">
        <v>139.47806822078701</v>
      </c>
      <c r="L117" s="62">
        <v>137.548750870681</v>
      </c>
      <c r="M117" s="2">
        <v>2</v>
      </c>
      <c r="N117" s="2">
        <v>5</v>
      </c>
      <c r="O117" s="2">
        <v>5</v>
      </c>
      <c r="P117" s="2">
        <v>3</v>
      </c>
      <c r="Q117" s="2" t="s">
        <v>32</v>
      </c>
      <c r="R117" s="2" t="s">
        <v>33</v>
      </c>
      <c r="S117" s="57">
        <v>41508</v>
      </c>
      <c r="T117" s="57">
        <v>41549</v>
      </c>
      <c r="U117" s="57">
        <v>41591</v>
      </c>
      <c r="V117" s="2">
        <f t="shared" si="1"/>
        <v>42</v>
      </c>
    </row>
    <row r="118" spans="1:23">
      <c r="A118" s="2" t="s">
        <v>22</v>
      </c>
      <c r="B118" s="2">
        <v>2013</v>
      </c>
      <c r="C118" s="2">
        <v>11</v>
      </c>
      <c r="D118" s="2">
        <v>15</v>
      </c>
      <c r="E118" s="2" t="s">
        <v>23</v>
      </c>
      <c r="F118" s="2" t="s">
        <v>24</v>
      </c>
      <c r="G118" s="2">
        <v>974</v>
      </c>
      <c r="H118" s="2" t="s">
        <v>25</v>
      </c>
      <c r="I118" s="62">
        <v>99.172864068160393</v>
      </c>
      <c r="J118" s="62">
        <v>132.747760255353</v>
      </c>
      <c r="K118" s="62">
        <v>139.47806822078701</v>
      </c>
      <c r="L118" s="62">
        <v>137.548750870681</v>
      </c>
      <c r="M118" s="2">
        <v>2</v>
      </c>
      <c r="N118" s="2">
        <v>5</v>
      </c>
      <c r="O118" s="2">
        <v>5</v>
      </c>
      <c r="P118" s="2">
        <v>3</v>
      </c>
      <c r="Q118" s="2" t="s">
        <v>32</v>
      </c>
      <c r="R118" s="2" t="s">
        <v>33</v>
      </c>
      <c r="S118" s="57">
        <v>41508</v>
      </c>
      <c r="T118" s="57">
        <v>41549</v>
      </c>
      <c r="U118" s="57">
        <v>41593</v>
      </c>
      <c r="V118" s="2">
        <f t="shared" si="1"/>
        <v>44</v>
      </c>
    </row>
    <row r="119" spans="1:23">
      <c r="A119" s="2" t="s">
        <v>22</v>
      </c>
      <c r="B119" s="2">
        <v>2013</v>
      </c>
      <c r="C119" s="2">
        <v>11</v>
      </c>
      <c r="D119" s="2">
        <v>19</v>
      </c>
      <c r="E119" s="2" t="s">
        <v>23</v>
      </c>
      <c r="F119" s="2" t="s">
        <v>24</v>
      </c>
      <c r="G119" s="2">
        <v>649</v>
      </c>
      <c r="H119" s="2" t="s">
        <v>25</v>
      </c>
      <c r="I119" s="62">
        <v>99.172864068160393</v>
      </c>
      <c r="J119" s="62">
        <v>132.747760255353</v>
      </c>
      <c r="K119" s="62">
        <v>139.47806822078701</v>
      </c>
      <c r="L119" s="62">
        <v>137.548750870681</v>
      </c>
      <c r="M119" s="2">
        <v>2</v>
      </c>
      <c r="N119" s="2">
        <v>5</v>
      </c>
      <c r="O119" s="2">
        <v>5</v>
      </c>
      <c r="P119" s="2">
        <v>3</v>
      </c>
      <c r="Q119" s="2" t="s">
        <v>32</v>
      </c>
      <c r="R119" s="2" t="s">
        <v>33</v>
      </c>
      <c r="S119" s="57">
        <v>41508</v>
      </c>
      <c r="T119" s="57">
        <v>41549</v>
      </c>
      <c r="U119" s="57">
        <v>41597</v>
      </c>
      <c r="V119" s="2">
        <f t="shared" si="1"/>
        <v>48</v>
      </c>
    </row>
    <row r="120" spans="1:23">
      <c r="A120" s="2" t="s">
        <v>22</v>
      </c>
      <c r="B120" s="2">
        <v>2013</v>
      </c>
      <c r="C120" s="2">
        <v>11</v>
      </c>
      <c r="D120" s="2">
        <v>20</v>
      </c>
      <c r="E120" s="2" t="s">
        <v>23</v>
      </c>
      <c r="F120" s="2" t="s">
        <v>24</v>
      </c>
      <c r="G120" s="2">
        <v>758</v>
      </c>
      <c r="H120" s="2" t="s">
        <v>25</v>
      </c>
      <c r="I120" s="62">
        <v>99.172864068160393</v>
      </c>
      <c r="J120" s="62">
        <v>132.747760255353</v>
      </c>
      <c r="K120" s="62">
        <v>139.47806822078701</v>
      </c>
      <c r="L120" s="62">
        <v>137.548750870681</v>
      </c>
      <c r="M120" s="2">
        <v>2</v>
      </c>
      <c r="N120" s="2">
        <v>5</v>
      </c>
      <c r="O120" s="2">
        <v>5</v>
      </c>
      <c r="P120" s="2">
        <v>5</v>
      </c>
      <c r="Q120" s="2" t="s">
        <v>32</v>
      </c>
      <c r="R120" s="2" t="s">
        <v>33</v>
      </c>
      <c r="S120" s="57">
        <v>41508</v>
      </c>
      <c r="T120" s="57">
        <v>41549</v>
      </c>
      <c r="U120" s="57">
        <v>41598</v>
      </c>
      <c r="V120" s="2">
        <f t="shared" si="1"/>
        <v>49</v>
      </c>
      <c r="W120" s="59" t="s">
        <v>36</v>
      </c>
    </row>
    <row r="121" spans="1:23">
      <c r="A121" s="2" t="s">
        <v>22</v>
      </c>
      <c r="B121" s="2">
        <v>2013</v>
      </c>
      <c r="C121" s="2">
        <v>11</v>
      </c>
      <c r="D121" s="2">
        <v>21</v>
      </c>
      <c r="E121" s="2" t="s">
        <v>23</v>
      </c>
      <c r="F121" s="2" t="s">
        <v>24</v>
      </c>
      <c r="G121" s="2">
        <v>900</v>
      </c>
      <c r="H121" s="2" t="s">
        <v>31</v>
      </c>
      <c r="I121" s="62">
        <v>99.172864068160393</v>
      </c>
      <c r="J121" s="62">
        <v>132.747760255353</v>
      </c>
      <c r="K121" s="62">
        <v>139.47806822078701</v>
      </c>
      <c r="L121" s="62">
        <v>137.548750870681</v>
      </c>
      <c r="M121" s="2">
        <v>2</v>
      </c>
      <c r="N121" s="2">
        <v>5</v>
      </c>
      <c r="O121" s="2">
        <v>5</v>
      </c>
      <c r="P121" s="2">
        <v>5</v>
      </c>
      <c r="Q121" s="2" t="s">
        <v>32</v>
      </c>
      <c r="R121" s="2" t="s">
        <v>33</v>
      </c>
      <c r="S121" s="57">
        <v>41508</v>
      </c>
      <c r="T121" s="57">
        <v>41549</v>
      </c>
      <c r="U121" s="57">
        <v>41599</v>
      </c>
      <c r="V121" s="2">
        <f t="shared" si="1"/>
        <v>50</v>
      </c>
    </row>
    <row r="122" spans="1:23">
      <c r="A122" s="2" t="s">
        <v>22</v>
      </c>
      <c r="B122" s="2">
        <v>2013</v>
      </c>
      <c r="C122" s="2">
        <v>11</v>
      </c>
      <c r="D122" s="2">
        <v>22</v>
      </c>
      <c r="E122" s="2" t="s">
        <v>23</v>
      </c>
      <c r="F122" s="2" t="s">
        <v>24</v>
      </c>
      <c r="G122" s="2">
        <v>763</v>
      </c>
      <c r="H122" s="2" t="s">
        <v>25</v>
      </c>
      <c r="I122" s="62">
        <v>99.172864068160393</v>
      </c>
      <c r="J122" s="62">
        <v>132.747760255353</v>
      </c>
      <c r="K122" s="62">
        <v>139.47806822078701</v>
      </c>
      <c r="L122" s="62">
        <v>137.548750870681</v>
      </c>
      <c r="M122" s="2">
        <v>2</v>
      </c>
      <c r="N122" s="2">
        <v>5</v>
      </c>
      <c r="O122" s="2">
        <v>5</v>
      </c>
      <c r="P122" s="2">
        <v>5</v>
      </c>
      <c r="Q122" s="2" t="s">
        <v>32</v>
      </c>
      <c r="R122" s="2" t="s">
        <v>33</v>
      </c>
      <c r="S122" s="57">
        <v>41508</v>
      </c>
      <c r="T122" s="57">
        <v>41549</v>
      </c>
      <c r="U122" s="57">
        <v>41600</v>
      </c>
      <c r="V122" s="2">
        <f>U122-T122</f>
        <v>51</v>
      </c>
    </row>
    <row r="123" spans="1:23">
      <c r="A123" s="2" t="s">
        <v>22</v>
      </c>
      <c r="B123" s="2">
        <v>2014</v>
      </c>
      <c r="C123" s="2">
        <v>9</v>
      </c>
      <c r="D123" s="2">
        <v>3</v>
      </c>
      <c r="E123" s="2" t="s">
        <v>23</v>
      </c>
      <c r="F123" s="2" t="s">
        <v>24</v>
      </c>
      <c r="G123" s="2">
        <v>890</v>
      </c>
      <c r="H123" s="2" t="s">
        <v>25</v>
      </c>
      <c r="I123" s="62">
        <v>235.83380786352399</v>
      </c>
      <c r="J123" s="62">
        <v>109.326540122285</v>
      </c>
      <c r="K123" s="62">
        <v>132.747760255353</v>
      </c>
      <c r="L123" s="62">
        <v>139.47806822078701</v>
      </c>
      <c r="M123" s="2">
        <v>1</v>
      </c>
      <c r="N123" s="2">
        <v>3</v>
      </c>
      <c r="O123" s="2">
        <v>5</v>
      </c>
      <c r="P123" s="2">
        <v>5</v>
      </c>
      <c r="Q123" s="2" t="s">
        <v>32</v>
      </c>
      <c r="R123" s="2" t="s">
        <v>33</v>
      </c>
      <c r="S123" s="57">
        <v>41891</v>
      </c>
      <c r="T123" s="57">
        <v>41905</v>
      </c>
      <c r="U123" s="57">
        <v>41885</v>
      </c>
      <c r="V123" s="2">
        <f>U123-T122</f>
        <v>336</v>
      </c>
    </row>
    <row r="124" spans="1:23">
      <c r="A124" s="2" t="s">
        <v>22</v>
      </c>
      <c r="B124" s="2">
        <v>2014</v>
      </c>
      <c r="C124" s="2">
        <v>9</v>
      </c>
      <c r="D124" s="2">
        <v>10</v>
      </c>
      <c r="E124" s="2" t="s">
        <v>23</v>
      </c>
      <c r="F124" s="2" t="s">
        <v>24</v>
      </c>
      <c r="G124" s="2">
        <v>565</v>
      </c>
      <c r="H124" s="2" t="s">
        <v>28</v>
      </c>
      <c r="I124" s="62">
        <v>235.83380786352399</v>
      </c>
      <c r="J124" s="62">
        <v>109.326540122285</v>
      </c>
      <c r="K124" s="62">
        <v>132.747760255353</v>
      </c>
      <c r="L124" s="62">
        <v>139.47806822078701</v>
      </c>
      <c r="M124" s="2">
        <v>1</v>
      </c>
      <c r="N124" s="2">
        <v>3</v>
      </c>
      <c r="O124" s="2">
        <v>5</v>
      </c>
      <c r="P124" s="2">
        <v>5</v>
      </c>
      <c r="Q124" s="2" t="s">
        <v>32</v>
      </c>
      <c r="R124" s="2" t="s">
        <v>33</v>
      </c>
      <c r="S124" s="57">
        <v>41891</v>
      </c>
      <c r="T124" s="57">
        <v>41905</v>
      </c>
      <c r="U124" s="57">
        <v>41892</v>
      </c>
      <c r="V124" s="2">
        <v>0</v>
      </c>
    </row>
    <row r="125" spans="1:23">
      <c r="A125" s="2" t="s">
        <v>22</v>
      </c>
      <c r="B125" s="2">
        <v>2014</v>
      </c>
      <c r="C125" s="2">
        <v>10</v>
      </c>
      <c r="D125" s="2">
        <v>10</v>
      </c>
      <c r="E125" s="2" t="s">
        <v>23</v>
      </c>
      <c r="F125" s="2" t="s">
        <v>24</v>
      </c>
      <c r="G125" s="2">
        <v>795</v>
      </c>
      <c r="H125" s="2" t="s">
        <v>28</v>
      </c>
      <c r="I125" s="62">
        <v>235.83380786352399</v>
      </c>
      <c r="J125" s="62">
        <v>109.326540122285</v>
      </c>
      <c r="K125" s="62">
        <v>132.747760255353</v>
      </c>
      <c r="L125" s="62">
        <v>139.47806822078701</v>
      </c>
      <c r="M125" s="2">
        <v>1</v>
      </c>
      <c r="N125" s="2">
        <v>3</v>
      </c>
      <c r="O125" s="2">
        <v>5</v>
      </c>
      <c r="P125" s="2">
        <v>5</v>
      </c>
      <c r="Q125" s="2" t="s">
        <v>32</v>
      </c>
      <c r="R125" s="2" t="s">
        <v>33</v>
      </c>
      <c r="S125" s="57">
        <v>41891</v>
      </c>
      <c r="T125" s="57">
        <v>41905</v>
      </c>
      <c r="U125" s="57">
        <v>41922</v>
      </c>
      <c r="V125" s="2">
        <f>U125-T125</f>
        <v>17</v>
      </c>
    </row>
    <row r="126" spans="1:23">
      <c r="A126" s="2" t="s">
        <v>22</v>
      </c>
      <c r="B126" s="2">
        <v>2015</v>
      </c>
      <c r="C126" s="2">
        <v>10</v>
      </c>
      <c r="D126" s="2">
        <v>15</v>
      </c>
      <c r="E126" s="2" t="s">
        <v>23</v>
      </c>
      <c r="F126" s="2" t="s">
        <v>24</v>
      </c>
      <c r="G126" s="2">
        <v>765</v>
      </c>
      <c r="H126" s="2" t="s">
        <v>25</v>
      </c>
      <c r="I126" s="62">
        <v>295.31601215124402</v>
      </c>
      <c r="J126" s="62">
        <v>99.172864068160393</v>
      </c>
      <c r="K126" s="62">
        <v>109.326540122285</v>
      </c>
      <c r="L126" s="62">
        <v>132.747760255353</v>
      </c>
      <c r="M126" s="2">
        <v>1</v>
      </c>
      <c r="N126" s="2">
        <v>2</v>
      </c>
      <c r="O126" s="2">
        <v>5</v>
      </c>
      <c r="P126" s="2">
        <v>5</v>
      </c>
      <c r="Q126" s="2" t="s">
        <v>32</v>
      </c>
      <c r="R126" s="2" t="s">
        <v>33</v>
      </c>
      <c r="S126" s="57">
        <v>42237</v>
      </c>
      <c r="T126" s="57">
        <v>42278</v>
      </c>
      <c r="U126" s="57" t="str">
        <f>CONCATENATE(C126,$W$120,D126,$W$120,B126)</f>
        <v>10/15/2015</v>
      </c>
      <c r="V126" s="2">
        <f>U126-T126</f>
        <v>14</v>
      </c>
    </row>
    <row r="127" spans="1:23">
      <c r="A127" s="2" t="s">
        <v>22</v>
      </c>
      <c r="B127" s="2">
        <v>2015</v>
      </c>
      <c r="C127" s="2">
        <v>10</v>
      </c>
      <c r="D127" s="2">
        <v>20</v>
      </c>
      <c r="E127" s="2" t="s">
        <v>23</v>
      </c>
      <c r="F127" s="2" t="s">
        <v>24</v>
      </c>
      <c r="G127" s="2">
        <v>750</v>
      </c>
      <c r="H127" s="2" t="s">
        <v>25</v>
      </c>
      <c r="I127" s="62">
        <v>295.31601215124402</v>
      </c>
      <c r="J127" s="62">
        <v>99.172864068160393</v>
      </c>
      <c r="K127" s="62">
        <v>109.326540122285</v>
      </c>
      <c r="L127" s="62">
        <v>132.747760255353</v>
      </c>
      <c r="M127" s="2">
        <v>1</v>
      </c>
      <c r="N127" s="2">
        <v>2</v>
      </c>
      <c r="O127" s="2">
        <v>5</v>
      </c>
      <c r="P127" s="2">
        <v>5</v>
      </c>
      <c r="Q127" s="2" t="s">
        <v>32</v>
      </c>
      <c r="R127" s="2" t="s">
        <v>33</v>
      </c>
      <c r="S127" s="57">
        <v>42237</v>
      </c>
      <c r="T127" s="57">
        <v>42278</v>
      </c>
      <c r="U127" s="57" t="str">
        <f>CONCATENATE(C127,$W$120,D127,$W$120,B127)</f>
        <v>10/20/2015</v>
      </c>
      <c r="V127" s="2">
        <f t="shared" ref="V127:V190" si="2">U127-T127</f>
        <v>19</v>
      </c>
    </row>
    <row r="128" spans="1:23">
      <c r="A128" s="2" t="s">
        <v>22</v>
      </c>
      <c r="B128" s="2">
        <v>2015</v>
      </c>
      <c r="C128" s="2">
        <v>10</v>
      </c>
      <c r="D128" s="2">
        <v>22</v>
      </c>
      <c r="E128" s="2" t="s">
        <v>23</v>
      </c>
      <c r="F128" s="2" t="s">
        <v>24</v>
      </c>
      <c r="G128" s="2">
        <v>955</v>
      </c>
      <c r="H128" s="2" t="s">
        <v>25</v>
      </c>
      <c r="I128" s="62">
        <v>295.31601215124402</v>
      </c>
      <c r="J128" s="62">
        <v>99.172864068160393</v>
      </c>
      <c r="K128" s="62">
        <v>109.326540122285</v>
      </c>
      <c r="L128" s="62">
        <v>132.747760255353</v>
      </c>
      <c r="M128" s="2">
        <v>1</v>
      </c>
      <c r="N128" s="2">
        <v>2</v>
      </c>
      <c r="O128" s="2">
        <v>3</v>
      </c>
      <c r="P128" s="2">
        <v>5</v>
      </c>
      <c r="Q128" s="2" t="s">
        <v>32</v>
      </c>
      <c r="R128" s="2" t="s">
        <v>33</v>
      </c>
      <c r="S128" s="57">
        <v>42237</v>
      </c>
      <c r="T128" s="57">
        <v>42278</v>
      </c>
      <c r="U128" s="57" t="str">
        <f>CONCATENATE(C128,$W$120,D128,$W$120,B128)</f>
        <v>10/22/2015</v>
      </c>
      <c r="V128" s="2">
        <f t="shared" si="2"/>
        <v>21</v>
      </c>
    </row>
    <row r="129" spans="1:22">
      <c r="A129" s="2" t="s">
        <v>22</v>
      </c>
      <c r="B129" s="2">
        <v>2015</v>
      </c>
      <c r="C129" s="2">
        <v>10</v>
      </c>
      <c r="D129" s="2">
        <v>27</v>
      </c>
      <c r="E129" s="2" t="s">
        <v>23</v>
      </c>
      <c r="F129" s="2" t="s">
        <v>24</v>
      </c>
      <c r="G129" s="2">
        <v>535</v>
      </c>
      <c r="H129" s="2" t="s">
        <v>25</v>
      </c>
      <c r="I129" s="62">
        <v>295.31601215124402</v>
      </c>
      <c r="J129" s="62">
        <v>99.172864068160393</v>
      </c>
      <c r="K129" s="62">
        <v>109.326540122285</v>
      </c>
      <c r="L129" s="62">
        <v>132.747760255353</v>
      </c>
      <c r="M129" s="2">
        <v>1</v>
      </c>
      <c r="N129" s="2">
        <v>2</v>
      </c>
      <c r="O129" s="2">
        <v>3</v>
      </c>
      <c r="P129" s="2">
        <v>5</v>
      </c>
      <c r="Q129" s="2" t="s">
        <v>32</v>
      </c>
      <c r="R129" s="2" t="s">
        <v>33</v>
      </c>
      <c r="S129" s="57">
        <v>42237</v>
      </c>
      <c r="T129" s="57">
        <v>42278</v>
      </c>
      <c r="U129" s="57" t="str">
        <f>CONCATENATE(C129,$W$120,D129,$W$120,B129)</f>
        <v>10/27/2015</v>
      </c>
      <c r="V129" s="2">
        <f t="shared" si="2"/>
        <v>26</v>
      </c>
    </row>
    <row r="130" spans="1:22">
      <c r="A130" s="2" t="s">
        <v>22</v>
      </c>
      <c r="B130" s="2">
        <v>2015</v>
      </c>
      <c r="C130" s="2">
        <v>10</v>
      </c>
      <c r="D130" s="2">
        <v>27</v>
      </c>
      <c r="E130" s="2" t="s">
        <v>23</v>
      </c>
      <c r="F130" s="2" t="s">
        <v>24</v>
      </c>
      <c r="G130" s="2">
        <v>550</v>
      </c>
      <c r="H130" s="2" t="s">
        <v>25</v>
      </c>
      <c r="I130" s="62">
        <v>295.31601215124402</v>
      </c>
      <c r="J130" s="62">
        <v>99.172864068160393</v>
      </c>
      <c r="K130" s="62">
        <v>109.326540122285</v>
      </c>
      <c r="L130" s="62">
        <v>132.747760255353</v>
      </c>
      <c r="M130" s="2">
        <v>1</v>
      </c>
      <c r="N130" s="2">
        <v>2</v>
      </c>
      <c r="O130" s="2">
        <v>3</v>
      </c>
      <c r="P130" s="2">
        <v>5</v>
      </c>
      <c r="Q130" s="2" t="s">
        <v>32</v>
      </c>
      <c r="R130" s="2" t="s">
        <v>33</v>
      </c>
      <c r="S130" s="57">
        <v>42237</v>
      </c>
      <c r="T130" s="57">
        <v>42278</v>
      </c>
      <c r="U130" s="57" t="str">
        <f>CONCATENATE(C130,$W$120,D130,$W$120,B130)</f>
        <v>10/27/2015</v>
      </c>
      <c r="V130" s="2">
        <f t="shared" si="2"/>
        <v>26</v>
      </c>
    </row>
    <row r="131" spans="1:22">
      <c r="A131" s="2" t="s">
        <v>22</v>
      </c>
      <c r="B131" s="2">
        <v>2015</v>
      </c>
      <c r="C131" s="2">
        <v>10</v>
      </c>
      <c r="D131" s="2">
        <v>27</v>
      </c>
      <c r="E131" s="2" t="s">
        <v>23</v>
      </c>
      <c r="F131" s="2" t="s">
        <v>24</v>
      </c>
      <c r="G131" s="2">
        <v>810</v>
      </c>
      <c r="H131" s="2" t="s">
        <v>25</v>
      </c>
      <c r="I131" s="62">
        <v>295.31601215124402</v>
      </c>
      <c r="J131" s="62">
        <v>99.172864068160393</v>
      </c>
      <c r="K131" s="62">
        <v>109.326540122285</v>
      </c>
      <c r="L131" s="62">
        <v>132.747760255353</v>
      </c>
      <c r="M131" s="2">
        <v>1</v>
      </c>
      <c r="N131" s="2">
        <v>2</v>
      </c>
      <c r="O131" s="2">
        <v>2</v>
      </c>
      <c r="P131" s="2">
        <v>5</v>
      </c>
      <c r="Q131" s="2" t="s">
        <v>32</v>
      </c>
      <c r="R131" s="2" t="s">
        <v>33</v>
      </c>
      <c r="S131" s="57">
        <v>42237</v>
      </c>
      <c r="T131" s="57">
        <v>42278</v>
      </c>
      <c r="U131" s="57" t="str">
        <f>CONCATENATE(C131,$W$120,D131,$W$120,B131)</f>
        <v>10/27/2015</v>
      </c>
      <c r="V131" s="2">
        <f t="shared" si="2"/>
        <v>26</v>
      </c>
    </row>
    <row r="132" spans="1:22">
      <c r="A132" s="2" t="s">
        <v>22</v>
      </c>
      <c r="B132" s="2">
        <v>2015</v>
      </c>
      <c r="C132" s="2">
        <v>10</v>
      </c>
      <c r="D132" s="2">
        <v>27</v>
      </c>
      <c r="E132" s="2" t="s">
        <v>23</v>
      </c>
      <c r="F132" s="2" t="s">
        <v>24</v>
      </c>
      <c r="G132" s="2">
        <v>704</v>
      </c>
      <c r="H132" s="2" t="s">
        <v>31</v>
      </c>
      <c r="I132" s="62">
        <v>295.31601215124402</v>
      </c>
      <c r="J132" s="62">
        <v>99.172864068160393</v>
      </c>
      <c r="K132" s="62">
        <v>109.326540122285</v>
      </c>
      <c r="L132" s="62">
        <v>132.747760255353</v>
      </c>
      <c r="M132" s="2">
        <v>1</v>
      </c>
      <c r="N132" s="2">
        <v>2</v>
      </c>
      <c r="O132" s="2">
        <v>2</v>
      </c>
      <c r="P132" s="2">
        <v>5</v>
      </c>
      <c r="Q132" s="2" t="s">
        <v>32</v>
      </c>
      <c r="R132" s="2" t="s">
        <v>33</v>
      </c>
      <c r="S132" s="57">
        <v>42237</v>
      </c>
      <c r="T132" s="57">
        <v>42278</v>
      </c>
      <c r="U132" s="57" t="str">
        <f>CONCATENATE(C132,$W$120,D132,$W$120,B132)</f>
        <v>10/27/2015</v>
      </c>
      <c r="V132" s="2">
        <f t="shared" si="2"/>
        <v>26</v>
      </c>
    </row>
    <row r="133" spans="1:22">
      <c r="A133" s="2" t="s">
        <v>22</v>
      </c>
      <c r="B133" s="2">
        <v>2015</v>
      </c>
      <c r="C133" s="2">
        <v>10</v>
      </c>
      <c r="D133" s="2">
        <v>28</v>
      </c>
      <c r="E133" s="2" t="s">
        <v>23</v>
      </c>
      <c r="F133" s="2" t="s">
        <v>24</v>
      </c>
      <c r="G133" s="2">
        <v>762</v>
      </c>
      <c r="H133" s="2" t="s">
        <v>25</v>
      </c>
      <c r="I133" s="62">
        <v>295.31601215124402</v>
      </c>
      <c r="J133" s="62">
        <v>99.172864068160393</v>
      </c>
      <c r="K133" s="62">
        <v>109.326540122285</v>
      </c>
      <c r="L133" s="62">
        <v>132.747760255353</v>
      </c>
      <c r="M133" s="2">
        <v>1</v>
      </c>
      <c r="N133" s="2">
        <v>2</v>
      </c>
      <c r="O133" s="2">
        <v>2</v>
      </c>
      <c r="P133" s="2">
        <v>5</v>
      </c>
      <c r="Q133" s="2" t="s">
        <v>32</v>
      </c>
      <c r="R133" s="2" t="s">
        <v>33</v>
      </c>
      <c r="S133" s="57">
        <v>42237</v>
      </c>
      <c r="T133" s="57">
        <v>42278</v>
      </c>
      <c r="U133" s="57" t="str">
        <f>CONCATENATE(C133,$W$120,D133,$W$120,B133)</f>
        <v>10/28/2015</v>
      </c>
      <c r="V133" s="2">
        <f t="shared" si="2"/>
        <v>27</v>
      </c>
    </row>
    <row r="134" spans="1:22">
      <c r="A134" s="2" t="s">
        <v>22</v>
      </c>
      <c r="B134" s="2">
        <v>2015</v>
      </c>
      <c r="C134" s="2">
        <v>10</v>
      </c>
      <c r="D134" s="2">
        <v>28</v>
      </c>
      <c r="E134" s="2" t="s">
        <v>23</v>
      </c>
      <c r="F134" s="2" t="s">
        <v>24</v>
      </c>
      <c r="G134" s="2">
        <v>585</v>
      </c>
      <c r="H134" s="2" t="s">
        <v>25</v>
      </c>
      <c r="I134" s="62">
        <v>295.31601215124402</v>
      </c>
      <c r="J134" s="62">
        <v>99.172864068160393</v>
      </c>
      <c r="K134" s="62">
        <v>109.326540122285</v>
      </c>
      <c r="L134" s="62">
        <v>132.747760255353</v>
      </c>
      <c r="M134" s="2">
        <v>1</v>
      </c>
      <c r="N134" s="2">
        <v>2</v>
      </c>
      <c r="O134" s="2">
        <v>2</v>
      </c>
      <c r="P134" s="2">
        <v>5</v>
      </c>
      <c r="Q134" s="2" t="s">
        <v>32</v>
      </c>
      <c r="R134" s="2" t="s">
        <v>33</v>
      </c>
      <c r="S134" s="57">
        <v>42237</v>
      </c>
      <c r="T134" s="57">
        <v>42278</v>
      </c>
      <c r="U134" s="57" t="str">
        <f>CONCATENATE(C134,$W$120,D134,$W$120,B134)</f>
        <v>10/28/2015</v>
      </c>
      <c r="V134" s="2">
        <f t="shared" si="2"/>
        <v>27</v>
      </c>
    </row>
    <row r="135" spans="1:22">
      <c r="A135" s="2" t="s">
        <v>22</v>
      </c>
      <c r="B135" s="2">
        <v>2015</v>
      </c>
      <c r="C135" s="2">
        <v>10</v>
      </c>
      <c r="D135" s="2">
        <v>29</v>
      </c>
      <c r="E135" s="2" t="s">
        <v>23</v>
      </c>
      <c r="F135" s="2" t="s">
        <v>24</v>
      </c>
      <c r="G135" s="2">
        <v>714</v>
      </c>
      <c r="H135" s="2" t="s">
        <v>25</v>
      </c>
      <c r="I135" s="62">
        <v>295.31601215124402</v>
      </c>
      <c r="J135" s="62">
        <v>99.172864068160393</v>
      </c>
      <c r="K135" s="62">
        <v>109.326540122285</v>
      </c>
      <c r="L135" s="62">
        <v>132.747760255353</v>
      </c>
      <c r="M135" s="2">
        <v>1</v>
      </c>
      <c r="N135" s="2">
        <v>2</v>
      </c>
      <c r="O135" s="2">
        <v>2</v>
      </c>
      <c r="P135" s="2">
        <v>5</v>
      </c>
      <c r="Q135" s="2" t="s">
        <v>32</v>
      </c>
      <c r="R135" s="2" t="s">
        <v>33</v>
      </c>
      <c r="S135" s="57">
        <v>42237</v>
      </c>
      <c r="T135" s="57">
        <v>42278</v>
      </c>
      <c r="U135" s="57" t="str">
        <f>CONCATENATE(C135,$W$120,D135,$W$120,B135)</f>
        <v>10/29/2015</v>
      </c>
      <c r="V135" s="2">
        <f t="shared" si="2"/>
        <v>28</v>
      </c>
    </row>
    <row r="136" spans="1:22">
      <c r="A136" s="2" t="s">
        <v>22</v>
      </c>
      <c r="B136" s="2">
        <v>2015</v>
      </c>
      <c r="C136" s="2">
        <v>10</v>
      </c>
      <c r="D136" s="2">
        <v>29</v>
      </c>
      <c r="E136" s="2" t="s">
        <v>23</v>
      </c>
      <c r="F136" s="2" t="s">
        <v>24</v>
      </c>
      <c r="G136" s="2">
        <v>772</v>
      </c>
      <c r="H136" s="2" t="s">
        <v>31</v>
      </c>
      <c r="I136" s="62">
        <v>295.31601215124402</v>
      </c>
      <c r="J136" s="62">
        <v>99.172864068160393</v>
      </c>
      <c r="K136" s="62">
        <v>109.326540122285</v>
      </c>
      <c r="L136" s="62">
        <v>132.747760255353</v>
      </c>
      <c r="M136" s="2">
        <v>1</v>
      </c>
      <c r="N136" s="2">
        <v>2</v>
      </c>
      <c r="O136" s="2">
        <v>2</v>
      </c>
      <c r="P136" s="2">
        <v>5</v>
      </c>
      <c r="Q136" s="2" t="s">
        <v>32</v>
      </c>
      <c r="R136" s="2" t="s">
        <v>33</v>
      </c>
      <c r="S136" s="57">
        <v>42237</v>
      </c>
      <c r="T136" s="57">
        <v>42278</v>
      </c>
      <c r="U136" s="57" t="str">
        <f>CONCATENATE(C136,$W$120,D136,$W$120,B136)</f>
        <v>10/29/2015</v>
      </c>
      <c r="V136" s="2">
        <f t="shared" si="2"/>
        <v>28</v>
      </c>
    </row>
    <row r="137" spans="1:22">
      <c r="A137" s="2" t="s">
        <v>22</v>
      </c>
      <c r="B137" s="2">
        <v>2015</v>
      </c>
      <c r="C137" s="2">
        <v>10</v>
      </c>
      <c r="D137" s="2">
        <v>30</v>
      </c>
      <c r="E137" s="2" t="s">
        <v>23</v>
      </c>
      <c r="F137" s="2" t="s">
        <v>24</v>
      </c>
      <c r="G137" s="2">
        <v>785</v>
      </c>
      <c r="H137" s="2" t="s">
        <v>25</v>
      </c>
      <c r="I137" s="62">
        <v>295.31601215124402</v>
      </c>
      <c r="J137" s="62">
        <v>99.172864068160393</v>
      </c>
      <c r="K137" s="62">
        <v>109.326540122285</v>
      </c>
      <c r="L137" s="62">
        <v>132.747760255353</v>
      </c>
      <c r="M137" s="2">
        <v>1</v>
      </c>
      <c r="N137" s="2">
        <v>2</v>
      </c>
      <c r="O137" s="2">
        <v>2</v>
      </c>
      <c r="P137" s="2">
        <v>5</v>
      </c>
      <c r="Q137" s="2" t="s">
        <v>32</v>
      </c>
      <c r="R137" s="2" t="s">
        <v>33</v>
      </c>
      <c r="S137" s="57">
        <v>42237</v>
      </c>
      <c r="T137" s="57">
        <v>42278</v>
      </c>
      <c r="U137" s="57" t="str">
        <f>CONCATENATE(C137,$W$120,D137,$W$120,B137)</f>
        <v>10/30/2015</v>
      </c>
      <c r="V137" s="2">
        <f t="shared" si="2"/>
        <v>29</v>
      </c>
    </row>
    <row r="138" spans="1:22">
      <c r="A138" s="2" t="s">
        <v>22</v>
      </c>
      <c r="B138" s="2">
        <v>2015</v>
      </c>
      <c r="C138" s="2">
        <v>11</v>
      </c>
      <c r="D138" s="2">
        <v>3</v>
      </c>
      <c r="E138" s="2" t="s">
        <v>23</v>
      </c>
      <c r="F138" s="2" t="s">
        <v>24</v>
      </c>
      <c r="G138" s="2">
        <v>816</v>
      </c>
      <c r="H138" s="2" t="s">
        <v>31</v>
      </c>
      <c r="I138" s="62">
        <v>295.31601215124402</v>
      </c>
      <c r="J138" s="62">
        <v>99.172864068160393</v>
      </c>
      <c r="K138" s="62">
        <v>109.326540122285</v>
      </c>
      <c r="L138" s="62">
        <v>132.747760255353</v>
      </c>
      <c r="M138" s="2">
        <v>1</v>
      </c>
      <c r="N138" s="2">
        <v>2</v>
      </c>
      <c r="O138" s="2">
        <v>2</v>
      </c>
      <c r="P138" s="2">
        <v>3</v>
      </c>
      <c r="Q138" s="2" t="s">
        <v>32</v>
      </c>
      <c r="R138" s="2" t="s">
        <v>33</v>
      </c>
      <c r="S138" s="57">
        <v>42237</v>
      </c>
      <c r="T138" s="57">
        <v>42278</v>
      </c>
      <c r="U138" s="57" t="str">
        <f>CONCATENATE(C138,$W$120,D138,$W$120,B138)</f>
        <v>11/3/2015</v>
      </c>
      <c r="V138" s="2">
        <f t="shared" si="2"/>
        <v>33</v>
      </c>
    </row>
    <row r="139" spans="1:22">
      <c r="A139" s="2" t="s">
        <v>22</v>
      </c>
      <c r="B139" s="2">
        <v>2015</v>
      </c>
      <c r="C139" s="2">
        <v>11</v>
      </c>
      <c r="D139" s="2">
        <v>3</v>
      </c>
      <c r="E139" s="2" t="s">
        <v>23</v>
      </c>
      <c r="F139" s="2" t="s">
        <v>24</v>
      </c>
      <c r="G139" s="2">
        <v>758</v>
      </c>
      <c r="H139" s="2" t="s">
        <v>25</v>
      </c>
      <c r="I139" s="62">
        <v>295.31601215124402</v>
      </c>
      <c r="J139" s="62">
        <v>99.172864068160393</v>
      </c>
      <c r="K139" s="62">
        <v>109.326540122285</v>
      </c>
      <c r="L139" s="62">
        <v>132.747760255353</v>
      </c>
      <c r="M139" s="2">
        <v>1</v>
      </c>
      <c r="N139" s="2">
        <v>2</v>
      </c>
      <c r="O139" s="2">
        <v>2</v>
      </c>
      <c r="P139" s="2">
        <v>3</v>
      </c>
      <c r="Q139" s="2" t="s">
        <v>32</v>
      </c>
      <c r="R139" s="2" t="s">
        <v>33</v>
      </c>
      <c r="S139" s="57">
        <v>42237</v>
      </c>
      <c r="T139" s="57">
        <v>42278</v>
      </c>
      <c r="U139" s="57" t="str">
        <f>CONCATENATE(C139,$W$120,D139,$W$120,B139)</f>
        <v>11/3/2015</v>
      </c>
      <c r="V139" s="2">
        <f t="shared" si="2"/>
        <v>33</v>
      </c>
    </row>
    <row r="140" spans="1:22">
      <c r="A140" s="2" t="s">
        <v>22</v>
      </c>
      <c r="B140" s="2">
        <v>2015</v>
      </c>
      <c r="C140" s="2">
        <v>11</v>
      </c>
      <c r="D140" s="2">
        <v>3</v>
      </c>
      <c r="E140" s="2" t="s">
        <v>23</v>
      </c>
      <c r="F140" s="2" t="s">
        <v>24</v>
      </c>
      <c r="G140" s="2">
        <v>835</v>
      </c>
      <c r="H140" s="2" t="s">
        <v>25</v>
      </c>
      <c r="I140" s="62">
        <v>295.31601215124402</v>
      </c>
      <c r="J140" s="62">
        <v>99.172864068160393</v>
      </c>
      <c r="K140" s="62">
        <v>109.326540122285</v>
      </c>
      <c r="L140" s="62">
        <v>132.747760255353</v>
      </c>
      <c r="M140" s="2">
        <v>1</v>
      </c>
      <c r="N140" s="2">
        <v>2</v>
      </c>
      <c r="O140" s="2">
        <v>2</v>
      </c>
      <c r="P140" s="2">
        <v>3</v>
      </c>
      <c r="Q140" s="2" t="s">
        <v>32</v>
      </c>
      <c r="R140" s="2" t="s">
        <v>33</v>
      </c>
      <c r="S140" s="57">
        <v>42237</v>
      </c>
      <c r="T140" s="57">
        <v>42278</v>
      </c>
      <c r="U140" s="57" t="str">
        <f>CONCATENATE(C140,$W$120,D140,$W$120,B140)</f>
        <v>11/3/2015</v>
      </c>
      <c r="V140" s="2">
        <f t="shared" si="2"/>
        <v>33</v>
      </c>
    </row>
    <row r="141" spans="1:22">
      <c r="A141" s="2" t="s">
        <v>22</v>
      </c>
      <c r="B141" s="2">
        <v>2015</v>
      </c>
      <c r="C141" s="2">
        <v>11</v>
      </c>
      <c r="D141" s="2">
        <v>3</v>
      </c>
      <c r="E141" s="2" t="s">
        <v>23</v>
      </c>
      <c r="F141" s="2" t="s">
        <v>24</v>
      </c>
      <c r="G141" s="2">
        <v>699</v>
      </c>
      <c r="H141" s="2" t="s">
        <v>25</v>
      </c>
      <c r="I141" s="62">
        <v>295.31601215124402</v>
      </c>
      <c r="J141" s="62">
        <v>99.172864068160393</v>
      </c>
      <c r="K141" s="62">
        <v>109.326540122285</v>
      </c>
      <c r="L141" s="62">
        <v>132.747760255353</v>
      </c>
      <c r="M141" s="2">
        <v>1</v>
      </c>
      <c r="N141" s="2">
        <v>2</v>
      </c>
      <c r="O141" s="2">
        <v>2</v>
      </c>
      <c r="P141" s="2">
        <v>2</v>
      </c>
      <c r="Q141" s="2" t="s">
        <v>32</v>
      </c>
      <c r="R141" s="2" t="s">
        <v>33</v>
      </c>
      <c r="S141" s="57">
        <v>42237</v>
      </c>
      <c r="T141" s="57">
        <v>42278</v>
      </c>
      <c r="U141" s="57" t="str">
        <f>CONCATENATE(C141,$W$120,D141,$W$120,B141)</f>
        <v>11/3/2015</v>
      </c>
      <c r="V141" s="2">
        <f t="shared" si="2"/>
        <v>33</v>
      </c>
    </row>
    <row r="142" spans="1:22">
      <c r="A142" s="2" t="s">
        <v>22</v>
      </c>
      <c r="B142" s="2">
        <v>2015</v>
      </c>
      <c r="C142" s="2">
        <v>11</v>
      </c>
      <c r="D142" s="2">
        <v>3</v>
      </c>
      <c r="E142" s="2" t="s">
        <v>23</v>
      </c>
      <c r="F142" s="2" t="s">
        <v>24</v>
      </c>
      <c r="G142" s="2">
        <v>514</v>
      </c>
      <c r="H142" s="2" t="s">
        <v>25</v>
      </c>
      <c r="I142" s="62">
        <v>295.31601215124402</v>
      </c>
      <c r="J142" s="62">
        <v>99.172864068160393</v>
      </c>
      <c r="K142" s="62">
        <v>109.326540122285</v>
      </c>
      <c r="L142" s="62">
        <v>132.747760255353</v>
      </c>
      <c r="M142" s="2">
        <v>1</v>
      </c>
      <c r="N142" s="2">
        <v>2</v>
      </c>
      <c r="O142" s="2">
        <v>2</v>
      </c>
      <c r="P142" s="2">
        <v>2</v>
      </c>
      <c r="Q142" s="2" t="s">
        <v>32</v>
      </c>
      <c r="R142" s="2" t="s">
        <v>33</v>
      </c>
      <c r="S142" s="57">
        <v>42237</v>
      </c>
      <c r="T142" s="57">
        <v>42278</v>
      </c>
      <c r="U142" s="57" t="str">
        <f>CONCATENATE(C142,$W$120,D142,$W$120,B142)</f>
        <v>11/3/2015</v>
      </c>
      <c r="V142" s="2">
        <f t="shared" si="2"/>
        <v>33</v>
      </c>
    </row>
    <row r="143" spans="1:22">
      <c r="A143" s="2" t="s">
        <v>22</v>
      </c>
      <c r="B143" s="2">
        <v>2015</v>
      </c>
      <c r="C143" s="2">
        <v>11</v>
      </c>
      <c r="D143" s="2">
        <v>3</v>
      </c>
      <c r="E143" s="2" t="s">
        <v>23</v>
      </c>
      <c r="F143" s="2" t="s">
        <v>24</v>
      </c>
      <c r="G143" s="2">
        <v>344</v>
      </c>
      <c r="H143" s="2" t="s">
        <v>25</v>
      </c>
      <c r="I143" s="62">
        <v>295.31601215124402</v>
      </c>
      <c r="J143" s="62">
        <v>99.172864068160393</v>
      </c>
      <c r="K143" s="62">
        <v>109.326540122285</v>
      </c>
      <c r="L143" s="62">
        <v>132.747760255353</v>
      </c>
      <c r="M143" s="2">
        <v>1</v>
      </c>
      <c r="N143" s="2">
        <v>2</v>
      </c>
      <c r="O143" s="2">
        <v>2</v>
      </c>
      <c r="P143" s="2">
        <v>2</v>
      </c>
      <c r="Q143" s="2" t="s">
        <v>32</v>
      </c>
      <c r="R143" s="2" t="s">
        <v>33</v>
      </c>
      <c r="S143" s="57">
        <v>42237</v>
      </c>
      <c r="T143" s="57">
        <v>42278</v>
      </c>
      <c r="U143" s="57" t="str">
        <f>CONCATENATE(C143,$W$120,D143,$W$120,B143)</f>
        <v>11/3/2015</v>
      </c>
      <c r="V143" s="2">
        <f t="shared" si="2"/>
        <v>33</v>
      </c>
    </row>
    <row r="144" spans="1:22">
      <c r="A144" s="2" t="s">
        <v>22</v>
      </c>
      <c r="B144" s="2">
        <v>2015</v>
      </c>
      <c r="C144" s="2">
        <v>11</v>
      </c>
      <c r="D144" s="2">
        <v>4</v>
      </c>
      <c r="E144" s="2" t="s">
        <v>23</v>
      </c>
      <c r="F144" s="2" t="s">
        <v>24</v>
      </c>
      <c r="G144" s="2">
        <v>795</v>
      </c>
      <c r="H144" s="2" t="s">
        <v>25</v>
      </c>
      <c r="I144" s="62">
        <v>295.31601215124402</v>
      </c>
      <c r="J144" s="62">
        <v>99.172864068160393</v>
      </c>
      <c r="K144" s="62">
        <v>109.326540122285</v>
      </c>
      <c r="L144" s="62">
        <v>132.747760255353</v>
      </c>
      <c r="M144" s="2">
        <v>1</v>
      </c>
      <c r="N144" s="2">
        <v>2</v>
      </c>
      <c r="O144" s="2">
        <v>2</v>
      </c>
      <c r="P144" s="2">
        <v>2</v>
      </c>
      <c r="Q144" s="2" t="s">
        <v>32</v>
      </c>
      <c r="R144" s="2" t="s">
        <v>33</v>
      </c>
      <c r="S144" s="57">
        <v>42237</v>
      </c>
      <c r="T144" s="57">
        <v>42278</v>
      </c>
      <c r="U144" s="57" t="str">
        <f>CONCATENATE(C144,$W$120,D144,$W$120,B144)</f>
        <v>11/4/2015</v>
      </c>
      <c r="V144" s="2">
        <f t="shared" si="2"/>
        <v>34</v>
      </c>
    </row>
    <row r="145" spans="1:22">
      <c r="A145" s="2" t="s">
        <v>22</v>
      </c>
      <c r="B145" s="2">
        <v>2015</v>
      </c>
      <c r="C145" s="2">
        <v>11</v>
      </c>
      <c r="D145" s="2">
        <v>4</v>
      </c>
      <c r="E145" s="2" t="s">
        <v>23</v>
      </c>
      <c r="F145" s="2" t="s">
        <v>24</v>
      </c>
      <c r="G145" s="2">
        <v>850</v>
      </c>
      <c r="H145" s="2" t="s">
        <v>25</v>
      </c>
      <c r="I145" s="62">
        <v>295.31601215124402</v>
      </c>
      <c r="J145" s="62">
        <v>99.172864068160393</v>
      </c>
      <c r="K145" s="62">
        <v>109.326540122285</v>
      </c>
      <c r="L145" s="62">
        <v>132.747760255353</v>
      </c>
      <c r="M145" s="2">
        <v>1</v>
      </c>
      <c r="N145" s="2">
        <v>2</v>
      </c>
      <c r="O145" s="2">
        <v>2</v>
      </c>
      <c r="P145" s="2">
        <v>2</v>
      </c>
      <c r="Q145" s="2" t="s">
        <v>32</v>
      </c>
      <c r="R145" s="2" t="s">
        <v>33</v>
      </c>
      <c r="S145" s="57">
        <v>42237</v>
      </c>
      <c r="T145" s="57">
        <v>42278</v>
      </c>
      <c r="U145" s="57" t="str">
        <f>CONCATENATE(C145,$W$120,D145,$W$120,B145)</f>
        <v>11/4/2015</v>
      </c>
      <c r="V145" s="2">
        <f t="shared" si="2"/>
        <v>34</v>
      </c>
    </row>
    <row r="146" spans="1:22">
      <c r="A146" s="2" t="s">
        <v>22</v>
      </c>
      <c r="B146" s="2">
        <v>2015</v>
      </c>
      <c r="C146" s="2">
        <v>11</v>
      </c>
      <c r="D146" s="2">
        <v>10</v>
      </c>
      <c r="E146" s="2" t="s">
        <v>23</v>
      </c>
      <c r="F146" s="2" t="s">
        <v>24</v>
      </c>
      <c r="G146" s="2">
        <v>849</v>
      </c>
      <c r="H146" s="2" t="s">
        <v>25</v>
      </c>
      <c r="I146" s="62">
        <v>295.31601215124402</v>
      </c>
      <c r="J146" s="62">
        <v>99.172864068160393</v>
      </c>
      <c r="K146" s="62">
        <v>109.326540122285</v>
      </c>
      <c r="L146" s="62">
        <v>132.747760255353</v>
      </c>
      <c r="M146" s="2">
        <v>1</v>
      </c>
      <c r="N146" s="2">
        <v>2</v>
      </c>
      <c r="O146" s="2">
        <v>2</v>
      </c>
      <c r="P146" s="2">
        <v>2</v>
      </c>
      <c r="Q146" s="2" t="s">
        <v>32</v>
      </c>
      <c r="R146" s="2" t="s">
        <v>33</v>
      </c>
      <c r="S146" s="57">
        <v>42237</v>
      </c>
      <c r="T146" s="57">
        <v>42278</v>
      </c>
      <c r="U146" s="57" t="str">
        <f>CONCATENATE(C146,$W$120,D146,$W$120,B146)</f>
        <v>11/10/2015</v>
      </c>
      <c r="V146" s="2">
        <f t="shared" si="2"/>
        <v>40</v>
      </c>
    </row>
    <row r="147" spans="1:22">
      <c r="A147" s="2" t="s">
        <v>22</v>
      </c>
      <c r="B147" s="2">
        <v>2015</v>
      </c>
      <c r="C147" s="2">
        <v>11</v>
      </c>
      <c r="D147" s="2">
        <v>10</v>
      </c>
      <c r="E147" s="2" t="s">
        <v>23</v>
      </c>
      <c r="F147" s="2" t="s">
        <v>24</v>
      </c>
      <c r="G147" s="2">
        <v>798</v>
      </c>
      <c r="H147" s="2" t="s">
        <v>25</v>
      </c>
      <c r="I147" s="62">
        <v>295.31601215124402</v>
      </c>
      <c r="J147" s="62">
        <v>99.172864068160393</v>
      </c>
      <c r="K147" s="62">
        <v>109.326540122285</v>
      </c>
      <c r="L147" s="62">
        <v>132.747760255353</v>
      </c>
      <c r="M147" s="2">
        <v>1</v>
      </c>
      <c r="N147" s="2">
        <v>2</v>
      </c>
      <c r="O147" s="2">
        <v>2</v>
      </c>
      <c r="P147" s="2">
        <v>2</v>
      </c>
      <c r="Q147" s="2" t="s">
        <v>32</v>
      </c>
      <c r="R147" s="2" t="s">
        <v>33</v>
      </c>
      <c r="S147" s="57">
        <v>42237</v>
      </c>
      <c r="T147" s="57">
        <v>42278</v>
      </c>
      <c r="U147" s="57" t="str">
        <f>CONCATENATE(C147,$W$120,D147,$W$120,B147)</f>
        <v>11/10/2015</v>
      </c>
      <c r="V147" s="2">
        <f t="shared" si="2"/>
        <v>40</v>
      </c>
    </row>
    <row r="148" spans="1:22">
      <c r="A148" s="2" t="s">
        <v>22</v>
      </c>
      <c r="B148" s="2">
        <v>2015</v>
      </c>
      <c r="C148" s="2">
        <v>11</v>
      </c>
      <c r="D148" s="2">
        <v>10</v>
      </c>
      <c r="E148" s="2" t="s">
        <v>23</v>
      </c>
      <c r="F148" s="2" t="s">
        <v>24</v>
      </c>
      <c r="G148" s="2">
        <v>526</v>
      </c>
      <c r="H148" s="2" t="s">
        <v>25</v>
      </c>
      <c r="I148" s="62">
        <v>295.31601215124402</v>
      </c>
      <c r="J148" s="62">
        <v>99.172864068160393</v>
      </c>
      <c r="K148" s="62">
        <v>109.326540122285</v>
      </c>
      <c r="L148" s="62">
        <v>132.747760255353</v>
      </c>
      <c r="M148" s="2">
        <v>1</v>
      </c>
      <c r="N148" s="2">
        <v>2</v>
      </c>
      <c r="O148" s="2">
        <v>2</v>
      </c>
      <c r="P148" s="2">
        <v>2</v>
      </c>
      <c r="Q148" s="2" t="s">
        <v>32</v>
      </c>
      <c r="R148" s="2" t="s">
        <v>33</v>
      </c>
      <c r="S148" s="57">
        <v>42237</v>
      </c>
      <c r="T148" s="57">
        <v>42278</v>
      </c>
      <c r="U148" s="57" t="str">
        <f>CONCATENATE(C148,$W$120,D148,$W$120,B148)</f>
        <v>11/10/2015</v>
      </c>
      <c r="V148" s="2">
        <f t="shared" si="2"/>
        <v>40</v>
      </c>
    </row>
    <row r="149" spans="1:22">
      <c r="A149" s="2" t="s">
        <v>22</v>
      </c>
      <c r="B149" s="2">
        <v>2015</v>
      </c>
      <c r="C149" s="2">
        <v>11</v>
      </c>
      <c r="D149" s="2">
        <v>13</v>
      </c>
      <c r="E149" s="2" t="s">
        <v>23</v>
      </c>
      <c r="F149" s="2" t="s">
        <v>24</v>
      </c>
      <c r="G149" s="2">
        <v>782</v>
      </c>
      <c r="H149" s="2" t="s">
        <v>25</v>
      </c>
      <c r="I149" s="62">
        <v>295.31601215124402</v>
      </c>
      <c r="J149" s="62">
        <v>99.172864068160393</v>
      </c>
      <c r="K149" s="62">
        <v>109.326540122285</v>
      </c>
      <c r="L149" s="62">
        <v>132.747760255353</v>
      </c>
      <c r="M149" s="2">
        <v>1</v>
      </c>
      <c r="N149" s="2">
        <v>2</v>
      </c>
      <c r="O149" s="2">
        <v>2</v>
      </c>
      <c r="P149" s="2">
        <v>2</v>
      </c>
      <c r="Q149" s="2" t="s">
        <v>32</v>
      </c>
      <c r="R149" s="2" t="s">
        <v>33</v>
      </c>
      <c r="S149" s="57">
        <v>42237</v>
      </c>
      <c r="T149" s="57">
        <v>42278</v>
      </c>
      <c r="U149" s="57" t="str">
        <f>CONCATENATE(C149,$W$120,D149,$W$120,B149)</f>
        <v>11/13/2015</v>
      </c>
      <c r="V149" s="2">
        <f t="shared" si="2"/>
        <v>43</v>
      </c>
    </row>
    <row r="150" spans="1:22">
      <c r="A150" s="2" t="s">
        <v>22</v>
      </c>
      <c r="B150" s="2">
        <v>2015</v>
      </c>
      <c r="C150" s="2">
        <v>11</v>
      </c>
      <c r="D150" s="2">
        <v>13</v>
      </c>
      <c r="E150" s="2" t="s">
        <v>23</v>
      </c>
      <c r="F150" s="2" t="s">
        <v>24</v>
      </c>
      <c r="G150" s="2">
        <v>775</v>
      </c>
      <c r="H150" s="2" t="s">
        <v>25</v>
      </c>
      <c r="I150" s="62">
        <v>295.31601215124402</v>
      </c>
      <c r="J150" s="62">
        <v>99.172864068160393</v>
      </c>
      <c r="K150" s="62">
        <v>109.326540122285</v>
      </c>
      <c r="L150" s="62">
        <v>132.747760255353</v>
      </c>
      <c r="M150" s="2">
        <v>1</v>
      </c>
      <c r="N150" s="2">
        <v>2</v>
      </c>
      <c r="O150" s="2">
        <v>2</v>
      </c>
      <c r="P150" s="2">
        <v>2</v>
      </c>
      <c r="Q150" s="2" t="s">
        <v>32</v>
      </c>
      <c r="R150" s="2" t="s">
        <v>33</v>
      </c>
      <c r="S150" s="57">
        <v>42237</v>
      </c>
      <c r="T150" s="57">
        <v>42278</v>
      </c>
      <c r="U150" s="57" t="str">
        <f>CONCATENATE(C150,$W$120,D150,$W$120,B150)</f>
        <v>11/13/2015</v>
      </c>
      <c r="V150" s="2">
        <f t="shared" si="2"/>
        <v>43</v>
      </c>
    </row>
    <row r="151" spans="1:22">
      <c r="A151" s="2" t="s">
        <v>22</v>
      </c>
      <c r="B151" s="2">
        <v>2015</v>
      </c>
      <c r="C151" s="2">
        <v>11</v>
      </c>
      <c r="D151" s="2">
        <v>13</v>
      </c>
      <c r="E151" s="2" t="s">
        <v>23</v>
      </c>
      <c r="F151" s="2" t="s">
        <v>24</v>
      </c>
      <c r="G151" s="2">
        <v>843</v>
      </c>
      <c r="H151" s="2" t="s">
        <v>25</v>
      </c>
      <c r="I151" s="62">
        <v>295.31601215124402</v>
      </c>
      <c r="J151" s="62">
        <v>99.172864068160393</v>
      </c>
      <c r="K151" s="62">
        <v>109.326540122285</v>
      </c>
      <c r="L151" s="62">
        <v>132.747760255353</v>
      </c>
      <c r="M151" s="2">
        <v>1</v>
      </c>
      <c r="N151" s="2">
        <v>2</v>
      </c>
      <c r="O151" s="2">
        <v>2</v>
      </c>
      <c r="P151" s="2">
        <v>2</v>
      </c>
      <c r="Q151" s="2" t="s">
        <v>32</v>
      </c>
      <c r="R151" s="2" t="s">
        <v>33</v>
      </c>
      <c r="S151" s="57">
        <v>42237</v>
      </c>
      <c r="T151" s="57">
        <v>42278</v>
      </c>
      <c r="U151" s="57" t="str">
        <f>CONCATENATE(C151,$W$120,D151,$W$120,B151)</f>
        <v>11/13/2015</v>
      </c>
      <c r="V151" s="2">
        <f t="shared" si="2"/>
        <v>43</v>
      </c>
    </row>
    <row r="152" spans="1:22">
      <c r="A152" s="2" t="s">
        <v>22</v>
      </c>
      <c r="B152" s="2">
        <v>2015</v>
      </c>
      <c r="C152" s="2">
        <v>11</v>
      </c>
      <c r="D152" s="2">
        <v>13</v>
      </c>
      <c r="E152" s="2" t="s">
        <v>23</v>
      </c>
      <c r="F152" s="2" t="s">
        <v>24</v>
      </c>
      <c r="G152" s="2">
        <v>690</v>
      </c>
      <c r="H152" s="2" t="s">
        <v>25</v>
      </c>
      <c r="I152" s="62">
        <v>295.31601215124402</v>
      </c>
      <c r="J152" s="62">
        <v>99.172864068160393</v>
      </c>
      <c r="K152" s="62">
        <v>109.326540122285</v>
      </c>
      <c r="L152" s="62">
        <v>132.747760255353</v>
      </c>
      <c r="M152" s="2">
        <v>1</v>
      </c>
      <c r="N152" s="2">
        <v>2</v>
      </c>
      <c r="O152" s="2">
        <v>2</v>
      </c>
      <c r="P152" s="2">
        <v>2</v>
      </c>
      <c r="Q152" s="2" t="s">
        <v>32</v>
      </c>
      <c r="R152" s="2" t="s">
        <v>33</v>
      </c>
      <c r="S152" s="57">
        <v>42237</v>
      </c>
      <c r="T152" s="57">
        <v>42278</v>
      </c>
      <c r="U152" s="57" t="str">
        <f>CONCATENATE(C152,$W$120,D152,$W$120,B152)</f>
        <v>11/13/2015</v>
      </c>
      <c r="V152" s="2">
        <f t="shared" si="2"/>
        <v>43</v>
      </c>
    </row>
    <row r="153" spans="1:22">
      <c r="A153" s="2" t="s">
        <v>22</v>
      </c>
      <c r="B153" s="2">
        <v>2015</v>
      </c>
      <c r="C153" s="2">
        <v>11</v>
      </c>
      <c r="D153" s="2">
        <v>13</v>
      </c>
      <c r="E153" s="2" t="s">
        <v>23</v>
      </c>
      <c r="F153" s="2" t="s">
        <v>24</v>
      </c>
      <c r="G153" s="2">
        <v>749</v>
      </c>
      <c r="H153" s="2" t="s">
        <v>25</v>
      </c>
      <c r="I153" s="62">
        <v>295.31601215124402</v>
      </c>
      <c r="J153" s="62">
        <v>99.172864068160393</v>
      </c>
      <c r="K153" s="62">
        <v>109.326540122285</v>
      </c>
      <c r="L153" s="62">
        <v>132.747760255353</v>
      </c>
      <c r="M153" s="2">
        <v>1</v>
      </c>
      <c r="N153" s="2">
        <v>2</v>
      </c>
      <c r="O153" s="2">
        <v>2</v>
      </c>
      <c r="P153" s="2">
        <v>2</v>
      </c>
      <c r="Q153" s="2" t="s">
        <v>32</v>
      </c>
      <c r="R153" s="2" t="s">
        <v>33</v>
      </c>
      <c r="S153" s="57">
        <v>42237</v>
      </c>
      <c r="T153" s="57">
        <v>42278</v>
      </c>
      <c r="U153" s="57" t="str">
        <f>CONCATENATE(C153,$W$120,D153,$W$120,B153)</f>
        <v>11/13/2015</v>
      </c>
      <c r="V153" s="2">
        <f t="shared" si="2"/>
        <v>43</v>
      </c>
    </row>
    <row r="154" spans="1:22">
      <c r="A154" s="2" t="s">
        <v>22</v>
      </c>
      <c r="B154" s="2">
        <v>2015</v>
      </c>
      <c r="C154" s="2">
        <v>11</v>
      </c>
      <c r="D154" s="2">
        <v>13</v>
      </c>
      <c r="E154" s="2" t="s">
        <v>23</v>
      </c>
      <c r="F154" s="2" t="s">
        <v>24</v>
      </c>
      <c r="G154" s="2">
        <v>630</v>
      </c>
      <c r="H154" s="2" t="s">
        <v>31</v>
      </c>
      <c r="I154" s="62">
        <v>295.31601215124402</v>
      </c>
      <c r="J154" s="62">
        <v>99.172864068160393</v>
      </c>
      <c r="K154" s="62">
        <v>109.326540122285</v>
      </c>
      <c r="L154" s="62">
        <v>132.747760255353</v>
      </c>
      <c r="M154" s="2">
        <v>1</v>
      </c>
      <c r="N154" s="2">
        <v>2</v>
      </c>
      <c r="O154" s="2">
        <v>2</v>
      </c>
      <c r="P154" s="2">
        <v>2</v>
      </c>
      <c r="Q154" s="2" t="s">
        <v>32</v>
      </c>
      <c r="R154" s="2" t="s">
        <v>33</v>
      </c>
      <c r="S154" s="57">
        <v>42237</v>
      </c>
      <c r="T154" s="57">
        <v>42278</v>
      </c>
      <c r="U154" s="57" t="str">
        <f>CONCATENATE(C154,$W$120,D154,$W$120,B154)</f>
        <v>11/13/2015</v>
      </c>
      <c r="V154" s="2">
        <f t="shared" si="2"/>
        <v>43</v>
      </c>
    </row>
    <row r="155" spans="1:22">
      <c r="A155" s="2" t="s">
        <v>22</v>
      </c>
      <c r="B155" s="2">
        <v>2015</v>
      </c>
      <c r="C155" s="2">
        <v>11</v>
      </c>
      <c r="D155" s="2">
        <v>17</v>
      </c>
      <c r="E155" s="2" t="s">
        <v>23</v>
      </c>
      <c r="F155" s="2" t="s">
        <v>24</v>
      </c>
      <c r="G155" s="2">
        <v>833</v>
      </c>
      <c r="H155" s="2" t="s">
        <v>25</v>
      </c>
      <c r="I155" s="62">
        <v>295.31601215124402</v>
      </c>
      <c r="J155" s="62">
        <v>99.172864068160393</v>
      </c>
      <c r="K155" s="62">
        <v>109.326540122285</v>
      </c>
      <c r="L155" s="62">
        <v>132.747760255353</v>
      </c>
      <c r="M155" s="2">
        <v>1</v>
      </c>
      <c r="N155" s="2">
        <v>2</v>
      </c>
      <c r="O155" s="2">
        <v>2</v>
      </c>
      <c r="P155" s="2">
        <v>2</v>
      </c>
      <c r="Q155" s="2" t="s">
        <v>32</v>
      </c>
      <c r="R155" s="2" t="s">
        <v>33</v>
      </c>
      <c r="S155" s="57">
        <v>42237</v>
      </c>
      <c r="T155" s="57">
        <v>42278</v>
      </c>
      <c r="U155" s="57" t="str">
        <f>CONCATENATE(C155,$W$120,D155,$W$120,B155)</f>
        <v>11/17/2015</v>
      </c>
      <c r="V155" s="2">
        <f t="shared" si="2"/>
        <v>47</v>
      </c>
    </row>
    <row r="156" spans="1:22">
      <c r="A156" s="2" t="s">
        <v>22</v>
      </c>
      <c r="B156" s="2">
        <v>2015</v>
      </c>
      <c r="C156" s="2">
        <v>11</v>
      </c>
      <c r="D156" s="2">
        <v>17</v>
      </c>
      <c r="E156" s="2" t="s">
        <v>23</v>
      </c>
      <c r="F156" s="2" t="s">
        <v>24</v>
      </c>
      <c r="G156" s="2">
        <v>713</v>
      </c>
      <c r="H156" s="2" t="s">
        <v>25</v>
      </c>
      <c r="I156" s="62">
        <v>295.31601215124402</v>
      </c>
      <c r="J156" s="62">
        <v>99.172864068160393</v>
      </c>
      <c r="K156" s="62">
        <v>109.326540122285</v>
      </c>
      <c r="L156" s="62">
        <v>132.747760255353</v>
      </c>
      <c r="M156" s="2">
        <v>1</v>
      </c>
      <c r="N156" s="2">
        <v>2</v>
      </c>
      <c r="O156" s="2">
        <v>2</v>
      </c>
      <c r="P156" s="2">
        <v>2</v>
      </c>
      <c r="Q156" s="2" t="s">
        <v>32</v>
      </c>
      <c r="R156" s="2" t="s">
        <v>33</v>
      </c>
      <c r="S156" s="57">
        <v>42237</v>
      </c>
      <c r="T156" s="57">
        <v>42278</v>
      </c>
      <c r="U156" s="57" t="str">
        <f>CONCATENATE(C156,$W$120,D156,$W$120,B156)</f>
        <v>11/17/2015</v>
      </c>
      <c r="V156" s="2">
        <f t="shared" si="2"/>
        <v>47</v>
      </c>
    </row>
    <row r="157" spans="1:22">
      <c r="A157" s="2" t="s">
        <v>22</v>
      </c>
      <c r="B157" s="2">
        <v>2015</v>
      </c>
      <c r="C157" s="2">
        <v>11</v>
      </c>
      <c r="D157" s="2">
        <v>17</v>
      </c>
      <c r="E157" s="2" t="s">
        <v>23</v>
      </c>
      <c r="F157" s="2" t="s">
        <v>24</v>
      </c>
      <c r="G157" s="2">
        <v>745</v>
      </c>
      <c r="H157" s="2" t="s">
        <v>25</v>
      </c>
      <c r="I157" s="62">
        <v>295.31601215124402</v>
      </c>
      <c r="J157" s="62">
        <v>99.172864068160393</v>
      </c>
      <c r="K157" s="62">
        <v>109.326540122285</v>
      </c>
      <c r="L157" s="62">
        <v>132.747760255353</v>
      </c>
      <c r="M157" s="2">
        <v>1</v>
      </c>
      <c r="N157" s="2">
        <v>2</v>
      </c>
      <c r="O157" s="2">
        <v>2</v>
      </c>
      <c r="P157" s="2">
        <v>2</v>
      </c>
      <c r="Q157" s="2" t="s">
        <v>32</v>
      </c>
      <c r="R157" s="2" t="s">
        <v>33</v>
      </c>
      <c r="S157" s="57">
        <v>42237</v>
      </c>
      <c r="T157" s="57">
        <v>42278</v>
      </c>
      <c r="U157" s="57" t="str">
        <f>CONCATENATE(C157,$W$120,D157,$W$120,B157)</f>
        <v>11/17/2015</v>
      </c>
      <c r="V157" s="2">
        <f t="shared" si="2"/>
        <v>47</v>
      </c>
    </row>
    <row r="158" spans="1:22">
      <c r="A158" s="2" t="s">
        <v>22</v>
      </c>
      <c r="B158" s="2">
        <v>2015</v>
      </c>
      <c r="C158" s="2">
        <v>11</v>
      </c>
      <c r="D158" s="2">
        <v>17</v>
      </c>
      <c r="E158" s="2" t="s">
        <v>23</v>
      </c>
      <c r="F158" s="2" t="s">
        <v>24</v>
      </c>
      <c r="G158" s="2">
        <v>625</v>
      </c>
      <c r="H158" s="2" t="s">
        <v>25</v>
      </c>
      <c r="I158" s="62">
        <v>295.31601215124402</v>
      </c>
      <c r="J158" s="62">
        <v>99.172864068160393</v>
      </c>
      <c r="K158" s="62">
        <v>109.326540122285</v>
      </c>
      <c r="L158" s="62">
        <v>132.747760255353</v>
      </c>
      <c r="M158" s="2">
        <v>1</v>
      </c>
      <c r="N158" s="2">
        <v>2</v>
      </c>
      <c r="O158" s="2">
        <v>2</v>
      </c>
      <c r="P158" s="2">
        <v>2</v>
      </c>
      <c r="Q158" s="2" t="s">
        <v>32</v>
      </c>
      <c r="R158" s="2" t="s">
        <v>33</v>
      </c>
      <c r="S158" s="57">
        <v>42237</v>
      </c>
      <c r="T158" s="57">
        <v>42278</v>
      </c>
      <c r="U158" s="57" t="str">
        <f>CONCATENATE(C158,$W$120,D158,$W$120,B158)</f>
        <v>11/17/2015</v>
      </c>
      <c r="V158" s="2">
        <f t="shared" si="2"/>
        <v>47</v>
      </c>
    </row>
    <row r="159" spans="1:22">
      <c r="A159" s="2" t="s">
        <v>22</v>
      </c>
      <c r="B159" s="2">
        <v>2015</v>
      </c>
      <c r="C159" s="2">
        <v>11</v>
      </c>
      <c r="D159" s="2">
        <v>18</v>
      </c>
      <c r="E159" s="2" t="s">
        <v>23</v>
      </c>
      <c r="F159" s="2" t="s">
        <v>24</v>
      </c>
      <c r="G159" s="2">
        <v>661</v>
      </c>
      <c r="H159" s="2" t="s">
        <v>25</v>
      </c>
      <c r="I159" s="62">
        <v>295.31601215124402</v>
      </c>
      <c r="J159" s="62">
        <v>99.172864068160393</v>
      </c>
      <c r="K159" s="62">
        <v>109.326540122285</v>
      </c>
      <c r="L159" s="62">
        <v>132.747760255353</v>
      </c>
      <c r="M159" s="2">
        <v>1</v>
      </c>
      <c r="N159" s="2">
        <v>2</v>
      </c>
      <c r="O159" s="2">
        <v>2</v>
      </c>
      <c r="P159" s="2">
        <v>2</v>
      </c>
      <c r="Q159" s="2" t="s">
        <v>32</v>
      </c>
      <c r="R159" s="2" t="s">
        <v>33</v>
      </c>
      <c r="S159" s="57">
        <v>42237</v>
      </c>
      <c r="T159" s="57">
        <v>42278</v>
      </c>
      <c r="U159" s="57" t="str">
        <f>CONCATENATE(C159,$W$120,D159,$W$120,B159)</f>
        <v>11/18/2015</v>
      </c>
      <c r="V159" s="2">
        <f t="shared" si="2"/>
        <v>48</v>
      </c>
    </row>
    <row r="160" spans="1:22">
      <c r="A160" s="2" t="s">
        <v>22</v>
      </c>
      <c r="B160" s="2">
        <v>2015</v>
      </c>
      <c r="C160" s="2">
        <v>11</v>
      </c>
      <c r="D160" s="2">
        <v>18</v>
      </c>
      <c r="E160" s="2" t="s">
        <v>23</v>
      </c>
      <c r="F160" s="2" t="s">
        <v>24</v>
      </c>
      <c r="G160" s="2">
        <v>550</v>
      </c>
      <c r="H160" s="2" t="s">
        <v>25</v>
      </c>
      <c r="I160" s="62">
        <v>295.31601215124402</v>
      </c>
      <c r="J160" s="62">
        <v>99.172864068160393</v>
      </c>
      <c r="K160" s="62">
        <v>109.326540122285</v>
      </c>
      <c r="L160" s="62">
        <v>132.747760255353</v>
      </c>
      <c r="M160" s="2">
        <v>1</v>
      </c>
      <c r="N160" s="2">
        <v>2</v>
      </c>
      <c r="O160" s="2">
        <v>2</v>
      </c>
      <c r="P160" s="2">
        <v>2</v>
      </c>
      <c r="Q160" s="2" t="s">
        <v>32</v>
      </c>
      <c r="R160" s="2" t="s">
        <v>33</v>
      </c>
      <c r="S160" s="57">
        <v>42237</v>
      </c>
      <c r="T160" s="57">
        <v>42278</v>
      </c>
      <c r="U160" s="57" t="str">
        <f>CONCATENATE(C160,$W$120,D160,$W$120,B160)</f>
        <v>11/18/2015</v>
      </c>
      <c r="V160" s="2">
        <f t="shared" si="2"/>
        <v>48</v>
      </c>
    </row>
    <row r="161" spans="1:22">
      <c r="A161" s="2" t="s">
        <v>22</v>
      </c>
      <c r="B161" s="2">
        <v>2015</v>
      </c>
      <c r="C161" s="2">
        <v>11</v>
      </c>
      <c r="D161" s="2">
        <v>19</v>
      </c>
      <c r="E161" s="2" t="s">
        <v>23</v>
      </c>
      <c r="F161" s="2" t="s">
        <v>24</v>
      </c>
      <c r="G161" s="2">
        <v>692</v>
      </c>
      <c r="H161" s="2" t="s">
        <v>25</v>
      </c>
      <c r="I161" s="62">
        <v>295.31601215124402</v>
      </c>
      <c r="J161" s="62">
        <v>99.172864068160393</v>
      </c>
      <c r="K161" s="62">
        <v>109.326540122285</v>
      </c>
      <c r="L161" s="62">
        <v>132.747760255353</v>
      </c>
      <c r="M161" s="2">
        <v>1</v>
      </c>
      <c r="N161" s="2">
        <v>2</v>
      </c>
      <c r="O161" s="2">
        <v>2</v>
      </c>
      <c r="P161" s="2">
        <v>2</v>
      </c>
      <c r="Q161" s="2" t="s">
        <v>32</v>
      </c>
      <c r="R161" s="2" t="s">
        <v>33</v>
      </c>
      <c r="S161" s="57">
        <v>42237</v>
      </c>
      <c r="T161" s="57">
        <v>42278</v>
      </c>
      <c r="U161" s="57" t="str">
        <f>CONCATENATE(C161,$W$120,D161,$W$120,B161)</f>
        <v>11/19/2015</v>
      </c>
      <c r="V161" s="2">
        <f t="shared" si="2"/>
        <v>49</v>
      </c>
    </row>
    <row r="162" spans="1:22">
      <c r="A162" s="2" t="s">
        <v>22</v>
      </c>
      <c r="B162" s="2">
        <v>2015</v>
      </c>
      <c r="C162" s="2">
        <v>11</v>
      </c>
      <c r="D162" s="2">
        <v>19</v>
      </c>
      <c r="E162" s="2" t="s">
        <v>23</v>
      </c>
      <c r="F162" s="2" t="s">
        <v>24</v>
      </c>
      <c r="G162" s="2">
        <v>845</v>
      </c>
      <c r="H162" s="2" t="s">
        <v>25</v>
      </c>
      <c r="I162" s="62">
        <v>295.31601215124402</v>
      </c>
      <c r="J162" s="62">
        <v>99.172864068160393</v>
      </c>
      <c r="K162" s="62">
        <v>109.326540122285</v>
      </c>
      <c r="L162" s="62">
        <v>132.747760255353</v>
      </c>
      <c r="M162" s="2">
        <v>1</v>
      </c>
      <c r="N162" s="2">
        <v>2</v>
      </c>
      <c r="O162" s="2">
        <v>2</v>
      </c>
      <c r="P162" s="2">
        <v>2</v>
      </c>
      <c r="Q162" s="2" t="s">
        <v>32</v>
      </c>
      <c r="R162" s="2" t="s">
        <v>33</v>
      </c>
      <c r="S162" s="57">
        <v>42237</v>
      </c>
      <c r="T162" s="57">
        <v>42278</v>
      </c>
      <c r="U162" s="57" t="str">
        <f>CONCATENATE(C162,$W$120,D162,$W$120,B162)</f>
        <v>11/19/2015</v>
      </c>
      <c r="V162" s="2">
        <f t="shared" si="2"/>
        <v>49</v>
      </c>
    </row>
    <row r="163" spans="1:22">
      <c r="A163" s="2" t="s">
        <v>22</v>
      </c>
      <c r="B163" s="2">
        <v>2015</v>
      </c>
      <c r="C163" s="2">
        <v>11</v>
      </c>
      <c r="D163" s="2">
        <v>19</v>
      </c>
      <c r="E163" s="2" t="s">
        <v>23</v>
      </c>
      <c r="F163" s="2" t="s">
        <v>24</v>
      </c>
      <c r="G163" s="2">
        <v>707</v>
      </c>
      <c r="H163" s="2" t="s">
        <v>25</v>
      </c>
      <c r="I163" s="62">
        <v>295.31601215124402</v>
      </c>
      <c r="J163" s="62">
        <v>99.172864068160393</v>
      </c>
      <c r="K163" s="62">
        <v>109.326540122285</v>
      </c>
      <c r="L163" s="62">
        <v>132.747760255353</v>
      </c>
      <c r="M163" s="2">
        <v>1</v>
      </c>
      <c r="N163" s="2">
        <v>2</v>
      </c>
      <c r="O163" s="2">
        <v>2</v>
      </c>
      <c r="P163" s="2">
        <v>2</v>
      </c>
      <c r="Q163" s="2" t="s">
        <v>32</v>
      </c>
      <c r="R163" s="2" t="s">
        <v>33</v>
      </c>
      <c r="S163" s="57">
        <v>42237</v>
      </c>
      <c r="T163" s="57">
        <v>42278</v>
      </c>
      <c r="U163" s="57" t="str">
        <f>CONCATENATE(C163,$W$120,D163,$W$120,B163)</f>
        <v>11/19/2015</v>
      </c>
      <c r="V163" s="2">
        <f t="shared" si="2"/>
        <v>49</v>
      </c>
    </row>
    <row r="164" spans="1:22">
      <c r="A164" s="2" t="s">
        <v>22</v>
      </c>
      <c r="B164" s="2">
        <v>2015</v>
      </c>
      <c r="C164" s="2">
        <v>11</v>
      </c>
      <c r="D164" s="2">
        <v>20</v>
      </c>
      <c r="E164" s="2" t="s">
        <v>23</v>
      </c>
      <c r="F164" s="2" t="s">
        <v>24</v>
      </c>
      <c r="G164" s="2">
        <v>841</v>
      </c>
      <c r="H164" s="2" t="s">
        <v>25</v>
      </c>
      <c r="I164" s="62">
        <v>295.31601215124402</v>
      </c>
      <c r="J164" s="62">
        <v>99.172864068160393</v>
      </c>
      <c r="K164" s="62">
        <v>109.326540122285</v>
      </c>
      <c r="L164" s="62">
        <v>132.747760255353</v>
      </c>
      <c r="M164" s="2">
        <v>1</v>
      </c>
      <c r="N164" s="2">
        <v>2</v>
      </c>
      <c r="O164" s="2">
        <v>2</v>
      </c>
      <c r="P164" s="2">
        <v>2</v>
      </c>
      <c r="Q164" s="2" t="s">
        <v>32</v>
      </c>
      <c r="R164" s="2" t="s">
        <v>33</v>
      </c>
      <c r="S164" s="57">
        <v>42237</v>
      </c>
      <c r="T164" s="57">
        <v>42278</v>
      </c>
      <c r="U164" s="57" t="str">
        <f>CONCATENATE(C164,$W$120,D164,$W$120,B164)</f>
        <v>11/20/2015</v>
      </c>
      <c r="V164" s="2">
        <f t="shared" si="2"/>
        <v>50</v>
      </c>
    </row>
    <row r="165" spans="1:22">
      <c r="A165" s="2" t="s">
        <v>22</v>
      </c>
      <c r="B165" s="2">
        <v>2015</v>
      </c>
      <c r="C165" s="2">
        <v>11</v>
      </c>
      <c r="D165" s="2">
        <v>20</v>
      </c>
      <c r="E165" s="2" t="s">
        <v>23</v>
      </c>
      <c r="F165" s="2" t="s">
        <v>24</v>
      </c>
      <c r="G165" s="2">
        <v>707</v>
      </c>
      <c r="H165" s="2" t="s">
        <v>25</v>
      </c>
      <c r="I165" s="62">
        <v>295.31601215124402</v>
      </c>
      <c r="J165" s="62">
        <v>99.172864068160393</v>
      </c>
      <c r="K165" s="62">
        <v>109.326540122285</v>
      </c>
      <c r="L165" s="62">
        <v>132.747760255353</v>
      </c>
      <c r="M165" s="2">
        <v>1</v>
      </c>
      <c r="N165" s="2">
        <v>2</v>
      </c>
      <c r="O165" s="2">
        <v>2</v>
      </c>
      <c r="P165" s="2">
        <v>2</v>
      </c>
      <c r="Q165" s="2" t="s">
        <v>32</v>
      </c>
      <c r="R165" s="2" t="s">
        <v>33</v>
      </c>
      <c r="S165" s="57">
        <v>42237</v>
      </c>
      <c r="T165" s="57">
        <v>42278</v>
      </c>
      <c r="U165" s="57" t="str">
        <f>CONCATENATE(C165,$W$120,D165,$W$120,B165)</f>
        <v>11/20/2015</v>
      </c>
      <c r="V165" s="2">
        <f t="shared" si="2"/>
        <v>50</v>
      </c>
    </row>
    <row r="166" spans="1:22">
      <c r="A166" s="2" t="s">
        <v>22</v>
      </c>
      <c r="B166" s="2">
        <v>2015</v>
      </c>
      <c r="C166" s="2">
        <v>11</v>
      </c>
      <c r="D166" s="2">
        <v>24</v>
      </c>
      <c r="E166" s="2" t="s">
        <v>23</v>
      </c>
      <c r="F166" s="2" t="s">
        <v>24</v>
      </c>
      <c r="G166" s="2">
        <v>808</v>
      </c>
      <c r="H166" s="2" t="s">
        <v>25</v>
      </c>
      <c r="I166" s="62">
        <v>295.31601215124402</v>
      </c>
      <c r="J166" s="62">
        <v>99.172864068160393</v>
      </c>
      <c r="K166" s="62">
        <v>109.326540122285</v>
      </c>
      <c r="L166" s="62">
        <v>132.747760255353</v>
      </c>
      <c r="M166" s="2">
        <v>1</v>
      </c>
      <c r="N166" s="2">
        <v>2</v>
      </c>
      <c r="O166" s="2">
        <v>2</v>
      </c>
      <c r="P166" s="2">
        <v>2</v>
      </c>
      <c r="Q166" s="2" t="s">
        <v>32</v>
      </c>
      <c r="R166" s="2" t="s">
        <v>33</v>
      </c>
      <c r="S166" s="57">
        <v>42237</v>
      </c>
      <c r="T166" s="57">
        <v>42278</v>
      </c>
      <c r="U166" s="57" t="str">
        <f>CONCATENATE(C166,$W$120,D166,$W$120,B166)</f>
        <v>11/24/2015</v>
      </c>
      <c r="V166" s="2">
        <f t="shared" si="2"/>
        <v>54</v>
      </c>
    </row>
    <row r="167" spans="1:22">
      <c r="A167" s="2" t="s">
        <v>22</v>
      </c>
      <c r="B167" s="2">
        <v>2015</v>
      </c>
      <c r="C167" s="2">
        <v>11</v>
      </c>
      <c r="D167" s="2">
        <v>24</v>
      </c>
      <c r="E167" s="2" t="s">
        <v>23</v>
      </c>
      <c r="F167" s="2" t="s">
        <v>24</v>
      </c>
      <c r="G167" s="2">
        <v>731</v>
      </c>
      <c r="H167" s="2" t="s">
        <v>25</v>
      </c>
      <c r="I167" s="62">
        <v>295.31601215124402</v>
      </c>
      <c r="J167" s="62">
        <v>99.172864068160393</v>
      </c>
      <c r="K167" s="62">
        <v>109.326540122285</v>
      </c>
      <c r="L167" s="62">
        <v>132.747760255353</v>
      </c>
      <c r="M167" s="2">
        <v>1</v>
      </c>
      <c r="N167" s="2">
        <v>2</v>
      </c>
      <c r="O167" s="2">
        <v>2</v>
      </c>
      <c r="P167" s="2">
        <v>2</v>
      </c>
      <c r="Q167" s="2" t="s">
        <v>32</v>
      </c>
      <c r="R167" s="2" t="s">
        <v>33</v>
      </c>
      <c r="S167" s="57">
        <v>42237</v>
      </c>
      <c r="T167" s="57">
        <v>42278</v>
      </c>
      <c r="U167" s="57" t="str">
        <f>CONCATENATE(C167,$W$120,D167,$W$120,B167)</f>
        <v>11/24/2015</v>
      </c>
      <c r="V167" s="2">
        <f t="shared" si="2"/>
        <v>54</v>
      </c>
    </row>
    <row r="168" spans="1:22">
      <c r="A168" s="2" t="s">
        <v>22</v>
      </c>
      <c r="B168" s="2">
        <v>2015</v>
      </c>
      <c r="C168" s="2">
        <v>11</v>
      </c>
      <c r="D168" s="2">
        <v>24</v>
      </c>
      <c r="E168" s="2" t="s">
        <v>23</v>
      </c>
      <c r="F168" s="2" t="s">
        <v>24</v>
      </c>
      <c r="G168" s="2">
        <v>671</v>
      </c>
      <c r="H168" s="2" t="s">
        <v>25</v>
      </c>
      <c r="I168" s="62">
        <v>295.31601215124402</v>
      </c>
      <c r="J168" s="62">
        <v>99.172864068160393</v>
      </c>
      <c r="K168" s="62">
        <v>109.326540122285</v>
      </c>
      <c r="L168" s="62">
        <v>132.747760255353</v>
      </c>
      <c r="M168" s="2">
        <v>1</v>
      </c>
      <c r="N168" s="2">
        <v>2</v>
      </c>
      <c r="O168" s="2">
        <v>2</v>
      </c>
      <c r="P168" s="2">
        <v>2</v>
      </c>
      <c r="Q168" s="2" t="s">
        <v>32</v>
      </c>
      <c r="R168" s="2" t="s">
        <v>33</v>
      </c>
      <c r="S168" s="57">
        <v>42237</v>
      </c>
      <c r="T168" s="57">
        <v>42278</v>
      </c>
      <c r="U168" s="57" t="str">
        <f>CONCATENATE(C168,$W$120,D168,$W$120,B168)</f>
        <v>11/24/2015</v>
      </c>
      <c r="V168" s="2">
        <f t="shared" si="2"/>
        <v>54</v>
      </c>
    </row>
    <row r="169" spans="1:22">
      <c r="A169" s="2" t="s">
        <v>22</v>
      </c>
      <c r="B169" s="2">
        <v>2015</v>
      </c>
      <c r="C169" s="2">
        <v>11</v>
      </c>
      <c r="D169" s="2">
        <v>24</v>
      </c>
      <c r="E169" s="2" t="s">
        <v>23</v>
      </c>
      <c r="F169" s="2" t="s">
        <v>24</v>
      </c>
      <c r="G169" s="2">
        <v>544</v>
      </c>
      <c r="H169" s="2" t="s">
        <v>31</v>
      </c>
      <c r="I169" s="62">
        <v>295.31601215124402</v>
      </c>
      <c r="J169" s="62">
        <v>99.172864068160393</v>
      </c>
      <c r="K169" s="62">
        <v>109.326540122285</v>
      </c>
      <c r="L169" s="62">
        <v>132.747760255353</v>
      </c>
      <c r="M169" s="2">
        <v>1</v>
      </c>
      <c r="N169" s="2">
        <v>2</v>
      </c>
      <c r="O169" s="2">
        <v>2</v>
      </c>
      <c r="P169" s="2">
        <v>2</v>
      </c>
      <c r="Q169" s="2" t="s">
        <v>32</v>
      </c>
      <c r="R169" s="2" t="s">
        <v>33</v>
      </c>
      <c r="S169" s="57">
        <v>42237</v>
      </c>
      <c r="T169" s="57">
        <v>42278</v>
      </c>
      <c r="U169" s="57" t="str">
        <f>CONCATENATE(C169,$W$120,D169,$W$120,B169)</f>
        <v>11/24/2015</v>
      </c>
      <c r="V169" s="2">
        <f t="shared" si="2"/>
        <v>54</v>
      </c>
    </row>
    <row r="170" spans="1:22">
      <c r="A170" s="2" t="s">
        <v>22</v>
      </c>
      <c r="B170" s="2">
        <v>2015</v>
      </c>
      <c r="C170" s="2">
        <v>11</v>
      </c>
      <c r="D170" s="2">
        <v>24</v>
      </c>
      <c r="E170" s="2" t="s">
        <v>23</v>
      </c>
      <c r="F170" s="2" t="s">
        <v>24</v>
      </c>
      <c r="G170" s="2">
        <v>736</v>
      </c>
      <c r="H170" s="2" t="s">
        <v>25</v>
      </c>
      <c r="I170" s="62">
        <v>295.31601215124402</v>
      </c>
      <c r="J170" s="62">
        <v>99.172864068160393</v>
      </c>
      <c r="K170" s="62">
        <v>109.326540122285</v>
      </c>
      <c r="L170" s="62">
        <v>132.747760255353</v>
      </c>
      <c r="M170" s="2">
        <v>1</v>
      </c>
      <c r="N170" s="2">
        <v>2</v>
      </c>
      <c r="O170" s="2">
        <v>2</v>
      </c>
      <c r="P170" s="2">
        <v>2</v>
      </c>
      <c r="Q170" s="2" t="s">
        <v>32</v>
      </c>
      <c r="R170" s="2" t="s">
        <v>33</v>
      </c>
      <c r="S170" s="57">
        <v>42237</v>
      </c>
      <c r="T170" s="57">
        <v>42278</v>
      </c>
      <c r="U170" s="57" t="str">
        <f>CONCATENATE(C170,$W$120,D170,$W$120,B170)</f>
        <v>11/24/2015</v>
      </c>
      <c r="V170" s="2">
        <f t="shared" si="2"/>
        <v>54</v>
      </c>
    </row>
    <row r="171" spans="1:22">
      <c r="A171" s="2" t="s">
        <v>22</v>
      </c>
      <c r="B171" s="2">
        <v>2015</v>
      </c>
      <c r="C171" s="2">
        <v>11</v>
      </c>
      <c r="D171" s="2">
        <v>24</v>
      </c>
      <c r="E171" s="2" t="s">
        <v>23</v>
      </c>
      <c r="F171" s="2" t="s">
        <v>24</v>
      </c>
      <c r="G171" s="2">
        <v>731</v>
      </c>
      <c r="H171" s="2" t="s">
        <v>25</v>
      </c>
      <c r="I171" s="62">
        <v>295.31601215124402</v>
      </c>
      <c r="J171" s="62">
        <v>99.172864068160393</v>
      </c>
      <c r="K171" s="62">
        <v>109.326540122285</v>
      </c>
      <c r="L171" s="62">
        <v>132.747760255353</v>
      </c>
      <c r="M171" s="2">
        <v>1</v>
      </c>
      <c r="N171" s="2">
        <v>2</v>
      </c>
      <c r="O171" s="2">
        <v>2</v>
      </c>
      <c r="P171" s="2">
        <v>2</v>
      </c>
      <c r="Q171" s="2" t="s">
        <v>32</v>
      </c>
      <c r="R171" s="2" t="s">
        <v>33</v>
      </c>
      <c r="S171" s="57">
        <v>42237</v>
      </c>
      <c r="T171" s="57">
        <v>42278</v>
      </c>
      <c r="U171" s="57" t="str">
        <f>CONCATENATE(C171,$W$120,D171,$W$120,B171)</f>
        <v>11/24/2015</v>
      </c>
      <c r="V171" s="2">
        <f t="shared" si="2"/>
        <v>54</v>
      </c>
    </row>
    <row r="172" spans="1:22">
      <c r="A172" s="2" t="s">
        <v>22</v>
      </c>
      <c r="B172" s="2">
        <v>2015</v>
      </c>
      <c r="C172" s="2">
        <v>11</v>
      </c>
      <c r="D172" s="2">
        <v>25</v>
      </c>
      <c r="E172" s="2" t="s">
        <v>23</v>
      </c>
      <c r="F172" s="2" t="s">
        <v>24</v>
      </c>
      <c r="G172" s="2">
        <v>843</v>
      </c>
      <c r="H172" s="2" t="s">
        <v>25</v>
      </c>
      <c r="I172" s="62">
        <v>295.31601215124402</v>
      </c>
      <c r="J172" s="62">
        <v>99.172864068160393</v>
      </c>
      <c r="K172" s="62">
        <v>109.326540122285</v>
      </c>
      <c r="L172" s="62">
        <v>132.747760255353</v>
      </c>
      <c r="M172" s="2">
        <v>1</v>
      </c>
      <c r="N172" s="2">
        <v>2</v>
      </c>
      <c r="O172" s="2">
        <v>2</v>
      </c>
      <c r="P172" s="2">
        <v>2</v>
      </c>
      <c r="Q172" s="2" t="s">
        <v>32</v>
      </c>
      <c r="R172" s="2" t="s">
        <v>33</v>
      </c>
      <c r="S172" s="57">
        <v>42237</v>
      </c>
      <c r="T172" s="57">
        <v>42278</v>
      </c>
      <c r="U172" s="57" t="str">
        <f>CONCATENATE(C172,$W$120,D172,$W$120,B172)</f>
        <v>11/25/2015</v>
      </c>
      <c r="V172" s="2">
        <f t="shared" si="2"/>
        <v>55</v>
      </c>
    </row>
    <row r="173" spans="1:22">
      <c r="A173" s="2" t="s">
        <v>22</v>
      </c>
      <c r="B173" s="2">
        <v>2015</v>
      </c>
      <c r="C173" s="2">
        <v>11</v>
      </c>
      <c r="D173" s="2">
        <v>25</v>
      </c>
      <c r="E173" s="2" t="s">
        <v>23</v>
      </c>
      <c r="F173" s="2" t="s">
        <v>24</v>
      </c>
      <c r="G173" s="2">
        <v>700</v>
      </c>
      <c r="H173" s="2" t="s">
        <v>25</v>
      </c>
      <c r="I173" s="62">
        <v>295.31601215124402</v>
      </c>
      <c r="J173" s="62">
        <v>99.172864068160393</v>
      </c>
      <c r="K173" s="62">
        <v>109.326540122285</v>
      </c>
      <c r="L173" s="62">
        <v>132.747760255353</v>
      </c>
      <c r="M173" s="2">
        <v>1</v>
      </c>
      <c r="N173" s="2">
        <v>2</v>
      </c>
      <c r="O173" s="2">
        <v>2</v>
      </c>
      <c r="P173" s="2">
        <v>2</v>
      </c>
      <c r="Q173" s="2" t="s">
        <v>32</v>
      </c>
      <c r="R173" s="2" t="s">
        <v>33</v>
      </c>
      <c r="S173" s="57">
        <v>42237</v>
      </c>
      <c r="T173" s="57">
        <v>42278</v>
      </c>
      <c r="U173" s="57" t="str">
        <f>CONCATENATE(C173,$W$120,D173,$W$120,B173)</f>
        <v>11/25/2015</v>
      </c>
      <c r="V173" s="2">
        <f t="shared" si="2"/>
        <v>55</v>
      </c>
    </row>
    <row r="174" spans="1:22">
      <c r="A174" s="2" t="s">
        <v>22</v>
      </c>
      <c r="B174" s="2">
        <v>2015</v>
      </c>
      <c r="C174" s="2">
        <v>11</v>
      </c>
      <c r="D174" s="2">
        <v>25</v>
      </c>
      <c r="E174" s="2" t="s">
        <v>23</v>
      </c>
      <c r="F174" s="2" t="s">
        <v>24</v>
      </c>
      <c r="G174" s="2">
        <v>564</v>
      </c>
      <c r="H174" s="2" t="s">
        <v>25</v>
      </c>
      <c r="I174" s="62">
        <v>295.31601215124402</v>
      </c>
      <c r="J174" s="62">
        <v>99.172864068160393</v>
      </c>
      <c r="K174" s="62">
        <v>109.326540122285</v>
      </c>
      <c r="L174" s="62">
        <v>132.747760255353</v>
      </c>
      <c r="M174" s="2">
        <v>1</v>
      </c>
      <c r="N174" s="2">
        <v>2</v>
      </c>
      <c r="O174" s="2">
        <v>2</v>
      </c>
      <c r="P174" s="2">
        <v>2</v>
      </c>
      <c r="Q174" s="2" t="s">
        <v>32</v>
      </c>
      <c r="R174" s="2" t="s">
        <v>33</v>
      </c>
      <c r="S174" s="57">
        <v>42237</v>
      </c>
      <c r="T174" s="57">
        <v>42278</v>
      </c>
      <c r="U174" s="57" t="str">
        <f>CONCATENATE(C174,$W$120,D174,$W$120,B174)</f>
        <v>11/25/2015</v>
      </c>
      <c r="V174" s="2">
        <f t="shared" si="2"/>
        <v>55</v>
      </c>
    </row>
    <row r="175" spans="1:22">
      <c r="A175" s="2" t="s">
        <v>22</v>
      </c>
      <c r="B175" s="2">
        <v>2015</v>
      </c>
      <c r="C175" s="2">
        <v>12</v>
      </c>
      <c r="D175" s="2">
        <v>1</v>
      </c>
      <c r="E175" s="2" t="s">
        <v>23</v>
      </c>
      <c r="F175" s="2" t="s">
        <v>24</v>
      </c>
      <c r="G175" s="2">
        <v>617</v>
      </c>
      <c r="H175" s="2" t="s">
        <v>25</v>
      </c>
      <c r="I175" s="62">
        <v>295.31601215124402</v>
      </c>
      <c r="J175" s="62">
        <v>99.172864068160393</v>
      </c>
      <c r="K175" s="62">
        <v>109.326540122285</v>
      </c>
      <c r="L175" s="62">
        <v>132.747760255353</v>
      </c>
      <c r="M175" s="2">
        <v>1</v>
      </c>
      <c r="N175" s="2">
        <v>2</v>
      </c>
      <c r="O175" s="2">
        <v>2</v>
      </c>
      <c r="P175" s="2">
        <v>2</v>
      </c>
      <c r="Q175" s="2" t="s">
        <v>32</v>
      </c>
      <c r="R175" s="2" t="s">
        <v>33</v>
      </c>
      <c r="S175" s="57">
        <v>42237</v>
      </c>
      <c r="T175" s="57">
        <v>42278</v>
      </c>
      <c r="U175" s="57" t="str">
        <f>CONCATENATE(C175,$W$120,D175,$W$120,B175)</f>
        <v>12/1/2015</v>
      </c>
      <c r="V175" s="2">
        <f t="shared" si="2"/>
        <v>61</v>
      </c>
    </row>
    <row r="176" spans="1:22">
      <c r="A176" s="2" t="s">
        <v>22</v>
      </c>
      <c r="B176" s="2">
        <v>2015</v>
      </c>
      <c r="C176" s="2">
        <v>12</v>
      </c>
      <c r="D176" s="2">
        <v>8</v>
      </c>
      <c r="E176" s="2" t="s">
        <v>23</v>
      </c>
      <c r="F176" s="2" t="s">
        <v>24</v>
      </c>
      <c r="G176" s="2">
        <v>814</v>
      </c>
      <c r="H176" s="2" t="s">
        <v>31</v>
      </c>
      <c r="I176" s="62">
        <v>295.31601215124402</v>
      </c>
      <c r="J176" s="62">
        <v>99.172864068160393</v>
      </c>
      <c r="K176" s="62">
        <v>109.326540122285</v>
      </c>
      <c r="L176" s="62">
        <v>132.747760255353</v>
      </c>
      <c r="M176" s="2">
        <v>1</v>
      </c>
      <c r="N176" s="2">
        <v>2</v>
      </c>
      <c r="O176" s="2">
        <v>2</v>
      </c>
      <c r="P176" s="2">
        <v>2</v>
      </c>
      <c r="Q176" s="2" t="s">
        <v>32</v>
      </c>
      <c r="R176" s="2" t="s">
        <v>33</v>
      </c>
      <c r="S176" s="57">
        <v>42237</v>
      </c>
      <c r="T176" s="57">
        <v>42278</v>
      </c>
      <c r="U176" s="57" t="str">
        <f>CONCATENATE(C176,$W$120,D176,$W$120,B176)</f>
        <v>12/8/2015</v>
      </c>
      <c r="V176" s="2">
        <f t="shared" si="2"/>
        <v>68</v>
      </c>
    </row>
    <row r="177" spans="1:22">
      <c r="A177" s="2" t="s">
        <v>22</v>
      </c>
      <c r="B177" s="2">
        <v>2015</v>
      </c>
      <c r="C177" s="2">
        <v>12</v>
      </c>
      <c r="D177" s="2">
        <v>8</v>
      </c>
      <c r="E177" s="2" t="s">
        <v>23</v>
      </c>
      <c r="F177" s="2" t="s">
        <v>24</v>
      </c>
      <c r="G177" s="2">
        <v>901</v>
      </c>
      <c r="H177" s="2" t="s">
        <v>25</v>
      </c>
      <c r="I177" s="62">
        <v>295.31601215124402</v>
      </c>
      <c r="J177" s="62">
        <v>99.172864068160393</v>
      </c>
      <c r="K177" s="62">
        <v>109.326540122285</v>
      </c>
      <c r="L177" s="62">
        <v>132.747760255353</v>
      </c>
      <c r="M177" s="2">
        <v>1</v>
      </c>
      <c r="N177" s="2">
        <v>2</v>
      </c>
      <c r="O177" s="2">
        <v>2</v>
      </c>
      <c r="P177" s="2">
        <v>2</v>
      </c>
      <c r="Q177" s="2" t="s">
        <v>32</v>
      </c>
      <c r="R177" s="2" t="s">
        <v>33</v>
      </c>
      <c r="S177" s="57">
        <v>42237</v>
      </c>
      <c r="T177" s="57">
        <v>42278</v>
      </c>
      <c r="U177" s="57" t="str">
        <f>CONCATENATE(C177,$W$120,D177,$W$120,B177)</f>
        <v>12/8/2015</v>
      </c>
      <c r="V177" s="2">
        <f t="shared" si="2"/>
        <v>68</v>
      </c>
    </row>
    <row r="178" spans="1:22">
      <c r="A178" s="2" t="s">
        <v>22</v>
      </c>
      <c r="B178" s="2">
        <v>2015</v>
      </c>
      <c r="C178" s="2">
        <v>12</v>
      </c>
      <c r="D178" s="2">
        <v>9</v>
      </c>
      <c r="E178" s="2" t="s">
        <v>23</v>
      </c>
      <c r="F178" s="2" t="s">
        <v>24</v>
      </c>
      <c r="G178" s="2">
        <v>738</v>
      </c>
      <c r="H178" s="2" t="s">
        <v>25</v>
      </c>
      <c r="I178" s="62">
        <v>295.31601215124402</v>
      </c>
      <c r="J178" s="62">
        <v>99.172864068160393</v>
      </c>
      <c r="K178" s="62">
        <v>109.326540122285</v>
      </c>
      <c r="L178" s="62">
        <v>132.747760255353</v>
      </c>
      <c r="M178" s="2">
        <v>1</v>
      </c>
      <c r="N178" s="2">
        <v>2</v>
      </c>
      <c r="O178" s="2">
        <v>2</v>
      </c>
      <c r="P178" s="2">
        <v>2</v>
      </c>
      <c r="Q178" s="2" t="s">
        <v>32</v>
      </c>
      <c r="R178" s="2" t="s">
        <v>33</v>
      </c>
      <c r="S178" s="57">
        <v>42237</v>
      </c>
      <c r="T178" s="57">
        <v>42278</v>
      </c>
      <c r="U178" s="57" t="str">
        <f>CONCATENATE(C178,$W$120,D178,$W$120,B178)</f>
        <v>12/9/2015</v>
      </c>
      <c r="V178" s="2">
        <f t="shared" si="2"/>
        <v>69</v>
      </c>
    </row>
    <row r="179" spans="1:22">
      <c r="A179" s="2" t="s">
        <v>22</v>
      </c>
      <c r="B179" s="2">
        <v>2015</v>
      </c>
      <c r="C179" s="2">
        <v>12</v>
      </c>
      <c r="D179" s="2">
        <v>9</v>
      </c>
      <c r="E179" s="2" t="s">
        <v>23</v>
      </c>
      <c r="F179" s="2" t="s">
        <v>24</v>
      </c>
      <c r="G179" s="2">
        <v>785</v>
      </c>
      <c r="H179" s="2" t="s">
        <v>31</v>
      </c>
      <c r="I179" s="62">
        <v>295.31601215124402</v>
      </c>
      <c r="J179" s="62">
        <v>99.172864068160393</v>
      </c>
      <c r="K179" s="62">
        <v>109.326540122285</v>
      </c>
      <c r="L179" s="62">
        <v>132.747760255353</v>
      </c>
      <c r="M179" s="2">
        <v>1</v>
      </c>
      <c r="N179" s="2">
        <v>2</v>
      </c>
      <c r="O179" s="2">
        <v>2</v>
      </c>
      <c r="P179" s="2">
        <v>2</v>
      </c>
      <c r="Q179" s="2" t="s">
        <v>32</v>
      </c>
      <c r="R179" s="2" t="s">
        <v>33</v>
      </c>
      <c r="S179" s="57">
        <v>42237</v>
      </c>
      <c r="T179" s="57">
        <v>42278</v>
      </c>
      <c r="U179" s="57" t="str">
        <f>CONCATENATE(C179,$W$120,D179,$W$120,B179)</f>
        <v>12/9/2015</v>
      </c>
      <c r="V179" s="2">
        <f t="shared" si="2"/>
        <v>69</v>
      </c>
    </row>
    <row r="180" spans="1:22">
      <c r="A180" s="2" t="s">
        <v>22</v>
      </c>
      <c r="B180" s="2">
        <v>2015</v>
      </c>
      <c r="C180" s="2">
        <v>12</v>
      </c>
      <c r="D180" s="2">
        <v>9</v>
      </c>
      <c r="E180" s="2" t="s">
        <v>23</v>
      </c>
      <c r="F180" s="2" t="s">
        <v>24</v>
      </c>
      <c r="G180" s="2">
        <v>790</v>
      </c>
      <c r="H180" s="2" t="s">
        <v>25</v>
      </c>
      <c r="I180" s="62">
        <v>295.31601215124402</v>
      </c>
      <c r="J180" s="62">
        <v>99.172864068160393</v>
      </c>
      <c r="K180" s="62">
        <v>109.326540122285</v>
      </c>
      <c r="L180" s="62">
        <v>132.747760255353</v>
      </c>
      <c r="M180" s="2">
        <v>1</v>
      </c>
      <c r="N180" s="2">
        <v>2</v>
      </c>
      <c r="O180" s="2">
        <v>2</v>
      </c>
      <c r="P180" s="2">
        <v>2</v>
      </c>
      <c r="Q180" s="2" t="s">
        <v>32</v>
      </c>
      <c r="R180" s="2" t="s">
        <v>33</v>
      </c>
      <c r="S180" s="57">
        <v>42237</v>
      </c>
      <c r="T180" s="57">
        <v>42278</v>
      </c>
      <c r="U180" s="57" t="str">
        <f>CONCATENATE(C180,$W$120,D180,$W$120,B180)</f>
        <v>12/9/2015</v>
      </c>
      <c r="V180" s="2">
        <f t="shared" si="2"/>
        <v>69</v>
      </c>
    </row>
    <row r="181" spans="1:22">
      <c r="A181" s="2" t="s">
        <v>22</v>
      </c>
      <c r="B181" s="2">
        <v>2015</v>
      </c>
      <c r="C181" s="2">
        <v>12</v>
      </c>
      <c r="D181" s="2">
        <v>9</v>
      </c>
      <c r="E181" s="2" t="s">
        <v>23</v>
      </c>
      <c r="F181" s="2" t="s">
        <v>24</v>
      </c>
      <c r="G181" s="2">
        <v>733</v>
      </c>
      <c r="H181" s="2" t="s">
        <v>31</v>
      </c>
      <c r="I181" s="62">
        <v>295.31601215124402</v>
      </c>
      <c r="J181" s="62">
        <v>99.172864068160393</v>
      </c>
      <c r="K181" s="62">
        <v>109.326540122285</v>
      </c>
      <c r="L181" s="62">
        <v>132.747760255353</v>
      </c>
      <c r="M181" s="2">
        <v>1</v>
      </c>
      <c r="N181" s="2">
        <v>2</v>
      </c>
      <c r="O181" s="2">
        <v>2</v>
      </c>
      <c r="P181" s="2">
        <v>2</v>
      </c>
      <c r="Q181" s="2" t="s">
        <v>32</v>
      </c>
      <c r="R181" s="2" t="s">
        <v>33</v>
      </c>
      <c r="S181" s="57">
        <v>42237</v>
      </c>
      <c r="T181" s="57">
        <v>42278</v>
      </c>
      <c r="U181" s="57" t="str">
        <f>CONCATENATE(C181,$W$120,D181,$W$120,B181)</f>
        <v>12/9/2015</v>
      </c>
      <c r="V181" s="2">
        <f t="shared" si="2"/>
        <v>69</v>
      </c>
    </row>
    <row r="182" spans="1:22">
      <c r="A182" s="2" t="s">
        <v>22</v>
      </c>
      <c r="B182" s="2">
        <v>2016</v>
      </c>
      <c r="C182" s="2">
        <v>10</v>
      </c>
      <c r="D182" s="2">
        <v>5</v>
      </c>
      <c r="E182" s="2" t="s">
        <v>23</v>
      </c>
      <c r="F182" s="2" t="s">
        <v>24</v>
      </c>
      <c r="G182" s="2">
        <v>780</v>
      </c>
      <c r="H182" s="2" t="s">
        <v>31</v>
      </c>
      <c r="I182" s="62">
        <v>106.843353053988</v>
      </c>
      <c r="J182" s="62">
        <v>235.83380786352399</v>
      </c>
      <c r="K182" s="62">
        <v>99.172864068160393</v>
      </c>
      <c r="L182" s="62">
        <v>109.326540122285</v>
      </c>
      <c r="M182" s="2">
        <v>3</v>
      </c>
      <c r="N182" s="2">
        <v>1</v>
      </c>
      <c r="O182" s="2">
        <v>2</v>
      </c>
      <c r="P182" s="2">
        <v>2</v>
      </c>
      <c r="Q182" s="2" t="s">
        <v>32</v>
      </c>
      <c r="R182" s="2" t="s">
        <v>37</v>
      </c>
      <c r="S182" s="57">
        <v>42565</v>
      </c>
      <c r="T182" s="57">
        <v>42583</v>
      </c>
      <c r="U182" s="57" t="str">
        <f>CONCATENATE(C182,$W$120,D182,$W$120,B182)</f>
        <v>10/5/2016</v>
      </c>
      <c r="V182" s="2">
        <f t="shared" si="2"/>
        <v>65</v>
      </c>
    </row>
    <row r="183" spans="1:22">
      <c r="A183" s="2" t="s">
        <v>22</v>
      </c>
      <c r="B183" s="2">
        <v>2016</v>
      </c>
      <c r="C183" s="2">
        <v>10</v>
      </c>
      <c r="D183" s="2">
        <v>5</v>
      </c>
      <c r="E183" s="2" t="s">
        <v>23</v>
      </c>
      <c r="F183" s="2" t="s">
        <v>24</v>
      </c>
      <c r="G183" s="2">
        <v>640</v>
      </c>
      <c r="H183" s="2" t="s">
        <v>25</v>
      </c>
      <c r="I183" s="62">
        <v>106.843353053988</v>
      </c>
      <c r="J183" s="62">
        <v>235.83380786352399</v>
      </c>
      <c r="K183" s="62">
        <v>99.172864068160393</v>
      </c>
      <c r="L183" s="62">
        <v>109.326540122285</v>
      </c>
      <c r="M183" s="2">
        <v>3</v>
      </c>
      <c r="N183" s="2">
        <v>1</v>
      </c>
      <c r="O183" s="2">
        <v>2</v>
      </c>
      <c r="P183" s="2">
        <v>2</v>
      </c>
      <c r="Q183" s="2" t="s">
        <v>32</v>
      </c>
      <c r="R183" s="2" t="s">
        <v>37</v>
      </c>
      <c r="S183" s="57">
        <v>42565</v>
      </c>
      <c r="T183" s="57">
        <v>42583</v>
      </c>
      <c r="U183" s="57" t="str">
        <f>CONCATENATE(C183,$W$120,D183,$W$120,B183)</f>
        <v>10/5/2016</v>
      </c>
      <c r="V183" s="2">
        <f t="shared" si="2"/>
        <v>65</v>
      </c>
    </row>
    <row r="184" spans="1:22">
      <c r="A184" s="2" t="s">
        <v>22</v>
      </c>
      <c r="B184" s="2">
        <v>2016</v>
      </c>
      <c r="C184" s="2">
        <v>10</v>
      </c>
      <c r="D184" s="2">
        <v>6</v>
      </c>
      <c r="E184" s="2" t="s">
        <v>23</v>
      </c>
      <c r="F184" s="2" t="s">
        <v>24</v>
      </c>
      <c r="G184" s="2">
        <v>655</v>
      </c>
      <c r="H184" s="2" t="s">
        <v>31</v>
      </c>
      <c r="I184" s="62">
        <v>106.843353053988</v>
      </c>
      <c r="J184" s="62">
        <v>235.83380786352399</v>
      </c>
      <c r="K184" s="62">
        <v>99.172864068160393</v>
      </c>
      <c r="L184" s="62">
        <v>109.326540122285</v>
      </c>
      <c r="M184" s="2">
        <v>3</v>
      </c>
      <c r="N184" s="2">
        <v>1</v>
      </c>
      <c r="O184" s="2">
        <v>2</v>
      </c>
      <c r="P184" s="2">
        <v>2</v>
      </c>
      <c r="Q184" s="2" t="s">
        <v>32</v>
      </c>
      <c r="R184" s="2" t="s">
        <v>37</v>
      </c>
      <c r="S184" s="57">
        <v>42565</v>
      </c>
      <c r="T184" s="57">
        <v>42583</v>
      </c>
      <c r="U184" s="57" t="str">
        <f>CONCATENATE(C184,$W$120,D184,$W$120,B184)</f>
        <v>10/6/2016</v>
      </c>
      <c r="V184" s="2">
        <f t="shared" si="2"/>
        <v>66</v>
      </c>
    </row>
    <row r="185" spans="1:22">
      <c r="A185" s="2" t="s">
        <v>22</v>
      </c>
      <c r="B185" s="2">
        <v>2016</v>
      </c>
      <c r="C185" s="2">
        <v>10</v>
      </c>
      <c r="D185" s="2">
        <v>6</v>
      </c>
      <c r="E185" s="2" t="s">
        <v>23</v>
      </c>
      <c r="F185" s="2" t="s">
        <v>24</v>
      </c>
      <c r="G185" s="2">
        <v>591</v>
      </c>
      <c r="H185" s="2" t="s">
        <v>25</v>
      </c>
      <c r="I185" s="62">
        <v>106.843353053988</v>
      </c>
      <c r="J185" s="62">
        <v>235.83380786352399</v>
      </c>
      <c r="K185" s="62">
        <v>99.172864068160393</v>
      </c>
      <c r="L185" s="62">
        <v>109.326540122285</v>
      </c>
      <c r="M185" s="2">
        <v>3</v>
      </c>
      <c r="N185" s="2">
        <v>1</v>
      </c>
      <c r="O185" s="2">
        <v>2</v>
      </c>
      <c r="P185" s="2">
        <v>2</v>
      </c>
      <c r="Q185" s="2" t="s">
        <v>32</v>
      </c>
      <c r="R185" s="2" t="s">
        <v>37</v>
      </c>
      <c r="S185" s="57">
        <v>42565</v>
      </c>
      <c r="T185" s="57">
        <v>42583</v>
      </c>
      <c r="U185" s="57" t="str">
        <f>CONCATENATE(C185,$W$120,D185,$W$120,B185)</f>
        <v>10/6/2016</v>
      </c>
      <c r="V185" s="2">
        <f t="shared" si="2"/>
        <v>66</v>
      </c>
    </row>
    <row r="186" spans="1:22">
      <c r="A186" s="2" t="s">
        <v>22</v>
      </c>
      <c r="B186" s="2">
        <v>2016</v>
      </c>
      <c r="C186" s="2">
        <v>10</v>
      </c>
      <c r="D186" s="2">
        <v>14</v>
      </c>
      <c r="E186" s="2" t="s">
        <v>23</v>
      </c>
      <c r="F186" s="2" t="s">
        <v>24</v>
      </c>
      <c r="G186" s="2">
        <v>824</v>
      </c>
      <c r="H186" s="2" t="s">
        <v>25</v>
      </c>
      <c r="I186" s="62">
        <v>106.843353053988</v>
      </c>
      <c r="J186" s="62">
        <v>235.83380786352399</v>
      </c>
      <c r="K186" s="62">
        <v>99.172864068160393</v>
      </c>
      <c r="L186" s="62">
        <v>109.326540122285</v>
      </c>
      <c r="M186" s="2">
        <v>3</v>
      </c>
      <c r="N186" s="2">
        <v>1</v>
      </c>
      <c r="O186" s="2">
        <v>2</v>
      </c>
      <c r="P186" s="2">
        <v>2</v>
      </c>
      <c r="Q186" s="2" t="s">
        <v>32</v>
      </c>
      <c r="R186" s="2" t="s">
        <v>37</v>
      </c>
      <c r="S186" s="57">
        <v>42565</v>
      </c>
      <c r="T186" s="57">
        <v>42583</v>
      </c>
      <c r="U186" s="57" t="str">
        <f>CONCATENATE(C186,$W$120,D186,$W$120,B186)</f>
        <v>10/14/2016</v>
      </c>
      <c r="V186" s="2">
        <f t="shared" si="2"/>
        <v>74</v>
      </c>
    </row>
    <row r="187" spans="1:22">
      <c r="A187" s="2" t="s">
        <v>22</v>
      </c>
      <c r="B187" s="2">
        <v>2016</v>
      </c>
      <c r="C187" s="2">
        <v>10</v>
      </c>
      <c r="D187" s="2">
        <v>14</v>
      </c>
      <c r="E187" s="2" t="s">
        <v>23</v>
      </c>
      <c r="F187" s="2" t="s">
        <v>24</v>
      </c>
      <c r="G187" s="2">
        <v>648</v>
      </c>
      <c r="H187" s="2" t="s">
        <v>31</v>
      </c>
      <c r="I187" s="62">
        <v>106.843353053988</v>
      </c>
      <c r="J187" s="62">
        <v>235.83380786352399</v>
      </c>
      <c r="K187" s="62">
        <v>99.172864068160393</v>
      </c>
      <c r="L187" s="62">
        <v>109.326540122285</v>
      </c>
      <c r="M187" s="2">
        <v>3</v>
      </c>
      <c r="N187" s="2">
        <v>1</v>
      </c>
      <c r="O187" s="2">
        <v>1</v>
      </c>
      <c r="P187" s="2">
        <v>2</v>
      </c>
      <c r="Q187" s="2" t="s">
        <v>32</v>
      </c>
      <c r="R187" s="2" t="s">
        <v>37</v>
      </c>
      <c r="S187" s="57">
        <v>42565</v>
      </c>
      <c r="T187" s="57">
        <v>42583</v>
      </c>
      <c r="U187" s="57" t="str">
        <f>CONCATENATE(C187,$W$120,D187,$W$120,B187)</f>
        <v>10/14/2016</v>
      </c>
      <c r="V187" s="2">
        <f t="shared" si="2"/>
        <v>74</v>
      </c>
    </row>
    <row r="188" spans="1:22">
      <c r="A188" s="2" t="s">
        <v>22</v>
      </c>
      <c r="B188" s="2">
        <v>2016</v>
      </c>
      <c r="C188" s="2">
        <v>10</v>
      </c>
      <c r="D188" s="2">
        <v>14</v>
      </c>
      <c r="E188" s="2" t="s">
        <v>23</v>
      </c>
      <c r="F188" s="2" t="s">
        <v>24</v>
      </c>
      <c r="G188" s="2">
        <v>634</v>
      </c>
      <c r="H188" s="2" t="s">
        <v>25</v>
      </c>
      <c r="I188" s="62">
        <v>106.843353053988</v>
      </c>
      <c r="J188" s="62">
        <v>235.83380786352399</v>
      </c>
      <c r="K188" s="62">
        <v>99.172864068160393</v>
      </c>
      <c r="L188" s="62">
        <v>109.326540122285</v>
      </c>
      <c r="M188" s="2">
        <v>3</v>
      </c>
      <c r="N188" s="2">
        <v>1</v>
      </c>
      <c r="O188" s="2">
        <v>1</v>
      </c>
      <c r="P188" s="2">
        <v>2</v>
      </c>
      <c r="Q188" s="2" t="s">
        <v>32</v>
      </c>
      <c r="R188" s="2" t="s">
        <v>37</v>
      </c>
      <c r="S188" s="57">
        <v>42565</v>
      </c>
      <c r="T188" s="57">
        <v>42583</v>
      </c>
      <c r="U188" s="57" t="str">
        <f>CONCATENATE(C188,$W$120,D188,$W$120,B188)</f>
        <v>10/14/2016</v>
      </c>
      <c r="V188" s="2">
        <f t="shared" si="2"/>
        <v>74</v>
      </c>
    </row>
    <row r="189" spans="1:22">
      <c r="A189" s="2" t="s">
        <v>22</v>
      </c>
      <c r="B189" s="2">
        <v>2016</v>
      </c>
      <c r="C189" s="2">
        <v>10</v>
      </c>
      <c r="D189" s="2">
        <v>18</v>
      </c>
      <c r="E189" s="2" t="s">
        <v>23</v>
      </c>
      <c r="F189" s="2" t="s">
        <v>24</v>
      </c>
      <c r="G189" s="2">
        <v>601</v>
      </c>
      <c r="H189" s="2" t="s">
        <v>25</v>
      </c>
      <c r="I189" s="62">
        <v>106.843353053988</v>
      </c>
      <c r="J189" s="62">
        <v>235.83380786352399</v>
      </c>
      <c r="K189" s="62">
        <v>99.172864068160393</v>
      </c>
      <c r="L189" s="62">
        <v>109.326540122285</v>
      </c>
      <c r="M189" s="2">
        <v>3</v>
      </c>
      <c r="N189" s="2">
        <v>1</v>
      </c>
      <c r="O189" s="2">
        <v>1</v>
      </c>
      <c r="P189" s="2">
        <v>2</v>
      </c>
      <c r="Q189" s="2" t="s">
        <v>32</v>
      </c>
      <c r="R189" s="2" t="s">
        <v>37</v>
      </c>
      <c r="S189" s="57">
        <v>42565</v>
      </c>
      <c r="T189" s="57">
        <v>42583</v>
      </c>
      <c r="U189" s="57" t="str">
        <f>CONCATENATE(C189,$W$120,D189,$W$120,B189)</f>
        <v>10/18/2016</v>
      </c>
      <c r="V189" s="2">
        <f t="shared" si="2"/>
        <v>78</v>
      </c>
    </row>
    <row r="190" spans="1:22">
      <c r="A190" s="2" t="s">
        <v>22</v>
      </c>
      <c r="B190" s="2">
        <v>2016</v>
      </c>
      <c r="C190" s="2">
        <v>10</v>
      </c>
      <c r="D190" s="2">
        <v>18</v>
      </c>
      <c r="E190" s="2" t="s">
        <v>23</v>
      </c>
      <c r="F190" s="2" t="s">
        <v>24</v>
      </c>
      <c r="G190" s="2">
        <v>707</v>
      </c>
      <c r="H190" s="2" t="s">
        <v>25</v>
      </c>
      <c r="I190" s="62">
        <v>106.843353053988</v>
      </c>
      <c r="J190" s="62">
        <v>235.83380786352399</v>
      </c>
      <c r="K190" s="62">
        <v>99.172864068160393</v>
      </c>
      <c r="L190" s="62">
        <v>109.326540122285</v>
      </c>
      <c r="M190" s="2">
        <v>3</v>
      </c>
      <c r="N190" s="2">
        <v>1</v>
      </c>
      <c r="O190" s="2">
        <v>1</v>
      </c>
      <c r="P190" s="2">
        <v>2</v>
      </c>
      <c r="Q190" s="2" t="s">
        <v>32</v>
      </c>
      <c r="R190" s="2" t="s">
        <v>37</v>
      </c>
      <c r="S190" s="57">
        <v>42565</v>
      </c>
      <c r="T190" s="57">
        <v>42583</v>
      </c>
      <c r="U190" s="57" t="str">
        <f>CONCATENATE(C190,$W$120,D190,$W$120,B190)</f>
        <v>10/18/2016</v>
      </c>
      <c r="V190" s="2">
        <f t="shared" si="2"/>
        <v>78</v>
      </c>
    </row>
    <row r="191" spans="1:22">
      <c r="A191" s="2" t="s">
        <v>22</v>
      </c>
      <c r="B191" s="2">
        <v>2016</v>
      </c>
      <c r="C191" s="2">
        <v>10</v>
      </c>
      <c r="D191" s="2">
        <v>21</v>
      </c>
      <c r="E191" s="2" t="s">
        <v>23</v>
      </c>
      <c r="F191" s="2" t="s">
        <v>24</v>
      </c>
      <c r="G191" s="2">
        <v>598</v>
      </c>
      <c r="H191" s="2" t="s">
        <v>25</v>
      </c>
      <c r="I191" s="62">
        <v>106.843353053988</v>
      </c>
      <c r="J191" s="62">
        <v>235.83380786352399</v>
      </c>
      <c r="K191" s="62">
        <v>99.172864068160393</v>
      </c>
      <c r="L191" s="62">
        <v>109.326540122285</v>
      </c>
      <c r="M191" s="2">
        <v>3</v>
      </c>
      <c r="N191" s="2">
        <v>1</v>
      </c>
      <c r="O191" s="2">
        <v>1</v>
      </c>
      <c r="P191" s="2">
        <v>2</v>
      </c>
      <c r="Q191" s="2" t="s">
        <v>32</v>
      </c>
      <c r="R191" s="2" t="s">
        <v>37</v>
      </c>
      <c r="S191" s="57">
        <v>42565</v>
      </c>
      <c r="T191" s="57">
        <v>42583</v>
      </c>
      <c r="U191" s="57" t="str">
        <f>CONCATENATE(C191,$W$120,D191,$W$120,B191)</f>
        <v>10/21/2016</v>
      </c>
      <c r="V191" s="2">
        <f t="shared" ref="V191:V192" si="3">U191-T191</f>
        <v>81</v>
      </c>
    </row>
    <row r="192" spans="1:22">
      <c r="A192" s="2" t="s">
        <v>22</v>
      </c>
      <c r="B192" s="2">
        <v>2016</v>
      </c>
      <c r="C192" s="2">
        <v>12</v>
      </c>
      <c r="D192" s="2">
        <v>13</v>
      </c>
      <c r="E192" s="2" t="s">
        <v>23</v>
      </c>
      <c r="F192" s="2" t="s">
        <v>24</v>
      </c>
      <c r="G192" s="2">
        <v>608</v>
      </c>
      <c r="H192" s="2" t="s">
        <v>25</v>
      </c>
      <c r="I192" s="62">
        <v>106.843353053988</v>
      </c>
      <c r="J192" s="62">
        <v>235.83380786352399</v>
      </c>
      <c r="K192" s="62">
        <v>99.172864068160393</v>
      </c>
      <c r="L192" s="62">
        <v>109.326540122285</v>
      </c>
      <c r="M192" s="2">
        <v>3</v>
      </c>
      <c r="N192" s="2">
        <v>1</v>
      </c>
      <c r="O192" s="2">
        <v>1</v>
      </c>
      <c r="P192" s="2">
        <v>2</v>
      </c>
      <c r="Q192" s="2" t="s">
        <v>32</v>
      </c>
      <c r="R192" s="2" t="s">
        <v>37</v>
      </c>
      <c r="S192" s="57">
        <v>42565</v>
      </c>
      <c r="T192" s="57">
        <v>42583</v>
      </c>
      <c r="U192" s="57" t="str">
        <f>CONCATENATE(C192,$W$120,D192,$W$120,B192)</f>
        <v>12/13/2016</v>
      </c>
      <c r="V192" s="2">
        <f t="shared" si="3"/>
        <v>134</v>
      </c>
    </row>
    <row r="193" spans="1:22">
      <c r="A193" s="2" t="s">
        <v>22</v>
      </c>
      <c r="B193" s="2">
        <v>2017</v>
      </c>
      <c r="C193" s="2">
        <v>5</v>
      </c>
      <c r="D193" s="2">
        <v>18</v>
      </c>
      <c r="E193" s="2" t="s">
        <v>23</v>
      </c>
      <c r="F193" s="2" t="s">
        <v>29</v>
      </c>
      <c r="G193" s="2">
        <v>314</v>
      </c>
      <c r="H193" s="2" t="s">
        <v>31</v>
      </c>
      <c r="I193" s="62">
        <v>49.076102539594899</v>
      </c>
      <c r="J193" s="62">
        <v>295.31601215124402</v>
      </c>
      <c r="K193" s="62">
        <v>235.83380786352399</v>
      </c>
      <c r="L193" s="62">
        <v>99.172864068160393</v>
      </c>
      <c r="M193" s="2">
        <v>5</v>
      </c>
      <c r="N193" s="2">
        <v>1</v>
      </c>
      <c r="O193" s="2">
        <v>1</v>
      </c>
      <c r="P193" s="2">
        <v>2</v>
      </c>
      <c r="Q193" s="2" t="s">
        <v>32</v>
      </c>
      <c r="R193" s="2" t="s">
        <v>35</v>
      </c>
      <c r="S193" s="61">
        <v>42976</v>
      </c>
      <c r="T193" s="61">
        <v>43026</v>
      </c>
      <c r="U193" s="57" t="str">
        <f>CONCATENATE(C193,$W$120,D193,$W$120,B193)</f>
        <v>5/18/2017</v>
      </c>
      <c r="V193" s="2">
        <f>U193-T192</f>
        <v>290</v>
      </c>
    </row>
    <row r="194" spans="1:22">
      <c r="A194" s="2" t="s">
        <v>22</v>
      </c>
      <c r="B194" s="2">
        <v>2017</v>
      </c>
      <c r="C194" s="2">
        <v>9</v>
      </c>
      <c r="D194" s="2">
        <v>28</v>
      </c>
      <c r="E194" s="2" t="s">
        <v>23</v>
      </c>
      <c r="F194" s="2" t="s">
        <v>24</v>
      </c>
      <c r="G194" s="2">
        <v>721</v>
      </c>
      <c r="H194" s="2" t="s">
        <v>25</v>
      </c>
      <c r="I194" s="62">
        <v>49.076102539594899</v>
      </c>
      <c r="J194" s="62">
        <v>295.31601215124402</v>
      </c>
      <c r="K194" s="62">
        <v>235.83380786352399</v>
      </c>
      <c r="L194" s="62">
        <v>99.172864068160393</v>
      </c>
      <c r="M194" s="2">
        <v>5</v>
      </c>
      <c r="N194" s="2">
        <v>1</v>
      </c>
      <c r="O194" s="2">
        <v>1</v>
      </c>
      <c r="P194" s="2">
        <v>2</v>
      </c>
      <c r="Q194" s="2" t="s">
        <v>32</v>
      </c>
      <c r="R194" s="2" t="s">
        <v>35</v>
      </c>
      <c r="S194" s="61">
        <v>42976</v>
      </c>
      <c r="T194" s="61">
        <v>43026</v>
      </c>
      <c r="U194" s="57" t="str">
        <f>CONCATENATE(C194,$W$120,D194,$W$120,B194)</f>
        <v>9/28/2017</v>
      </c>
      <c r="V194" s="2">
        <v>0</v>
      </c>
    </row>
    <row r="195" spans="1:22">
      <c r="A195" s="2" t="s">
        <v>22</v>
      </c>
      <c r="B195" s="2">
        <v>2017</v>
      </c>
      <c r="C195" s="2">
        <v>10</v>
      </c>
      <c r="D195" s="2">
        <v>4</v>
      </c>
      <c r="E195" s="2" t="s">
        <v>23</v>
      </c>
      <c r="F195" s="2" t="s">
        <v>24</v>
      </c>
      <c r="G195" s="2">
        <v>637</v>
      </c>
      <c r="H195" s="2" t="s">
        <v>25</v>
      </c>
      <c r="I195" s="62">
        <v>49.076102539594899</v>
      </c>
      <c r="J195" s="62">
        <v>295.31601215124402</v>
      </c>
      <c r="K195" s="62">
        <v>235.83380786352399</v>
      </c>
      <c r="L195" s="62">
        <v>99.172864068160393</v>
      </c>
      <c r="M195" s="2">
        <v>5</v>
      </c>
      <c r="N195" s="2">
        <v>1</v>
      </c>
      <c r="O195" s="2">
        <v>1</v>
      </c>
      <c r="P195" s="2">
        <v>2</v>
      </c>
      <c r="Q195" s="2" t="s">
        <v>32</v>
      </c>
      <c r="R195" s="2" t="s">
        <v>35</v>
      </c>
      <c r="S195" s="61">
        <v>42976</v>
      </c>
      <c r="T195" s="61">
        <v>43026</v>
      </c>
      <c r="U195" s="57" t="str">
        <f>CONCATENATE(C195,$W$120,D195,$W$120,B195)</f>
        <v>10/4/2017</v>
      </c>
      <c r="V195" s="2">
        <v>0</v>
      </c>
    </row>
    <row r="196" spans="1:22">
      <c r="A196" s="2" t="s">
        <v>22</v>
      </c>
      <c r="B196" s="2">
        <v>2017</v>
      </c>
      <c r="C196" s="2">
        <v>10</v>
      </c>
      <c r="D196" s="2">
        <v>4</v>
      </c>
      <c r="E196" s="2" t="s">
        <v>23</v>
      </c>
      <c r="F196" s="2" t="s">
        <v>24</v>
      </c>
      <c r="G196" s="2">
        <v>618</v>
      </c>
      <c r="H196" s="2" t="s">
        <v>31</v>
      </c>
      <c r="I196" s="62">
        <v>49.076102539594899</v>
      </c>
      <c r="J196" s="62">
        <v>295.31601215124402</v>
      </c>
      <c r="K196" s="62">
        <v>235.83380786352399</v>
      </c>
      <c r="L196" s="62">
        <v>99.172864068160393</v>
      </c>
      <c r="M196" s="2">
        <v>5</v>
      </c>
      <c r="N196" s="2">
        <v>1</v>
      </c>
      <c r="O196" s="2">
        <v>1</v>
      </c>
      <c r="P196" s="2">
        <v>2</v>
      </c>
      <c r="Q196" s="2" t="s">
        <v>32</v>
      </c>
      <c r="R196" s="2" t="s">
        <v>35</v>
      </c>
      <c r="S196" s="61">
        <v>42976</v>
      </c>
      <c r="T196" s="61">
        <v>43026</v>
      </c>
      <c r="U196" s="57" t="str">
        <f>CONCATENATE(C196,$W$120,D196,$W$120,B196)</f>
        <v>10/4/2017</v>
      </c>
      <c r="V196" s="2">
        <v>0</v>
      </c>
    </row>
    <row r="197" spans="1:22">
      <c r="A197" s="2" t="s">
        <v>22</v>
      </c>
      <c r="B197" s="2">
        <v>2017</v>
      </c>
      <c r="C197" s="2">
        <v>10</v>
      </c>
      <c r="D197" s="2">
        <v>4</v>
      </c>
      <c r="E197" s="2" t="s">
        <v>23</v>
      </c>
      <c r="F197" s="2" t="s">
        <v>24</v>
      </c>
      <c r="G197" s="2">
        <v>662</v>
      </c>
      <c r="H197" s="2" t="s">
        <v>25</v>
      </c>
      <c r="I197" s="62">
        <v>49.076102539594899</v>
      </c>
      <c r="J197" s="62">
        <v>295.31601215124402</v>
      </c>
      <c r="K197" s="62">
        <v>235.83380786352399</v>
      </c>
      <c r="L197" s="62">
        <v>99.172864068160393</v>
      </c>
      <c r="M197" s="2">
        <v>5</v>
      </c>
      <c r="N197" s="2">
        <v>1</v>
      </c>
      <c r="O197" s="2">
        <v>1</v>
      </c>
      <c r="P197" s="2">
        <v>2</v>
      </c>
      <c r="Q197" s="2" t="s">
        <v>32</v>
      </c>
      <c r="R197" s="2" t="s">
        <v>35</v>
      </c>
      <c r="S197" s="61">
        <v>42976</v>
      </c>
      <c r="T197" s="61">
        <v>43026</v>
      </c>
      <c r="U197" s="57" t="str">
        <f>CONCATENATE(C197,$W$120,D197,$W$120,B197)</f>
        <v>10/4/2017</v>
      </c>
      <c r="V197" s="2">
        <v>0</v>
      </c>
    </row>
    <row r="198" spans="1:22">
      <c r="A198" s="2" t="s">
        <v>22</v>
      </c>
      <c r="B198" s="2">
        <v>2017</v>
      </c>
      <c r="C198" s="2">
        <v>10</v>
      </c>
      <c r="D198" s="2">
        <v>10</v>
      </c>
      <c r="E198" s="2" t="s">
        <v>23</v>
      </c>
      <c r="F198" s="2" t="s">
        <v>24</v>
      </c>
      <c r="G198" s="2">
        <v>580</v>
      </c>
      <c r="H198" s="2" t="s">
        <v>31</v>
      </c>
      <c r="I198" s="62">
        <v>49.076102539594899</v>
      </c>
      <c r="J198" s="62">
        <v>295.31601215124402</v>
      </c>
      <c r="K198" s="62">
        <v>235.83380786352399</v>
      </c>
      <c r="L198" s="62">
        <v>99.172864068160393</v>
      </c>
      <c r="M198" s="2">
        <v>5</v>
      </c>
      <c r="N198" s="2">
        <v>1</v>
      </c>
      <c r="O198" s="2">
        <v>1</v>
      </c>
      <c r="P198" s="2">
        <v>1</v>
      </c>
      <c r="Q198" s="2" t="s">
        <v>32</v>
      </c>
      <c r="R198" s="2" t="s">
        <v>35</v>
      </c>
      <c r="S198" s="61">
        <v>42976</v>
      </c>
      <c r="T198" s="61">
        <v>43026</v>
      </c>
      <c r="U198" s="57" t="str">
        <f>CONCATENATE(C198,$W$120,D198,$W$120,B198)</f>
        <v>10/10/2017</v>
      </c>
      <c r="V198" s="2">
        <v>0</v>
      </c>
    </row>
    <row r="199" spans="1:22">
      <c r="A199" s="2" t="s">
        <v>22</v>
      </c>
      <c r="B199" s="2">
        <v>2017</v>
      </c>
      <c r="C199" s="2">
        <v>10</v>
      </c>
      <c r="D199" s="2">
        <v>10</v>
      </c>
      <c r="E199" s="2" t="s">
        <v>23</v>
      </c>
      <c r="F199" s="2" t="s">
        <v>24</v>
      </c>
      <c r="G199" s="2">
        <v>616</v>
      </c>
      <c r="H199" s="2" t="s">
        <v>25</v>
      </c>
      <c r="I199" s="62">
        <v>49.076102539594899</v>
      </c>
      <c r="J199" s="62">
        <v>295.31601215124402</v>
      </c>
      <c r="K199" s="62">
        <v>235.83380786352399</v>
      </c>
      <c r="L199" s="62">
        <v>99.172864068160393</v>
      </c>
      <c r="M199" s="2">
        <v>5</v>
      </c>
      <c r="N199" s="2">
        <v>1</v>
      </c>
      <c r="O199" s="2">
        <v>1</v>
      </c>
      <c r="P199" s="2">
        <v>1</v>
      </c>
      <c r="Q199" s="2" t="s">
        <v>32</v>
      </c>
      <c r="R199" s="2" t="s">
        <v>35</v>
      </c>
      <c r="S199" s="61">
        <v>42976</v>
      </c>
      <c r="T199" s="61">
        <v>43026</v>
      </c>
      <c r="U199" s="57" t="str">
        <f>CONCATENATE(C199,$W$120,D199,$W$120,B199)</f>
        <v>10/10/2017</v>
      </c>
      <c r="V199" s="2">
        <v>0</v>
      </c>
    </row>
    <row r="200" spans="1:22">
      <c r="A200" s="2" t="s">
        <v>22</v>
      </c>
      <c r="B200" s="2">
        <v>2017</v>
      </c>
      <c r="C200" s="2">
        <v>10</v>
      </c>
      <c r="D200" s="2">
        <v>11</v>
      </c>
      <c r="E200" s="2" t="s">
        <v>23</v>
      </c>
      <c r="F200" s="2" t="s">
        <v>24</v>
      </c>
      <c r="G200" s="2">
        <v>590</v>
      </c>
      <c r="H200" s="2" t="s">
        <v>25</v>
      </c>
      <c r="I200" s="62">
        <v>49.076102539594899</v>
      </c>
      <c r="J200" s="62">
        <v>295.31601215124402</v>
      </c>
      <c r="K200" s="62">
        <v>235.83380786352399</v>
      </c>
      <c r="L200" s="62">
        <v>99.172864068160393</v>
      </c>
      <c r="M200" s="2">
        <v>5</v>
      </c>
      <c r="N200" s="2">
        <v>1</v>
      </c>
      <c r="O200" s="2">
        <v>1</v>
      </c>
      <c r="P200" s="2">
        <v>1</v>
      </c>
      <c r="Q200" s="2" t="s">
        <v>32</v>
      </c>
      <c r="R200" s="2" t="s">
        <v>35</v>
      </c>
      <c r="S200" s="61">
        <v>42976</v>
      </c>
      <c r="T200" s="61">
        <v>43026</v>
      </c>
      <c r="U200" s="57" t="str">
        <f>CONCATENATE(C200,$W$120,D200,$W$120,B200)</f>
        <v>10/11/2017</v>
      </c>
      <c r="V200" s="2">
        <v>0</v>
      </c>
    </row>
    <row r="201" spans="1:22">
      <c r="A201" s="2" t="s">
        <v>22</v>
      </c>
      <c r="B201" s="2">
        <v>2017</v>
      </c>
      <c r="C201" s="2">
        <v>10</v>
      </c>
      <c r="D201" s="2">
        <v>12</v>
      </c>
      <c r="E201" s="2" t="s">
        <v>23</v>
      </c>
      <c r="F201" s="2" t="s">
        <v>24</v>
      </c>
      <c r="G201" s="2">
        <v>625</v>
      </c>
      <c r="H201" s="2" t="s">
        <v>25</v>
      </c>
      <c r="I201" s="62">
        <v>49.076102539594899</v>
      </c>
      <c r="J201" s="62">
        <v>295.31601215124402</v>
      </c>
      <c r="K201" s="62">
        <v>235.83380786352399</v>
      </c>
      <c r="L201" s="62">
        <v>99.172864068160393</v>
      </c>
      <c r="M201" s="2">
        <v>5</v>
      </c>
      <c r="N201" s="2">
        <v>1</v>
      </c>
      <c r="O201" s="2">
        <v>1</v>
      </c>
      <c r="P201" s="2">
        <v>1</v>
      </c>
      <c r="Q201" s="2" t="s">
        <v>32</v>
      </c>
      <c r="R201" s="2" t="s">
        <v>35</v>
      </c>
      <c r="S201" s="61">
        <v>42976</v>
      </c>
      <c r="T201" s="61">
        <v>43026</v>
      </c>
      <c r="U201" s="57" t="str">
        <f>CONCATENATE(C201,$W$120,D201,$W$120,B201)</f>
        <v>10/12/2017</v>
      </c>
      <c r="V201" s="2">
        <v>0</v>
      </c>
    </row>
    <row r="202" spans="1:22">
      <c r="A202" s="2" t="s">
        <v>22</v>
      </c>
      <c r="B202" s="2">
        <v>2017</v>
      </c>
      <c r="C202" s="2">
        <v>10</v>
      </c>
      <c r="D202" s="2">
        <v>12</v>
      </c>
      <c r="E202" s="2" t="s">
        <v>23</v>
      </c>
      <c r="F202" s="2" t="s">
        <v>24</v>
      </c>
      <c r="G202" s="2">
        <v>571</v>
      </c>
      <c r="H202" s="2" t="s">
        <v>25</v>
      </c>
      <c r="I202" s="62">
        <v>49.076102539594899</v>
      </c>
      <c r="J202" s="62">
        <v>295.31601215124402</v>
      </c>
      <c r="K202" s="62">
        <v>235.83380786352399</v>
      </c>
      <c r="L202" s="62">
        <v>99.172864068160393</v>
      </c>
      <c r="M202" s="2">
        <v>5</v>
      </c>
      <c r="N202" s="2">
        <v>1</v>
      </c>
      <c r="O202" s="2">
        <v>1</v>
      </c>
      <c r="P202" s="2">
        <v>1</v>
      </c>
      <c r="Q202" s="2" t="s">
        <v>32</v>
      </c>
      <c r="R202" s="2" t="s">
        <v>35</v>
      </c>
      <c r="S202" s="61">
        <v>42976</v>
      </c>
      <c r="T202" s="61">
        <v>43026</v>
      </c>
      <c r="U202" s="57" t="str">
        <f>CONCATENATE(C202,$W$120,D202,$W$120,B202)</f>
        <v>10/12/2017</v>
      </c>
      <c r="V202" s="2">
        <v>0</v>
      </c>
    </row>
    <row r="203" spans="1:22">
      <c r="A203" s="2" t="s">
        <v>22</v>
      </c>
      <c r="B203" s="2">
        <v>2017</v>
      </c>
      <c r="C203" s="2">
        <v>10</v>
      </c>
      <c r="D203" s="2">
        <v>12</v>
      </c>
      <c r="E203" s="2" t="s">
        <v>23</v>
      </c>
      <c r="F203" s="2" t="s">
        <v>24</v>
      </c>
      <c r="G203" s="2">
        <v>610</v>
      </c>
      <c r="H203" s="2" t="s">
        <v>25</v>
      </c>
      <c r="I203" s="62">
        <v>49.076102539594899</v>
      </c>
      <c r="J203" s="62">
        <v>295.31601215124402</v>
      </c>
      <c r="K203" s="62">
        <v>235.83380786352399</v>
      </c>
      <c r="L203" s="62">
        <v>99.172864068160393</v>
      </c>
      <c r="M203" s="2">
        <v>5</v>
      </c>
      <c r="N203" s="2">
        <v>1</v>
      </c>
      <c r="O203" s="2">
        <v>1</v>
      </c>
      <c r="P203" s="2">
        <v>1</v>
      </c>
      <c r="Q203" s="2" t="s">
        <v>32</v>
      </c>
      <c r="R203" s="2" t="s">
        <v>35</v>
      </c>
      <c r="S203" s="61">
        <v>42976</v>
      </c>
      <c r="T203" s="61">
        <v>43026</v>
      </c>
      <c r="U203" s="57" t="str">
        <f>CONCATENATE(C203,$W$120,D203,$W$120,B203)</f>
        <v>10/12/2017</v>
      </c>
      <c r="V203" s="2">
        <v>0</v>
      </c>
    </row>
    <row r="204" spans="1:22">
      <c r="A204" s="2" t="s">
        <v>22</v>
      </c>
      <c r="B204" s="2">
        <v>2017</v>
      </c>
      <c r="C204" s="2">
        <v>10</v>
      </c>
      <c r="D204" s="2">
        <v>13</v>
      </c>
      <c r="E204" s="2" t="s">
        <v>23</v>
      </c>
      <c r="F204" s="2" t="s">
        <v>24</v>
      </c>
      <c r="G204" s="2">
        <v>547</v>
      </c>
      <c r="H204" s="2" t="s">
        <v>31</v>
      </c>
      <c r="I204" s="62">
        <v>49.076102539594899</v>
      </c>
      <c r="J204" s="62">
        <v>295.31601215124402</v>
      </c>
      <c r="K204" s="62">
        <v>235.83380786352399</v>
      </c>
      <c r="L204" s="62">
        <v>99.172864068160393</v>
      </c>
      <c r="M204" s="2">
        <v>5</v>
      </c>
      <c r="N204" s="2">
        <v>1</v>
      </c>
      <c r="O204" s="2">
        <v>1</v>
      </c>
      <c r="P204" s="2">
        <v>1</v>
      </c>
      <c r="Q204" s="2" t="s">
        <v>32</v>
      </c>
      <c r="R204" s="2" t="s">
        <v>35</v>
      </c>
      <c r="S204" s="61">
        <v>42976</v>
      </c>
      <c r="T204" s="61">
        <v>43026</v>
      </c>
      <c r="U204" s="57" t="str">
        <f>CONCATENATE(C204,$W$120,D204,$W$120,B204)</f>
        <v>10/13/2017</v>
      </c>
      <c r="V204" s="2">
        <v>0</v>
      </c>
    </row>
    <row r="205" spans="1:22">
      <c r="A205" s="2" t="s">
        <v>22</v>
      </c>
      <c r="B205" s="2">
        <v>2017</v>
      </c>
      <c r="C205" s="2">
        <v>10</v>
      </c>
      <c r="D205" s="2">
        <v>17</v>
      </c>
      <c r="E205" s="2" t="s">
        <v>23</v>
      </c>
      <c r="F205" s="2" t="s">
        <v>24</v>
      </c>
      <c r="G205" s="2">
        <v>620</v>
      </c>
      <c r="H205" s="2" t="s">
        <v>25</v>
      </c>
      <c r="I205" s="62">
        <v>49.076102539594899</v>
      </c>
      <c r="J205" s="62">
        <v>295.31601215124402</v>
      </c>
      <c r="K205" s="62">
        <v>235.83380786352399</v>
      </c>
      <c r="L205" s="62">
        <v>99.172864068160393</v>
      </c>
      <c r="M205" s="2">
        <v>5</v>
      </c>
      <c r="N205" s="2">
        <v>1</v>
      </c>
      <c r="O205" s="2">
        <v>1</v>
      </c>
      <c r="P205" s="2">
        <v>1</v>
      </c>
      <c r="Q205" s="2" t="s">
        <v>32</v>
      </c>
      <c r="R205" s="2" t="s">
        <v>35</v>
      </c>
      <c r="S205" s="61">
        <v>42976</v>
      </c>
      <c r="T205" s="61">
        <v>43026</v>
      </c>
      <c r="U205" s="57" t="str">
        <f>CONCATENATE(C205,$W$120,D205,$W$120,B205)</f>
        <v>10/17/2017</v>
      </c>
      <c r="V205" s="2">
        <v>0</v>
      </c>
    </row>
    <row r="206" spans="1:22">
      <c r="A206" s="2" t="s">
        <v>22</v>
      </c>
      <c r="B206" s="2">
        <v>2017</v>
      </c>
      <c r="C206" s="2">
        <v>10</v>
      </c>
      <c r="D206" s="2">
        <v>17</v>
      </c>
      <c r="E206" s="2" t="s">
        <v>23</v>
      </c>
      <c r="F206" s="2" t="s">
        <v>24</v>
      </c>
      <c r="G206" s="2">
        <v>609</v>
      </c>
      <c r="H206" s="2" t="s">
        <v>25</v>
      </c>
      <c r="I206" s="62">
        <v>49.076102539594899</v>
      </c>
      <c r="J206" s="62">
        <v>295.31601215124402</v>
      </c>
      <c r="K206" s="62">
        <v>235.83380786352399</v>
      </c>
      <c r="L206" s="62">
        <v>99.172864068160393</v>
      </c>
      <c r="M206" s="2">
        <v>5</v>
      </c>
      <c r="N206" s="2">
        <v>1</v>
      </c>
      <c r="O206" s="2">
        <v>1</v>
      </c>
      <c r="P206" s="2">
        <v>1</v>
      </c>
      <c r="Q206" s="2" t="s">
        <v>32</v>
      </c>
      <c r="R206" s="2" t="s">
        <v>35</v>
      </c>
      <c r="S206" s="61">
        <v>42976</v>
      </c>
      <c r="T206" s="61">
        <v>43026</v>
      </c>
      <c r="U206" s="57" t="str">
        <f>CONCATENATE(C206,$W$120,D206,$W$120,B206)</f>
        <v>10/17/2017</v>
      </c>
      <c r="V206" s="2">
        <v>0</v>
      </c>
    </row>
    <row r="207" spans="1:22">
      <c r="A207" s="2" t="s">
        <v>22</v>
      </c>
      <c r="B207" s="2">
        <v>2017</v>
      </c>
      <c r="C207" s="2">
        <v>10</v>
      </c>
      <c r="D207" s="2">
        <v>18</v>
      </c>
      <c r="E207" s="2" t="s">
        <v>23</v>
      </c>
      <c r="F207" s="2" t="s">
        <v>24</v>
      </c>
      <c r="G207" s="2">
        <v>901</v>
      </c>
      <c r="H207" s="2" t="s">
        <v>25</v>
      </c>
      <c r="I207" s="62">
        <v>49.076102539594899</v>
      </c>
      <c r="J207" s="62">
        <v>295.31601215124402</v>
      </c>
      <c r="K207" s="62">
        <v>235.83380786352399</v>
      </c>
      <c r="L207" s="62">
        <v>99.172864068160393</v>
      </c>
      <c r="M207" s="2">
        <v>5</v>
      </c>
      <c r="N207" s="2">
        <v>1</v>
      </c>
      <c r="O207" s="2">
        <v>1</v>
      </c>
      <c r="P207" s="2">
        <v>1</v>
      </c>
      <c r="Q207" s="2" t="s">
        <v>32</v>
      </c>
      <c r="R207" s="2" t="s">
        <v>35</v>
      </c>
      <c r="S207" s="61">
        <v>42976</v>
      </c>
      <c r="T207" s="61">
        <v>43026</v>
      </c>
      <c r="U207" s="57" t="str">
        <f>CONCATENATE(C207,$W$120,D207,$W$120,B207)</f>
        <v>10/18/2017</v>
      </c>
      <c r="V207" s="2">
        <v>0</v>
      </c>
    </row>
    <row r="208" spans="1:22">
      <c r="A208" s="2" t="s">
        <v>22</v>
      </c>
      <c r="B208" s="2">
        <v>2017</v>
      </c>
      <c r="C208" s="2">
        <v>10</v>
      </c>
      <c r="D208" s="2">
        <v>19</v>
      </c>
      <c r="E208" s="2" t="s">
        <v>23</v>
      </c>
      <c r="F208" s="2" t="s">
        <v>24</v>
      </c>
      <c r="G208" s="2">
        <v>630</v>
      </c>
      <c r="H208" s="2" t="s">
        <v>25</v>
      </c>
      <c r="I208" s="62">
        <v>49.076102539594899</v>
      </c>
      <c r="J208" s="62">
        <v>295.31601215124402</v>
      </c>
      <c r="K208" s="62">
        <v>235.83380786352399</v>
      </c>
      <c r="L208" s="62">
        <v>99.172864068160393</v>
      </c>
      <c r="M208" s="2">
        <v>5</v>
      </c>
      <c r="N208" s="2">
        <v>1</v>
      </c>
      <c r="O208" s="2">
        <v>1</v>
      </c>
      <c r="P208" s="2">
        <v>1</v>
      </c>
      <c r="Q208" s="2" t="s">
        <v>32</v>
      </c>
      <c r="R208" s="2" t="s">
        <v>35</v>
      </c>
      <c r="S208" s="61">
        <v>42976</v>
      </c>
      <c r="T208" s="61">
        <v>43026</v>
      </c>
      <c r="U208" s="57" t="str">
        <f>CONCATENATE(C208,$W$120,D208,$W$120,B208)</f>
        <v>10/19/2017</v>
      </c>
      <c r="V208" s="2">
        <f>U208-T208</f>
        <v>1</v>
      </c>
    </row>
    <row r="209" spans="1:22">
      <c r="A209" s="2" t="s">
        <v>22</v>
      </c>
      <c r="B209" s="2">
        <v>2017</v>
      </c>
      <c r="C209" s="2">
        <v>10</v>
      </c>
      <c r="D209" s="2">
        <v>19</v>
      </c>
      <c r="E209" s="2" t="s">
        <v>23</v>
      </c>
      <c r="F209" s="2" t="s">
        <v>24</v>
      </c>
      <c r="G209" s="2">
        <v>874</v>
      </c>
      <c r="H209" s="2" t="s">
        <v>25</v>
      </c>
      <c r="I209" s="62">
        <v>49.076102539594899</v>
      </c>
      <c r="J209" s="62">
        <v>295.31601215124402</v>
      </c>
      <c r="K209" s="62">
        <v>235.83380786352399</v>
      </c>
      <c r="L209" s="62">
        <v>99.172864068160393</v>
      </c>
      <c r="M209" s="2">
        <v>5</v>
      </c>
      <c r="N209" s="2">
        <v>1</v>
      </c>
      <c r="O209" s="2">
        <v>1</v>
      </c>
      <c r="P209" s="2">
        <v>1</v>
      </c>
      <c r="Q209" s="2" t="s">
        <v>32</v>
      </c>
      <c r="R209" s="2" t="s">
        <v>35</v>
      </c>
      <c r="S209" s="61">
        <v>42976</v>
      </c>
      <c r="T209" s="61">
        <v>43026</v>
      </c>
      <c r="U209" s="57" t="str">
        <f>CONCATENATE(C209,$W$120,D209,$W$120,B209)</f>
        <v>10/19/2017</v>
      </c>
      <c r="V209" s="2">
        <f t="shared" ref="V209:V272" si="4">U209-T209</f>
        <v>1</v>
      </c>
    </row>
    <row r="210" spans="1:22">
      <c r="A210" s="2" t="s">
        <v>22</v>
      </c>
      <c r="B210" s="2">
        <v>2017</v>
      </c>
      <c r="C210" s="2">
        <v>10</v>
      </c>
      <c r="D210" s="2">
        <v>20</v>
      </c>
      <c r="E210" s="2" t="s">
        <v>23</v>
      </c>
      <c r="F210" s="2" t="s">
        <v>24</v>
      </c>
      <c r="G210" s="2">
        <v>610</v>
      </c>
      <c r="H210" s="2" t="s">
        <v>31</v>
      </c>
      <c r="I210" s="62">
        <v>49.076102539594899</v>
      </c>
      <c r="J210" s="62">
        <v>295.31601215124402</v>
      </c>
      <c r="K210" s="62">
        <v>235.83380786352399</v>
      </c>
      <c r="L210" s="62">
        <v>99.172864068160393</v>
      </c>
      <c r="M210" s="2">
        <v>5</v>
      </c>
      <c r="N210" s="2">
        <v>1</v>
      </c>
      <c r="O210" s="2">
        <v>1</v>
      </c>
      <c r="P210" s="2">
        <v>1</v>
      </c>
      <c r="Q210" s="2" t="s">
        <v>32</v>
      </c>
      <c r="R210" s="2" t="s">
        <v>35</v>
      </c>
      <c r="S210" s="61">
        <v>42976</v>
      </c>
      <c r="T210" s="61">
        <v>43026</v>
      </c>
      <c r="U210" s="57" t="str">
        <f>CONCATENATE(C210,$W$120,D210,$W$120,B210)</f>
        <v>10/20/2017</v>
      </c>
      <c r="V210" s="2">
        <f t="shared" si="4"/>
        <v>2</v>
      </c>
    </row>
    <row r="211" spans="1:22">
      <c r="A211" s="2" t="s">
        <v>22</v>
      </c>
      <c r="B211" s="2">
        <v>2017</v>
      </c>
      <c r="C211" s="2">
        <v>10</v>
      </c>
      <c r="D211" s="2">
        <v>24</v>
      </c>
      <c r="E211" s="2" t="s">
        <v>23</v>
      </c>
      <c r="F211" s="2" t="s">
        <v>24</v>
      </c>
      <c r="G211" s="2">
        <v>893</v>
      </c>
      <c r="H211" s="2" t="s">
        <v>31</v>
      </c>
      <c r="I211" s="62">
        <v>49.076102539594899</v>
      </c>
      <c r="J211" s="62">
        <v>295.31601215124402</v>
      </c>
      <c r="K211" s="62">
        <v>235.83380786352399</v>
      </c>
      <c r="L211" s="62">
        <v>99.172864068160393</v>
      </c>
      <c r="M211" s="2">
        <v>5</v>
      </c>
      <c r="N211" s="2">
        <v>1</v>
      </c>
      <c r="O211" s="2">
        <v>1</v>
      </c>
      <c r="P211" s="2">
        <v>1</v>
      </c>
      <c r="Q211" s="2" t="s">
        <v>32</v>
      </c>
      <c r="R211" s="2" t="s">
        <v>35</v>
      </c>
      <c r="S211" s="61">
        <v>42976</v>
      </c>
      <c r="T211" s="61">
        <v>43026</v>
      </c>
      <c r="U211" s="57" t="str">
        <f>CONCATENATE(C211,$W$120,D211,$W$120,B211)</f>
        <v>10/24/2017</v>
      </c>
      <c r="V211" s="2">
        <f t="shared" si="4"/>
        <v>6</v>
      </c>
    </row>
    <row r="212" spans="1:22">
      <c r="A212" s="2" t="s">
        <v>22</v>
      </c>
      <c r="B212" s="2">
        <v>2017</v>
      </c>
      <c r="C212" s="2">
        <v>10</v>
      </c>
      <c r="D212" s="2">
        <v>26</v>
      </c>
      <c r="E212" s="2" t="s">
        <v>23</v>
      </c>
      <c r="F212" s="2" t="s">
        <v>24</v>
      </c>
      <c r="G212" s="2">
        <v>610</v>
      </c>
      <c r="H212" s="2" t="s">
        <v>31</v>
      </c>
      <c r="I212" s="62">
        <v>49.076102539594899</v>
      </c>
      <c r="J212" s="62">
        <v>295.31601215124402</v>
      </c>
      <c r="K212" s="62">
        <v>235.83380786352399</v>
      </c>
      <c r="L212" s="62">
        <v>99.172864068160393</v>
      </c>
      <c r="M212" s="2">
        <v>5</v>
      </c>
      <c r="N212" s="2">
        <v>1</v>
      </c>
      <c r="O212" s="2">
        <v>1</v>
      </c>
      <c r="P212" s="2">
        <v>1</v>
      </c>
      <c r="Q212" s="2" t="s">
        <v>32</v>
      </c>
      <c r="R212" s="2" t="s">
        <v>35</v>
      </c>
      <c r="S212" s="61">
        <v>42976</v>
      </c>
      <c r="T212" s="61">
        <v>43026</v>
      </c>
      <c r="U212" s="57" t="str">
        <f>CONCATENATE(C212,$W$120,D212,$W$120,B212)</f>
        <v>10/26/2017</v>
      </c>
      <c r="V212" s="2">
        <f t="shared" si="4"/>
        <v>8</v>
      </c>
    </row>
    <row r="213" spans="1:22">
      <c r="A213" s="2" t="s">
        <v>22</v>
      </c>
      <c r="B213" s="2">
        <v>2017</v>
      </c>
      <c r="C213" s="2">
        <v>10</v>
      </c>
      <c r="D213" s="2">
        <v>26</v>
      </c>
      <c r="E213" s="2" t="s">
        <v>23</v>
      </c>
      <c r="F213" s="2" t="s">
        <v>24</v>
      </c>
      <c r="G213" s="2">
        <v>560</v>
      </c>
      <c r="H213" s="2" t="s">
        <v>25</v>
      </c>
      <c r="I213" s="62">
        <v>49.076102539594899</v>
      </c>
      <c r="J213" s="62">
        <v>295.31601215124402</v>
      </c>
      <c r="K213" s="62">
        <v>235.83380786352399</v>
      </c>
      <c r="L213" s="62">
        <v>99.172864068160393</v>
      </c>
      <c r="M213" s="2">
        <v>5</v>
      </c>
      <c r="N213" s="2">
        <v>1</v>
      </c>
      <c r="O213" s="2">
        <v>1</v>
      </c>
      <c r="P213" s="2">
        <v>1</v>
      </c>
      <c r="Q213" s="2" t="s">
        <v>32</v>
      </c>
      <c r="R213" s="2" t="s">
        <v>35</v>
      </c>
      <c r="S213" s="61">
        <v>42976</v>
      </c>
      <c r="T213" s="61">
        <v>43026</v>
      </c>
      <c r="U213" s="57" t="str">
        <f>CONCATENATE(C213,$W$120,D213,$W$120,B213)</f>
        <v>10/26/2017</v>
      </c>
      <c r="V213" s="2">
        <f t="shared" si="4"/>
        <v>8</v>
      </c>
    </row>
    <row r="214" spans="1:22">
      <c r="A214" s="2" t="s">
        <v>22</v>
      </c>
      <c r="B214" s="2">
        <v>2017</v>
      </c>
      <c r="C214" s="2">
        <v>10</v>
      </c>
      <c r="D214" s="2">
        <v>27</v>
      </c>
      <c r="E214" s="2" t="s">
        <v>23</v>
      </c>
      <c r="F214" s="2" t="s">
        <v>24</v>
      </c>
      <c r="G214" s="2">
        <v>665</v>
      </c>
      <c r="H214" s="2" t="s">
        <v>31</v>
      </c>
      <c r="I214" s="62">
        <v>49.076102539594899</v>
      </c>
      <c r="J214" s="62">
        <v>295.31601215124402</v>
      </c>
      <c r="K214" s="62">
        <v>235.83380786352399</v>
      </c>
      <c r="L214" s="62">
        <v>99.172864068160393</v>
      </c>
      <c r="M214" s="2">
        <v>5</v>
      </c>
      <c r="N214" s="2">
        <v>1</v>
      </c>
      <c r="O214" s="2">
        <v>1</v>
      </c>
      <c r="P214" s="2">
        <v>1</v>
      </c>
      <c r="Q214" s="2" t="s">
        <v>32</v>
      </c>
      <c r="R214" s="2" t="s">
        <v>35</v>
      </c>
      <c r="S214" s="61">
        <v>42976</v>
      </c>
      <c r="T214" s="61">
        <v>43026</v>
      </c>
      <c r="U214" s="57" t="str">
        <f>CONCATENATE(C214,$W$120,D214,$W$120,B214)</f>
        <v>10/27/2017</v>
      </c>
      <c r="V214" s="2">
        <f t="shared" si="4"/>
        <v>9</v>
      </c>
    </row>
    <row r="215" spans="1:22">
      <c r="A215" s="2" t="s">
        <v>22</v>
      </c>
      <c r="B215" s="2">
        <v>2017</v>
      </c>
      <c r="C215" s="2">
        <v>10</v>
      </c>
      <c r="D215" s="2">
        <v>27</v>
      </c>
      <c r="E215" s="2" t="s">
        <v>23</v>
      </c>
      <c r="F215" s="2" t="s">
        <v>24</v>
      </c>
      <c r="G215" s="2">
        <v>875</v>
      </c>
      <c r="H215" s="2" t="s">
        <v>25</v>
      </c>
      <c r="I215" s="62">
        <v>49.076102539594899</v>
      </c>
      <c r="J215" s="62">
        <v>295.31601215124402</v>
      </c>
      <c r="K215" s="62">
        <v>235.83380786352399</v>
      </c>
      <c r="L215" s="62">
        <v>99.172864068160393</v>
      </c>
      <c r="M215" s="2">
        <v>5</v>
      </c>
      <c r="N215" s="2">
        <v>1</v>
      </c>
      <c r="O215" s="2">
        <v>1</v>
      </c>
      <c r="P215" s="2">
        <v>1</v>
      </c>
      <c r="Q215" s="2" t="s">
        <v>32</v>
      </c>
      <c r="R215" s="2" t="s">
        <v>35</v>
      </c>
      <c r="S215" s="61">
        <v>42976</v>
      </c>
      <c r="T215" s="61">
        <v>43026</v>
      </c>
      <c r="U215" s="57" t="str">
        <f>CONCATENATE(C215,$W$120,D215,$W$120,B215)</f>
        <v>10/27/2017</v>
      </c>
      <c r="V215" s="2">
        <f t="shared" si="4"/>
        <v>9</v>
      </c>
    </row>
    <row r="216" spans="1:22">
      <c r="A216" s="2" t="s">
        <v>22</v>
      </c>
      <c r="B216" s="2">
        <v>2017</v>
      </c>
      <c r="C216" s="2">
        <v>10</v>
      </c>
      <c r="D216" s="2">
        <v>27</v>
      </c>
      <c r="E216" s="2" t="s">
        <v>23</v>
      </c>
      <c r="F216" s="2" t="s">
        <v>24</v>
      </c>
      <c r="G216" s="2">
        <v>525</v>
      </c>
      <c r="H216" s="2" t="s">
        <v>25</v>
      </c>
      <c r="I216" s="62">
        <v>49.076102539594899</v>
      </c>
      <c r="J216" s="62">
        <v>295.31601215124402</v>
      </c>
      <c r="K216" s="62">
        <v>235.83380786352399</v>
      </c>
      <c r="L216" s="62">
        <v>99.172864068160393</v>
      </c>
      <c r="M216" s="2">
        <v>5</v>
      </c>
      <c r="N216" s="2">
        <v>1</v>
      </c>
      <c r="O216" s="2">
        <v>1</v>
      </c>
      <c r="P216" s="2">
        <v>1</v>
      </c>
      <c r="Q216" s="2" t="s">
        <v>32</v>
      </c>
      <c r="R216" s="2" t="s">
        <v>35</v>
      </c>
      <c r="S216" s="61">
        <v>42976</v>
      </c>
      <c r="T216" s="61">
        <v>43026</v>
      </c>
      <c r="U216" s="57" t="str">
        <f>CONCATENATE(C216,$W$120,D216,$W$120,B216)</f>
        <v>10/27/2017</v>
      </c>
      <c r="V216" s="2">
        <f t="shared" si="4"/>
        <v>9</v>
      </c>
    </row>
    <row r="217" spans="1:22">
      <c r="A217" s="2" t="s">
        <v>22</v>
      </c>
      <c r="B217" s="2">
        <v>2017</v>
      </c>
      <c r="C217" s="2">
        <v>10</v>
      </c>
      <c r="D217" s="2">
        <v>27</v>
      </c>
      <c r="E217" s="2" t="s">
        <v>23</v>
      </c>
      <c r="F217" s="2" t="s">
        <v>24</v>
      </c>
      <c r="G217" s="2">
        <v>570</v>
      </c>
      <c r="H217" s="2" t="s">
        <v>25</v>
      </c>
      <c r="I217" s="62">
        <v>49.076102539594899</v>
      </c>
      <c r="J217" s="62">
        <v>295.31601215124402</v>
      </c>
      <c r="K217" s="62">
        <v>235.83380786352399</v>
      </c>
      <c r="L217" s="62">
        <v>99.172864068160393</v>
      </c>
      <c r="M217" s="2">
        <v>5</v>
      </c>
      <c r="N217" s="2">
        <v>1</v>
      </c>
      <c r="O217" s="2">
        <v>1</v>
      </c>
      <c r="P217" s="2">
        <v>1</v>
      </c>
      <c r="Q217" s="2" t="s">
        <v>32</v>
      </c>
      <c r="R217" s="2" t="s">
        <v>35</v>
      </c>
      <c r="S217" s="61">
        <v>42976</v>
      </c>
      <c r="T217" s="61">
        <v>43026</v>
      </c>
      <c r="U217" s="57" t="str">
        <f>CONCATENATE(C217,$W$120,D217,$W$120,B217)</f>
        <v>10/27/2017</v>
      </c>
      <c r="V217" s="2">
        <f t="shared" si="4"/>
        <v>9</v>
      </c>
    </row>
    <row r="218" spans="1:22">
      <c r="A218" s="2" t="s">
        <v>22</v>
      </c>
      <c r="B218" s="2">
        <v>2017</v>
      </c>
      <c r="C218" s="2">
        <v>10</v>
      </c>
      <c r="D218" s="2">
        <v>31</v>
      </c>
      <c r="E218" s="2" t="s">
        <v>23</v>
      </c>
      <c r="F218" s="2" t="s">
        <v>24</v>
      </c>
      <c r="G218" s="2">
        <v>608</v>
      </c>
      <c r="H218" s="2" t="s">
        <v>31</v>
      </c>
      <c r="I218" s="62">
        <v>49.076102539594899</v>
      </c>
      <c r="J218" s="62">
        <v>295.31601215124402</v>
      </c>
      <c r="K218" s="62">
        <v>235.83380786352399</v>
      </c>
      <c r="L218" s="62">
        <v>99.172864068160393</v>
      </c>
      <c r="M218" s="2">
        <v>5</v>
      </c>
      <c r="N218" s="2">
        <v>1</v>
      </c>
      <c r="O218" s="2">
        <v>1</v>
      </c>
      <c r="P218" s="2">
        <v>1</v>
      </c>
      <c r="Q218" s="2" t="s">
        <v>32</v>
      </c>
      <c r="R218" s="2" t="s">
        <v>35</v>
      </c>
      <c r="S218" s="61">
        <v>42976</v>
      </c>
      <c r="T218" s="61">
        <v>43026</v>
      </c>
      <c r="U218" s="57" t="str">
        <f>CONCATENATE(C218,$W$120,D218,$W$120,B218)</f>
        <v>10/31/2017</v>
      </c>
      <c r="V218" s="2">
        <f t="shared" si="4"/>
        <v>13</v>
      </c>
    </row>
    <row r="219" spans="1:22">
      <c r="A219" s="2" t="s">
        <v>22</v>
      </c>
      <c r="B219" s="2">
        <v>2017</v>
      </c>
      <c r="C219" s="2">
        <v>10</v>
      </c>
      <c r="D219" s="2">
        <v>31</v>
      </c>
      <c r="E219" s="2" t="s">
        <v>23</v>
      </c>
      <c r="F219" s="2" t="s">
        <v>24</v>
      </c>
      <c r="G219" s="2">
        <v>546</v>
      </c>
      <c r="H219" s="2" t="s">
        <v>25</v>
      </c>
      <c r="I219" s="62">
        <v>49.076102539594899</v>
      </c>
      <c r="J219" s="62">
        <v>295.31601215124402</v>
      </c>
      <c r="K219" s="62">
        <v>235.83380786352399</v>
      </c>
      <c r="L219" s="62">
        <v>99.172864068160393</v>
      </c>
      <c r="M219" s="2">
        <v>5</v>
      </c>
      <c r="N219" s="2">
        <v>1</v>
      </c>
      <c r="O219" s="2">
        <v>1</v>
      </c>
      <c r="P219" s="2">
        <v>1</v>
      </c>
      <c r="Q219" s="2" t="s">
        <v>32</v>
      </c>
      <c r="R219" s="2" t="s">
        <v>35</v>
      </c>
      <c r="S219" s="61">
        <v>42976</v>
      </c>
      <c r="T219" s="61">
        <v>43026</v>
      </c>
      <c r="U219" s="57" t="str">
        <f>CONCATENATE(C219,$W$120,D219,$W$120,B219)</f>
        <v>10/31/2017</v>
      </c>
      <c r="V219" s="2">
        <f t="shared" si="4"/>
        <v>13</v>
      </c>
    </row>
    <row r="220" spans="1:22">
      <c r="A220" s="2" t="s">
        <v>22</v>
      </c>
      <c r="B220" s="2">
        <v>2017</v>
      </c>
      <c r="C220" s="2">
        <v>10</v>
      </c>
      <c r="D220" s="2">
        <v>31</v>
      </c>
      <c r="E220" s="2" t="s">
        <v>23</v>
      </c>
      <c r="F220" s="2" t="s">
        <v>24</v>
      </c>
      <c r="G220" s="2">
        <v>780</v>
      </c>
      <c r="H220" s="2" t="s">
        <v>31</v>
      </c>
      <c r="I220" s="62">
        <v>49.076102539594899</v>
      </c>
      <c r="J220" s="62">
        <v>295.31601215124402</v>
      </c>
      <c r="K220" s="62">
        <v>235.83380786352399</v>
      </c>
      <c r="L220" s="62">
        <v>99.172864068160393</v>
      </c>
      <c r="M220" s="2">
        <v>5</v>
      </c>
      <c r="N220" s="2">
        <v>1</v>
      </c>
      <c r="O220" s="2">
        <v>1</v>
      </c>
      <c r="P220" s="2">
        <v>1</v>
      </c>
      <c r="Q220" s="2" t="s">
        <v>32</v>
      </c>
      <c r="R220" s="2" t="s">
        <v>35</v>
      </c>
      <c r="S220" s="61">
        <v>42976</v>
      </c>
      <c r="T220" s="61">
        <v>43026</v>
      </c>
      <c r="U220" s="57" t="str">
        <f>CONCATENATE(C220,$W$120,D220,$W$120,B220)</f>
        <v>10/31/2017</v>
      </c>
      <c r="V220" s="2">
        <f t="shared" si="4"/>
        <v>13</v>
      </c>
    </row>
    <row r="221" spans="1:22">
      <c r="A221" s="2" t="s">
        <v>22</v>
      </c>
      <c r="B221" s="2">
        <v>2017</v>
      </c>
      <c r="C221" s="2">
        <v>10</v>
      </c>
      <c r="D221" s="2">
        <v>31</v>
      </c>
      <c r="E221" s="2" t="s">
        <v>23</v>
      </c>
      <c r="F221" s="2" t="s">
        <v>24</v>
      </c>
      <c r="G221" s="2">
        <v>605</v>
      </c>
      <c r="H221" s="2" t="s">
        <v>25</v>
      </c>
      <c r="I221" s="62">
        <v>49.076102539594899</v>
      </c>
      <c r="J221" s="62">
        <v>295.31601215124402</v>
      </c>
      <c r="K221" s="62">
        <v>235.83380786352399</v>
      </c>
      <c r="L221" s="62">
        <v>99.172864068160393</v>
      </c>
      <c r="M221" s="2">
        <v>5</v>
      </c>
      <c r="N221" s="2">
        <v>1</v>
      </c>
      <c r="O221" s="2">
        <v>1</v>
      </c>
      <c r="P221" s="2">
        <v>1</v>
      </c>
      <c r="Q221" s="2" t="s">
        <v>32</v>
      </c>
      <c r="R221" s="2" t="s">
        <v>35</v>
      </c>
      <c r="S221" s="61">
        <v>42976</v>
      </c>
      <c r="T221" s="61">
        <v>43026</v>
      </c>
      <c r="U221" s="57" t="str">
        <f>CONCATENATE(C221,$W$120,D221,$W$120,B221)</f>
        <v>10/31/2017</v>
      </c>
      <c r="V221" s="2">
        <f t="shared" si="4"/>
        <v>13</v>
      </c>
    </row>
    <row r="222" spans="1:22">
      <c r="A222" s="2" t="s">
        <v>22</v>
      </c>
      <c r="B222" s="2">
        <v>2017</v>
      </c>
      <c r="C222" s="2">
        <v>10</v>
      </c>
      <c r="D222" s="2">
        <v>31</v>
      </c>
      <c r="E222" s="2" t="s">
        <v>23</v>
      </c>
      <c r="F222" s="2" t="s">
        <v>24</v>
      </c>
      <c r="G222" s="2">
        <v>627</v>
      </c>
      <c r="H222" s="2" t="s">
        <v>25</v>
      </c>
      <c r="I222" s="62">
        <v>49.076102539594899</v>
      </c>
      <c r="J222" s="62">
        <v>295.31601215124402</v>
      </c>
      <c r="K222" s="62">
        <v>235.83380786352399</v>
      </c>
      <c r="L222" s="62">
        <v>99.172864068160393</v>
      </c>
      <c r="M222" s="2">
        <v>5</v>
      </c>
      <c r="N222" s="2">
        <v>1</v>
      </c>
      <c r="O222" s="2">
        <v>1</v>
      </c>
      <c r="P222" s="2">
        <v>1</v>
      </c>
      <c r="Q222" s="2" t="s">
        <v>32</v>
      </c>
      <c r="R222" s="2" t="s">
        <v>35</v>
      </c>
      <c r="S222" s="61">
        <v>42976</v>
      </c>
      <c r="T222" s="61">
        <v>43026</v>
      </c>
      <c r="U222" s="57" t="str">
        <f>CONCATENATE(C222,$W$120,D222,$W$120,B222)</f>
        <v>10/31/2017</v>
      </c>
      <c r="V222" s="2">
        <f t="shared" si="4"/>
        <v>13</v>
      </c>
    </row>
    <row r="223" spans="1:22">
      <c r="A223" s="2" t="s">
        <v>22</v>
      </c>
      <c r="B223" s="2">
        <v>2017</v>
      </c>
      <c r="C223" s="2">
        <v>11</v>
      </c>
      <c r="D223" s="2">
        <v>2</v>
      </c>
      <c r="E223" s="2" t="s">
        <v>23</v>
      </c>
      <c r="F223" s="2" t="s">
        <v>24</v>
      </c>
      <c r="G223" s="2">
        <v>708</v>
      </c>
      <c r="H223" s="2" t="s">
        <v>25</v>
      </c>
      <c r="I223" s="62">
        <v>49.076102539594899</v>
      </c>
      <c r="J223" s="62">
        <v>295.31601215124402</v>
      </c>
      <c r="K223" s="62">
        <v>235.83380786352399</v>
      </c>
      <c r="L223" s="62">
        <v>99.172864068160393</v>
      </c>
      <c r="M223" s="2">
        <v>5</v>
      </c>
      <c r="N223" s="2">
        <v>1</v>
      </c>
      <c r="O223" s="2">
        <v>1</v>
      </c>
      <c r="P223" s="2">
        <v>1</v>
      </c>
      <c r="Q223" s="2" t="s">
        <v>32</v>
      </c>
      <c r="R223" s="2" t="s">
        <v>35</v>
      </c>
      <c r="S223" s="61">
        <v>42976</v>
      </c>
      <c r="T223" s="61">
        <v>43026</v>
      </c>
      <c r="U223" s="57" t="str">
        <f>CONCATENATE(C223,$W$120,D223,$W$120,B223)</f>
        <v>11/2/2017</v>
      </c>
      <c r="V223" s="2">
        <f t="shared" si="4"/>
        <v>15</v>
      </c>
    </row>
    <row r="224" spans="1:22">
      <c r="A224" s="2" t="s">
        <v>22</v>
      </c>
      <c r="B224" s="2">
        <v>2017</v>
      </c>
      <c r="C224" s="2">
        <v>11</v>
      </c>
      <c r="D224" s="2">
        <v>2</v>
      </c>
      <c r="E224" s="2" t="s">
        <v>23</v>
      </c>
      <c r="F224" s="2" t="s">
        <v>24</v>
      </c>
      <c r="G224" s="2">
        <v>745</v>
      </c>
      <c r="H224" s="2" t="s">
        <v>25</v>
      </c>
      <c r="I224" s="62">
        <v>49.076102539594899</v>
      </c>
      <c r="J224" s="62">
        <v>295.31601215124402</v>
      </c>
      <c r="K224" s="62">
        <v>235.83380786352399</v>
      </c>
      <c r="L224" s="62">
        <v>99.172864068160393</v>
      </c>
      <c r="M224" s="2">
        <v>5</v>
      </c>
      <c r="N224" s="2">
        <v>1</v>
      </c>
      <c r="O224" s="2">
        <v>1</v>
      </c>
      <c r="P224" s="2">
        <v>1</v>
      </c>
      <c r="Q224" s="2" t="s">
        <v>32</v>
      </c>
      <c r="R224" s="2" t="s">
        <v>35</v>
      </c>
      <c r="S224" s="61">
        <v>42976</v>
      </c>
      <c r="T224" s="61">
        <v>43026</v>
      </c>
      <c r="U224" s="57" t="str">
        <f>CONCATENATE(C224,$W$120,D224,$W$120,B224)</f>
        <v>11/2/2017</v>
      </c>
      <c r="V224" s="2">
        <f t="shared" si="4"/>
        <v>15</v>
      </c>
    </row>
    <row r="225" spans="1:22">
      <c r="A225" s="2" t="s">
        <v>22</v>
      </c>
      <c r="B225" s="2">
        <v>2017</v>
      </c>
      <c r="C225" s="2">
        <v>11</v>
      </c>
      <c r="D225" s="2">
        <v>3</v>
      </c>
      <c r="E225" s="2" t="s">
        <v>23</v>
      </c>
      <c r="F225" s="2" t="s">
        <v>24</v>
      </c>
      <c r="G225" s="2">
        <v>870</v>
      </c>
      <c r="H225" s="2" t="s">
        <v>28</v>
      </c>
      <c r="I225" s="62">
        <v>49.076102539594899</v>
      </c>
      <c r="J225" s="62">
        <v>295.31601215124402</v>
      </c>
      <c r="K225" s="62">
        <v>235.83380786352399</v>
      </c>
      <c r="L225" s="62">
        <v>99.172864068160393</v>
      </c>
      <c r="M225" s="2">
        <v>5</v>
      </c>
      <c r="N225" s="2">
        <v>1</v>
      </c>
      <c r="O225" s="2">
        <v>1</v>
      </c>
      <c r="P225" s="2">
        <v>1</v>
      </c>
      <c r="Q225" s="2" t="s">
        <v>32</v>
      </c>
      <c r="R225" s="2" t="s">
        <v>35</v>
      </c>
      <c r="S225" s="61">
        <v>42976</v>
      </c>
      <c r="T225" s="61">
        <v>43026</v>
      </c>
      <c r="U225" s="57" t="str">
        <f>CONCATENATE(C225,$W$120,D225,$W$120,B225)</f>
        <v>11/3/2017</v>
      </c>
      <c r="V225" s="2">
        <f t="shared" si="4"/>
        <v>16</v>
      </c>
    </row>
    <row r="226" spans="1:22">
      <c r="A226" s="2" t="s">
        <v>22</v>
      </c>
      <c r="B226" s="2">
        <v>2017</v>
      </c>
      <c r="C226" s="2">
        <v>11</v>
      </c>
      <c r="D226" s="2">
        <v>3</v>
      </c>
      <c r="E226" s="2" t="s">
        <v>23</v>
      </c>
      <c r="F226" s="2" t="s">
        <v>24</v>
      </c>
      <c r="G226" s="2">
        <v>605</v>
      </c>
      <c r="H226" s="2" t="s">
        <v>25</v>
      </c>
      <c r="I226" s="62">
        <v>49.076102539594899</v>
      </c>
      <c r="J226" s="62">
        <v>295.31601215124402</v>
      </c>
      <c r="K226" s="62">
        <v>235.83380786352399</v>
      </c>
      <c r="L226" s="62">
        <v>99.172864068160393</v>
      </c>
      <c r="M226" s="2">
        <v>5</v>
      </c>
      <c r="N226" s="2">
        <v>1</v>
      </c>
      <c r="O226" s="2">
        <v>1</v>
      </c>
      <c r="P226" s="2">
        <v>1</v>
      </c>
      <c r="Q226" s="2" t="s">
        <v>32</v>
      </c>
      <c r="R226" s="2" t="s">
        <v>35</v>
      </c>
      <c r="S226" s="61">
        <v>42976</v>
      </c>
      <c r="T226" s="61">
        <v>43026</v>
      </c>
      <c r="U226" s="57" t="str">
        <f>CONCATENATE(C226,$W$120,D226,$W$120,B226)</f>
        <v>11/3/2017</v>
      </c>
      <c r="V226" s="2">
        <f t="shared" si="4"/>
        <v>16</v>
      </c>
    </row>
    <row r="227" spans="1:22">
      <c r="A227" s="2" t="s">
        <v>22</v>
      </c>
      <c r="B227" s="2">
        <v>2017</v>
      </c>
      <c r="C227" s="2">
        <v>11</v>
      </c>
      <c r="D227" s="2">
        <v>3</v>
      </c>
      <c r="E227" s="2" t="s">
        <v>23</v>
      </c>
      <c r="F227" s="2" t="s">
        <v>24</v>
      </c>
      <c r="G227" s="2">
        <v>782</v>
      </c>
      <c r="H227" s="2" t="s">
        <v>25</v>
      </c>
      <c r="I227" s="62">
        <v>49.076102539594899</v>
      </c>
      <c r="J227" s="62">
        <v>295.31601215124402</v>
      </c>
      <c r="K227" s="62">
        <v>235.83380786352399</v>
      </c>
      <c r="L227" s="62">
        <v>99.172864068160393</v>
      </c>
      <c r="M227" s="2">
        <v>5</v>
      </c>
      <c r="N227" s="2">
        <v>1</v>
      </c>
      <c r="O227" s="2">
        <v>1</v>
      </c>
      <c r="P227" s="2">
        <v>1</v>
      </c>
      <c r="Q227" s="2" t="s">
        <v>32</v>
      </c>
      <c r="R227" s="2" t="s">
        <v>35</v>
      </c>
      <c r="S227" s="61">
        <v>42976</v>
      </c>
      <c r="T227" s="61">
        <v>43026</v>
      </c>
      <c r="U227" s="57" t="str">
        <f>CONCATENATE(C227,$W$120,D227,$W$120,B227)</f>
        <v>11/3/2017</v>
      </c>
      <c r="V227" s="2">
        <f t="shared" si="4"/>
        <v>16</v>
      </c>
    </row>
    <row r="228" spans="1:22">
      <c r="A228" s="2" t="s">
        <v>22</v>
      </c>
      <c r="B228" s="2">
        <v>2017</v>
      </c>
      <c r="C228" s="2">
        <v>11</v>
      </c>
      <c r="D228" s="2">
        <v>7</v>
      </c>
      <c r="E228" s="2" t="s">
        <v>23</v>
      </c>
      <c r="F228" s="2" t="s">
        <v>24</v>
      </c>
      <c r="G228" s="2">
        <v>662</v>
      </c>
      <c r="H228" s="2" t="s">
        <v>25</v>
      </c>
      <c r="I228" s="62">
        <v>49.076102539594899</v>
      </c>
      <c r="J228" s="62">
        <v>295.31601215124402</v>
      </c>
      <c r="K228" s="62">
        <v>235.83380786352399</v>
      </c>
      <c r="L228" s="62">
        <v>99.172864068160393</v>
      </c>
      <c r="M228" s="2">
        <v>5</v>
      </c>
      <c r="N228" s="2">
        <v>1</v>
      </c>
      <c r="O228" s="2">
        <v>1</v>
      </c>
      <c r="P228" s="2">
        <v>1</v>
      </c>
      <c r="Q228" s="2" t="s">
        <v>32</v>
      </c>
      <c r="R228" s="2" t="s">
        <v>35</v>
      </c>
      <c r="S228" s="61">
        <v>42976</v>
      </c>
      <c r="T228" s="61">
        <v>43026</v>
      </c>
      <c r="U228" s="57" t="str">
        <f>CONCATENATE(C228,$W$120,D228,$W$120,B228)</f>
        <v>11/7/2017</v>
      </c>
      <c r="V228" s="2">
        <f t="shared" si="4"/>
        <v>20</v>
      </c>
    </row>
    <row r="229" spans="1:22">
      <c r="A229" s="2" t="s">
        <v>22</v>
      </c>
      <c r="B229" s="2">
        <v>2017</v>
      </c>
      <c r="C229" s="2">
        <v>11</v>
      </c>
      <c r="D229" s="2">
        <v>7</v>
      </c>
      <c r="E229" s="2" t="s">
        <v>23</v>
      </c>
      <c r="F229" s="2" t="s">
        <v>24</v>
      </c>
      <c r="G229" s="2">
        <v>777</v>
      </c>
      <c r="H229" s="2" t="s">
        <v>25</v>
      </c>
      <c r="I229" s="62">
        <v>49.076102539594899</v>
      </c>
      <c r="J229" s="62">
        <v>295.31601215124402</v>
      </c>
      <c r="K229" s="62">
        <v>235.83380786352399</v>
      </c>
      <c r="L229" s="62">
        <v>99.172864068160393</v>
      </c>
      <c r="M229" s="2">
        <v>5</v>
      </c>
      <c r="N229" s="2">
        <v>1</v>
      </c>
      <c r="O229" s="2">
        <v>1</v>
      </c>
      <c r="P229" s="2">
        <v>1</v>
      </c>
      <c r="Q229" s="2" t="s">
        <v>32</v>
      </c>
      <c r="R229" s="2" t="s">
        <v>35</v>
      </c>
      <c r="S229" s="61">
        <v>42976</v>
      </c>
      <c r="T229" s="61">
        <v>43026</v>
      </c>
      <c r="U229" s="57" t="str">
        <f>CONCATENATE(C229,$W$120,D229,$W$120,B229)</f>
        <v>11/7/2017</v>
      </c>
      <c r="V229" s="2">
        <f t="shared" si="4"/>
        <v>20</v>
      </c>
    </row>
    <row r="230" spans="1:22">
      <c r="A230" s="2" t="s">
        <v>22</v>
      </c>
      <c r="B230" s="2">
        <v>2017</v>
      </c>
      <c r="C230" s="2">
        <v>11</v>
      </c>
      <c r="D230" s="2">
        <v>8</v>
      </c>
      <c r="E230" s="2" t="s">
        <v>23</v>
      </c>
      <c r="F230" s="2" t="s">
        <v>24</v>
      </c>
      <c r="G230" s="2">
        <v>334</v>
      </c>
      <c r="H230" s="2" t="s">
        <v>25</v>
      </c>
      <c r="I230" s="62">
        <v>49.076102539594899</v>
      </c>
      <c r="J230" s="62">
        <v>295.31601215124402</v>
      </c>
      <c r="K230" s="62">
        <v>235.83380786352399</v>
      </c>
      <c r="L230" s="62">
        <v>99.172864068160393</v>
      </c>
      <c r="M230" s="2">
        <v>5</v>
      </c>
      <c r="N230" s="2">
        <v>1</v>
      </c>
      <c r="O230" s="2">
        <v>1</v>
      </c>
      <c r="P230" s="2">
        <v>1</v>
      </c>
      <c r="Q230" s="2" t="s">
        <v>32</v>
      </c>
      <c r="R230" s="2" t="s">
        <v>35</v>
      </c>
      <c r="S230" s="61">
        <v>42976</v>
      </c>
      <c r="T230" s="61">
        <v>43026</v>
      </c>
      <c r="U230" s="57" t="str">
        <f>CONCATENATE(C230,$W$120,D230,$W$120,B230)</f>
        <v>11/8/2017</v>
      </c>
      <c r="V230" s="2">
        <f t="shared" si="4"/>
        <v>21</v>
      </c>
    </row>
    <row r="231" spans="1:22">
      <c r="A231" s="2" t="s">
        <v>22</v>
      </c>
      <c r="B231" s="2">
        <v>2017</v>
      </c>
      <c r="C231" s="2">
        <v>11</v>
      </c>
      <c r="D231" s="2">
        <v>8</v>
      </c>
      <c r="E231" s="2" t="s">
        <v>23</v>
      </c>
      <c r="F231" s="2" t="s">
        <v>24</v>
      </c>
      <c r="G231" s="2">
        <v>589</v>
      </c>
      <c r="H231" s="2" t="s">
        <v>31</v>
      </c>
      <c r="I231" s="62">
        <v>49.076102539594899</v>
      </c>
      <c r="J231" s="62">
        <v>295.31601215124402</v>
      </c>
      <c r="K231" s="62">
        <v>235.83380786352399</v>
      </c>
      <c r="L231" s="62">
        <v>99.172864068160393</v>
      </c>
      <c r="M231" s="2">
        <v>5</v>
      </c>
      <c r="N231" s="2">
        <v>1</v>
      </c>
      <c r="O231" s="2">
        <v>1</v>
      </c>
      <c r="P231" s="2">
        <v>1</v>
      </c>
      <c r="Q231" s="2" t="s">
        <v>32</v>
      </c>
      <c r="R231" s="2" t="s">
        <v>35</v>
      </c>
      <c r="S231" s="61">
        <v>42976</v>
      </c>
      <c r="T231" s="61">
        <v>43026</v>
      </c>
      <c r="U231" s="57" t="str">
        <f>CONCATENATE(C231,$W$120,D231,$W$120,B231)</f>
        <v>11/8/2017</v>
      </c>
      <c r="V231" s="2">
        <f t="shared" si="4"/>
        <v>21</v>
      </c>
    </row>
    <row r="232" spans="1:22">
      <c r="A232" s="2" t="s">
        <v>22</v>
      </c>
      <c r="B232" s="2">
        <v>2017</v>
      </c>
      <c r="C232" s="2">
        <v>11</v>
      </c>
      <c r="D232" s="2">
        <v>8</v>
      </c>
      <c r="E232" s="2" t="s">
        <v>23</v>
      </c>
      <c r="F232" s="2" t="s">
        <v>24</v>
      </c>
      <c r="G232" s="2">
        <v>843</v>
      </c>
      <c r="H232" s="2" t="s">
        <v>25</v>
      </c>
      <c r="I232" s="62">
        <v>49.076102539594899</v>
      </c>
      <c r="J232" s="62">
        <v>295.31601215124402</v>
      </c>
      <c r="K232" s="62">
        <v>235.83380786352399</v>
      </c>
      <c r="L232" s="62">
        <v>99.172864068160393</v>
      </c>
      <c r="M232" s="2">
        <v>5</v>
      </c>
      <c r="N232" s="2">
        <v>1</v>
      </c>
      <c r="O232" s="2">
        <v>1</v>
      </c>
      <c r="P232" s="2">
        <v>1</v>
      </c>
      <c r="Q232" s="2" t="s">
        <v>32</v>
      </c>
      <c r="R232" s="2" t="s">
        <v>35</v>
      </c>
      <c r="S232" s="61">
        <v>42976</v>
      </c>
      <c r="T232" s="61">
        <v>43026</v>
      </c>
      <c r="U232" s="57" t="str">
        <f>CONCATENATE(C232,$W$120,D232,$W$120,B232)</f>
        <v>11/8/2017</v>
      </c>
      <c r="V232" s="2">
        <f t="shared" si="4"/>
        <v>21</v>
      </c>
    </row>
    <row r="233" spans="1:22">
      <c r="A233" s="2" t="s">
        <v>22</v>
      </c>
      <c r="B233" s="2">
        <v>2017</v>
      </c>
      <c r="C233" s="2">
        <v>11</v>
      </c>
      <c r="D233" s="2">
        <v>8</v>
      </c>
      <c r="E233" s="2" t="s">
        <v>23</v>
      </c>
      <c r="F233" s="2" t="s">
        <v>24</v>
      </c>
      <c r="G233" s="2">
        <v>626</v>
      </c>
      <c r="H233" s="2" t="s">
        <v>31</v>
      </c>
      <c r="I233" s="62">
        <v>49.076102539594899</v>
      </c>
      <c r="J233" s="62">
        <v>295.31601215124402</v>
      </c>
      <c r="K233" s="62">
        <v>235.83380786352399</v>
      </c>
      <c r="L233" s="62">
        <v>99.172864068160393</v>
      </c>
      <c r="M233" s="2">
        <v>5</v>
      </c>
      <c r="N233" s="2">
        <v>1</v>
      </c>
      <c r="O233" s="2">
        <v>1</v>
      </c>
      <c r="P233" s="2">
        <v>1</v>
      </c>
      <c r="Q233" s="2" t="s">
        <v>32</v>
      </c>
      <c r="R233" s="2" t="s">
        <v>35</v>
      </c>
      <c r="S233" s="61">
        <v>42976</v>
      </c>
      <c r="T233" s="61">
        <v>43026</v>
      </c>
      <c r="U233" s="57" t="str">
        <f>CONCATENATE(C233,$W$120,D233,$W$120,B233)</f>
        <v>11/8/2017</v>
      </c>
      <c r="V233" s="2">
        <f t="shared" si="4"/>
        <v>21</v>
      </c>
    </row>
    <row r="234" spans="1:22">
      <c r="A234" s="2" t="s">
        <v>22</v>
      </c>
      <c r="B234" s="2">
        <v>2017</v>
      </c>
      <c r="C234" s="2">
        <v>11</v>
      </c>
      <c r="D234" s="2">
        <v>9</v>
      </c>
      <c r="E234" s="2" t="s">
        <v>23</v>
      </c>
      <c r="F234" s="2" t="s">
        <v>24</v>
      </c>
      <c r="G234" s="2">
        <v>695</v>
      </c>
      <c r="H234" s="2" t="s">
        <v>25</v>
      </c>
      <c r="I234" s="62">
        <v>49.076102539594899</v>
      </c>
      <c r="J234" s="62">
        <v>295.31601215124402</v>
      </c>
      <c r="K234" s="62">
        <v>235.83380786352399</v>
      </c>
      <c r="L234" s="62">
        <v>99.172864068160393</v>
      </c>
      <c r="M234" s="2">
        <v>5</v>
      </c>
      <c r="N234" s="2">
        <v>1</v>
      </c>
      <c r="O234" s="2">
        <v>1</v>
      </c>
      <c r="P234" s="2">
        <v>1</v>
      </c>
      <c r="Q234" s="2" t="s">
        <v>32</v>
      </c>
      <c r="R234" s="2" t="s">
        <v>35</v>
      </c>
      <c r="S234" s="61">
        <v>42976</v>
      </c>
      <c r="T234" s="61">
        <v>43026</v>
      </c>
      <c r="U234" s="57" t="str">
        <f>CONCATENATE(C234,$W$120,D234,$W$120,B234)</f>
        <v>11/9/2017</v>
      </c>
      <c r="V234" s="2">
        <f t="shared" si="4"/>
        <v>22</v>
      </c>
    </row>
    <row r="235" spans="1:22">
      <c r="A235" s="2" t="s">
        <v>22</v>
      </c>
      <c r="B235" s="2">
        <v>2017</v>
      </c>
      <c r="C235" s="2">
        <v>11</v>
      </c>
      <c r="D235" s="2">
        <v>9</v>
      </c>
      <c r="E235" s="2" t="s">
        <v>23</v>
      </c>
      <c r="F235" s="2" t="s">
        <v>24</v>
      </c>
      <c r="G235" s="2">
        <v>627</v>
      </c>
      <c r="H235" s="2" t="s">
        <v>25</v>
      </c>
      <c r="I235" s="62">
        <v>49.076102539594899</v>
      </c>
      <c r="J235" s="62">
        <v>295.31601215124402</v>
      </c>
      <c r="K235" s="62">
        <v>235.83380786352399</v>
      </c>
      <c r="L235" s="62">
        <v>99.172864068160393</v>
      </c>
      <c r="M235" s="2">
        <v>5</v>
      </c>
      <c r="N235" s="2">
        <v>1</v>
      </c>
      <c r="O235" s="2">
        <v>1</v>
      </c>
      <c r="P235" s="2">
        <v>1</v>
      </c>
      <c r="Q235" s="2" t="s">
        <v>32</v>
      </c>
      <c r="R235" s="2" t="s">
        <v>35</v>
      </c>
      <c r="S235" s="61">
        <v>42976</v>
      </c>
      <c r="T235" s="61">
        <v>43026</v>
      </c>
      <c r="U235" s="57" t="str">
        <f>CONCATENATE(C235,$W$120,D235,$W$120,B235)</f>
        <v>11/9/2017</v>
      </c>
      <c r="V235" s="2">
        <f t="shared" si="4"/>
        <v>22</v>
      </c>
    </row>
    <row r="236" spans="1:22">
      <c r="A236" s="2" t="s">
        <v>22</v>
      </c>
      <c r="B236" s="2">
        <v>2017</v>
      </c>
      <c r="C236" s="2">
        <v>11</v>
      </c>
      <c r="D236" s="2">
        <v>9</v>
      </c>
      <c r="E236" s="2" t="s">
        <v>23</v>
      </c>
      <c r="F236" s="2" t="s">
        <v>24</v>
      </c>
      <c r="G236" s="2"/>
      <c r="H236" s="2" t="s">
        <v>28</v>
      </c>
      <c r="I236" s="62">
        <v>49.076102539594899</v>
      </c>
      <c r="J236" s="62">
        <v>295.31601215124402</v>
      </c>
      <c r="K236" s="62">
        <v>235.83380786352399</v>
      </c>
      <c r="L236" s="62">
        <v>99.172864068160393</v>
      </c>
      <c r="M236" s="2">
        <v>5</v>
      </c>
      <c r="N236" s="2">
        <v>1</v>
      </c>
      <c r="O236" s="2">
        <v>1</v>
      </c>
      <c r="P236" s="2">
        <v>1</v>
      </c>
      <c r="Q236" s="2" t="s">
        <v>32</v>
      </c>
      <c r="R236" s="2" t="s">
        <v>35</v>
      </c>
      <c r="S236" s="61">
        <v>42976</v>
      </c>
      <c r="T236" s="61">
        <v>43026</v>
      </c>
      <c r="U236" s="57" t="str">
        <f>CONCATENATE(C236,$W$120,D236,$W$120,B236)</f>
        <v>11/9/2017</v>
      </c>
      <c r="V236" s="2">
        <f t="shared" si="4"/>
        <v>22</v>
      </c>
    </row>
    <row r="237" spans="1:22">
      <c r="A237" s="2" t="s">
        <v>22</v>
      </c>
      <c r="B237" s="2">
        <v>2017</v>
      </c>
      <c r="C237" s="2">
        <v>11</v>
      </c>
      <c r="D237" s="2">
        <v>14</v>
      </c>
      <c r="E237" s="2" t="s">
        <v>23</v>
      </c>
      <c r="F237" s="2" t="s">
        <v>24</v>
      </c>
      <c r="G237" s="2">
        <v>896</v>
      </c>
      <c r="H237" s="2" t="s">
        <v>25</v>
      </c>
      <c r="I237" s="62">
        <v>49.076102539594899</v>
      </c>
      <c r="J237" s="62">
        <v>295.31601215124402</v>
      </c>
      <c r="K237" s="62">
        <v>235.83380786352399</v>
      </c>
      <c r="L237" s="62">
        <v>99.172864068160393</v>
      </c>
      <c r="M237" s="2">
        <v>5</v>
      </c>
      <c r="N237" s="2">
        <v>1</v>
      </c>
      <c r="O237" s="2">
        <v>1</v>
      </c>
      <c r="P237" s="2">
        <v>1</v>
      </c>
      <c r="Q237" s="2" t="s">
        <v>32</v>
      </c>
      <c r="R237" s="2" t="s">
        <v>35</v>
      </c>
      <c r="S237" s="61">
        <v>42976</v>
      </c>
      <c r="T237" s="61">
        <v>43026</v>
      </c>
      <c r="U237" s="57" t="str">
        <f>CONCATENATE(C237,$W$120,D237,$W$120,B237)</f>
        <v>11/14/2017</v>
      </c>
      <c r="V237" s="2">
        <f t="shared" si="4"/>
        <v>27</v>
      </c>
    </row>
    <row r="238" spans="1:22">
      <c r="A238" s="2" t="s">
        <v>22</v>
      </c>
      <c r="B238" s="2">
        <v>2017</v>
      </c>
      <c r="C238" s="2">
        <v>11</v>
      </c>
      <c r="D238" s="2">
        <v>14</v>
      </c>
      <c r="E238" s="2" t="s">
        <v>23</v>
      </c>
      <c r="F238" s="2" t="s">
        <v>24</v>
      </c>
      <c r="G238" s="2">
        <v>585</v>
      </c>
      <c r="H238" s="2" t="s">
        <v>25</v>
      </c>
      <c r="I238" s="62">
        <v>49.076102539594899</v>
      </c>
      <c r="J238" s="62">
        <v>295.31601215124402</v>
      </c>
      <c r="K238" s="62">
        <v>235.83380786352399</v>
      </c>
      <c r="L238" s="62">
        <v>99.172864068160393</v>
      </c>
      <c r="M238" s="2">
        <v>5</v>
      </c>
      <c r="N238" s="2">
        <v>1</v>
      </c>
      <c r="O238" s="2">
        <v>1</v>
      </c>
      <c r="P238" s="2">
        <v>1</v>
      </c>
      <c r="Q238" s="2" t="s">
        <v>32</v>
      </c>
      <c r="R238" s="2" t="s">
        <v>35</v>
      </c>
      <c r="S238" s="61">
        <v>42976</v>
      </c>
      <c r="T238" s="61">
        <v>43026</v>
      </c>
      <c r="U238" s="57" t="str">
        <f>CONCATENATE(C238,$W$120,D238,$W$120,B238)</f>
        <v>11/14/2017</v>
      </c>
      <c r="V238" s="2">
        <f t="shared" si="4"/>
        <v>27</v>
      </c>
    </row>
    <row r="239" spans="1:22">
      <c r="A239" s="2" t="s">
        <v>22</v>
      </c>
      <c r="B239" s="2">
        <v>2017</v>
      </c>
      <c r="C239" s="2">
        <v>11</v>
      </c>
      <c r="D239" s="2">
        <v>14</v>
      </c>
      <c r="E239" s="2" t="s">
        <v>23</v>
      </c>
      <c r="F239" s="2" t="s">
        <v>29</v>
      </c>
      <c r="G239" s="2">
        <v>482</v>
      </c>
      <c r="H239" s="2" t="s">
        <v>31</v>
      </c>
      <c r="I239" s="62">
        <v>49.076102539594899</v>
      </c>
      <c r="J239" s="62">
        <v>295.31601215124402</v>
      </c>
      <c r="K239" s="62">
        <v>235.83380786352399</v>
      </c>
      <c r="L239" s="62">
        <v>99.172864068160393</v>
      </c>
      <c r="M239" s="2">
        <v>5</v>
      </c>
      <c r="N239" s="2">
        <v>1</v>
      </c>
      <c r="O239" s="2">
        <v>1</v>
      </c>
      <c r="P239" s="2">
        <v>1</v>
      </c>
      <c r="Q239" s="2" t="s">
        <v>32</v>
      </c>
      <c r="R239" s="2" t="s">
        <v>35</v>
      </c>
      <c r="S239" s="61">
        <v>42976</v>
      </c>
      <c r="T239" s="61">
        <v>43026</v>
      </c>
      <c r="U239" s="57" t="str">
        <f>CONCATENATE(C239,$W$120,D239,$W$120,B239)</f>
        <v>11/14/2017</v>
      </c>
      <c r="V239" s="2">
        <f t="shared" si="4"/>
        <v>27</v>
      </c>
    </row>
    <row r="240" spans="1:22">
      <c r="A240" s="2" t="s">
        <v>22</v>
      </c>
      <c r="B240" s="2">
        <v>2017</v>
      </c>
      <c r="C240" s="2">
        <v>11</v>
      </c>
      <c r="D240" s="2">
        <v>15</v>
      </c>
      <c r="E240" s="2" t="s">
        <v>23</v>
      </c>
      <c r="F240" s="2" t="s">
        <v>24</v>
      </c>
      <c r="G240" s="2">
        <v>708</v>
      </c>
      <c r="H240" s="2" t="s">
        <v>25</v>
      </c>
      <c r="I240" s="62">
        <v>49.076102539594899</v>
      </c>
      <c r="J240" s="62">
        <v>295.31601215124402</v>
      </c>
      <c r="K240" s="62">
        <v>235.83380786352399</v>
      </c>
      <c r="L240" s="62">
        <v>99.172864068160393</v>
      </c>
      <c r="M240" s="2">
        <v>5</v>
      </c>
      <c r="N240" s="2">
        <v>1</v>
      </c>
      <c r="O240" s="2">
        <v>1</v>
      </c>
      <c r="P240" s="2">
        <v>1</v>
      </c>
      <c r="Q240" s="2" t="s">
        <v>32</v>
      </c>
      <c r="R240" s="2" t="s">
        <v>35</v>
      </c>
      <c r="S240" s="61">
        <v>42976</v>
      </c>
      <c r="T240" s="61">
        <v>43026</v>
      </c>
      <c r="U240" s="57" t="str">
        <f>CONCATENATE(C240,$W$120,D240,$W$120,B240)</f>
        <v>11/15/2017</v>
      </c>
      <c r="V240" s="2">
        <f t="shared" si="4"/>
        <v>28</v>
      </c>
    </row>
    <row r="241" spans="1:22">
      <c r="A241" s="2" t="s">
        <v>22</v>
      </c>
      <c r="B241" s="2">
        <v>2017</v>
      </c>
      <c r="C241" s="2">
        <v>11</v>
      </c>
      <c r="D241" s="2">
        <v>15</v>
      </c>
      <c r="E241" s="2" t="s">
        <v>23</v>
      </c>
      <c r="F241" s="2" t="s">
        <v>24</v>
      </c>
      <c r="G241" s="2">
        <v>545</v>
      </c>
      <c r="H241" s="2" t="s">
        <v>31</v>
      </c>
      <c r="I241" s="62">
        <v>49.076102539594899</v>
      </c>
      <c r="J241" s="62">
        <v>295.31601215124402</v>
      </c>
      <c r="K241" s="62">
        <v>235.83380786352399</v>
      </c>
      <c r="L241" s="62">
        <v>99.172864068160393</v>
      </c>
      <c r="M241" s="2">
        <v>5</v>
      </c>
      <c r="N241" s="2">
        <v>1</v>
      </c>
      <c r="O241" s="2">
        <v>1</v>
      </c>
      <c r="P241" s="2">
        <v>1</v>
      </c>
      <c r="Q241" s="2" t="s">
        <v>32</v>
      </c>
      <c r="R241" s="2" t="s">
        <v>35</v>
      </c>
      <c r="S241" s="61">
        <v>42976</v>
      </c>
      <c r="T241" s="61">
        <v>43026</v>
      </c>
      <c r="U241" s="57" t="str">
        <f>CONCATENATE(C241,$W$120,D241,$W$120,B241)</f>
        <v>11/15/2017</v>
      </c>
      <c r="V241" s="2">
        <f t="shared" si="4"/>
        <v>28</v>
      </c>
    </row>
    <row r="242" spans="1:22">
      <c r="A242" s="2" t="s">
        <v>22</v>
      </c>
      <c r="B242" s="2">
        <v>2017</v>
      </c>
      <c r="C242" s="2">
        <v>11</v>
      </c>
      <c r="D242" s="2">
        <v>15</v>
      </c>
      <c r="E242" s="2" t="s">
        <v>23</v>
      </c>
      <c r="F242" s="2" t="s">
        <v>24</v>
      </c>
      <c r="G242" s="2">
        <v>859</v>
      </c>
      <c r="H242" s="2" t="s">
        <v>25</v>
      </c>
      <c r="I242" s="62">
        <v>49.076102539594899</v>
      </c>
      <c r="J242" s="62">
        <v>295.31601215124402</v>
      </c>
      <c r="K242" s="62">
        <v>235.83380786352399</v>
      </c>
      <c r="L242" s="62">
        <v>99.172864068160393</v>
      </c>
      <c r="M242" s="2">
        <v>5</v>
      </c>
      <c r="N242" s="2">
        <v>1</v>
      </c>
      <c r="O242" s="2">
        <v>1</v>
      </c>
      <c r="P242" s="2">
        <v>1</v>
      </c>
      <c r="Q242" s="2" t="s">
        <v>32</v>
      </c>
      <c r="R242" s="2" t="s">
        <v>35</v>
      </c>
      <c r="S242" s="61">
        <v>42976</v>
      </c>
      <c r="T242" s="61">
        <v>43026</v>
      </c>
      <c r="U242" s="57" t="str">
        <f>CONCATENATE(C242,$W$120,D242,$W$120,B242)</f>
        <v>11/15/2017</v>
      </c>
      <c r="V242" s="2">
        <f t="shared" si="4"/>
        <v>28</v>
      </c>
    </row>
    <row r="243" spans="1:22">
      <c r="A243" s="2" t="s">
        <v>22</v>
      </c>
      <c r="B243" s="2">
        <v>2017</v>
      </c>
      <c r="C243" s="2">
        <v>11</v>
      </c>
      <c r="D243" s="2">
        <v>15</v>
      </c>
      <c r="E243" s="2" t="s">
        <v>23</v>
      </c>
      <c r="F243" s="2" t="s">
        <v>24</v>
      </c>
      <c r="G243" s="2">
        <v>555</v>
      </c>
      <c r="H243" s="2" t="s">
        <v>25</v>
      </c>
      <c r="I243" s="62">
        <v>49.076102539594899</v>
      </c>
      <c r="J243" s="62">
        <v>295.31601215124402</v>
      </c>
      <c r="K243" s="62">
        <v>235.83380786352399</v>
      </c>
      <c r="L243" s="62">
        <v>99.172864068160393</v>
      </c>
      <c r="M243" s="2">
        <v>5</v>
      </c>
      <c r="N243" s="2">
        <v>1</v>
      </c>
      <c r="O243" s="2">
        <v>1</v>
      </c>
      <c r="P243" s="2">
        <v>1</v>
      </c>
      <c r="Q243" s="2" t="s">
        <v>32</v>
      </c>
      <c r="R243" s="2" t="s">
        <v>35</v>
      </c>
      <c r="S243" s="61">
        <v>42976</v>
      </c>
      <c r="T243" s="61">
        <v>43026</v>
      </c>
      <c r="U243" s="57" t="str">
        <f>CONCATENATE(C243,$W$120,D243,$W$120,B243)</f>
        <v>11/15/2017</v>
      </c>
      <c r="V243" s="2">
        <f t="shared" si="4"/>
        <v>28</v>
      </c>
    </row>
    <row r="244" spans="1:22">
      <c r="A244" s="2" t="s">
        <v>22</v>
      </c>
      <c r="B244" s="2">
        <v>2017</v>
      </c>
      <c r="C244" s="2">
        <v>11</v>
      </c>
      <c r="D244" s="2">
        <v>16</v>
      </c>
      <c r="E244" s="2" t="s">
        <v>23</v>
      </c>
      <c r="F244" s="2" t="s">
        <v>24</v>
      </c>
      <c r="G244" s="2">
        <v>765</v>
      </c>
      <c r="H244" s="2" t="s">
        <v>31</v>
      </c>
      <c r="I244" s="62">
        <v>49.076102539594899</v>
      </c>
      <c r="J244" s="62">
        <v>295.31601215124402</v>
      </c>
      <c r="K244" s="62">
        <v>235.83380786352399</v>
      </c>
      <c r="L244" s="62">
        <v>99.172864068160393</v>
      </c>
      <c r="M244" s="2">
        <v>5</v>
      </c>
      <c r="N244" s="2">
        <v>1</v>
      </c>
      <c r="O244" s="2">
        <v>1</v>
      </c>
      <c r="P244" s="2">
        <v>1</v>
      </c>
      <c r="Q244" s="2" t="s">
        <v>32</v>
      </c>
      <c r="R244" s="2" t="s">
        <v>35</v>
      </c>
      <c r="S244" s="61">
        <v>42976</v>
      </c>
      <c r="T244" s="61">
        <v>43026</v>
      </c>
      <c r="U244" s="57" t="str">
        <f>CONCATENATE(C244,$W$120,D244,$W$120,B244)</f>
        <v>11/16/2017</v>
      </c>
      <c r="V244" s="2">
        <f t="shared" si="4"/>
        <v>29</v>
      </c>
    </row>
    <row r="245" spans="1:22">
      <c r="A245" s="2" t="s">
        <v>22</v>
      </c>
      <c r="B245" s="2">
        <v>2017</v>
      </c>
      <c r="C245" s="2">
        <v>11</v>
      </c>
      <c r="D245" s="2">
        <v>16</v>
      </c>
      <c r="E245" s="2" t="s">
        <v>23</v>
      </c>
      <c r="F245" s="2" t="s">
        <v>24</v>
      </c>
      <c r="G245" s="2">
        <v>768</v>
      </c>
      <c r="H245" s="2" t="s">
        <v>25</v>
      </c>
      <c r="I245" s="62">
        <v>49.076102539594899</v>
      </c>
      <c r="J245" s="62">
        <v>295.31601215124402</v>
      </c>
      <c r="K245" s="62">
        <v>235.83380786352399</v>
      </c>
      <c r="L245" s="62">
        <v>99.172864068160393</v>
      </c>
      <c r="M245" s="2">
        <v>5</v>
      </c>
      <c r="N245" s="2">
        <v>1</v>
      </c>
      <c r="O245" s="2">
        <v>1</v>
      </c>
      <c r="P245" s="2">
        <v>1</v>
      </c>
      <c r="Q245" s="2" t="s">
        <v>32</v>
      </c>
      <c r="R245" s="2" t="s">
        <v>35</v>
      </c>
      <c r="S245" s="61">
        <v>42976</v>
      </c>
      <c r="T245" s="61">
        <v>43026</v>
      </c>
      <c r="U245" s="57" t="str">
        <f>CONCATENATE(C245,$W$120,D245,$W$120,B245)</f>
        <v>11/16/2017</v>
      </c>
      <c r="V245" s="2">
        <f t="shared" si="4"/>
        <v>29</v>
      </c>
    </row>
    <row r="246" spans="1:22">
      <c r="A246" s="2" t="s">
        <v>22</v>
      </c>
      <c r="B246" s="2">
        <v>2017</v>
      </c>
      <c r="C246" s="2">
        <v>11</v>
      </c>
      <c r="D246" s="2">
        <v>16</v>
      </c>
      <c r="E246" s="2" t="s">
        <v>23</v>
      </c>
      <c r="F246" s="2" t="s">
        <v>24</v>
      </c>
      <c r="G246" s="2">
        <v>620</v>
      </c>
      <c r="H246" s="2" t="s">
        <v>25</v>
      </c>
      <c r="I246" s="62">
        <v>49.076102539594899</v>
      </c>
      <c r="J246" s="62">
        <v>295.31601215124402</v>
      </c>
      <c r="K246" s="62">
        <v>235.83380786352399</v>
      </c>
      <c r="L246" s="62">
        <v>99.172864068160393</v>
      </c>
      <c r="M246" s="2">
        <v>5</v>
      </c>
      <c r="N246" s="2">
        <v>1</v>
      </c>
      <c r="O246" s="2">
        <v>1</v>
      </c>
      <c r="P246" s="2">
        <v>1</v>
      </c>
      <c r="Q246" s="2" t="s">
        <v>32</v>
      </c>
      <c r="R246" s="2" t="s">
        <v>35</v>
      </c>
      <c r="S246" s="61">
        <v>42976</v>
      </c>
      <c r="T246" s="61">
        <v>43026</v>
      </c>
      <c r="U246" s="57" t="str">
        <f>CONCATENATE(C246,$W$120,D246,$W$120,B246)</f>
        <v>11/16/2017</v>
      </c>
      <c r="V246" s="2">
        <f t="shared" si="4"/>
        <v>29</v>
      </c>
    </row>
    <row r="247" spans="1:22">
      <c r="A247" s="2" t="s">
        <v>22</v>
      </c>
      <c r="B247" s="2">
        <v>2017</v>
      </c>
      <c r="C247" s="2">
        <v>11</v>
      </c>
      <c r="D247" s="2">
        <v>16</v>
      </c>
      <c r="E247" s="2" t="s">
        <v>23</v>
      </c>
      <c r="F247" s="2" t="s">
        <v>24</v>
      </c>
      <c r="G247" s="2">
        <v>578</v>
      </c>
      <c r="H247" s="2" t="s">
        <v>31</v>
      </c>
      <c r="I247" s="62">
        <v>49.076102539594899</v>
      </c>
      <c r="J247" s="62">
        <v>295.31601215124402</v>
      </c>
      <c r="K247" s="62">
        <v>235.83380786352399</v>
      </c>
      <c r="L247" s="62">
        <v>99.172864068160393</v>
      </c>
      <c r="M247" s="2">
        <v>5</v>
      </c>
      <c r="N247" s="2">
        <v>1</v>
      </c>
      <c r="O247" s="2">
        <v>1</v>
      </c>
      <c r="P247" s="2">
        <v>1</v>
      </c>
      <c r="Q247" s="2" t="s">
        <v>32</v>
      </c>
      <c r="R247" s="2" t="s">
        <v>35</v>
      </c>
      <c r="S247" s="61">
        <v>42976</v>
      </c>
      <c r="T247" s="61">
        <v>43026</v>
      </c>
      <c r="U247" s="57" t="str">
        <f>CONCATENATE(C247,$W$120,D247,$W$120,B247)</f>
        <v>11/16/2017</v>
      </c>
      <c r="V247" s="2">
        <f t="shared" si="4"/>
        <v>29</v>
      </c>
    </row>
    <row r="248" spans="1:22">
      <c r="A248" s="2" t="s">
        <v>22</v>
      </c>
      <c r="B248" s="2">
        <v>2017</v>
      </c>
      <c r="C248" s="2">
        <v>11</v>
      </c>
      <c r="D248" s="2">
        <v>17</v>
      </c>
      <c r="E248" s="2" t="s">
        <v>23</v>
      </c>
      <c r="F248" s="2" t="s">
        <v>24</v>
      </c>
      <c r="G248" s="2">
        <v>785</v>
      </c>
      <c r="H248" s="2" t="s">
        <v>25</v>
      </c>
      <c r="I248" s="62">
        <v>49.076102539594899</v>
      </c>
      <c r="J248" s="62">
        <v>295.31601215124402</v>
      </c>
      <c r="K248" s="62">
        <v>235.83380786352399</v>
      </c>
      <c r="L248" s="62">
        <v>99.172864068160393</v>
      </c>
      <c r="M248" s="2">
        <v>5</v>
      </c>
      <c r="N248" s="2">
        <v>1</v>
      </c>
      <c r="O248" s="2">
        <v>1</v>
      </c>
      <c r="P248" s="2">
        <v>1</v>
      </c>
      <c r="Q248" s="2" t="s">
        <v>32</v>
      </c>
      <c r="R248" s="2" t="s">
        <v>35</v>
      </c>
      <c r="S248" s="61">
        <v>42976</v>
      </c>
      <c r="T248" s="61">
        <v>43026</v>
      </c>
      <c r="U248" s="57" t="str">
        <f>CONCATENATE(C248,$W$120,D248,$W$120,B248)</f>
        <v>11/17/2017</v>
      </c>
      <c r="V248" s="2">
        <f t="shared" si="4"/>
        <v>30</v>
      </c>
    </row>
    <row r="249" spans="1:22">
      <c r="A249" s="2" t="s">
        <v>22</v>
      </c>
      <c r="B249" s="2">
        <v>2017</v>
      </c>
      <c r="C249" s="2">
        <v>11</v>
      </c>
      <c r="D249" s="2">
        <v>17</v>
      </c>
      <c r="E249" s="2" t="s">
        <v>23</v>
      </c>
      <c r="F249" s="2" t="s">
        <v>24</v>
      </c>
      <c r="G249" s="2">
        <v>743</v>
      </c>
      <c r="H249" s="2" t="s">
        <v>31</v>
      </c>
      <c r="I249" s="62">
        <v>49.076102539594899</v>
      </c>
      <c r="J249" s="62">
        <v>295.31601215124402</v>
      </c>
      <c r="K249" s="62">
        <v>235.83380786352399</v>
      </c>
      <c r="L249" s="62">
        <v>99.172864068160393</v>
      </c>
      <c r="M249" s="2">
        <v>5</v>
      </c>
      <c r="N249" s="2">
        <v>1</v>
      </c>
      <c r="O249" s="2">
        <v>1</v>
      </c>
      <c r="P249" s="2">
        <v>1</v>
      </c>
      <c r="Q249" s="2" t="s">
        <v>32</v>
      </c>
      <c r="R249" s="2" t="s">
        <v>35</v>
      </c>
      <c r="S249" s="61">
        <v>42976</v>
      </c>
      <c r="T249" s="61">
        <v>43026</v>
      </c>
      <c r="U249" s="57" t="str">
        <f>CONCATENATE(C249,$W$120,D249,$W$120,B249)</f>
        <v>11/17/2017</v>
      </c>
      <c r="V249" s="2">
        <f t="shared" si="4"/>
        <v>30</v>
      </c>
    </row>
    <row r="250" spans="1:22">
      <c r="A250" s="2" t="s">
        <v>22</v>
      </c>
      <c r="B250" s="2">
        <v>2017</v>
      </c>
      <c r="C250" s="2">
        <v>11</v>
      </c>
      <c r="D250" s="2">
        <v>21</v>
      </c>
      <c r="E250" s="2" t="s">
        <v>23</v>
      </c>
      <c r="F250" s="2" t="s">
        <v>24</v>
      </c>
      <c r="G250" s="2">
        <v>611</v>
      </c>
      <c r="H250" s="2" t="s">
        <v>31</v>
      </c>
      <c r="I250" s="62">
        <v>49.076102539594899</v>
      </c>
      <c r="J250" s="62">
        <v>295.31601215124402</v>
      </c>
      <c r="K250" s="62">
        <v>235.83380786352399</v>
      </c>
      <c r="L250" s="62">
        <v>99.172864068160393</v>
      </c>
      <c r="M250" s="2">
        <v>5</v>
      </c>
      <c r="N250" s="2">
        <v>1</v>
      </c>
      <c r="O250" s="2">
        <v>1</v>
      </c>
      <c r="P250" s="2">
        <v>1</v>
      </c>
      <c r="Q250" s="2" t="s">
        <v>32</v>
      </c>
      <c r="R250" s="2" t="s">
        <v>35</v>
      </c>
      <c r="S250" s="61">
        <v>42976</v>
      </c>
      <c r="T250" s="61">
        <v>43026</v>
      </c>
      <c r="U250" s="57" t="str">
        <f>CONCATENATE(C250,$W$120,D250,$W$120,B250)</f>
        <v>11/21/2017</v>
      </c>
      <c r="V250" s="2">
        <f t="shared" si="4"/>
        <v>34</v>
      </c>
    </row>
    <row r="251" spans="1:22">
      <c r="A251" s="2" t="s">
        <v>22</v>
      </c>
      <c r="B251" s="2">
        <v>2017</v>
      </c>
      <c r="C251" s="2">
        <v>11</v>
      </c>
      <c r="D251" s="2">
        <v>21</v>
      </c>
      <c r="E251" s="2" t="s">
        <v>23</v>
      </c>
      <c r="F251" s="2" t="s">
        <v>24</v>
      </c>
      <c r="G251" s="2">
        <v>665</v>
      </c>
      <c r="H251" s="2" t="s">
        <v>25</v>
      </c>
      <c r="I251" s="62">
        <v>49.076102539594899</v>
      </c>
      <c r="J251" s="62">
        <v>295.31601215124402</v>
      </c>
      <c r="K251" s="62">
        <v>235.83380786352399</v>
      </c>
      <c r="L251" s="62">
        <v>99.172864068160393</v>
      </c>
      <c r="M251" s="2">
        <v>5</v>
      </c>
      <c r="N251" s="2">
        <v>1</v>
      </c>
      <c r="O251" s="2">
        <v>1</v>
      </c>
      <c r="P251" s="2">
        <v>1</v>
      </c>
      <c r="Q251" s="2" t="s">
        <v>32</v>
      </c>
      <c r="R251" s="2" t="s">
        <v>35</v>
      </c>
      <c r="S251" s="61">
        <v>42976</v>
      </c>
      <c r="T251" s="61">
        <v>43026</v>
      </c>
      <c r="U251" s="57" t="str">
        <f>CONCATENATE(C251,$W$120,D251,$W$120,B251)</f>
        <v>11/21/2017</v>
      </c>
      <c r="V251" s="2">
        <f t="shared" si="4"/>
        <v>34</v>
      </c>
    </row>
    <row r="252" spans="1:22">
      <c r="A252" s="2" t="s">
        <v>22</v>
      </c>
      <c r="B252" s="2">
        <v>2017</v>
      </c>
      <c r="C252" s="2">
        <v>11</v>
      </c>
      <c r="D252" s="2">
        <v>22</v>
      </c>
      <c r="E252" s="2" t="s">
        <v>23</v>
      </c>
      <c r="F252" s="2" t="s">
        <v>24</v>
      </c>
      <c r="G252" s="2">
        <v>971</v>
      </c>
      <c r="H252" s="2" t="s">
        <v>25</v>
      </c>
      <c r="I252" s="62">
        <v>49.076102539594899</v>
      </c>
      <c r="J252" s="62">
        <v>295.31601215124402</v>
      </c>
      <c r="K252" s="62">
        <v>235.83380786352399</v>
      </c>
      <c r="L252" s="62">
        <v>99.172864068160393</v>
      </c>
      <c r="M252" s="2">
        <v>5</v>
      </c>
      <c r="N252" s="2">
        <v>1</v>
      </c>
      <c r="O252" s="2">
        <v>1</v>
      </c>
      <c r="P252" s="2">
        <v>1</v>
      </c>
      <c r="Q252" s="2" t="s">
        <v>32</v>
      </c>
      <c r="R252" s="2" t="s">
        <v>35</v>
      </c>
      <c r="S252" s="61">
        <v>42976</v>
      </c>
      <c r="T252" s="61">
        <v>43026</v>
      </c>
      <c r="U252" s="57" t="str">
        <f>CONCATENATE(C252,$W$120,D252,$W$120,B252)</f>
        <v>11/22/2017</v>
      </c>
      <c r="V252" s="2">
        <f t="shared" si="4"/>
        <v>35</v>
      </c>
    </row>
    <row r="253" spans="1:22">
      <c r="A253" s="2" t="s">
        <v>22</v>
      </c>
      <c r="B253" s="2">
        <v>2017</v>
      </c>
      <c r="C253" s="2">
        <v>11</v>
      </c>
      <c r="D253" s="2">
        <v>22</v>
      </c>
      <c r="E253" s="2" t="s">
        <v>23</v>
      </c>
      <c r="F253" s="2" t="s">
        <v>24</v>
      </c>
      <c r="G253" s="2">
        <v>858</v>
      </c>
      <c r="H253" s="2" t="s">
        <v>25</v>
      </c>
      <c r="I253" s="62">
        <v>49.076102539594899</v>
      </c>
      <c r="J253" s="62">
        <v>295.31601215124402</v>
      </c>
      <c r="K253" s="62">
        <v>235.83380786352399</v>
      </c>
      <c r="L253" s="62">
        <v>99.172864068160393</v>
      </c>
      <c r="M253" s="2">
        <v>5</v>
      </c>
      <c r="N253" s="2">
        <v>1</v>
      </c>
      <c r="O253" s="2">
        <v>1</v>
      </c>
      <c r="P253" s="2">
        <v>1</v>
      </c>
      <c r="Q253" s="2" t="s">
        <v>32</v>
      </c>
      <c r="R253" s="2" t="s">
        <v>35</v>
      </c>
      <c r="S253" s="61">
        <v>42976</v>
      </c>
      <c r="T253" s="61">
        <v>43026</v>
      </c>
      <c r="U253" s="57" t="str">
        <f>CONCATENATE(C253,$W$120,D253,$W$120,B253)</f>
        <v>11/22/2017</v>
      </c>
      <c r="V253" s="2">
        <f t="shared" si="4"/>
        <v>35</v>
      </c>
    </row>
    <row r="254" spans="1:22">
      <c r="A254" s="2" t="s">
        <v>22</v>
      </c>
      <c r="B254" s="2">
        <v>2017</v>
      </c>
      <c r="C254" s="2">
        <v>11</v>
      </c>
      <c r="D254" s="2">
        <v>22</v>
      </c>
      <c r="E254" s="2" t="s">
        <v>23</v>
      </c>
      <c r="F254" s="2" t="s">
        <v>24</v>
      </c>
      <c r="G254" s="2">
        <v>685</v>
      </c>
      <c r="H254" s="2" t="s">
        <v>25</v>
      </c>
      <c r="I254" s="62">
        <v>49.076102539594899</v>
      </c>
      <c r="J254" s="62">
        <v>295.31601215124402</v>
      </c>
      <c r="K254" s="62">
        <v>235.83380786352399</v>
      </c>
      <c r="L254" s="62">
        <v>99.172864068160393</v>
      </c>
      <c r="M254" s="2">
        <v>5</v>
      </c>
      <c r="N254" s="2">
        <v>1</v>
      </c>
      <c r="O254" s="2">
        <v>1</v>
      </c>
      <c r="P254" s="2">
        <v>1</v>
      </c>
      <c r="Q254" s="2" t="s">
        <v>32</v>
      </c>
      <c r="R254" s="2" t="s">
        <v>35</v>
      </c>
      <c r="S254" s="61">
        <v>42976</v>
      </c>
      <c r="T254" s="61">
        <v>43026</v>
      </c>
      <c r="U254" s="57" t="str">
        <f>CONCATENATE(C254,$W$120,D254,$W$120,B254)</f>
        <v>11/22/2017</v>
      </c>
      <c r="V254" s="2">
        <f t="shared" si="4"/>
        <v>35</v>
      </c>
    </row>
    <row r="255" spans="1:22">
      <c r="A255" s="2" t="s">
        <v>22</v>
      </c>
      <c r="B255" s="2">
        <v>2017</v>
      </c>
      <c r="C255" s="2">
        <v>12</v>
      </c>
      <c r="D255" s="2">
        <v>1</v>
      </c>
      <c r="E255" s="2" t="s">
        <v>23</v>
      </c>
      <c r="F255" s="2" t="s">
        <v>24</v>
      </c>
      <c r="G255" s="2">
        <v>787</v>
      </c>
      <c r="H255" s="2" t="s">
        <v>31</v>
      </c>
      <c r="I255" s="62">
        <v>49.076102539594899</v>
      </c>
      <c r="J255" s="62">
        <v>295.31601215124402</v>
      </c>
      <c r="K255" s="62">
        <v>235.83380786352399</v>
      </c>
      <c r="L255" s="62">
        <v>99.172864068160393</v>
      </c>
      <c r="M255" s="2">
        <v>5</v>
      </c>
      <c r="N255" s="2">
        <v>1</v>
      </c>
      <c r="O255" s="2">
        <v>1</v>
      </c>
      <c r="P255" s="2">
        <v>1</v>
      </c>
      <c r="Q255" s="2" t="s">
        <v>32</v>
      </c>
      <c r="R255" s="2" t="s">
        <v>35</v>
      </c>
      <c r="S255" s="61">
        <v>42976</v>
      </c>
      <c r="T255" s="61">
        <v>43026</v>
      </c>
      <c r="U255" s="57" t="str">
        <f>CONCATENATE(C255,$W$120,D255,$W$120,B255)</f>
        <v>12/1/2017</v>
      </c>
      <c r="V255" s="2">
        <f t="shared" si="4"/>
        <v>44</v>
      </c>
    </row>
    <row r="256" spans="1:22">
      <c r="A256" s="2" t="s">
        <v>22</v>
      </c>
      <c r="B256" s="2">
        <v>2018</v>
      </c>
      <c r="C256" s="2">
        <v>10</v>
      </c>
      <c r="D256" s="2">
        <v>4</v>
      </c>
      <c r="E256" s="2" t="s">
        <v>23</v>
      </c>
      <c r="F256" s="2" t="s">
        <v>24</v>
      </c>
      <c r="G256" s="2">
        <v>515</v>
      </c>
      <c r="H256" s="2" t="s">
        <v>25</v>
      </c>
      <c r="I256" s="62" t="s">
        <v>38</v>
      </c>
      <c r="J256" s="62">
        <v>106.843353053988</v>
      </c>
      <c r="K256" s="62">
        <v>295.31601215124402</v>
      </c>
      <c r="L256" s="62">
        <v>235.83380786352399</v>
      </c>
      <c r="M256" s="2" t="s">
        <v>38</v>
      </c>
      <c r="N256" s="2">
        <v>3</v>
      </c>
      <c r="O256" s="2">
        <v>1</v>
      </c>
      <c r="P256" s="2">
        <v>1</v>
      </c>
      <c r="Q256" s="2" t="s">
        <v>32</v>
      </c>
      <c r="R256" s="2" t="s">
        <v>39</v>
      </c>
      <c r="S256" s="57">
        <v>43340</v>
      </c>
      <c r="T256" s="57">
        <v>43369</v>
      </c>
      <c r="U256" s="57" t="str">
        <f>CONCATENATE(C256,$W$120,D256,$W$120,B256)</f>
        <v>10/4/2018</v>
      </c>
      <c r="V256" s="2">
        <f t="shared" si="4"/>
        <v>8</v>
      </c>
    </row>
    <row r="257" spans="1:22">
      <c r="A257" s="2" t="s">
        <v>22</v>
      </c>
      <c r="B257" s="2">
        <v>2018</v>
      </c>
      <c r="C257" s="2">
        <v>10</v>
      </c>
      <c r="D257" s="2">
        <v>4</v>
      </c>
      <c r="E257" s="2" t="s">
        <v>23</v>
      </c>
      <c r="F257" s="2" t="s">
        <v>24</v>
      </c>
      <c r="G257" s="2">
        <v>675</v>
      </c>
      <c r="H257" s="2" t="s">
        <v>25</v>
      </c>
      <c r="I257" s="62" t="s">
        <v>38</v>
      </c>
      <c r="J257" s="62">
        <v>106.843353053988</v>
      </c>
      <c r="K257" s="62">
        <v>295.31601215124402</v>
      </c>
      <c r="L257" s="62">
        <v>235.83380786352399</v>
      </c>
      <c r="M257" s="2" t="s">
        <v>38</v>
      </c>
      <c r="N257" s="2">
        <v>3</v>
      </c>
      <c r="O257" s="2">
        <v>1</v>
      </c>
      <c r="P257" s="2">
        <v>1</v>
      </c>
      <c r="Q257" s="2" t="s">
        <v>32</v>
      </c>
      <c r="R257" s="2" t="s">
        <v>39</v>
      </c>
      <c r="S257" s="57">
        <v>43340</v>
      </c>
      <c r="T257" s="57">
        <v>43369</v>
      </c>
      <c r="U257" s="57" t="str">
        <f>CONCATENATE(C257,$W$120,D257,$W$120,B257)</f>
        <v>10/4/2018</v>
      </c>
      <c r="V257" s="2">
        <f t="shared" si="4"/>
        <v>8</v>
      </c>
    </row>
    <row r="258" spans="1:22">
      <c r="A258" s="2" t="s">
        <v>22</v>
      </c>
      <c r="B258" s="2">
        <v>2018</v>
      </c>
      <c r="C258" s="2">
        <v>10</v>
      </c>
      <c r="D258" s="2">
        <v>10</v>
      </c>
      <c r="E258" s="2" t="s">
        <v>23</v>
      </c>
      <c r="F258" s="2" t="s">
        <v>24</v>
      </c>
      <c r="G258" s="2">
        <v>759</v>
      </c>
      <c r="H258" s="2" t="s">
        <v>25</v>
      </c>
      <c r="I258" s="62" t="s">
        <v>38</v>
      </c>
      <c r="J258" s="62">
        <v>106.843353053988</v>
      </c>
      <c r="K258" s="62">
        <v>295.31601215124402</v>
      </c>
      <c r="L258" s="62">
        <v>235.83380786352399</v>
      </c>
      <c r="M258" s="2" t="s">
        <v>38</v>
      </c>
      <c r="N258" s="2">
        <v>3</v>
      </c>
      <c r="O258" s="2">
        <v>1</v>
      </c>
      <c r="P258" s="2">
        <v>1</v>
      </c>
      <c r="Q258" s="2" t="s">
        <v>32</v>
      </c>
      <c r="R258" s="2" t="s">
        <v>39</v>
      </c>
      <c r="S258" s="57">
        <v>43340</v>
      </c>
      <c r="T258" s="57">
        <v>43369</v>
      </c>
      <c r="U258" s="57" t="str">
        <f>CONCATENATE(C258,$W$120,D258,$W$120,B258)</f>
        <v>10/10/2018</v>
      </c>
      <c r="V258" s="2">
        <f t="shared" si="4"/>
        <v>14</v>
      </c>
    </row>
    <row r="259" spans="1:22">
      <c r="A259" s="2" t="s">
        <v>22</v>
      </c>
      <c r="B259" s="2">
        <v>2018</v>
      </c>
      <c r="C259" s="2">
        <v>10</v>
      </c>
      <c r="D259" s="2">
        <v>12</v>
      </c>
      <c r="E259" s="2" t="s">
        <v>23</v>
      </c>
      <c r="F259" s="2" t="s">
        <v>24</v>
      </c>
      <c r="G259" s="2">
        <v>720</v>
      </c>
      <c r="H259" s="2" t="s">
        <v>25</v>
      </c>
      <c r="I259" s="62" t="s">
        <v>38</v>
      </c>
      <c r="J259" s="62">
        <v>106.843353053988</v>
      </c>
      <c r="K259" s="62">
        <v>295.31601215124402</v>
      </c>
      <c r="L259" s="62">
        <v>235.83380786352399</v>
      </c>
      <c r="M259" s="2" t="s">
        <v>38</v>
      </c>
      <c r="N259" s="2">
        <v>3</v>
      </c>
      <c r="O259" s="2">
        <v>1</v>
      </c>
      <c r="P259" s="2">
        <v>1</v>
      </c>
      <c r="Q259" s="2" t="s">
        <v>32</v>
      </c>
      <c r="R259" s="2" t="s">
        <v>39</v>
      </c>
      <c r="S259" s="57">
        <v>43340</v>
      </c>
      <c r="T259" s="57">
        <v>43369</v>
      </c>
      <c r="U259" s="57" t="str">
        <f>CONCATENATE(C259,$W$120,D259,$W$120,B259)</f>
        <v>10/12/2018</v>
      </c>
      <c r="V259" s="2">
        <f t="shared" si="4"/>
        <v>16</v>
      </c>
    </row>
    <row r="260" spans="1:22">
      <c r="A260" s="2" t="s">
        <v>22</v>
      </c>
      <c r="B260" s="2">
        <v>2018</v>
      </c>
      <c r="C260" s="2">
        <v>10</v>
      </c>
      <c r="D260" s="2">
        <v>23</v>
      </c>
      <c r="E260" s="2" t="s">
        <v>23</v>
      </c>
      <c r="F260" s="2" t="s">
        <v>24</v>
      </c>
      <c r="G260" s="2">
        <v>650</v>
      </c>
      <c r="H260" s="2" t="s">
        <v>25</v>
      </c>
      <c r="I260" s="62" t="s">
        <v>38</v>
      </c>
      <c r="J260" s="62">
        <v>106.843353053988</v>
      </c>
      <c r="K260" s="62">
        <v>295.31601215124402</v>
      </c>
      <c r="L260" s="62">
        <v>235.83380786352399</v>
      </c>
      <c r="M260" s="2" t="s">
        <v>38</v>
      </c>
      <c r="N260" s="2">
        <v>3</v>
      </c>
      <c r="O260" s="2">
        <v>1</v>
      </c>
      <c r="P260" s="2">
        <v>1</v>
      </c>
      <c r="Q260" s="2" t="s">
        <v>32</v>
      </c>
      <c r="R260" s="2" t="s">
        <v>39</v>
      </c>
      <c r="S260" s="57">
        <v>43340</v>
      </c>
      <c r="T260" s="57">
        <v>43369</v>
      </c>
      <c r="U260" s="57" t="str">
        <f>CONCATENATE(C260,$W$120,D260,$W$120,B260)</f>
        <v>10/23/2018</v>
      </c>
      <c r="V260" s="2">
        <f t="shared" si="4"/>
        <v>27</v>
      </c>
    </row>
    <row r="261" spans="1:22">
      <c r="A261" s="2" t="s">
        <v>22</v>
      </c>
      <c r="B261" s="2">
        <v>2018</v>
      </c>
      <c r="C261" s="2">
        <v>10</v>
      </c>
      <c r="D261" s="2">
        <v>26</v>
      </c>
      <c r="E261" s="2" t="s">
        <v>23</v>
      </c>
      <c r="F261" s="2" t="s">
        <v>24</v>
      </c>
      <c r="G261" s="2">
        <v>745</v>
      </c>
      <c r="H261" s="2" t="s">
        <v>25</v>
      </c>
      <c r="I261" s="62" t="s">
        <v>38</v>
      </c>
      <c r="J261" s="62">
        <v>106.843353053988</v>
      </c>
      <c r="K261" s="62">
        <v>295.31601215124402</v>
      </c>
      <c r="L261" s="62">
        <v>235.83380786352399</v>
      </c>
      <c r="M261" s="2" t="s">
        <v>38</v>
      </c>
      <c r="N261" s="2">
        <v>3</v>
      </c>
      <c r="O261" s="2">
        <v>3</v>
      </c>
      <c r="P261" s="2">
        <v>1</v>
      </c>
      <c r="Q261" s="2" t="s">
        <v>32</v>
      </c>
      <c r="R261" s="2" t="s">
        <v>39</v>
      </c>
      <c r="S261" s="57">
        <v>43340</v>
      </c>
      <c r="T261" s="57">
        <v>43369</v>
      </c>
      <c r="U261" s="57" t="str">
        <f>CONCATENATE(C261,$W$120,D261,$W$120,B261)</f>
        <v>10/26/2018</v>
      </c>
      <c r="V261" s="2">
        <f t="shared" si="4"/>
        <v>30</v>
      </c>
    </row>
    <row r="262" spans="1:22">
      <c r="A262" s="2" t="s">
        <v>22</v>
      </c>
      <c r="B262" s="2">
        <v>2018</v>
      </c>
      <c r="C262" s="2">
        <v>10</v>
      </c>
      <c r="D262" s="2">
        <v>30</v>
      </c>
      <c r="E262" s="2" t="s">
        <v>23</v>
      </c>
      <c r="F262" s="2" t="s">
        <v>24</v>
      </c>
      <c r="G262" s="2">
        <v>575</v>
      </c>
      <c r="H262" s="2" t="s">
        <v>25</v>
      </c>
      <c r="I262" s="62" t="s">
        <v>38</v>
      </c>
      <c r="J262" s="62">
        <v>106.843353053988</v>
      </c>
      <c r="K262" s="62">
        <v>295.31601215124402</v>
      </c>
      <c r="L262" s="62">
        <v>235.83380786352399</v>
      </c>
      <c r="M262" s="2" t="s">
        <v>38</v>
      </c>
      <c r="N262" s="2">
        <v>3</v>
      </c>
      <c r="O262" s="2">
        <v>3</v>
      </c>
      <c r="P262" s="2">
        <v>1</v>
      </c>
      <c r="Q262" s="2" t="s">
        <v>32</v>
      </c>
      <c r="R262" s="2" t="s">
        <v>39</v>
      </c>
      <c r="S262" s="57">
        <v>43340</v>
      </c>
      <c r="T262" s="57">
        <v>43369</v>
      </c>
      <c r="U262" s="57" t="str">
        <f>CONCATENATE(C262,$W$120,D262,$W$120,B262)</f>
        <v>10/30/2018</v>
      </c>
      <c r="V262" s="2">
        <f t="shared" si="4"/>
        <v>34</v>
      </c>
    </row>
    <row r="263" spans="1:22">
      <c r="A263" s="2" t="s">
        <v>22</v>
      </c>
      <c r="B263" s="2">
        <v>2018</v>
      </c>
      <c r="C263" s="2">
        <v>10</v>
      </c>
      <c r="D263" s="2">
        <v>30</v>
      </c>
      <c r="E263" s="2" t="s">
        <v>23</v>
      </c>
      <c r="F263" s="2" t="s">
        <v>24</v>
      </c>
      <c r="G263" s="2">
        <v>775</v>
      </c>
      <c r="H263" s="2" t="s">
        <v>25</v>
      </c>
      <c r="I263" s="62" t="s">
        <v>38</v>
      </c>
      <c r="J263" s="62">
        <v>106.843353053988</v>
      </c>
      <c r="K263" s="62">
        <v>295.31601215124402</v>
      </c>
      <c r="L263" s="62">
        <v>235.83380786352399</v>
      </c>
      <c r="M263" s="2" t="s">
        <v>38</v>
      </c>
      <c r="N263" s="2">
        <v>3</v>
      </c>
      <c r="O263" s="2">
        <v>3</v>
      </c>
      <c r="P263" s="2">
        <v>1</v>
      </c>
      <c r="Q263" s="2" t="s">
        <v>32</v>
      </c>
      <c r="R263" s="2" t="s">
        <v>39</v>
      </c>
      <c r="S263" s="57">
        <v>43340</v>
      </c>
      <c r="T263" s="57">
        <v>43369</v>
      </c>
      <c r="U263" s="57" t="str">
        <f>CONCATENATE(C263,$W$120,D263,$W$120,B263)</f>
        <v>10/30/2018</v>
      </c>
      <c r="V263" s="2">
        <f t="shared" si="4"/>
        <v>34</v>
      </c>
    </row>
    <row r="264" spans="1:22">
      <c r="A264" s="2" t="s">
        <v>22</v>
      </c>
      <c r="B264" s="2">
        <v>2018</v>
      </c>
      <c r="C264" s="2">
        <v>10</v>
      </c>
      <c r="D264" s="2">
        <v>30</v>
      </c>
      <c r="E264" s="2" t="s">
        <v>23</v>
      </c>
      <c r="F264" s="2" t="s">
        <v>24</v>
      </c>
      <c r="G264" s="2">
        <v>760</v>
      </c>
      <c r="H264" s="2" t="s">
        <v>31</v>
      </c>
      <c r="I264" s="62" t="s">
        <v>38</v>
      </c>
      <c r="J264" s="62">
        <v>106.843353053988</v>
      </c>
      <c r="K264" s="62">
        <v>295.31601215124402</v>
      </c>
      <c r="L264" s="62">
        <v>235.83380786352399</v>
      </c>
      <c r="M264" s="2" t="s">
        <v>38</v>
      </c>
      <c r="N264" s="2">
        <v>3</v>
      </c>
      <c r="O264" s="2">
        <v>3</v>
      </c>
      <c r="P264" s="2">
        <v>1</v>
      </c>
      <c r="Q264" s="2" t="s">
        <v>32</v>
      </c>
      <c r="R264" s="2" t="s">
        <v>39</v>
      </c>
      <c r="S264" s="57">
        <v>43340</v>
      </c>
      <c r="T264" s="57">
        <v>43369</v>
      </c>
      <c r="U264" s="57" t="str">
        <f>CONCATENATE(C264,$W$120,D264,$W$120,B264)</f>
        <v>10/30/2018</v>
      </c>
      <c r="V264" s="2">
        <f t="shared" si="4"/>
        <v>34</v>
      </c>
    </row>
    <row r="265" spans="1:22">
      <c r="A265" s="2" t="s">
        <v>22</v>
      </c>
      <c r="B265" s="2">
        <v>2018</v>
      </c>
      <c r="C265" s="2">
        <v>10</v>
      </c>
      <c r="D265" s="2">
        <v>30</v>
      </c>
      <c r="E265" s="2" t="s">
        <v>23</v>
      </c>
      <c r="F265" s="2" t="s">
        <v>24</v>
      </c>
      <c r="G265" s="2">
        <v>745</v>
      </c>
      <c r="H265" s="2" t="s">
        <v>25</v>
      </c>
      <c r="I265" s="62" t="s">
        <v>38</v>
      </c>
      <c r="J265" s="62">
        <v>106.843353053988</v>
      </c>
      <c r="K265" s="62">
        <v>295.31601215124402</v>
      </c>
      <c r="L265" s="62">
        <v>235.83380786352399</v>
      </c>
      <c r="M265" s="2" t="s">
        <v>38</v>
      </c>
      <c r="N265" s="2">
        <v>3</v>
      </c>
      <c r="O265" s="2">
        <v>3</v>
      </c>
      <c r="P265" s="2">
        <v>1</v>
      </c>
      <c r="Q265" s="2" t="s">
        <v>32</v>
      </c>
      <c r="R265" s="2" t="s">
        <v>39</v>
      </c>
      <c r="S265" s="57">
        <v>43340</v>
      </c>
      <c r="T265" s="57">
        <v>43369</v>
      </c>
      <c r="U265" s="57" t="str">
        <f>CONCATENATE(C265,$W$120,D265,$W$120,B265)</f>
        <v>10/30/2018</v>
      </c>
      <c r="V265" s="2">
        <f t="shared" si="4"/>
        <v>34</v>
      </c>
    </row>
    <row r="266" spans="1:22">
      <c r="A266" s="2" t="s">
        <v>22</v>
      </c>
      <c r="B266" s="2">
        <v>2018</v>
      </c>
      <c r="C266" s="2">
        <v>10</v>
      </c>
      <c r="D266" s="2">
        <v>31</v>
      </c>
      <c r="E266" s="2" t="s">
        <v>23</v>
      </c>
      <c r="F266" s="2" t="s">
        <v>24</v>
      </c>
      <c r="G266" s="2">
        <v>730</v>
      </c>
      <c r="H266" s="2" t="s">
        <v>31</v>
      </c>
      <c r="I266" s="62" t="s">
        <v>38</v>
      </c>
      <c r="J266" s="62">
        <v>106.843353053988</v>
      </c>
      <c r="K266" s="62">
        <v>295.31601215124402</v>
      </c>
      <c r="L266" s="62">
        <v>235.83380786352399</v>
      </c>
      <c r="M266" s="2" t="s">
        <v>38</v>
      </c>
      <c r="N266" s="2">
        <v>3</v>
      </c>
      <c r="O266" s="2">
        <v>3</v>
      </c>
      <c r="P266" s="2">
        <v>1</v>
      </c>
      <c r="Q266" s="2" t="s">
        <v>32</v>
      </c>
      <c r="R266" s="2" t="s">
        <v>39</v>
      </c>
      <c r="S266" s="57">
        <v>43340</v>
      </c>
      <c r="T266" s="57">
        <v>43369</v>
      </c>
      <c r="U266" s="57" t="str">
        <f>CONCATENATE(C266,$W$120,D266,$W$120,B266)</f>
        <v>10/31/2018</v>
      </c>
      <c r="V266" s="2">
        <f t="shared" si="4"/>
        <v>35</v>
      </c>
    </row>
    <row r="267" spans="1:22">
      <c r="A267" s="2" t="s">
        <v>22</v>
      </c>
      <c r="B267" s="2">
        <v>2018</v>
      </c>
      <c r="C267" s="2">
        <v>11</v>
      </c>
      <c r="D267" s="2">
        <v>2</v>
      </c>
      <c r="E267" s="2" t="s">
        <v>23</v>
      </c>
      <c r="F267" s="2" t="s">
        <v>24</v>
      </c>
      <c r="G267" s="2">
        <v>580</v>
      </c>
      <c r="H267" s="2" t="s">
        <v>25</v>
      </c>
      <c r="I267" s="62" t="s">
        <v>38</v>
      </c>
      <c r="J267" s="62">
        <v>106.843353053988</v>
      </c>
      <c r="K267" s="62">
        <v>295.31601215124402</v>
      </c>
      <c r="L267" s="62">
        <v>235.83380786352399</v>
      </c>
      <c r="M267" s="2" t="s">
        <v>38</v>
      </c>
      <c r="N267" s="2">
        <v>3</v>
      </c>
      <c r="O267" s="2">
        <v>3</v>
      </c>
      <c r="P267" s="2">
        <v>1</v>
      </c>
      <c r="Q267" s="2" t="s">
        <v>32</v>
      </c>
      <c r="R267" s="2" t="s">
        <v>39</v>
      </c>
      <c r="S267" s="57">
        <v>43340</v>
      </c>
      <c r="T267" s="57">
        <v>43369</v>
      </c>
      <c r="U267" s="57" t="str">
        <f>CONCATENATE(C267,$W$120,D267,$W$120,B267)</f>
        <v>11/2/2018</v>
      </c>
      <c r="V267" s="2">
        <f t="shared" si="4"/>
        <v>37</v>
      </c>
    </row>
    <row r="268" spans="1:22">
      <c r="A268" s="2" t="s">
        <v>22</v>
      </c>
      <c r="B268" s="2">
        <v>2018</v>
      </c>
      <c r="C268" s="2">
        <v>11</v>
      </c>
      <c r="D268" s="2">
        <v>6</v>
      </c>
      <c r="E268" s="2" t="s">
        <v>23</v>
      </c>
      <c r="F268" s="2" t="s">
        <v>24</v>
      </c>
      <c r="G268" s="2">
        <v>920</v>
      </c>
      <c r="H268" s="2" t="s">
        <v>28</v>
      </c>
      <c r="I268" s="62" t="s">
        <v>38</v>
      </c>
      <c r="J268" s="62">
        <v>106.843353053988</v>
      </c>
      <c r="K268" s="62">
        <v>295.31601215124402</v>
      </c>
      <c r="L268" s="62">
        <v>235.83380786352399</v>
      </c>
      <c r="M268" s="2" t="s">
        <v>38</v>
      </c>
      <c r="N268" s="2">
        <v>3</v>
      </c>
      <c r="O268" s="2">
        <v>3</v>
      </c>
      <c r="P268" s="2">
        <v>1</v>
      </c>
      <c r="Q268" s="2" t="s">
        <v>32</v>
      </c>
      <c r="R268" s="2" t="s">
        <v>39</v>
      </c>
      <c r="S268" s="57">
        <v>43340</v>
      </c>
      <c r="T268" s="57">
        <v>43369</v>
      </c>
      <c r="U268" s="57" t="str">
        <f>CONCATENATE(C268,$W$120,D268,$W$120,B268)</f>
        <v>11/6/2018</v>
      </c>
      <c r="V268" s="2">
        <f t="shared" si="4"/>
        <v>41</v>
      </c>
    </row>
    <row r="269" spans="1:22">
      <c r="A269" s="2" t="s">
        <v>22</v>
      </c>
      <c r="B269" s="2">
        <v>2018</v>
      </c>
      <c r="C269" s="2">
        <v>11</v>
      </c>
      <c r="D269" s="2">
        <v>6</v>
      </c>
      <c r="E269" s="2" t="s">
        <v>23</v>
      </c>
      <c r="F269" s="2" t="s">
        <v>24</v>
      </c>
      <c r="G269" s="2">
        <v>740</v>
      </c>
      <c r="H269" s="2" t="s">
        <v>28</v>
      </c>
      <c r="I269" s="62" t="s">
        <v>38</v>
      </c>
      <c r="J269" s="62">
        <v>106.843353053988</v>
      </c>
      <c r="K269" s="62">
        <v>295.31601215124402</v>
      </c>
      <c r="L269" s="62">
        <v>235.83380786352399</v>
      </c>
      <c r="M269" s="2" t="s">
        <v>38</v>
      </c>
      <c r="N269" s="2">
        <v>3</v>
      </c>
      <c r="O269" s="2">
        <v>3</v>
      </c>
      <c r="P269" s="2">
        <v>1</v>
      </c>
      <c r="Q269" s="2" t="s">
        <v>32</v>
      </c>
      <c r="R269" s="2" t="s">
        <v>39</v>
      </c>
      <c r="S269" s="57">
        <v>43340</v>
      </c>
      <c r="T269" s="57">
        <v>43369</v>
      </c>
      <c r="U269" s="57" t="str">
        <f>CONCATENATE(C269,$W$120,D269,$W$120,B269)</f>
        <v>11/6/2018</v>
      </c>
      <c r="V269" s="2">
        <f t="shared" si="4"/>
        <v>41</v>
      </c>
    </row>
    <row r="270" spans="1:22">
      <c r="A270" s="2" t="s">
        <v>22</v>
      </c>
      <c r="B270" s="2">
        <v>2018</v>
      </c>
      <c r="C270" s="2">
        <v>11</v>
      </c>
      <c r="D270" s="2">
        <v>6</v>
      </c>
      <c r="E270" s="2" t="s">
        <v>23</v>
      </c>
      <c r="F270" s="2" t="s">
        <v>24</v>
      </c>
      <c r="G270" s="2">
        <v>435</v>
      </c>
      <c r="H270" s="2" t="s">
        <v>31</v>
      </c>
      <c r="I270" s="62" t="s">
        <v>38</v>
      </c>
      <c r="J270" s="62">
        <v>106.843353053988</v>
      </c>
      <c r="K270" s="62">
        <v>295.31601215124402</v>
      </c>
      <c r="L270" s="62">
        <v>235.83380786352399</v>
      </c>
      <c r="M270" s="2" t="s">
        <v>38</v>
      </c>
      <c r="N270" s="2">
        <v>3</v>
      </c>
      <c r="O270" s="2">
        <v>3</v>
      </c>
      <c r="P270" s="2">
        <v>1</v>
      </c>
      <c r="Q270" s="2" t="s">
        <v>32</v>
      </c>
      <c r="R270" s="2" t="s">
        <v>39</v>
      </c>
      <c r="S270" s="57">
        <v>43340</v>
      </c>
      <c r="T270" s="57">
        <v>43369</v>
      </c>
      <c r="U270" s="57" t="str">
        <f>CONCATENATE(C270,$W$120,D270,$W$120,B270)</f>
        <v>11/6/2018</v>
      </c>
      <c r="V270" s="2">
        <f t="shared" si="4"/>
        <v>41</v>
      </c>
    </row>
    <row r="271" spans="1:22">
      <c r="A271" s="2" t="s">
        <v>22</v>
      </c>
      <c r="B271" s="2">
        <v>2018</v>
      </c>
      <c r="C271" s="2">
        <v>11</v>
      </c>
      <c r="D271" s="2">
        <v>7</v>
      </c>
      <c r="E271" s="2" t="s">
        <v>23</v>
      </c>
      <c r="F271" s="2" t="s">
        <v>24</v>
      </c>
      <c r="G271" s="2">
        <v>570</v>
      </c>
      <c r="H271" s="2" t="s">
        <v>25</v>
      </c>
      <c r="I271" s="62" t="s">
        <v>38</v>
      </c>
      <c r="J271" s="62">
        <v>106.843353053988</v>
      </c>
      <c r="K271" s="62">
        <v>295.31601215124402</v>
      </c>
      <c r="L271" s="62">
        <v>235.83380786352399</v>
      </c>
      <c r="M271" s="2" t="s">
        <v>38</v>
      </c>
      <c r="N271" s="2">
        <v>3</v>
      </c>
      <c r="O271" s="2">
        <v>3</v>
      </c>
      <c r="P271" s="2">
        <v>3</v>
      </c>
      <c r="Q271" s="2" t="s">
        <v>32</v>
      </c>
      <c r="R271" s="2" t="s">
        <v>39</v>
      </c>
      <c r="S271" s="57">
        <v>43340</v>
      </c>
      <c r="T271" s="57">
        <v>43369</v>
      </c>
      <c r="U271" s="57" t="str">
        <f>CONCATENATE(C271,$W$120,D271,$W$120,B271)</f>
        <v>11/7/2018</v>
      </c>
      <c r="V271" s="2">
        <f t="shared" si="4"/>
        <v>42</v>
      </c>
    </row>
    <row r="272" spans="1:22">
      <c r="A272" s="2" t="s">
        <v>22</v>
      </c>
      <c r="B272" s="2">
        <v>2018</v>
      </c>
      <c r="C272" s="2">
        <v>11</v>
      </c>
      <c r="D272" s="2">
        <v>8</v>
      </c>
      <c r="E272" s="2" t="s">
        <v>23</v>
      </c>
      <c r="F272" s="2" t="s">
        <v>24</v>
      </c>
      <c r="G272" s="2">
        <v>778</v>
      </c>
      <c r="H272" s="2" t="s">
        <v>25</v>
      </c>
      <c r="I272" s="62" t="s">
        <v>38</v>
      </c>
      <c r="J272" s="62">
        <v>106.843353053988</v>
      </c>
      <c r="K272" s="62">
        <v>295.31601215124402</v>
      </c>
      <c r="L272" s="62">
        <v>235.83380786352399</v>
      </c>
      <c r="M272" s="2" t="s">
        <v>38</v>
      </c>
      <c r="N272" s="2">
        <v>3</v>
      </c>
      <c r="O272" s="2">
        <v>3</v>
      </c>
      <c r="P272" s="2">
        <v>3</v>
      </c>
      <c r="Q272" s="2" t="s">
        <v>32</v>
      </c>
      <c r="R272" s="2" t="s">
        <v>39</v>
      </c>
      <c r="S272" s="57">
        <v>43340</v>
      </c>
      <c r="T272" s="57">
        <v>43369</v>
      </c>
      <c r="U272" s="57" t="str">
        <f>CONCATENATE(C272,$W$120,D272,$W$120,B272)</f>
        <v>11/8/2018</v>
      </c>
      <c r="V272" s="2">
        <f t="shared" si="4"/>
        <v>43</v>
      </c>
    </row>
    <row r="273" spans="1:22">
      <c r="A273" s="2" t="s">
        <v>22</v>
      </c>
      <c r="B273" s="2">
        <v>2018</v>
      </c>
      <c r="C273" s="2">
        <v>11</v>
      </c>
      <c r="D273" s="2">
        <v>8</v>
      </c>
      <c r="E273" s="2" t="s">
        <v>23</v>
      </c>
      <c r="F273" s="2" t="s">
        <v>24</v>
      </c>
      <c r="G273" s="2">
        <v>900</v>
      </c>
      <c r="H273" s="2" t="s">
        <v>31</v>
      </c>
      <c r="I273" s="62" t="s">
        <v>38</v>
      </c>
      <c r="J273" s="62">
        <v>106.843353053988</v>
      </c>
      <c r="K273" s="62">
        <v>295.31601215124402</v>
      </c>
      <c r="L273" s="62">
        <v>235.83380786352399</v>
      </c>
      <c r="M273" s="2" t="s">
        <v>38</v>
      </c>
      <c r="N273" s="2">
        <v>3</v>
      </c>
      <c r="O273" s="2">
        <v>3</v>
      </c>
      <c r="P273" s="2">
        <v>3</v>
      </c>
      <c r="Q273" s="2" t="s">
        <v>32</v>
      </c>
      <c r="R273" s="2" t="s">
        <v>39</v>
      </c>
      <c r="S273" s="57">
        <v>43340</v>
      </c>
      <c r="T273" s="57">
        <v>43369</v>
      </c>
      <c r="U273" s="57" t="str">
        <f>CONCATENATE(C273,$W$120,D273,$W$120,B273)</f>
        <v>11/8/2018</v>
      </c>
      <c r="V273" s="2">
        <f t="shared" ref="V273:V293" si="5">U273-T273</f>
        <v>43</v>
      </c>
    </row>
    <row r="274" spans="1:22">
      <c r="A274" s="2" t="s">
        <v>22</v>
      </c>
      <c r="B274" s="2">
        <v>2018</v>
      </c>
      <c r="C274" s="2">
        <v>11</v>
      </c>
      <c r="D274" s="2">
        <v>8</v>
      </c>
      <c r="E274" s="2" t="s">
        <v>23</v>
      </c>
      <c r="F274" s="2" t="s">
        <v>24</v>
      </c>
      <c r="G274" s="2">
        <v>675</v>
      </c>
      <c r="H274" s="2" t="s">
        <v>25</v>
      </c>
      <c r="I274" s="62" t="s">
        <v>38</v>
      </c>
      <c r="J274" s="62">
        <v>106.843353053988</v>
      </c>
      <c r="K274" s="62">
        <v>295.31601215124402</v>
      </c>
      <c r="L274" s="62">
        <v>235.83380786352399</v>
      </c>
      <c r="M274" s="2" t="s">
        <v>38</v>
      </c>
      <c r="N274" s="2">
        <v>3</v>
      </c>
      <c r="O274" s="2">
        <v>3</v>
      </c>
      <c r="P274" s="2">
        <v>3</v>
      </c>
      <c r="Q274" s="2" t="s">
        <v>32</v>
      </c>
      <c r="R274" s="2" t="s">
        <v>39</v>
      </c>
      <c r="S274" s="57">
        <v>43340</v>
      </c>
      <c r="T274" s="57">
        <v>43369</v>
      </c>
      <c r="U274" s="57" t="str">
        <f>CONCATENATE(C274,$W$120,D274,$W$120,B274)</f>
        <v>11/8/2018</v>
      </c>
      <c r="V274" s="2">
        <f t="shared" si="5"/>
        <v>43</v>
      </c>
    </row>
    <row r="275" spans="1:22">
      <c r="A275" s="2" t="s">
        <v>22</v>
      </c>
      <c r="B275" s="2">
        <v>2018</v>
      </c>
      <c r="C275" s="2">
        <v>11</v>
      </c>
      <c r="D275" s="2">
        <v>8</v>
      </c>
      <c r="E275" s="2" t="s">
        <v>23</v>
      </c>
      <c r="F275" s="2" t="s">
        <v>24</v>
      </c>
      <c r="G275" s="2">
        <v>800</v>
      </c>
      <c r="H275" s="2" t="s">
        <v>25</v>
      </c>
      <c r="I275" s="62" t="s">
        <v>38</v>
      </c>
      <c r="J275" s="62">
        <v>106.843353053988</v>
      </c>
      <c r="K275" s="62">
        <v>295.31601215124402</v>
      </c>
      <c r="L275" s="62">
        <v>235.83380786352399</v>
      </c>
      <c r="M275" s="2" t="s">
        <v>38</v>
      </c>
      <c r="N275" s="2">
        <v>3</v>
      </c>
      <c r="O275" s="2">
        <v>3</v>
      </c>
      <c r="P275" s="2">
        <v>3</v>
      </c>
      <c r="Q275" s="2" t="s">
        <v>32</v>
      </c>
      <c r="R275" s="2" t="s">
        <v>39</v>
      </c>
      <c r="S275" s="57">
        <v>43340</v>
      </c>
      <c r="T275" s="57">
        <v>43369</v>
      </c>
      <c r="U275" s="57" t="str">
        <f>CONCATENATE(C275,$W$120,D275,$W$120,B275)</f>
        <v>11/8/2018</v>
      </c>
      <c r="V275" s="2">
        <f t="shared" si="5"/>
        <v>43</v>
      </c>
    </row>
    <row r="276" spans="1:22">
      <c r="A276" s="2" t="s">
        <v>22</v>
      </c>
      <c r="B276" s="2">
        <v>2018</v>
      </c>
      <c r="C276" s="2">
        <v>11</v>
      </c>
      <c r="D276" s="2">
        <v>8</v>
      </c>
      <c r="E276" s="2" t="s">
        <v>23</v>
      </c>
      <c r="F276" s="2" t="s">
        <v>24</v>
      </c>
      <c r="G276" s="2">
        <v>790</v>
      </c>
      <c r="H276" s="2" t="s">
        <v>31</v>
      </c>
      <c r="I276" s="62" t="s">
        <v>38</v>
      </c>
      <c r="J276" s="62">
        <v>106.843353053988</v>
      </c>
      <c r="K276" s="62">
        <v>295.31601215124402</v>
      </c>
      <c r="L276" s="62">
        <v>235.83380786352399</v>
      </c>
      <c r="M276" s="2" t="s">
        <v>38</v>
      </c>
      <c r="N276" s="2">
        <v>3</v>
      </c>
      <c r="O276" s="2">
        <v>3</v>
      </c>
      <c r="P276" s="2">
        <v>3</v>
      </c>
      <c r="Q276" s="2" t="s">
        <v>32</v>
      </c>
      <c r="R276" s="2" t="s">
        <v>39</v>
      </c>
      <c r="S276" s="57">
        <v>43340</v>
      </c>
      <c r="T276" s="57">
        <v>43369</v>
      </c>
      <c r="U276" s="57" t="str">
        <f>CONCATENATE(C276,$W$120,D276,$W$120,B276)</f>
        <v>11/8/2018</v>
      </c>
      <c r="V276" s="2">
        <f t="shared" si="5"/>
        <v>43</v>
      </c>
    </row>
    <row r="277" spans="1:22">
      <c r="A277" s="2" t="s">
        <v>22</v>
      </c>
      <c r="B277" s="2">
        <v>2018</v>
      </c>
      <c r="C277" s="2">
        <v>11</v>
      </c>
      <c r="D277" s="2">
        <v>9</v>
      </c>
      <c r="E277" s="2" t="s">
        <v>23</v>
      </c>
      <c r="F277" s="2" t="s">
        <v>24</v>
      </c>
      <c r="G277" s="2">
        <v>630</v>
      </c>
      <c r="H277" s="2" t="s">
        <v>25</v>
      </c>
      <c r="I277" s="62" t="s">
        <v>38</v>
      </c>
      <c r="J277" s="62">
        <v>106.843353053988</v>
      </c>
      <c r="K277" s="62">
        <v>295.31601215124402</v>
      </c>
      <c r="L277" s="62">
        <v>235.83380786352399</v>
      </c>
      <c r="M277" s="2" t="s">
        <v>38</v>
      </c>
      <c r="N277" s="2">
        <v>3</v>
      </c>
      <c r="O277" s="2">
        <v>3</v>
      </c>
      <c r="P277" s="2">
        <v>3</v>
      </c>
      <c r="Q277" s="2" t="s">
        <v>32</v>
      </c>
      <c r="R277" s="2" t="s">
        <v>39</v>
      </c>
      <c r="S277" s="57">
        <v>43340</v>
      </c>
      <c r="T277" s="57">
        <v>43369</v>
      </c>
      <c r="U277" s="57" t="str">
        <f>CONCATENATE(C277,$W$120,D277,$W$120,B277)</f>
        <v>11/9/2018</v>
      </c>
      <c r="V277" s="2">
        <f t="shared" si="5"/>
        <v>44</v>
      </c>
    </row>
    <row r="278" spans="1:22">
      <c r="A278" s="2" t="s">
        <v>22</v>
      </c>
      <c r="B278" s="2">
        <v>2018</v>
      </c>
      <c r="C278" s="2">
        <v>11</v>
      </c>
      <c r="D278" s="2">
        <v>9</v>
      </c>
      <c r="E278" s="2" t="s">
        <v>23</v>
      </c>
      <c r="F278" s="2" t="s">
        <v>29</v>
      </c>
      <c r="G278" s="2">
        <v>620</v>
      </c>
      <c r="H278" s="2" t="s">
        <v>31</v>
      </c>
      <c r="I278" s="62" t="s">
        <v>38</v>
      </c>
      <c r="J278" s="62">
        <v>106.843353053988</v>
      </c>
      <c r="K278" s="62">
        <v>295.31601215124402</v>
      </c>
      <c r="L278" s="62">
        <v>235.83380786352399</v>
      </c>
      <c r="M278" s="2" t="s">
        <v>38</v>
      </c>
      <c r="N278" s="2">
        <v>3</v>
      </c>
      <c r="O278" s="2">
        <v>3</v>
      </c>
      <c r="P278" s="2">
        <v>3</v>
      </c>
      <c r="Q278" s="2" t="s">
        <v>32</v>
      </c>
      <c r="R278" s="2" t="s">
        <v>39</v>
      </c>
      <c r="S278" s="57">
        <v>43340</v>
      </c>
      <c r="T278" s="57">
        <v>43369</v>
      </c>
      <c r="U278" s="57" t="str">
        <f>CONCATENATE(C278,$W$120,D278,$W$120,B278)</f>
        <v>11/9/2018</v>
      </c>
      <c r="V278" s="2">
        <f t="shared" si="5"/>
        <v>44</v>
      </c>
    </row>
    <row r="279" spans="1:22">
      <c r="A279" s="2" t="s">
        <v>22</v>
      </c>
      <c r="B279" s="2">
        <v>2018</v>
      </c>
      <c r="C279" s="2">
        <v>11</v>
      </c>
      <c r="D279" s="2">
        <v>29</v>
      </c>
      <c r="E279" s="2" t="s">
        <v>23</v>
      </c>
      <c r="F279" s="2" t="s">
        <v>24</v>
      </c>
      <c r="G279" s="2">
        <v>780</v>
      </c>
      <c r="H279" s="2" t="s">
        <v>25</v>
      </c>
      <c r="I279" s="62" t="s">
        <v>38</v>
      </c>
      <c r="J279" s="62">
        <v>106.843353053988</v>
      </c>
      <c r="K279" s="62">
        <v>295.31601215124402</v>
      </c>
      <c r="L279" s="62">
        <v>235.83380786352399</v>
      </c>
      <c r="M279" s="2" t="s">
        <v>38</v>
      </c>
      <c r="N279" s="2">
        <v>3</v>
      </c>
      <c r="O279" s="2">
        <v>3</v>
      </c>
      <c r="P279" s="2">
        <v>3</v>
      </c>
      <c r="Q279" s="2" t="s">
        <v>32</v>
      </c>
      <c r="R279" s="2" t="s">
        <v>39</v>
      </c>
      <c r="S279" s="57">
        <v>43340</v>
      </c>
      <c r="T279" s="57">
        <v>43369</v>
      </c>
      <c r="U279" s="57" t="str">
        <f>CONCATENATE(C279,$W$120,D279,$W$120,B279)</f>
        <v>11/29/2018</v>
      </c>
      <c r="V279" s="2">
        <f t="shared" si="5"/>
        <v>64</v>
      </c>
    </row>
    <row r="280" spans="1:22">
      <c r="A280" s="2" t="s">
        <v>22</v>
      </c>
      <c r="B280" s="2">
        <v>2018</v>
      </c>
      <c r="C280" s="2">
        <v>11</v>
      </c>
      <c r="D280" s="2">
        <v>30</v>
      </c>
      <c r="E280" s="2" t="s">
        <v>23</v>
      </c>
      <c r="F280" s="2" t="s">
        <v>24</v>
      </c>
      <c r="G280" s="2">
        <v>880</v>
      </c>
      <c r="H280" s="2" t="s">
        <v>25</v>
      </c>
      <c r="I280" s="62" t="s">
        <v>38</v>
      </c>
      <c r="J280" s="62">
        <v>106.843353053988</v>
      </c>
      <c r="K280" s="62">
        <v>295.31601215124402</v>
      </c>
      <c r="L280" s="62">
        <v>235.83380786352399</v>
      </c>
      <c r="M280" s="2" t="s">
        <v>38</v>
      </c>
      <c r="N280" s="2">
        <v>3</v>
      </c>
      <c r="O280" s="2">
        <v>3</v>
      </c>
      <c r="P280" s="2">
        <v>3</v>
      </c>
      <c r="Q280" s="2" t="s">
        <v>32</v>
      </c>
      <c r="R280" s="2" t="s">
        <v>39</v>
      </c>
      <c r="S280" s="57">
        <v>43340</v>
      </c>
      <c r="T280" s="57">
        <v>43369</v>
      </c>
      <c r="U280" s="57" t="str">
        <f>CONCATENATE(C280,$W$120,D280,$W$120,B280)</f>
        <v>11/30/2018</v>
      </c>
      <c r="V280" s="2">
        <f t="shared" si="5"/>
        <v>65</v>
      </c>
    </row>
    <row r="281" spans="1:22">
      <c r="A281" s="2" t="s">
        <v>22</v>
      </c>
      <c r="B281" s="2">
        <v>2018</v>
      </c>
      <c r="C281" s="2">
        <v>12</v>
      </c>
      <c r="D281" s="2">
        <v>21</v>
      </c>
      <c r="E281" s="2" t="s">
        <v>23</v>
      </c>
      <c r="F281" s="2" t="s">
        <v>29</v>
      </c>
      <c r="G281" s="2">
        <v>593</v>
      </c>
      <c r="H281" s="2" t="s">
        <v>31</v>
      </c>
      <c r="I281" s="62" t="s">
        <v>38</v>
      </c>
      <c r="J281" s="62">
        <v>106.843353053988</v>
      </c>
      <c r="K281" s="62">
        <v>295.31601215124402</v>
      </c>
      <c r="L281" s="62">
        <v>235.83380786352399</v>
      </c>
      <c r="M281" s="2" t="s">
        <v>38</v>
      </c>
      <c r="N281" s="2">
        <v>3</v>
      </c>
      <c r="O281" s="2">
        <v>3</v>
      </c>
      <c r="P281" s="2">
        <v>3</v>
      </c>
      <c r="Q281" s="2" t="s">
        <v>32</v>
      </c>
      <c r="R281" s="2" t="s">
        <v>39</v>
      </c>
      <c r="S281" s="57">
        <v>43340</v>
      </c>
      <c r="T281" s="57">
        <v>43369</v>
      </c>
      <c r="U281" s="57" t="str">
        <f>CONCATENATE(C281,$W$120,D281,$W$120,B281)</f>
        <v>12/21/2018</v>
      </c>
      <c r="V281" s="2">
        <f t="shared" si="5"/>
        <v>86</v>
      </c>
    </row>
    <row r="282" spans="1:22">
      <c r="A282" s="2" t="s">
        <v>22</v>
      </c>
      <c r="B282" s="2">
        <v>2019</v>
      </c>
      <c r="C282" s="2">
        <v>4</v>
      </c>
      <c r="D282" s="2">
        <v>25</v>
      </c>
      <c r="E282" s="2" t="s">
        <v>23</v>
      </c>
      <c r="F282" s="2" t="s">
        <v>24</v>
      </c>
      <c r="G282" s="2">
        <v>820</v>
      </c>
      <c r="H282" s="2" t="s">
        <v>25</v>
      </c>
      <c r="I282" s="62" t="s">
        <v>38</v>
      </c>
      <c r="J282" s="62">
        <v>49.076102539594899</v>
      </c>
      <c r="K282" s="62">
        <v>106.843353053988</v>
      </c>
      <c r="L282" s="62">
        <v>295.31601215124402</v>
      </c>
      <c r="M282" s="2" t="s">
        <v>38</v>
      </c>
      <c r="N282" s="2">
        <v>5</v>
      </c>
      <c r="O282" s="2">
        <v>3</v>
      </c>
      <c r="P282" s="2">
        <v>3</v>
      </c>
      <c r="Q282" s="2" t="s">
        <v>32</v>
      </c>
      <c r="R282" s="2" t="s">
        <v>39</v>
      </c>
      <c r="S282" s="57">
        <v>43703</v>
      </c>
      <c r="T282" s="57">
        <v>43729</v>
      </c>
      <c r="U282" s="57" t="str">
        <f>CONCATENATE(C282,$W$120,D282,$W$120,B282)</f>
        <v>4/25/2019</v>
      </c>
      <c r="V282" s="2">
        <f>U282-T281</f>
        <v>211</v>
      </c>
    </row>
    <row r="283" spans="1:22">
      <c r="A283" s="2" t="s">
        <v>22</v>
      </c>
      <c r="B283" s="2">
        <v>2019</v>
      </c>
      <c r="C283" s="2">
        <v>5</v>
      </c>
      <c r="D283" s="2">
        <v>15</v>
      </c>
      <c r="E283" s="2" t="s">
        <v>23</v>
      </c>
      <c r="F283" s="2" t="s">
        <v>24</v>
      </c>
      <c r="G283" s="2">
        <v>756</v>
      </c>
      <c r="H283" s="2" t="s">
        <v>25</v>
      </c>
      <c r="I283" s="62" t="s">
        <v>38</v>
      </c>
      <c r="J283" s="62">
        <v>49.076102539594899</v>
      </c>
      <c r="K283" s="62">
        <v>106.843353053988</v>
      </c>
      <c r="L283" s="62">
        <v>295.31601215124402</v>
      </c>
      <c r="M283" s="2" t="s">
        <v>38</v>
      </c>
      <c r="N283" s="2">
        <v>5</v>
      </c>
      <c r="O283" s="2">
        <v>3</v>
      </c>
      <c r="P283" s="2">
        <v>3</v>
      </c>
      <c r="Q283" s="2" t="s">
        <v>32</v>
      </c>
      <c r="R283" s="2" t="s">
        <v>39</v>
      </c>
      <c r="S283" s="57">
        <v>43703</v>
      </c>
      <c r="T283" s="57">
        <v>43729</v>
      </c>
      <c r="U283" s="57" t="str">
        <f>CONCATENATE(C283,$W$120,D283,$W$120,B283)</f>
        <v>5/15/2019</v>
      </c>
      <c r="V283" s="2">
        <f>U283-T281</f>
        <v>231</v>
      </c>
    </row>
    <row r="284" spans="1:22">
      <c r="A284" s="2" t="s">
        <v>22</v>
      </c>
      <c r="B284" s="2">
        <v>2019</v>
      </c>
      <c r="C284" s="2">
        <v>9</v>
      </c>
      <c r="D284" s="2">
        <v>19</v>
      </c>
      <c r="E284" s="2" t="s">
        <v>23</v>
      </c>
      <c r="F284" s="2" t="s">
        <v>24</v>
      </c>
      <c r="G284" s="2">
        <v>680</v>
      </c>
      <c r="H284" s="2" t="s">
        <v>25</v>
      </c>
      <c r="I284" s="62" t="s">
        <v>38</v>
      </c>
      <c r="J284" s="62">
        <v>49.076102539594899</v>
      </c>
      <c r="K284" s="62">
        <v>106.843353053988</v>
      </c>
      <c r="L284" s="62">
        <v>295.31601215124402</v>
      </c>
      <c r="M284" s="2" t="s">
        <v>38</v>
      </c>
      <c r="N284" s="2">
        <v>5</v>
      </c>
      <c r="O284" s="2">
        <v>3</v>
      </c>
      <c r="P284" s="2">
        <v>3</v>
      </c>
      <c r="Q284" s="2" t="s">
        <v>32</v>
      </c>
      <c r="R284" s="2" t="s">
        <v>39</v>
      </c>
      <c r="S284" s="57">
        <v>43703</v>
      </c>
      <c r="T284" s="57">
        <v>43729</v>
      </c>
      <c r="U284" s="57" t="str">
        <f>CONCATENATE(C284,$W$120,D284,$W$120,B284)</f>
        <v>9/19/2019</v>
      </c>
      <c r="V284" s="2">
        <f>U284-T281</f>
        <v>358</v>
      </c>
    </row>
    <row r="285" spans="1:22">
      <c r="A285" s="2" t="s">
        <v>22</v>
      </c>
      <c r="B285" s="2">
        <v>2019</v>
      </c>
      <c r="C285" s="2">
        <v>10</v>
      </c>
      <c r="D285" s="2">
        <v>10</v>
      </c>
      <c r="E285" s="2" t="s">
        <v>23</v>
      </c>
      <c r="F285" s="2" t="s">
        <v>24</v>
      </c>
      <c r="G285" s="2">
        <v>674</v>
      </c>
      <c r="H285" s="2" t="s">
        <v>25</v>
      </c>
      <c r="I285" s="62" t="s">
        <v>38</v>
      </c>
      <c r="J285" s="62">
        <v>49.076102539594899</v>
      </c>
      <c r="K285" s="62">
        <v>106.843353053988</v>
      </c>
      <c r="L285" s="62">
        <v>295.31601215124402</v>
      </c>
      <c r="M285" s="2" t="s">
        <v>38</v>
      </c>
      <c r="N285" s="2">
        <v>5</v>
      </c>
      <c r="O285" s="2">
        <v>3</v>
      </c>
      <c r="P285" s="2">
        <v>3</v>
      </c>
      <c r="Q285" s="2" t="s">
        <v>32</v>
      </c>
      <c r="R285" s="2" t="s">
        <v>39</v>
      </c>
      <c r="S285" s="57">
        <v>43703</v>
      </c>
      <c r="T285" s="57">
        <v>43729</v>
      </c>
      <c r="U285" s="57" t="str">
        <f>CONCATENATE(C285,$W$120,D285,$W$120,B285)</f>
        <v>10/10/2019</v>
      </c>
      <c r="V285" s="2">
        <f t="shared" si="5"/>
        <v>19</v>
      </c>
    </row>
    <row r="286" spans="1:22">
      <c r="A286" s="2" t="s">
        <v>22</v>
      </c>
      <c r="B286" s="2">
        <v>2019</v>
      </c>
      <c r="C286" s="2">
        <v>10</v>
      </c>
      <c r="D286" s="2">
        <v>16</v>
      </c>
      <c r="E286" s="2" t="s">
        <v>23</v>
      </c>
      <c r="F286" s="2" t="s">
        <v>24</v>
      </c>
      <c r="G286" s="2">
        <v>709</v>
      </c>
      <c r="H286" s="2" t="s">
        <v>25</v>
      </c>
      <c r="I286" s="62" t="s">
        <v>38</v>
      </c>
      <c r="J286" s="62">
        <v>49.076102539594899</v>
      </c>
      <c r="K286" s="62">
        <v>106.843353053988</v>
      </c>
      <c r="L286" s="62">
        <v>295.31601215124402</v>
      </c>
      <c r="M286" s="2" t="s">
        <v>38</v>
      </c>
      <c r="N286" s="2">
        <v>5</v>
      </c>
      <c r="O286" s="2">
        <v>3</v>
      </c>
      <c r="P286" s="2">
        <v>3</v>
      </c>
      <c r="Q286" s="2" t="s">
        <v>32</v>
      </c>
      <c r="R286" s="2" t="s">
        <v>39</v>
      </c>
      <c r="S286" s="57">
        <v>43703</v>
      </c>
      <c r="T286" s="57">
        <v>43729</v>
      </c>
      <c r="U286" s="57" t="str">
        <f>CONCATENATE(C286,$W$120,D286,$W$120,B286)</f>
        <v>10/16/2019</v>
      </c>
      <c r="V286" s="2">
        <f t="shared" si="5"/>
        <v>25</v>
      </c>
    </row>
    <row r="287" spans="1:22">
      <c r="A287" s="2" t="s">
        <v>22</v>
      </c>
      <c r="B287" s="2">
        <v>2019</v>
      </c>
      <c r="C287" s="2">
        <v>10</v>
      </c>
      <c r="D287" s="2">
        <v>30</v>
      </c>
      <c r="E287" s="2" t="s">
        <v>23</v>
      </c>
      <c r="F287" s="2" t="s">
        <v>24</v>
      </c>
      <c r="G287" s="2">
        <v>785</v>
      </c>
      <c r="H287" s="2" t="s">
        <v>25</v>
      </c>
      <c r="I287" s="62" t="s">
        <v>38</v>
      </c>
      <c r="J287" s="62">
        <v>49.076102539594899</v>
      </c>
      <c r="K287" s="62">
        <v>106.843353053988</v>
      </c>
      <c r="L287" s="62">
        <v>295.31601215124402</v>
      </c>
      <c r="M287" s="2" t="s">
        <v>38</v>
      </c>
      <c r="N287" s="2">
        <v>5</v>
      </c>
      <c r="O287" s="2">
        <v>5</v>
      </c>
      <c r="P287" s="2">
        <v>3</v>
      </c>
      <c r="Q287" s="2" t="s">
        <v>32</v>
      </c>
      <c r="R287" s="2" t="s">
        <v>39</v>
      </c>
      <c r="S287" s="57">
        <v>43703</v>
      </c>
      <c r="T287" s="57">
        <v>43729</v>
      </c>
      <c r="U287" s="57" t="str">
        <f>CONCATENATE(C287,$W$120,D287,$W$120,B287)</f>
        <v>10/30/2019</v>
      </c>
      <c r="V287" s="2">
        <f t="shared" si="5"/>
        <v>39</v>
      </c>
    </row>
    <row r="288" spans="1:22">
      <c r="A288" s="2" t="s">
        <v>22</v>
      </c>
      <c r="B288" s="2">
        <v>2019</v>
      </c>
      <c r="C288" s="2">
        <v>11</v>
      </c>
      <c r="D288" s="2">
        <v>5</v>
      </c>
      <c r="E288" s="2" t="s">
        <v>23</v>
      </c>
      <c r="F288" s="2" t="s">
        <v>24</v>
      </c>
      <c r="G288" s="2">
        <v>741</v>
      </c>
      <c r="H288" s="2" t="s">
        <v>25</v>
      </c>
      <c r="I288" s="62" t="s">
        <v>38</v>
      </c>
      <c r="J288" s="62">
        <v>49.076102539594899</v>
      </c>
      <c r="K288" s="62">
        <v>106.843353053988</v>
      </c>
      <c r="L288" s="62">
        <v>295.31601215124402</v>
      </c>
      <c r="M288" s="2" t="s">
        <v>38</v>
      </c>
      <c r="N288" s="2">
        <v>5</v>
      </c>
      <c r="O288" s="2">
        <v>5</v>
      </c>
      <c r="P288" s="2">
        <v>3</v>
      </c>
      <c r="Q288" s="2" t="s">
        <v>32</v>
      </c>
      <c r="R288" s="2" t="s">
        <v>39</v>
      </c>
      <c r="S288" s="57">
        <v>43703</v>
      </c>
      <c r="T288" s="57">
        <v>43729</v>
      </c>
      <c r="U288" s="57" t="str">
        <f>CONCATENATE(C288,$W$120,D288,$W$120,B288)</f>
        <v>11/5/2019</v>
      </c>
      <c r="V288" s="2">
        <f t="shared" si="5"/>
        <v>45</v>
      </c>
    </row>
    <row r="289" spans="1:22">
      <c r="A289" s="2" t="s">
        <v>22</v>
      </c>
      <c r="B289" s="2">
        <v>2019</v>
      </c>
      <c r="C289" s="2">
        <v>11</v>
      </c>
      <c r="D289" s="2">
        <v>20</v>
      </c>
      <c r="E289" s="2" t="s">
        <v>23</v>
      </c>
      <c r="F289" s="2" t="s">
        <v>24</v>
      </c>
      <c r="G289" s="2">
        <v>722</v>
      </c>
      <c r="H289" s="2" t="s">
        <v>25</v>
      </c>
      <c r="I289" s="62" t="s">
        <v>38</v>
      </c>
      <c r="J289" s="62">
        <v>49.076102539594899</v>
      </c>
      <c r="K289" s="62">
        <v>106.843353053988</v>
      </c>
      <c r="L289" s="62">
        <v>295.31601215124402</v>
      </c>
      <c r="M289" s="2" t="s">
        <v>38</v>
      </c>
      <c r="N289" s="2">
        <v>5</v>
      </c>
      <c r="O289" s="2">
        <v>5</v>
      </c>
      <c r="P289" s="2">
        <v>3</v>
      </c>
      <c r="Q289" s="2" t="s">
        <v>32</v>
      </c>
      <c r="R289" s="2" t="s">
        <v>39</v>
      </c>
      <c r="S289" s="57">
        <v>43703</v>
      </c>
      <c r="T289" s="57">
        <v>43729</v>
      </c>
      <c r="U289" s="57" t="str">
        <f>CONCATENATE(C289,$W$120,D289,$W$120,B289)</f>
        <v>11/20/2019</v>
      </c>
      <c r="V289" s="2">
        <f t="shared" si="5"/>
        <v>60</v>
      </c>
    </row>
    <row r="290" spans="1:22">
      <c r="A290" s="2" t="s">
        <v>22</v>
      </c>
      <c r="B290" s="2">
        <v>2019</v>
      </c>
      <c r="C290" s="2">
        <v>11</v>
      </c>
      <c r="D290" s="2">
        <v>21</v>
      </c>
      <c r="E290" s="2" t="s">
        <v>23</v>
      </c>
      <c r="F290" s="2" t="s">
        <v>24</v>
      </c>
      <c r="G290" s="2">
        <v>813</v>
      </c>
      <c r="H290" s="2" t="s">
        <v>25</v>
      </c>
      <c r="I290" s="62" t="s">
        <v>38</v>
      </c>
      <c r="J290" s="62">
        <v>49.076102539594899</v>
      </c>
      <c r="K290" s="62">
        <v>106.843353053988</v>
      </c>
      <c r="L290" s="62">
        <v>295.31601215124402</v>
      </c>
      <c r="M290" s="2" t="s">
        <v>38</v>
      </c>
      <c r="N290" s="2">
        <v>5</v>
      </c>
      <c r="O290" s="2">
        <v>5</v>
      </c>
      <c r="P290" s="2">
        <v>3</v>
      </c>
      <c r="Q290" s="2" t="s">
        <v>32</v>
      </c>
      <c r="R290" s="2" t="s">
        <v>39</v>
      </c>
      <c r="S290" s="57">
        <v>43703</v>
      </c>
      <c r="T290" s="57">
        <v>43729</v>
      </c>
      <c r="U290" s="57" t="str">
        <f>CONCATENATE(C290,$W$120,D290,$W$120,B290)</f>
        <v>11/21/2019</v>
      </c>
      <c r="V290" s="2">
        <f t="shared" si="5"/>
        <v>61</v>
      </c>
    </row>
    <row r="291" spans="1:22">
      <c r="A291" s="2" t="s">
        <v>22</v>
      </c>
      <c r="B291" s="2">
        <v>2019</v>
      </c>
      <c r="C291" s="2">
        <v>11</v>
      </c>
      <c r="D291" s="2">
        <v>22</v>
      </c>
      <c r="E291" s="2" t="s">
        <v>23</v>
      </c>
      <c r="F291" s="2" t="s">
        <v>24</v>
      </c>
      <c r="G291" s="2">
        <v>662</v>
      </c>
      <c r="H291" s="2" t="s">
        <v>25</v>
      </c>
      <c r="I291" s="62" t="s">
        <v>38</v>
      </c>
      <c r="J291" s="62">
        <v>49.076102539594899</v>
      </c>
      <c r="K291" s="62">
        <v>106.843353053988</v>
      </c>
      <c r="L291" s="62">
        <v>295.31601215124402</v>
      </c>
      <c r="M291" s="2" t="s">
        <v>38</v>
      </c>
      <c r="N291" s="2">
        <v>5</v>
      </c>
      <c r="O291" s="2">
        <v>5</v>
      </c>
      <c r="P291" s="2">
        <v>3</v>
      </c>
      <c r="Q291" s="2" t="s">
        <v>32</v>
      </c>
      <c r="R291" s="2" t="s">
        <v>39</v>
      </c>
      <c r="S291" s="57">
        <v>43703</v>
      </c>
      <c r="T291" s="57">
        <v>43729</v>
      </c>
      <c r="U291" s="57" t="str">
        <f>CONCATENATE(C291,$W$120,D291,$W$120,B291)</f>
        <v>11/22/2019</v>
      </c>
      <c r="V291" s="2">
        <f t="shared" si="5"/>
        <v>62</v>
      </c>
    </row>
    <row r="292" spans="1:22">
      <c r="A292" s="2" t="s">
        <v>22</v>
      </c>
      <c r="B292" s="2">
        <v>2019</v>
      </c>
      <c r="C292" s="2">
        <v>11</v>
      </c>
      <c r="D292" s="2">
        <v>27</v>
      </c>
      <c r="E292" s="2" t="s">
        <v>23</v>
      </c>
      <c r="F292" s="2" t="s">
        <v>24</v>
      </c>
      <c r="G292" s="2">
        <v>660</v>
      </c>
      <c r="H292" s="2" t="s">
        <v>25</v>
      </c>
      <c r="I292" s="62" t="s">
        <v>38</v>
      </c>
      <c r="J292" s="62">
        <v>49.076102539594899</v>
      </c>
      <c r="K292" s="62">
        <v>106.843353053988</v>
      </c>
      <c r="L292" s="62">
        <v>295.31601215124402</v>
      </c>
      <c r="M292" s="2" t="s">
        <v>38</v>
      </c>
      <c r="N292" s="2">
        <v>5</v>
      </c>
      <c r="O292" s="2">
        <v>5</v>
      </c>
      <c r="P292" s="2">
        <v>3</v>
      </c>
      <c r="Q292" s="2" t="s">
        <v>32</v>
      </c>
      <c r="R292" s="2" t="s">
        <v>39</v>
      </c>
      <c r="S292" s="57">
        <v>43703</v>
      </c>
      <c r="T292" s="57">
        <v>43729</v>
      </c>
      <c r="U292" s="57" t="str">
        <f>CONCATENATE(C292,$W$120,D292,$W$120,B292)</f>
        <v>11/27/2019</v>
      </c>
      <c r="V292" s="2">
        <f t="shared" si="5"/>
        <v>67</v>
      </c>
    </row>
    <row r="293" spans="1:22">
      <c r="A293" s="2" t="s">
        <v>22</v>
      </c>
      <c r="B293" s="2">
        <v>2019</v>
      </c>
      <c r="C293" s="2">
        <v>12</v>
      </c>
      <c r="D293" s="2">
        <v>3</v>
      </c>
      <c r="E293" s="2" t="s">
        <v>23</v>
      </c>
      <c r="F293" s="2" t="s">
        <v>29</v>
      </c>
      <c r="G293" s="2">
        <v>420</v>
      </c>
      <c r="H293" s="2" t="s">
        <v>31</v>
      </c>
      <c r="I293" s="62" t="s">
        <v>38</v>
      </c>
      <c r="J293" s="62">
        <v>49.076102539594899</v>
      </c>
      <c r="K293" s="62">
        <v>106.843353053988</v>
      </c>
      <c r="L293" s="62">
        <v>295.31601215124402</v>
      </c>
      <c r="M293" s="2" t="s">
        <v>38</v>
      </c>
      <c r="N293" s="2">
        <v>5</v>
      </c>
      <c r="O293" s="2">
        <v>5</v>
      </c>
      <c r="P293" s="2">
        <v>3</v>
      </c>
      <c r="Q293" s="2" t="s">
        <v>32</v>
      </c>
      <c r="R293" s="2" t="s">
        <v>39</v>
      </c>
      <c r="S293" s="57">
        <v>43703</v>
      </c>
      <c r="T293" s="57">
        <v>43729</v>
      </c>
      <c r="U293" s="57" t="str">
        <f>CONCATENATE(C293,$W$120,D293,$W$120,B293)</f>
        <v>12/3/2019</v>
      </c>
      <c r="V293" s="2">
        <f t="shared" si="5"/>
        <v>73</v>
      </c>
    </row>
  </sheetData>
  <sortState xmlns:xlrd2="http://schemas.microsoft.com/office/spreadsheetml/2017/richdata2" ref="A2:P293">
    <sortCondition ref="B2:B293"/>
    <sortCondition ref="C2:C293"/>
    <sortCondition ref="D2:D2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5"/>
  <sheetViews>
    <sheetView workbookViewId="0">
      <selection activeCell="C11" sqref="C11"/>
    </sheetView>
  </sheetViews>
  <sheetFormatPr defaultRowHeight="14.45"/>
  <cols>
    <col min="1" max="1" width="12.5703125" bestFit="1" customWidth="1"/>
    <col min="2" max="2" width="15.140625" bestFit="1" customWidth="1"/>
    <col min="3" max="5" width="19.42578125" bestFit="1" customWidth="1"/>
  </cols>
  <sheetData>
    <row r="3" spans="1:5">
      <c r="A3" s="5" t="s">
        <v>40</v>
      </c>
      <c r="B3" t="s">
        <v>41</v>
      </c>
      <c r="C3" t="s">
        <v>42</v>
      </c>
      <c r="D3" t="s">
        <v>43</v>
      </c>
      <c r="E3" t="s">
        <v>44</v>
      </c>
    </row>
    <row r="4" spans="1:5">
      <c r="A4" s="6">
        <v>1999</v>
      </c>
      <c r="B4" s="4">
        <v>5</v>
      </c>
      <c r="C4" s="4">
        <v>96.596295148903494</v>
      </c>
      <c r="D4" s="4">
        <v>93.787481707978898</v>
      </c>
      <c r="E4" s="4">
        <v>74.484742013157003</v>
      </c>
    </row>
    <row r="5" spans="1:5">
      <c r="A5" s="6">
        <v>2000</v>
      </c>
      <c r="B5" s="4">
        <v>10</v>
      </c>
      <c r="C5" s="4">
        <v>84.969866047414811</v>
      </c>
      <c r="D5" s="4">
        <v>96.596295148903479</v>
      </c>
      <c r="E5" s="4">
        <v>93.787481707978912</v>
      </c>
    </row>
    <row r="6" spans="1:5">
      <c r="A6" s="6">
        <v>2001</v>
      </c>
      <c r="B6" s="4">
        <v>16</v>
      </c>
      <c r="C6" s="4">
        <v>106.69650780354397</v>
      </c>
      <c r="D6" s="4">
        <v>84.969866047414811</v>
      </c>
      <c r="E6" s="4">
        <v>96.596295148903465</v>
      </c>
    </row>
    <row r="7" spans="1:5">
      <c r="A7" s="6">
        <v>2002</v>
      </c>
      <c r="B7" s="4">
        <v>13</v>
      </c>
      <c r="C7" s="4">
        <v>109.06295755368298</v>
      </c>
      <c r="D7" s="4">
        <v>106.69650780354398</v>
      </c>
      <c r="E7" s="4">
        <v>84.969866047414811</v>
      </c>
    </row>
    <row r="8" spans="1:5">
      <c r="A8" s="6">
        <v>2003</v>
      </c>
      <c r="B8" s="4">
        <v>9</v>
      </c>
      <c r="C8" s="4">
        <v>92.598543274194199</v>
      </c>
      <c r="D8" s="4">
        <v>109.06295755368299</v>
      </c>
      <c r="E8" s="4">
        <v>106.69650780354401</v>
      </c>
    </row>
    <row r="9" spans="1:5">
      <c r="A9" s="6">
        <v>2004</v>
      </c>
      <c r="B9" s="4">
        <v>3</v>
      </c>
      <c r="C9" s="4">
        <v>113.47783615345701</v>
      </c>
      <c r="D9" s="4">
        <v>92.598543274194199</v>
      </c>
      <c r="E9" s="4">
        <v>109.06295755368301</v>
      </c>
    </row>
    <row r="10" spans="1:5">
      <c r="A10" s="6">
        <v>2005</v>
      </c>
      <c r="B10" s="4">
        <v>5</v>
      </c>
      <c r="C10" s="4">
        <v>104.644136548175</v>
      </c>
      <c r="D10" s="4">
        <v>113.47783615345699</v>
      </c>
      <c r="E10" s="4">
        <v>92.598543274194199</v>
      </c>
    </row>
    <row r="11" spans="1:5">
      <c r="A11" s="6">
        <v>2006</v>
      </c>
      <c r="B11" s="4">
        <v>13</v>
      </c>
      <c r="C11" s="4">
        <v>113.49379712348603</v>
      </c>
      <c r="D11" s="4">
        <v>104.64413654817501</v>
      </c>
      <c r="E11" s="4">
        <v>113.47783615345701</v>
      </c>
    </row>
    <row r="12" spans="1:5">
      <c r="A12" s="6">
        <v>2007</v>
      </c>
      <c r="B12" s="4">
        <v>7</v>
      </c>
      <c r="C12" s="4">
        <v>120.30951575464302</v>
      </c>
      <c r="D12" s="4">
        <v>113.49379712348602</v>
      </c>
      <c r="E12" s="4">
        <v>104.64413654817498</v>
      </c>
    </row>
    <row r="13" spans="1:5">
      <c r="A13" s="6">
        <v>2008</v>
      </c>
      <c r="B13" s="4">
        <v>4</v>
      </c>
      <c r="C13" s="4">
        <v>118.925579026804</v>
      </c>
      <c r="D13" s="4">
        <v>120.309515754643</v>
      </c>
      <c r="E13" s="4">
        <v>113.493797123486</v>
      </c>
    </row>
    <row r="14" spans="1:5">
      <c r="A14" s="6">
        <v>2009</v>
      </c>
      <c r="B14" s="4">
        <v>4</v>
      </c>
      <c r="C14" s="4">
        <v>123.480034696646</v>
      </c>
      <c r="D14" s="4">
        <v>118.925579026804</v>
      </c>
      <c r="E14" s="4">
        <v>120.309515754643</v>
      </c>
    </row>
    <row r="15" spans="1:5">
      <c r="A15" s="6">
        <v>2010</v>
      </c>
      <c r="B15" s="4">
        <v>3</v>
      </c>
      <c r="C15" s="4">
        <v>152.930498801737</v>
      </c>
      <c r="D15" s="4">
        <v>123.480034696646</v>
      </c>
      <c r="E15" s="4">
        <v>118.92557902680399</v>
      </c>
    </row>
    <row r="16" spans="1:5">
      <c r="A16" s="6">
        <v>2011</v>
      </c>
      <c r="B16" s="4">
        <v>4</v>
      </c>
      <c r="C16" s="4">
        <v>137.548750870681</v>
      </c>
      <c r="D16" s="4">
        <v>152.930498801737</v>
      </c>
      <c r="E16" s="4">
        <v>123.480034696646</v>
      </c>
    </row>
    <row r="17" spans="1:5">
      <c r="A17" s="6">
        <v>2012</v>
      </c>
      <c r="B17" s="4">
        <v>7</v>
      </c>
      <c r="C17" s="4">
        <v>139.47806822078701</v>
      </c>
      <c r="D17" s="4">
        <v>137.548750870681</v>
      </c>
      <c r="E17" s="4">
        <v>152.930498801737</v>
      </c>
    </row>
    <row r="18" spans="1:5">
      <c r="A18" s="6">
        <v>2013</v>
      </c>
      <c r="B18" s="4">
        <v>18</v>
      </c>
      <c r="C18" s="4">
        <v>132.74776025535306</v>
      </c>
      <c r="D18" s="4">
        <v>139.47806822078701</v>
      </c>
      <c r="E18" s="4">
        <v>137.548750870681</v>
      </c>
    </row>
    <row r="19" spans="1:5">
      <c r="A19" s="6">
        <v>2014</v>
      </c>
      <c r="B19" s="4">
        <v>3</v>
      </c>
      <c r="C19" s="4">
        <v>109.326540122285</v>
      </c>
      <c r="D19" s="4">
        <v>132.747760255353</v>
      </c>
      <c r="E19" s="4">
        <v>139.47806822078701</v>
      </c>
    </row>
    <row r="20" spans="1:5">
      <c r="A20" s="6">
        <v>2015</v>
      </c>
      <c r="B20" s="4">
        <v>56</v>
      </c>
      <c r="C20" s="4">
        <v>99.172864068160393</v>
      </c>
      <c r="D20" s="4">
        <v>109.32654012228514</v>
      </c>
      <c r="E20" s="4">
        <v>132.74776025535289</v>
      </c>
    </row>
    <row r="21" spans="1:5">
      <c r="A21" s="6">
        <v>2016</v>
      </c>
      <c r="B21" s="4">
        <v>11</v>
      </c>
      <c r="C21" s="4">
        <v>235.83380786352399</v>
      </c>
      <c r="D21" s="4">
        <v>99.172864068160393</v>
      </c>
      <c r="E21" s="4">
        <v>109.326540122285</v>
      </c>
    </row>
    <row r="22" spans="1:5">
      <c r="A22" s="6">
        <v>2017</v>
      </c>
      <c r="B22" s="4">
        <v>63</v>
      </c>
      <c r="C22" s="4">
        <v>295.31601215124431</v>
      </c>
      <c r="D22" s="4">
        <v>235.83380786352416</v>
      </c>
      <c r="E22" s="4">
        <v>99.172864068160393</v>
      </c>
    </row>
    <row r="23" spans="1:5">
      <c r="A23" s="6">
        <v>2018</v>
      </c>
      <c r="B23" s="4">
        <v>26</v>
      </c>
      <c r="C23" s="4">
        <v>106.84335305398797</v>
      </c>
      <c r="D23" s="4">
        <v>295.31601215124391</v>
      </c>
      <c r="E23" s="4">
        <v>235.83380786352402</v>
      </c>
    </row>
    <row r="24" spans="1:5">
      <c r="A24" s="6">
        <v>2019</v>
      </c>
      <c r="B24" s="4">
        <v>12</v>
      </c>
      <c r="C24" s="4">
        <v>49.076102539594899</v>
      </c>
      <c r="D24" s="4">
        <v>106.84335305398803</v>
      </c>
      <c r="E24" s="4">
        <v>295.31601215124408</v>
      </c>
    </row>
    <row r="25" spans="1:5">
      <c r="A25" s="6" t="s">
        <v>45</v>
      </c>
      <c r="B25" s="4">
        <v>292</v>
      </c>
      <c r="C25" s="4">
        <v>151.58995188302575</v>
      </c>
      <c r="D25" s="4">
        <v>154.12637344053047</v>
      </c>
      <c r="E25" s="4">
        <v>130.92185594100113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83E6-7B8D-4D29-BFDF-D5D901A0C937}">
  <dimension ref="A1:T275"/>
  <sheetViews>
    <sheetView workbookViewId="0">
      <selection activeCell="Q1" sqref="Q1"/>
    </sheetView>
  </sheetViews>
  <sheetFormatPr defaultRowHeight="14.45"/>
  <cols>
    <col min="3" max="3" width="12" bestFit="1" customWidth="1"/>
    <col min="5" max="5" width="12.140625" bestFit="1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46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>
      <c r="A2" s="2" t="s">
        <v>22</v>
      </c>
      <c r="B2" s="2">
        <v>1999</v>
      </c>
      <c r="C2" s="2">
        <v>11</v>
      </c>
      <c r="D2" s="2">
        <v>3</v>
      </c>
      <c r="E2" s="1">
        <v>0.41666666666666669</v>
      </c>
      <c r="F2" s="2" t="s">
        <v>23</v>
      </c>
      <c r="G2" s="2" t="s">
        <v>24</v>
      </c>
      <c r="H2" s="2">
        <v>720</v>
      </c>
      <c r="I2" s="2" t="s">
        <v>25</v>
      </c>
      <c r="J2" s="2">
        <v>106.69650780354399</v>
      </c>
      <c r="K2" s="2">
        <v>96.596295148903494</v>
      </c>
      <c r="L2" s="2">
        <v>93.787481707978898</v>
      </c>
      <c r="M2" s="2">
        <v>74.484742013157003</v>
      </c>
      <c r="N2">
        <v>5</v>
      </c>
      <c r="O2">
        <v>5</v>
      </c>
      <c r="P2">
        <v>5</v>
      </c>
      <c r="Q2">
        <v>5</v>
      </c>
    </row>
    <row r="3" spans="1:20">
      <c r="A3" s="2" t="s">
        <v>22</v>
      </c>
      <c r="B3" s="2">
        <v>1999</v>
      </c>
      <c r="C3" s="2">
        <v>11</v>
      </c>
      <c r="D3" s="2">
        <v>5</v>
      </c>
      <c r="E3" s="1">
        <v>0.38194444444444442</v>
      </c>
      <c r="F3" s="2" t="s">
        <v>23</v>
      </c>
      <c r="G3" s="2" t="s">
        <v>24</v>
      </c>
      <c r="H3" s="2">
        <v>520</v>
      </c>
      <c r="I3" s="2" t="s">
        <v>25</v>
      </c>
      <c r="J3" s="2">
        <v>106.69650780354399</v>
      </c>
      <c r="K3" s="2">
        <v>96.596295148903494</v>
      </c>
      <c r="L3" s="2">
        <v>93.787481707978898</v>
      </c>
      <c r="M3" s="2">
        <v>74.484742013157003</v>
      </c>
      <c r="N3">
        <v>5</v>
      </c>
      <c r="O3">
        <v>5</v>
      </c>
      <c r="P3">
        <v>5</v>
      </c>
      <c r="Q3">
        <v>5</v>
      </c>
    </row>
    <row r="4" spans="1:20">
      <c r="A4" s="2" t="s">
        <v>22</v>
      </c>
      <c r="B4" s="2">
        <v>1999</v>
      </c>
      <c r="C4" s="2">
        <v>11</v>
      </c>
      <c r="D4" s="2">
        <v>8</v>
      </c>
      <c r="E4" s="1">
        <v>0.39583333333333331</v>
      </c>
      <c r="F4" s="2" t="s">
        <v>23</v>
      </c>
      <c r="G4" s="2" t="s">
        <v>24</v>
      </c>
      <c r="H4" s="2">
        <v>598</v>
      </c>
      <c r="I4" s="2" t="s">
        <v>25</v>
      </c>
      <c r="J4" s="2">
        <v>106.69650780354399</v>
      </c>
      <c r="K4" s="2">
        <v>96.596295148903494</v>
      </c>
      <c r="L4" s="2">
        <v>93.787481707978898</v>
      </c>
      <c r="M4" s="2">
        <v>74.484742013157003</v>
      </c>
      <c r="N4">
        <v>5</v>
      </c>
      <c r="O4">
        <v>5</v>
      </c>
      <c r="P4">
        <v>5</v>
      </c>
      <c r="Q4">
        <v>5</v>
      </c>
      <c r="S4" t="s">
        <v>47</v>
      </c>
    </row>
    <row r="5" spans="1:20">
      <c r="A5" s="2" t="s">
        <v>22</v>
      </c>
      <c r="B5" s="2">
        <v>1999</v>
      </c>
      <c r="C5" s="2">
        <v>12</v>
      </c>
      <c r="D5" s="2">
        <v>6</v>
      </c>
      <c r="E5" s="1">
        <v>0.50694444444444442</v>
      </c>
      <c r="F5" s="2" t="s">
        <v>23</v>
      </c>
      <c r="G5" s="2" t="s">
        <v>24</v>
      </c>
      <c r="H5" s="2">
        <v>880</v>
      </c>
      <c r="I5" s="2" t="s">
        <v>25</v>
      </c>
      <c r="J5" s="2">
        <v>106.69650780354399</v>
      </c>
      <c r="K5" s="2">
        <v>96.596295148903494</v>
      </c>
      <c r="L5" s="2">
        <v>93.787481707978898</v>
      </c>
      <c r="M5" s="2">
        <v>74.484742013157003</v>
      </c>
      <c r="N5">
        <v>5</v>
      </c>
      <c r="O5">
        <v>5</v>
      </c>
      <c r="P5">
        <v>5</v>
      </c>
      <c r="Q5">
        <v>5</v>
      </c>
      <c r="S5" t="s">
        <v>48</v>
      </c>
      <c r="T5">
        <v>1</v>
      </c>
    </row>
    <row r="6" spans="1:20">
      <c r="A6" s="2" t="s">
        <v>22</v>
      </c>
      <c r="B6" s="2">
        <v>1999</v>
      </c>
      <c r="C6" s="2">
        <v>12</v>
      </c>
      <c r="D6" s="2">
        <v>20</v>
      </c>
      <c r="E6" s="1">
        <v>0.4375</v>
      </c>
      <c r="F6" s="2" t="s">
        <v>23</v>
      </c>
      <c r="G6" s="2" t="s">
        <v>24</v>
      </c>
      <c r="H6" s="2">
        <v>768</v>
      </c>
      <c r="I6" s="2" t="s">
        <v>25</v>
      </c>
      <c r="J6" s="2">
        <v>106.69650780354399</v>
      </c>
      <c r="K6" s="2">
        <v>96.596295148903494</v>
      </c>
      <c r="L6" s="2">
        <v>93.787481707978898</v>
      </c>
      <c r="M6" s="2">
        <v>74.484742013157003</v>
      </c>
      <c r="N6">
        <v>5</v>
      </c>
      <c r="O6">
        <v>5</v>
      </c>
      <c r="P6">
        <v>5</v>
      </c>
      <c r="Q6">
        <v>5</v>
      </c>
      <c r="S6" t="s">
        <v>49</v>
      </c>
      <c r="T6">
        <v>2</v>
      </c>
    </row>
    <row r="7" spans="1:20">
      <c r="A7" s="2" t="s">
        <v>22</v>
      </c>
      <c r="B7" s="2">
        <v>2000</v>
      </c>
      <c r="C7" s="2">
        <v>3</v>
      </c>
      <c r="D7" s="2">
        <v>31</v>
      </c>
      <c r="E7" s="1">
        <v>0.59027777777777779</v>
      </c>
      <c r="F7" s="2" t="s">
        <v>23</v>
      </c>
      <c r="G7" s="2" t="s">
        <v>24</v>
      </c>
      <c r="H7" s="2">
        <v>700</v>
      </c>
      <c r="I7" s="2" t="s">
        <v>25</v>
      </c>
      <c r="J7" s="2">
        <v>109.06295755368301</v>
      </c>
      <c r="K7" s="2">
        <v>84.969866047414797</v>
      </c>
      <c r="L7" s="2">
        <v>96.596295148903494</v>
      </c>
      <c r="M7" s="2">
        <v>93.787481707978898</v>
      </c>
      <c r="N7">
        <v>4</v>
      </c>
      <c r="O7">
        <v>5</v>
      </c>
      <c r="P7">
        <v>5</v>
      </c>
      <c r="Q7">
        <v>5</v>
      </c>
      <c r="S7" t="s">
        <v>50</v>
      </c>
      <c r="T7">
        <v>3</v>
      </c>
    </row>
    <row r="8" spans="1:20">
      <c r="A8" s="2" t="s">
        <v>22</v>
      </c>
      <c r="B8" s="2">
        <v>2000</v>
      </c>
      <c r="C8" s="2">
        <v>4</v>
      </c>
      <c r="D8" s="2">
        <v>14</v>
      </c>
      <c r="E8" s="1">
        <v>0.44791666666666669</v>
      </c>
      <c r="F8" s="2" t="s">
        <v>23</v>
      </c>
      <c r="G8" s="2" t="s">
        <v>24</v>
      </c>
      <c r="H8" s="2">
        <v>682</v>
      </c>
      <c r="I8" s="2" t="s">
        <v>25</v>
      </c>
      <c r="J8" s="2">
        <v>109.06295755368301</v>
      </c>
      <c r="K8" s="2">
        <v>84.969866047414797</v>
      </c>
      <c r="L8" s="2">
        <v>96.596295148903494</v>
      </c>
      <c r="M8" s="2">
        <v>93.787481707978898</v>
      </c>
      <c r="N8">
        <v>4</v>
      </c>
      <c r="O8">
        <v>5</v>
      </c>
      <c r="P8">
        <v>5</v>
      </c>
      <c r="Q8">
        <v>5</v>
      </c>
      <c r="S8" t="s">
        <v>51</v>
      </c>
      <c r="T8">
        <v>4</v>
      </c>
    </row>
    <row r="9" spans="1:20">
      <c r="A9" s="2" t="s">
        <v>22</v>
      </c>
      <c r="B9" s="2">
        <v>2000</v>
      </c>
      <c r="C9" s="2">
        <v>4</v>
      </c>
      <c r="D9" s="2">
        <v>19</v>
      </c>
      <c r="E9" s="1">
        <v>0.54166666666666663</v>
      </c>
      <c r="F9" s="2" t="s">
        <v>23</v>
      </c>
      <c r="G9" s="2" t="s">
        <v>24</v>
      </c>
      <c r="H9" s="2">
        <v>775</v>
      </c>
      <c r="I9" s="2" t="s">
        <v>25</v>
      </c>
      <c r="J9" s="2">
        <v>109.06295755368301</v>
      </c>
      <c r="K9" s="2">
        <v>84.969866047414797</v>
      </c>
      <c r="L9" s="2">
        <v>96.596295148903494</v>
      </c>
      <c r="M9" s="2">
        <v>93.787481707978898</v>
      </c>
      <c r="N9">
        <v>4</v>
      </c>
      <c r="O9">
        <v>5</v>
      </c>
      <c r="P9">
        <v>5</v>
      </c>
      <c r="Q9">
        <v>5</v>
      </c>
      <c r="S9" t="s">
        <v>52</v>
      </c>
      <c r="T9">
        <v>5</v>
      </c>
    </row>
    <row r="10" spans="1:20">
      <c r="A10" s="2" t="s">
        <v>22</v>
      </c>
      <c r="B10" s="2">
        <v>2000</v>
      </c>
      <c r="C10" s="2">
        <v>4</v>
      </c>
      <c r="D10" s="2">
        <v>21</v>
      </c>
      <c r="E10" s="1">
        <v>0.47916666666666669</v>
      </c>
      <c r="F10" s="2" t="s">
        <v>23</v>
      </c>
      <c r="G10" s="2" t="s">
        <v>24</v>
      </c>
      <c r="H10" s="2">
        <v>589</v>
      </c>
      <c r="I10" s="2" t="s">
        <v>25</v>
      </c>
      <c r="J10" s="2">
        <v>109.06295755368301</v>
      </c>
      <c r="K10" s="2">
        <v>84.969866047414797</v>
      </c>
      <c r="L10" s="2">
        <v>96.596295148903494</v>
      </c>
      <c r="M10" s="2">
        <v>93.787481707978898</v>
      </c>
      <c r="N10">
        <v>4</v>
      </c>
      <c r="O10">
        <v>5</v>
      </c>
      <c r="P10">
        <v>5</v>
      </c>
      <c r="Q10">
        <v>5</v>
      </c>
    </row>
    <row r="11" spans="1:20">
      <c r="A11" s="2" t="s">
        <v>22</v>
      </c>
      <c r="B11" s="2">
        <v>2000</v>
      </c>
      <c r="C11" s="2">
        <v>4</v>
      </c>
      <c r="D11" s="2">
        <v>26</v>
      </c>
      <c r="E11" s="1">
        <v>0.375</v>
      </c>
      <c r="F11" s="2" t="s">
        <v>23</v>
      </c>
      <c r="G11" s="2" t="s">
        <v>24</v>
      </c>
      <c r="H11" s="2">
        <v>710</v>
      </c>
      <c r="I11" s="2" t="s">
        <v>28</v>
      </c>
      <c r="J11" s="2">
        <v>109.06295755368301</v>
      </c>
      <c r="K11" s="2">
        <v>84.969866047414797</v>
      </c>
      <c r="L11" s="2">
        <v>96.596295148903494</v>
      </c>
      <c r="M11" s="2">
        <v>93.787481707978898</v>
      </c>
      <c r="N11">
        <v>4</v>
      </c>
      <c r="O11">
        <v>5</v>
      </c>
      <c r="P11">
        <v>5</v>
      </c>
      <c r="Q11">
        <v>5</v>
      </c>
    </row>
    <row r="12" spans="1:20">
      <c r="A12" s="2" t="s">
        <v>22</v>
      </c>
      <c r="B12" s="2">
        <v>2000</v>
      </c>
      <c r="C12" s="2">
        <v>10</v>
      </c>
      <c r="D12" s="2">
        <v>16</v>
      </c>
      <c r="E12" s="1">
        <v>0.3611111111111111</v>
      </c>
      <c r="F12" s="2" t="s">
        <v>23</v>
      </c>
      <c r="G12" s="2" t="s">
        <v>24</v>
      </c>
      <c r="H12" s="2">
        <v>530</v>
      </c>
      <c r="I12" s="2" t="s">
        <v>25</v>
      </c>
      <c r="J12" s="2">
        <v>109.06295755368301</v>
      </c>
      <c r="K12" s="2">
        <v>84.969866047414797</v>
      </c>
      <c r="L12" s="2">
        <v>96.596295148903494</v>
      </c>
      <c r="M12" s="2">
        <v>93.787481707978898</v>
      </c>
      <c r="N12">
        <v>4</v>
      </c>
      <c r="O12">
        <v>5</v>
      </c>
      <c r="P12">
        <v>5</v>
      </c>
      <c r="Q12">
        <v>5</v>
      </c>
    </row>
    <row r="13" spans="1:20">
      <c r="A13" s="2" t="s">
        <v>22</v>
      </c>
      <c r="B13" s="2">
        <v>2000</v>
      </c>
      <c r="C13" s="2">
        <v>10</v>
      </c>
      <c r="D13" s="2">
        <v>23</v>
      </c>
      <c r="E13" s="1">
        <v>0.375</v>
      </c>
      <c r="F13" s="2" t="s">
        <v>23</v>
      </c>
      <c r="G13" s="2" t="s">
        <v>24</v>
      </c>
      <c r="H13" s="2">
        <v>940</v>
      </c>
      <c r="I13" s="2" t="s">
        <v>25</v>
      </c>
      <c r="J13" s="2">
        <v>109.06295755368301</v>
      </c>
      <c r="K13" s="2">
        <v>84.969866047414797</v>
      </c>
      <c r="L13" s="2">
        <v>96.596295148903494</v>
      </c>
      <c r="M13" s="2">
        <v>93.787481707978898</v>
      </c>
      <c r="N13">
        <v>4</v>
      </c>
      <c r="O13">
        <v>5</v>
      </c>
      <c r="P13">
        <v>5</v>
      </c>
      <c r="Q13">
        <v>5</v>
      </c>
    </row>
    <row r="14" spans="1:20">
      <c r="A14" s="2" t="s">
        <v>22</v>
      </c>
      <c r="B14" s="2">
        <v>2000</v>
      </c>
      <c r="C14" s="2">
        <v>10</v>
      </c>
      <c r="D14" s="2">
        <v>23</v>
      </c>
      <c r="E14" s="1">
        <v>0.375</v>
      </c>
      <c r="F14" s="2" t="s">
        <v>23</v>
      </c>
      <c r="G14" s="2" t="s">
        <v>24</v>
      </c>
      <c r="H14" s="2">
        <v>990</v>
      </c>
      <c r="I14" s="2" t="s">
        <v>25</v>
      </c>
      <c r="J14" s="2">
        <v>109.06295755368301</v>
      </c>
      <c r="K14" s="2">
        <v>84.969866047414797</v>
      </c>
      <c r="L14" s="2">
        <v>96.596295148903494</v>
      </c>
      <c r="M14" s="2">
        <v>93.787481707978898</v>
      </c>
      <c r="N14">
        <v>4</v>
      </c>
      <c r="O14">
        <v>5</v>
      </c>
      <c r="P14">
        <v>5</v>
      </c>
      <c r="Q14">
        <v>5</v>
      </c>
    </row>
    <row r="15" spans="1:20">
      <c r="A15" s="2" t="s">
        <v>22</v>
      </c>
      <c r="B15" s="2">
        <v>2000</v>
      </c>
      <c r="C15" s="2">
        <v>10</v>
      </c>
      <c r="D15" s="2">
        <v>27</v>
      </c>
      <c r="E15" s="1">
        <v>0.49305555555555558</v>
      </c>
      <c r="F15" s="2" t="s">
        <v>23</v>
      </c>
      <c r="G15" s="2" t="s">
        <v>24</v>
      </c>
      <c r="H15" s="2">
        <v>530</v>
      </c>
      <c r="I15" s="2" t="s">
        <v>25</v>
      </c>
      <c r="J15" s="2">
        <v>109.06295755368301</v>
      </c>
      <c r="K15" s="2">
        <v>84.969866047414797</v>
      </c>
      <c r="L15" s="2">
        <v>96.596295148903494</v>
      </c>
      <c r="M15" s="2">
        <v>93.787481707978898</v>
      </c>
      <c r="N15">
        <v>4</v>
      </c>
      <c r="O15">
        <v>5</v>
      </c>
      <c r="P15">
        <v>5</v>
      </c>
      <c r="Q15">
        <v>5</v>
      </c>
    </row>
    <row r="16" spans="1:20">
      <c r="A16" s="2" t="s">
        <v>22</v>
      </c>
      <c r="B16" s="2">
        <v>2000</v>
      </c>
      <c r="C16" s="2">
        <v>11</v>
      </c>
      <c r="D16" s="2">
        <v>8</v>
      </c>
      <c r="E16" s="1">
        <v>0.41388888888888892</v>
      </c>
      <c r="F16" s="2" t="s">
        <v>23</v>
      </c>
      <c r="G16" s="2" t="s">
        <v>24</v>
      </c>
      <c r="H16" s="2">
        <v>656</v>
      </c>
      <c r="I16" s="2" t="s">
        <v>25</v>
      </c>
      <c r="J16" s="2">
        <v>109.06295755368301</v>
      </c>
      <c r="K16" s="2">
        <v>84.969866047414797</v>
      </c>
      <c r="L16" s="2">
        <v>96.596295148903494</v>
      </c>
      <c r="M16" s="2">
        <v>93.787481707978898</v>
      </c>
      <c r="N16">
        <v>4</v>
      </c>
      <c r="O16">
        <v>5</v>
      </c>
      <c r="P16">
        <v>5</v>
      </c>
      <c r="Q16">
        <v>5</v>
      </c>
    </row>
    <row r="17" spans="1:17">
      <c r="A17" s="2" t="s">
        <v>22</v>
      </c>
      <c r="B17" s="2">
        <v>2001</v>
      </c>
      <c r="C17" s="2">
        <v>2</v>
      </c>
      <c r="D17" s="2">
        <v>5</v>
      </c>
      <c r="E17" s="1">
        <v>0.4375</v>
      </c>
      <c r="F17" s="2" t="s">
        <v>23</v>
      </c>
      <c r="G17" s="2" t="s">
        <v>24</v>
      </c>
      <c r="H17" s="2">
        <v>690</v>
      </c>
      <c r="I17" s="2" t="s">
        <v>25</v>
      </c>
      <c r="J17" s="2">
        <v>92.598543274194199</v>
      </c>
      <c r="K17" s="2">
        <v>106.69650780354399</v>
      </c>
      <c r="L17" s="2">
        <v>84.969866047414797</v>
      </c>
      <c r="M17" s="2">
        <v>96.596295148903494</v>
      </c>
      <c r="N17">
        <v>2</v>
      </c>
      <c r="O17">
        <v>5</v>
      </c>
      <c r="P17">
        <v>5</v>
      </c>
      <c r="Q17">
        <v>5</v>
      </c>
    </row>
    <row r="18" spans="1:17">
      <c r="A18" s="2" t="s">
        <v>22</v>
      </c>
      <c r="B18" s="2">
        <v>2001</v>
      </c>
      <c r="C18" s="2">
        <v>3</v>
      </c>
      <c r="D18" s="2">
        <v>21</v>
      </c>
      <c r="E18" s="1">
        <v>0.45833333333333331</v>
      </c>
      <c r="F18" s="2" t="s">
        <v>23</v>
      </c>
      <c r="G18" s="2" t="s">
        <v>24</v>
      </c>
      <c r="H18" s="2">
        <v>460</v>
      </c>
      <c r="I18" s="2" t="s">
        <v>25</v>
      </c>
      <c r="J18" s="2">
        <v>92.598543274194199</v>
      </c>
      <c r="K18" s="2">
        <v>106.69650780354399</v>
      </c>
      <c r="L18" s="2">
        <v>84.969866047414797</v>
      </c>
      <c r="M18" s="2">
        <v>96.596295148903494</v>
      </c>
      <c r="N18">
        <v>2</v>
      </c>
      <c r="O18">
        <v>5</v>
      </c>
      <c r="P18">
        <v>5</v>
      </c>
      <c r="Q18">
        <v>5</v>
      </c>
    </row>
    <row r="19" spans="1:17">
      <c r="A19" s="2" t="s">
        <v>22</v>
      </c>
      <c r="B19" s="2">
        <v>2001</v>
      </c>
      <c r="C19" s="2">
        <v>3</v>
      </c>
      <c r="D19" s="2">
        <v>21</v>
      </c>
      <c r="E19" s="1">
        <v>0.45833333333333331</v>
      </c>
      <c r="F19" s="2" t="s">
        <v>23</v>
      </c>
      <c r="G19" s="2" t="s">
        <v>24</v>
      </c>
      <c r="H19" s="2">
        <v>660</v>
      </c>
      <c r="I19" s="2" t="s">
        <v>25</v>
      </c>
      <c r="J19" s="2">
        <v>92.598543274194199</v>
      </c>
      <c r="K19" s="2">
        <v>106.69650780354399</v>
      </c>
      <c r="L19" s="2">
        <v>84.969866047414797</v>
      </c>
      <c r="M19" s="2">
        <v>96.596295148903494</v>
      </c>
      <c r="N19">
        <v>2</v>
      </c>
      <c r="O19">
        <v>5</v>
      </c>
      <c r="P19">
        <v>5</v>
      </c>
      <c r="Q19">
        <v>5</v>
      </c>
    </row>
    <row r="20" spans="1:17">
      <c r="A20" s="2" t="s">
        <v>22</v>
      </c>
      <c r="B20" s="2">
        <v>2001</v>
      </c>
      <c r="C20" s="2">
        <v>3</v>
      </c>
      <c r="D20" s="2">
        <v>26</v>
      </c>
      <c r="E20" s="1">
        <v>0.51388888888888895</v>
      </c>
      <c r="F20" s="2" t="s">
        <v>23</v>
      </c>
      <c r="G20" s="2" t="s">
        <v>24</v>
      </c>
      <c r="H20" s="2">
        <v>756</v>
      </c>
      <c r="I20" s="2" t="s">
        <v>25</v>
      </c>
      <c r="J20" s="2">
        <v>92.598543274194199</v>
      </c>
      <c r="K20" s="2">
        <v>106.69650780354399</v>
      </c>
      <c r="L20" s="2">
        <v>84.969866047414797</v>
      </c>
      <c r="M20" s="2">
        <v>96.596295148903494</v>
      </c>
      <c r="N20">
        <v>2</v>
      </c>
      <c r="O20">
        <v>5</v>
      </c>
      <c r="P20">
        <v>5</v>
      </c>
      <c r="Q20">
        <v>5</v>
      </c>
    </row>
    <row r="21" spans="1:17">
      <c r="A21" s="2" t="s">
        <v>22</v>
      </c>
      <c r="B21" s="2">
        <v>2001</v>
      </c>
      <c r="C21" s="2">
        <v>4</v>
      </c>
      <c r="D21" s="2">
        <v>9</v>
      </c>
      <c r="E21" s="1">
        <v>0.45347222222222222</v>
      </c>
      <c r="F21" s="2" t="s">
        <v>23</v>
      </c>
      <c r="G21" s="2" t="s">
        <v>24</v>
      </c>
      <c r="H21" s="2">
        <v>459</v>
      </c>
      <c r="I21" s="2" t="s">
        <v>25</v>
      </c>
      <c r="J21" s="2">
        <v>92.598543274194199</v>
      </c>
      <c r="K21" s="2">
        <v>106.69650780354399</v>
      </c>
      <c r="L21" s="2">
        <v>84.969866047414797</v>
      </c>
      <c r="M21" s="2">
        <v>96.596295148903494</v>
      </c>
      <c r="N21">
        <v>2</v>
      </c>
      <c r="O21">
        <v>5</v>
      </c>
      <c r="P21">
        <v>5</v>
      </c>
      <c r="Q21">
        <v>5</v>
      </c>
    </row>
    <row r="22" spans="1:17">
      <c r="A22" s="2" t="s">
        <v>22</v>
      </c>
      <c r="B22" s="2">
        <v>2001</v>
      </c>
      <c r="C22" s="2">
        <v>10</v>
      </c>
      <c r="D22" s="2">
        <v>9</v>
      </c>
      <c r="E22" s="1">
        <v>0.36805555555555558</v>
      </c>
      <c r="F22" s="2" t="s">
        <v>23</v>
      </c>
      <c r="G22" s="2" t="s">
        <v>24</v>
      </c>
      <c r="H22" s="2">
        <v>626</v>
      </c>
      <c r="I22" s="2" t="s">
        <v>28</v>
      </c>
      <c r="J22" s="2">
        <v>92.598543274194199</v>
      </c>
      <c r="K22" s="2">
        <v>106.69650780354399</v>
      </c>
      <c r="L22" s="2">
        <v>84.969866047414797</v>
      </c>
      <c r="M22" s="2">
        <v>96.596295148903494</v>
      </c>
      <c r="N22">
        <v>2</v>
      </c>
      <c r="O22">
        <v>5</v>
      </c>
      <c r="P22">
        <v>5</v>
      </c>
      <c r="Q22">
        <v>5</v>
      </c>
    </row>
    <row r="23" spans="1:17">
      <c r="A23" s="2" t="s">
        <v>22</v>
      </c>
      <c r="B23" s="2">
        <v>2001</v>
      </c>
      <c r="C23" s="2">
        <v>10</v>
      </c>
      <c r="D23" s="2">
        <v>10</v>
      </c>
      <c r="E23" s="1">
        <v>0.375</v>
      </c>
      <c r="F23" s="2" t="s">
        <v>23</v>
      </c>
      <c r="G23" s="2" t="s">
        <v>24</v>
      </c>
      <c r="H23" s="2">
        <v>850</v>
      </c>
      <c r="I23" s="2" t="s">
        <v>28</v>
      </c>
      <c r="J23" s="2">
        <v>92.598543274194199</v>
      </c>
      <c r="K23" s="2">
        <v>106.69650780354399</v>
      </c>
      <c r="L23" s="2">
        <v>84.969866047414797</v>
      </c>
      <c r="M23" s="2">
        <v>96.596295148903494</v>
      </c>
      <c r="N23">
        <v>2</v>
      </c>
      <c r="O23">
        <v>5</v>
      </c>
      <c r="P23">
        <v>5</v>
      </c>
      <c r="Q23">
        <v>5</v>
      </c>
    </row>
    <row r="24" spans="1:17">
      <c r="A24" s="2" t="s">
        <v>22</v>
      </c>
      <c r="B24" s="2">
        <v>2001</v>
      </c>
      <c r="C24" s="2">
        <v>10</v>
      </c>
      <c r="D24" s="2">
        <v>24</v>
      </c>
      <c r="E24" s="1">
        <v>0.35416666666666669</v>
      </c>
      <c r="F24" s="2" t="s">
        <v>23</v>
      </c>
      <c r="G24" s="2" t="s">
        <v>24</v>
      </c>
      <c r="H24" s="2">
        <v>730</v>
      </c>
      <c r="I24" s="2" t="s">
        <v>28</v>
      </c>
      <c r="J24" s="2">
        <v>92.598543274194199</v>
      </c>
      <c r="K24" s="2">
        <v>106.69650780354399</v>
      </c>
      <c r="L24" s="2">
        <v>84.969866047414797</v>
      </c>
      <c r="M24" s="2">
        <v>96.596295148903494</v>
      </c>
      <c r="N24">
        <v>2</v>
      </c>
      <c r="O24">
        <v>5</v>
      </c>
      <c r="P24">
        <v>5</v>
      </c>
      <c r="Q24">
        <v>5</v>
      </c>
    </row>
    <row r="25" spans="1:17">
      <c r="A25" s="2" t="s">
        <v>22</v>
      </c>
      <c r="B25" s="2">
        <v>2001</v>
      </c>
      <c r="C25" s="2">
        <v>10</v>
      </c>
      <c r="D25" s="2">
        <v>26</v>
      </c>
      <c r="E25" s="1">
        <v>0.3888888888888889</v>
      </c>
      <c r="F25" s="2" t="s">
        <v>23</v>
      </c>
      <c r="G25" s="2" t="s">
        <v>24</v>
      </c>
      <c r="H25" s="2">
        <v>880</v>
      </c>
      <c r="I25" s="2" t="s">
        <v>28</v>
      </c>
      <c r="J25" s="2">
        <v>92.598543274194199</v>
      </c>
      <c r="K25" s="2">
        <v>106.69650780354399</v>
      </c>
      <c r="L25" s="2">
        <v>84.969866047414797</v>
      </c>
      <c r="M25" s="2">
        <v>96.596295148903494</v>
      </c>
      <c r="N25">
        <v>2</v>
      </c>
      <c r="O25">
        <v>5</v>
      </c>
      <c r="P25">
        <v>5</v>
      </c>
      <c r="Q25">
        <v>5</v>
      </c>
    </row>
    <row r="26" spans="1:17">
      <c r="A26" s="2" t="s">
        <v>22</v>
      </c>
      <c r="B26" s="2">
        <v>2001</v>
      </c>
      <c r="C26" s="2">
        <v>10</v>
      </c>
      <c r="D26" s="2">
        <v>29</v>
      </c>
      <c r="E26" s="1">
        <v>0.37152777777777773</v>
      </c>
      <c r="F26" s="2" t="s">
        <v>23</v>
      </c>
      <c r="G26" s="2" t="s">
        <v>24</v>
      </c>
      <c r="H26" s="2">
        <v>745</v>
      </c>
      <c r="I26" s="2" t="s">
        <v>28</v>
      </c>
      <c r="J26" s="2">
        <v>92.598543274194199</v>
      </c>
      <c r="K26" s="2">
        <v>106.69650780354399</v>
      </c>
      <c r="L26" s="2">
        <v>84.969866047414797</v>
      </c>
      <c r="M26" s="2">
        <v>96.596295148903494</v>
      </c>
      <c r="N26">
        <v>2</v>
      </c>
      <c r="O26">
        <v>5</v>
      </c>
      <c r="P26">
        <v>5</v>
      </c>
      <c r="Q26">
        <v>5</v>
      </c>
    </row>
    <row r="27" spans="1:17">
      <c r="A27" s="2" t="s">
        <v>22</v>
      </c>
      <c r="B27" s="2">
        <v>2001</v>
      </c>
      <c r="C27" s="2">
        <v>11</v>
      </c>
      <c r="D27" s="2">
        <v>5</v>
      </c>
      <c r="E27" s="1">
        <v>0.35555555555555557</v>
      </c>
      <c r="F27" s="2" t="s">
        <v>23</v>
      </c>
      <c r="G27" s="2" t="s">
        <v>24</v>
      </c>
      <c r="H27" s="2">
        <v>840</v>
      </c>
      <c r="I27" s="2" t="s">
        <v>28</v>
      </c>
      <c r="J27" s="2">
        <v>92.598543274194199</v>
      </c>
      <c r="K27" s="2">
        <v>106.69650780354399</v>
      </c>
      <c r="L27" s="2">
        <v>84.969866047414797</v>
      </c>
      <c r="M27" s="2">
        <v>96.596295148903494</v>
      </c>
      <c r="N27">
        <v>2</v>
      </c>
      <c r="O27">
        <v>5</v>
      </c>
      <c r="P27">
        <v>5</v>
      </c>
      <c r="Q27">
        <v>5</v>
      </c>
    </row>
    <row r="28" spans="1:17">
      <c r="A28" s="2" t="s">
        <v>22</v>
      </c>
      <c r="B28" s="2">
        <v>2001</v>
      </c>
      <c r="C28" s="2">
        <v>11</v>
      </c>
      <c r="D28" s="2">
        <v>9</v>
      </c>
      <c r="E28" s="1">
        <v>0.35069444444444442</v>
      </c>
      <c r="F28" s="2" t="s">
        <v>23</v>
      </c>
      <c r="G28" s="2" t="s">
        <v>24</v>
      </c>
      <c r="H28" s="2">
        <v>912</v>
      </c>
      <c r="I28" s="2" t="s">
        <v>28</v>
      </c>
      <c r="J28" s="2">
        <v>92.598543274194199</v>
      </c>
      <c r="K28" s="2">
        <v>106.69650780354399</v>
      </c>
      <c r="L28" s="2">
        <v>84.969866047414797</v>
      </c>
      <c r="M28" s="2">
        <v>96.596295148903494</v>
      </c>
      <c r="N28">
        <v>2</v>
      </c>
      <c r="O28">
        <v>5</v>
      </c>
      <c r="P28">
        <v>5</v>
      </c>
      <c r="Q28">
        <v>5</v>
      </c>
    </row>
    <row r="29" spans="1:17">
      <c r="A29" s="2" t="s">
        <v>22</v>
      </c>
      <c r="B29" s="2">
        <v>2001</v>
      </c>
      <c r="C29" s="2">
        <v>12</v>
      </c>
      <c r="D29" s="2">
        <v>3</v>
      </c>
      <c r="E29" s="1">
        <v>0.46875</v>
      </c>
      <c r="F29" s="2" t="s">
        <v>23</v>
      </c>
      <c r="G29" s="2" t="s">
        <v>24</v>
      </c>
      <c r="H29" s="2">
        <v>856</v>
      </c>
      <c r="I29" s="2" t="s">
        <v>28</v>
      </c>
      <c r="J29" s="2">
        <v>92.598543274194199</v>
      </c>
      <c r="K29" s="2">
        <v>106.69650780354399</v>
      </c>
      <c r="L29" s="2">
        <v>84.969866047414797</v>
      </c>
      <c r="M29" s="2">
        <v>96.596295148903494</v>
      </c>
      <c r="N29">
        <v>2</v>
      </c>
      <c r="O29">
        <v>5</v>
      </c>
      <c r="P29">
        <v>5</v>
      </c>
      <c r="Q29">
        <v>5</v>
      </c>
    </row>
    <row r="30" spans="1:17">
      <c r="A30" s="2" t="s">
        <v>22</v>
      </c>
      <c r="B30" s="2">
        <v>2001</v>
      </c>
      <c r="C30" s="2">
        <v>12</v>
      </c>
      <c r="D30" s="2">
        <v>5</v>
      </c>
      <c r="E30" s="1">
        <v>0.37222222222222223</v>
      </c>
      <c r="F30" s="2" t="s">
        <v>23</v>
      </c>
      <c r="G30" s="2" t="s">
        <v>24</v>
      </c>
      <c r="H30" s="2">
        <v>915</v>
      </c>
      <c r="I30" s="2" t="s">
        <v>28</v>
      </c>
      <c r="J30" s="2">
        <v>92.598543274194199</v>
      </c>
      <c r="K30" s="2">
        <v>106.69650780354399</v>
      </c>
      <c r="L30" s="2">
        <v>84.969866047414797</v>
      </c>
      <c r="M30" s="2">
        <v>96.596295148903494</v>
      </c>
      <c r="N30">
        <v>2</v>
      </c>
      <c r="O30">
        <v>5</v>
      </c>
      <c r="P30">
        <v>5</v>
      </c>
      <c r="Q30">
        <v>5</v>
      </c>
    </row>
    <row r="31" spans="1:17">
      <c r="A31" s="2" t="s">
        <v>22</v>
      </c>
      <c r="B31" s="2">
        <v>2002</v>
      </c>
      <c r="C31" s="2">
        <v>1</v>
      </c>
      <c r="D31" s="2">
        <v>25</v>
      </c>
      <c r="E31" s="1">
        <v>0.3888888888888889</v>
      </c>
      <c r="F31" s="2" t="s">
        <v>23</v>
      </c>
      <c r="G31" s="2" t="s">
        <v>24</v>
      </c>
      <c r="H31" s="2">
        <v>820</v>
      </c>
      <c r="I31" s="2" t="s">
        <v>30</v>
      </c>
      <c r="J31" s="2">
        <v>113.47783615345701</v>
      </c>
      <c r="K31" s="2">
        <v>109.06295755368301</v>
      </c>
      <c r="L31" s="2">
        <v>106.69650780354399</v>
      </c>
      <c r="M31" s="2">
        <v>84.969866047414797</v>
      </c>
      <c r="N31">
        <v>2</v>
      </c>
      <c r="O31">
        <v>4</v>
      </c>
      <c r="P31">
        <v>5</v>
      </c>
      <c r="Q31">
        <v>5</v>
      </c>
    </row>
    <row r="32" spans="1:17">
      <c r="A32" s="2" t="s">
        <v>22</v>
      </c>
      <c r="B32" s="2">
        <v>2002</v>
      </c>
      <c r="C32" s="2">
        <v>2</v>
      </c>
      <c r="D32" s="2">
        <v>13</v>
      </c>
      <c r="E32" s="1">
        <v>0.47291666666666665</v>
      </c>
      <c r="F32" s="2" t="s">
        <v>23</v>
      </c>
      <c r="G32" s="2" t="s">
        <v>24</v>
      </c>
      <c r="H32" s="2">
        <v>729</v>
      </c>
      <c r="I32" s="2" t="s">
        <v>28</v>
      </c>
      <c r="J32" s="2">
        <v>113.47783615345701</v>
      </c>
      <c r="K32" s="2">
        <v>109.06295755368301</v>
      </c>
      <c r="L32" s="2">
        <v>106.69650780354399</v>
      </c>
      <c r="M32" s="2">
        <v>84.969866047414797</v>
      </c>
      <c r="N32">
        <v>2</v>
      </c>
      <c r="O32">
        <v>4</v>
      </c>
      <c r="P32">
        <v>5</v>
      </c>
      <c r="Q32">
        <v>5</v>
      </c>
    </row>
    <row r="33" spans="1:17">
      <c r="A33" s="2" t="s">
        <v>22</v>
      </c>
      <c r="B33" s="2">
        <v>2002</v>
      </c>
      <c r="C33" s="2">
        <v>3</v>
      </c>
      <c r="D33" s="2">
        <v>26</v>
      </c>
      <c r="E33" s="1">
        <v>0.61805555555555558</v>
      </c>
      <c r="F33" s="2" t="s">
        <v>23</v>
      </c>
      <c r="G33" s="2" t="s">
        <v>24</v>
      </c>
      <c r="H33" s="2">
        <v>806</v>
      </c>
      <c r="I33" s="2" t="s">
        <v>25</v>
      </c>
      <c r="J33" s="2">
        <v>113.47783615345701</v>
      </c>
      <c r="K33" s="2">
        <v>109.06295755368301</v>
      </c>
      <c r="L33" s="2">
        <v>106.69650780354399</v>
      </c>
      <c r="M33" s="2">
        <v>84.969866047414797</v>
      </c>
      <c r="N33">
        <v>2</v>
      </c>
      <c r="O33">
        <v>4</v>
      </c>
      <c r="P33">
        <v>5</v>
      </c>
      <c r="Q33">
        <v>5</v>
      </c>
    </row>
    <row r="34" spans="1:17">
      <c r="A34" s="2" t="s">
        <v>22</v>
      </c>
      <c r="B34" s="2">
        <v>2002</v>
      </c>
      <c r="C34" s="2">
        <v>10</v>
      </c>
      <c r="D34" s="2">
        <v>7</v>
      </c>
      <c r="E34" s="1">
        <v>0.40416666666666662</v>
      </c>
      <c r="F34" s="2" t="s">
        <v>23</v>
      </c>
      <c r="G34" s="2" t="s">
        <v>24</v>
      </c>
      <c r="H34" s="2">
        <v>655</v>
      </c>
      <c r="I34" s="2" t="s">
        <v>25</v>
      </c>
      <c r="J34" s="2">
        <v>113.47783615345701</v>
      </c>
      <c r="K34" s="2">
        <v>109.06295755368301</v>
      </c>
      <c r="L34" s="2">
        <v>106.69650780354399</v>
      </c>
      <c r="M34" s="2">
        <v>84.969866047414797</v>
      </c>
      <c r="N34">
        <v>2</v>
      </c>
      <c r="O34">
        <v>4</v>
      </c>
      <c r="P34">
        <v>5</v>
      </c>
      <c r="Q34">
        <v>5</v>
      </c>
    </row>
    <row r="35" spans="1:17">
      <c r="A35" s="2" t="s">
        <v>22</v>
      </c>
      <c r="B35" s="2">
        <v>2002</v>
      </c>
      <c r="C35" s="2">
        <v>10</v>
      </c>
      <c r="D35" s="2">
        <v>11</v>
      </c>
      <c r="E35" s="1">
        <v>0.53819444444444442</v>
      </c>
      <c r="F35" s="2" t="s">
        <v>23</v>
      </c>
      <c r="G35" s="2" t="s">
        <v>24</v>
      </c>
      <c r="H35" s="2">
        <v>791</v>
      </c>
      <c r="I35" s="2" t="s">
        <v>25</v>
      </c>
      <c r="J35" s="2">
        <v>113.47783615345701</v>
      </c>
      <c r="K35" s="2">
        <v>109.06295755368301</v>
      </c>
      <c r="L35" s="2">
        <v>106.69650780354399</v>
      </c>
      <c r="M35" s="2">
        <v>84.969866047414797</v>
      </c>
      <c r="N35">
        <v>2</v>
      </c>
      <c r="O35">
        <v>4</v>
      </c>
      <c r="P35">
        <v>5</v>
      </c>
      <c r="Q35">
        <v>5</v>
      </c>
    </row>
    <row r="36" spans="1:17">
      <c r="A36" s="2" t="s">
        <v>22</v>
      </c>
      <c r="B36" s="2">
        <v>2002</v>
      </c>
      <c r="C36" s="2">
        <v>10</v>
      </c>
      <c r="D36" s="2">
        <v>16</v>
      </c>
      <c r="E36" s="1">
        <v>0.61458333333333337</v>
      </c>
      <c r="F36" s="2" t="s">
        <v>23</v>
      </c>
      <c r="G36" s="2" t="s">
        <v>24</v>
      </c>
      <c r="H36" s="2">
        <v>604</v>
      </c>
      <c r="I36" s="2" t="s">
        <v>25</v>
      </c>
      <c r="J36" s="2">
        <v>113.47783615345701</v>
      </c>
      <c r="K36" s="2">
        <v>109.06295755368301</v>
      </c>
      <c r="L36" s="2">
        <v>106.69650780354399</v>
      </c>
      <c r="M36" s="2">
        <v>84.969866047414797</v>
      </c>
      <c r="N36">
        <v>2</v>
      </c>
      <c r="O36">
        <v>4</v>
      </c>
      <c r="P36">
        <v>4</v>
      </c>
      <c r="Q36">
        <v>5</v>
      </c>
    </row>
    <row r="37" spans="1:17">
      <c r="A37" s="2" t="s">
        <v>22</v>
      </c>
      <c r="B37" s="2">
        <v>2002</v>
      </c>
      <c r="C37" s="2">
        <v>10</v>
      </c>
      <c r="D37" s="2">
        <v>22</v>
      </c>
      <c r="E37" s="1">
        <v>0.59722222222222221</v>
      </c>
      <c r="F37" s="2" t="s">
        <v>23</v>
      </c>
      <c r="G37" s="2" t="s">
        <v>24</v>
      </c>
      <c r="H37" s="2">
        <v>555</v>
      </c>
      <c r="I37" s="2" t="s">
        <v>25</v>
      </c>
      <c r="J37" s="2">
        <v>113.47783615345701</v>
      </c>
      <c r="K37" s="2">
        <v>109.06295755368301</v>
      </c>
      <c r="L37" s="2">
        <v>106.69650780354399</v>
      </c>
      <c r="M37" s="2">
        <v>84.969866047414797</v>
      </c>
      <c r="N37">
        <v>2</v>
      </c>
      <c r="O37">
        <v>4</v>
      </c>
      <c r="P37">
        <v>4</v>
      </c>
      <c r="Q37">
        <v>5</v>
      </c>
    </row>
    <row r="38" spans="1:17">
      <c r="A38" s="2" t="s">
        <v>22</v>
      </c>
      <c r="B38" s="2">
        <v>2002</v>
      </c>
      <c r="C38" s="2">
        <v>10</v>
      </c>
      <c r="D38" s="2">
        <v>22</v>
      </c>
      <c r="E38" s="1">
        <v>0.59722222222222221</v>
      </c>
      <c r="F38" s="2" t="s">
        <v>23</v>
      </c>
      <c r="G38" s="2" t="s">
        <v>24</v>
      </c>
      <c r="H38" s="2">
        <v>962</v>
      </c>
      <c r="I38" s="2" t="s">
        <v>25</v>
      </c>
      <c r="J38" s="2">
        <v>113.47783615345701</v>
      </c>
      <c r="K38" s="2">
        <v>109.06295755368301</v>
      </c>
      <c r="L38" s="2">
        <v>106.69650780354399</v>
      </c>
      <c r="M38" s="2">
        <v>84.969866047414797</v>
      </c>
      <c r="N38">
        <v>2</v>
      </c>
      <c r="O38">
        <v>4</v>
      </c>
      <c r="P38">
        <v>4</v>
      </c>
      <c r="Q38">
        <v>5</v>
      </c>
    </row>
    <row r="39" spans="1:17">
      <c r="A39" s="2" t="s">
        <v>22</v>
      </c>
      <c r="B39" s="2">
        <v>2002</v>
      </c>
      <c r="C39" s="2">
        <v>10</v>
      </c>
      <c r="D39" s="2">
        <v>25</v>
      </c>
      <c r="E39" s="1">
        <v>0.3659722222222222</v>
      </c>
      <c r="F39" s="2" t="s">
        <v>23</v>
      </c>
      <c r="G39" s="2" t="s">
        <v>24</v>
      </c>
      <c r="H39" s="2">
        <v>665</v>
      </c>
      <c r="I39" s="2" t="s">
        <v>25</v>
      </c>
      <c r="J39" s="2">
        <v>113.47783615345701</v>
      </c>
      <c r="K39" s="2">
        <v>109.06295755368301</v>
      </c>
      <c r="L39" s="2">
        <v>106.69650780354399</v>
      </c>
      <c r="M39" s="2">
        <v>84.969866047414797</v>
      </c>
      <c r="N39">
        <v>2</v>
      </c>
      <c r="O39">
        <v>4</v>
      </c>
      <c r="P39">
        <v>4</v>
      </c>
      <c r="Q39">
        <v>5</v>
      </c>
    </row>
    <row r="40" spans="1:17">
      <c r="A40" s="2" t="s">
        <v>22</v>
      </c>
      <c r="B40" s="2">
        <v>2002</v>
      </c>
      <c r="C40" s="2">
        <v>11</v>
      </c>
      <c r="D40" s="2">
        <v>4</v>
      </c>
      <c r="E40" s="1">
        <v>0.53333333333333333</v>
      </c>
      <c r="F40" s="2" t="s">
        <v>23</v>
      </c>
      <c r="G40" s="2" t="s">
        <v>24</v>
      </c>
      <c r="H40" s="2">
        <v>583</v>
      </c>
      <c r="I40" s="2" t="s">
        <v>25</v>
      </c>
      <c r="J40" s="2">
        <v>113.47783615345701</v>
      </c>
      <c r="K40" s="2">
        <v>109.06295755368301</v>
      </c>
      <c r="L40" s="2">
        <v>106.69650780354399</v>
      </c>
      <c r="M40" s="2">
        <v>84.969866047414797</v>
      </c>
      <c r="N40">
        <v>2</v>
      </c>
      <c r="O40">
        <v>4</v>
      </c>
      <c r="P40">
        <v>4</v>
      </c>
      <c r="Q40">
        <v>5</v>
      </c>
    </row>
    <row r="41" spans="1:17">
      <c r="A41" s="2" t="s">
        <v>22</v>
      </c>
      <c r="B41" s="2">
        <v>2002</v>
      </c>
      <c r="C41" s="2">
        <v>11</v>
      </c>
      <c r="D41" s="2">
        <v>12</v>
      </c>
      <c r="E41" s="1">
        <v>0.36736111111111108</v>
      </c>
      <c r="F41" s="2" t="s">
        <v>23</v>
      </c>
      <c r="G41" s="2" t="s">
        <v>24</v>
      </c>
      <c r="H41" s="2">
        <v>864</v>
      </c>
      <c r="I41" s="2" t="s">
        <v>25</v>
      </c>
      <c r="J41" s="2">
        <v>113.47783615345701</v>
      </c>
      <c r="K41" s="2">
        <v>109.06295755368301</v>
      </c>
      <c r="L41" s="2">
        <v>106.69650780354399</v>
      </c>
      <c r="M41" s="2">
        <v>84.969866047414797</v>
      </c>
      <c r="N41">
        <v>2</v>
      </c>
      <c r="O41">
        <v>4</v>
      </c>
      <c r="P41">
        <v>4</v>
      </c>
      <c r="Q41">
        <v>5</v>
      </c>
    </row>
    <row r="42" spans="1:17">
      <c r="A42" s="2" t="s">
        <v>22</v>
      </c>
      <c r="B42" s="2">
        <v>2003</v>
      </c>
      <c r="C42" s="2">
        <v>11</v>
      </c>
      <c r="D42" s="2">
        <v>5</v>
      </c>
      <c r="E42" s="1">
        <v>0.47916666666666669</v>
      </c>
      <c r="F42" s="2" t="s">
        <v>23</v>
      </c>
      <c r="G42" s="2" t="s">
        <v>24</v>
      </c>
      <c r="H42" s="2">
        <v>975</v>
      </c>
      <c r="I42" s="2" t="s">
        <v>28</v>
      </c>
      <c r="J42" s="2">
        <v>104.644136548175</v>
      </c>
      <c r="K42" s="2">
        <v>92.598543274194199</v>
      </c>
      <c r="L42" s="2">
        <v>109.06295755368301</v>
      </c>
      <c r="M42" s="2">
        <v>106.69650780354399</v>
      </c>
      <c r="N42">
        <v>4</v>
      </c>
      <c r="O42">
        <v>2</v>
      </c>
      <c r="P42">
        <v>4</v>
      </c>
      <c r="Q42">
        <v>5</v>
      </c>
    </row>
    <row r="43" spans="1:17">
      <c r="A43" s="2" t="s">
        <v>22</v>
      </c>
      <c r="B43" s="2">
        <v>2003</v>
      </c>
      <c r="C43" s="2">
        <v>11</v>
      </c>
      <c r="D43" s="2">
        <v>10</v>
      </c>
      <c r="E43" s="1">
        <v>0.45833333333333331</v>
      </c>
      <c r="F43" s="2" t="s">
        <v>23</v>
      </c>
      <c r="G43" s="2" t="s">
        <v>24</v>
      </c>
      <c r="H43" s="2">
        <v>646</v>
      </c>
      <c r="I43" s="2" t="s">
        <v>28</v>
      </c>
      <c r="J43" s="2">
        <v>104.644136548175</v>
      </c>
      <c r="K43" s="2">
        <v>92.598543274194199</v>
      </c>
      <c r="L43" s="2">
        <v>109.06295755368301</v>
      </c>
      <c r="M43" s="2">
        <v>106.69650780354399</v>
      </c>
      <c r="N43">
        <v>4</v>
      </c>
      <c r="O43">
        <v>2</v>
      </c>
      <c r="P43">
        <v>4</v>
      </c>
      <c r="Q43">
        <v>5</v>
      </c>
    </row>
    <row r="44" spans="1:17">
      <c r="A44" s="2" t="s">
        <v>22</v>
      </c>
      <c r="B44" s="2">
        <v>2003</v>
      </c>
      <c r="C44" s="2">
        <v>11</v>
      </c>
      <c r="D44" s="2">
        <v>10</v>
      </c>
      <c r="E44" s="1">
        <v>0.45833333333333331</v>
      </c>
      <c r="F44" s="2" t="s">
        <v>23</v>
      </c>
      <c r="G44" s="2" t="s">
        <v>24</v>
      </c>
      <c r="H44" s="2">
        <v>865</v>
      </c>
      <c r="I44" s="2" t="s">
        <v>28</v>
      </c>
      <c r="J44" s="2">
        <v>104.644136548175</v>
      </c>
      <c r="K44" s="2">
        <v>92.598543274194199</v>
      </c>
      <c r="L44" s="2">
        <v>109.06295755368301</v>
      </c>
      <c r="M44" s="2">
        <v>106.69650780354399</v>
      </c>
      <c r="N44">
        <v>4</v>
      </c>
      <c r="O44">
        <v>2</v>
      </c>
      <c r="P44">
        <v>4</v>
      </c>
      <c r="Q44">
        <v>5</v>
      </c>
    </row>
    <row r="45" spans="1:17">
      <c r="A45" s="2" t="s">
        <v>22</v>
      </c>
      <c r="B45" s="2">
        <v>2003</v>
      </c>
      <c r="C45" s="2">
        <v>11</v>
      </c>
      <c r="D45" s="2">
        <v>10</v>
      </c>
      <c r="E45" s="1">
        <v>0.45833333333333331</v>
      </c>
      <c r="F45" s="2" t="s">
        <v>23</v>
      </c>
      <c r="G45" s="2" t="s">
        <v>24</v>
      </c>
      <c r="H45" s="2">
        <v>875</v>
      </c>
      <c r="I45" s="2" t="s">
        <v>28</v>
      </c>
      <c r="J45" s="2">
        <v>104.644136548175</v>
      </c>
      <c r="K45" s="2">
        <v>92.598543274194199</v>
      </c>
      <c r="L45" s="2">
        <v>109.06295755368301</v>
      </c>
      <c r="M45" s="2">
        <v>106.69650780354399</v>
      </c>
      <c r="N45">
        <v>4</v>
      </c>
      <c r="O45">
        <v>2</v>
      </c>
      <c r="P45">
        <v>4</v>
      </c>
      <c r="Q45">
        <v>5</v>
      </c>
    </row>
    <row r="46" spans="1:17">
      <c r="A46" s="2" t="s">
        <v>22</v>
      </c>
      <c r="B46" s="2">
        <v>2003</v>
      </c>
      <c r="C46" s="2">
        <v>11</v>
      </c>
      <c r="D46" s="2">
        <v>24</v>
      </c>
      <c r="E46" s="1">
        <v>0.52083333333333337</v>
      </c>
      <c r="F46" s="2" t="s">
        <v>23</v>
      </c>
      <c r="G46" s="2" t="s">
        <v>24</v>
      </c>
      <c r="H46" s="2">
        <v>909</v>
      </c>
      <c r="I46" s="2" t="s">
        <v>28</v>
      </c>
      <c r="J46" s="2">
        <v>104.644136548175</v>
      </c>
      <c r="K46" s="2">
        <v>92.598543274194199</v>
      </c>
      <c r="L46" s="2">
        <v>109.06295755368301</v>
      </c>
      <c r="M46" s="2">
        <v>106.69650780354399</v>
      </c>
      <c r="N46">
        <v>4</v>
      </c>
      <c r="O46">
        <v>2</v>
      </c>
      <c r="P46">
        <v>4</v>
      </c>
      <c r="Q46">
        <v>4</v>
      </c>
    </row>
    <row r="47" spans="1:17">
      <c r="A47" s="2" t="s">
        <v>22</v>
      </c>
      <c r="B47" s="2">
        <v>2003</v>
      </c>
      <c r="C47" s="2">
        <v>12</v>
      </c>
      <c r="D47" s="2">
        <v>5</v>
      </c>
      <c r="E47" s="1">
        <v>0.47916666666666669</v>
      </c>
      <c r="F47" s="2" t="s">
        <v>23</v>
      </c>
      <c r="G47" s="2" t="s">
        <v>24</v>
      </c>
      <c r="H47" s="2">
        <v>750</v>
      </c>
      <c r="I47" s="2" t="s">
        <v>28</v>
      </c>
      <c r="J47" s="2">
        <v>104.644136548175</v>
      </c>
      <c r="K47" s="2">
        <v>92.598543274194199</v>
      </c>
      <c r="L47" s="2">
        <v>109.06295755368301</v>
      </c>
      <c r="M47" s="2">
        <v>106.69650780354399</v>
      </c>
      <c r="N47">
        <v>4</v>
      </c>
      <c r="O47">
        <v>2</v>
      </c>
      <c r="P47">
        <v>2</v>
      </c>
      <c r="Q47">
        <v>4</v>
      </c>
    </row>
    <row r="48" spans="1:17">
      <c r="A48" s="2" t="s">
        <v>22</v>
      </c>
      <c r="B48" s="2">
        <v>2004</v>
      </c>
      <c r="C48" s="2">
        <v>6</v>
      </c>
      <c r="D48" s="2">
        <v>22</v>
      </c>
      <c r="E48" s="1">
        <v>0.47916666666666669</v>
      </c>
      <c r="F48" s="2" t="s">
        <v>23</v>
      </c>
      <c r="G48" s="2" t="s">
        <v>24</v>
      </c>
      <c r="H48" s="2">
        <v>781</v>
      </c>
      <c r="I48" s="2" t="s">
        <v>25</v>
      </c>
      <c r="J48" s="2">
        <v>113.493797123486</v>
      </c>
      <c r="K48" s="2">
        <v>113.47783615345701</v>
      </c>
      <c r="L48" s="2">
        <v>92.598543274194199</v>
      </c>
      <c r="M48" s="2">
        <v>109.06295755368301</v>
      </c>
      <c r="N48">
        <v>3</v>
      </c>
      <c r="O48">
        <v>2</v>
      </c>
      <c r="P48">
        <v>2</v>
      </c>
      <c r="Q48">
        <v>4</v>
      </c>
    </row>
    <row r="49" spans="1:17">
      <c r="A49" s="2" t="s">
        <v>22</v>
      </c>
      <c r="B49" s="2">
        <v>2004</v>
      </c>
      <c r="C49" s="2">
        <v>10</v>
      </c>
      <c r="D49" s="2">
        <v>12</v>
      </c>
      <c r="E49" s="1">
        <v>0.4201388888888889</v>
      </c>
      <c r="F49" s="2" t="s">
        <v>23</v>
      </c>
      <c r="G49" s="2" t="s">
        <v>24</v>
      </c>
      <c r="H49" s="2">
        <v>560</v>
      </c>
      <c r="I49" s="2" t="s">
        <v>25</v>
      </c>
      <c r="J49" s="2">
        <v>113.493797123486</v>
      </c>
      <c r="K49" s="2">
        <v>113.47783615345701</v>
      </c>
      <c r="L49" s="2">
        <v>92.598543274194199</v>
      </c>
      <c r="M49" s="2">
        <v>109.06295755368301</v>
      </c>
      <c r="N49">
        <v>3</v>
      </c>
      <c r="O49">
        <v>2</v>
      </c>
      <c r="P49">
        <v>2</v>
      </c>
      <c r="Q49">
        <v>4</v>
      </c>
    </row>
    <row r="50" spans="1:17">
      <c r="A50" s="2" t="s">
        <v>22</v>
      </c>
      <c r="B50" s="2">
        <v>2004</v>
      </c>
      <c r="C50" s="2">
        <v>10</v>
      </c>
      <c r="D50" s="2">
        <v>25</v>
      </c>
      <c r="E50" s="1">
        <v>0.44791666666666669</v>
      </c>
      <c r="F50" s="2" t="s">
        <v>23</v>
      </c>
      <c r="G50" s="2" t="s">
        <v>24</v>
      </c>
      <c r="H50" s="2">
        <v>667</v>
      </c>
      <c r="I50" s="2" t="s">
        <v>25</v>
      </c>
      <c r="J50" s="2">
        <v>113.493797123486</v>
      </c>
      <c r="K50" s="2">
        <v>113.47783615345701</v>
      </c>
      <c r="L50" s="2">
        <v>92.598543274194199</v>
      </c>
      <c r="M50" s="2">
        <v>109.06295755368301</v>
      </c>
      <c r="N50">
        <v>3</v>
      </c>
      <c r="O50">
        <v>2</v>
      </c>
      <c r="P50">
        <v>2</v>
      </c>
      <c r="Q50">
        <v>4</v>
      </c>
    </row>
    <row r="51" spans="1:17">
      <c r="A51" s="2" t="s">
        <v>22</v>
      </c>
      <c r="B51" s="2">
        <v>2005</v>
      </c>
      <c r="C51" s="2">
        <v>10</v>
      </c>
      <c r="D51" s="2">
        <v>14</v>
      </c>
      <c r="E51" s="1">
        <v>0.52638888888888891</v>
      </c>
      <c r="F51" s="2" t="s">
        <v>23</v>
      </c>
      <c r="G51" s="2" t="s">
        <v>24</v>
      </c>
      <c r="H51" s="2">
        <v>637</v>
      </c>
      <c r="I51" s="2" t="s">
        <v>28</v>
      </c>
      <c r="J51" s="2">
        <v>120.309515754643</v>
      </c>
      <c r="K51" s="2">
        <v>104.644136548175</v>
      </c>
      <c r="L51" s="2">
        <v>113.47783615345701</v>
      </c>
      <c r="M51" s="2">
        <v>92.598543274194199</v>
      </c>
      <c r="N51">
        <v>4</v>
      </c>
      <c r="O51">
        <v>4</v>
      </c>
      <c r="P51">
        <v>2</v>
      </c>
      <c r="Q51">
        <v>4</v>
      </c>
    </row>
    <row r="52" spans="1:17">
      <c r="A52" s="2" t="s">
        <v>22</v>
      </c>
      <c r="B52" s="2">
        <v>2005</v>
      </c>
      <c r="C52" s="2">
        <v>10</v>
      </c>
      <c r="D52" s="2">
        <v>21</v>
      </c>
      <c r="E52" s="1">
        <v>0.4375</v>
      </c>
      <c r="F52" s="2" t="s">
        <v>23</v>
      </c>
      <c r="G52" s="2" t="s">
        <v>24</v>
      </c>
      <c r="H52" s="2">
        <v>510</v>
      </c>
      <c r="I52" s="2" t="s">
        <v>28</v>
      </c>
      <c r="J52" s="2">
        <v>120.309515754643</v>
      </c>
      <c r="K52" s="2">
        <v>104.644136548175</v>
      </c>
      <c r="L52" s="2">
        <v>113.47783615345701</v>
      </c>
      <c r="M52" s="2">
        <v>92.598543274194199</v>
      </c>
      <c r="N52">
        <v>4</v>
      </c>
      <c r="O52">
        <v>4</v>
      </c>
      <c r="P52">
        <v>2</v>
      </c>
      <c r="Q52">
        <v>4</v>
      </c>
    </row>
    <row r="53" spans="1:17">
      <c r="A53" s="2" t="s">
        <v>22</v>
      </c>
      <c r="B53" s="2">
        <v>2005</v>
      </c>
      <c r="C53" s="2">
        <v>10</v>
      </c>
      <c r="D53" s="2">
        <v>24</v>
      </c>
      <c r="E53" s="1">
        <v>0.42708333333333331</v>
      </c>
      <c r="F53" s="2" t="s">
        <v>23</v>
      </c>
      <c r="G53" s="2" t="s">
        <v>24</v>
      </c>
      <c r="H53" s="2">
        <v>600</v>
      </c>
      <c r="I53" s="2" t="s">
        <v>28</v>
      </c>
      <c r="J53" s="2">
        <v>120.309515754643</v>
      </c>
      <c r="K53" s="2">
        <v>104.644136548175</v>
      </c>
      <c r="L53" s="2">
        <v>113.47783615345701</v>
      </c>
      <c r="M53" s="2">
        <v>92.598543274194199</v>
      </c>
      <c r="N53">
        <v>4</v>
      </c>
      <c r="O53">
        <v>4</v>
      </c>
      <c r="P53">
        <v>2</v>
      </c>
      <c r="Q53">
        <v>4</v>
      </c>
    </row>
    <row r="54" spans="1:17">
      <c r="A54" s="2" t="s">
        <v>22</v>
      </c>
      <c r="B54" s="2">
        <v>2005</v>
      </c>
      <c r="C54" s="2">
        <v>11</v>
      </c>
      <c r="D54" s="2">
        <v>11</v>
      </c>
      <c r="E54" s="1">
        <v>0.4680555555555555</v>
      </c>
      <c r="F54" s="2" t="s">
        <v>23</v>
      </c>
      <c r="G54" s="2" t="s">
        <v>24</v>
      </c>
      <c r="H54" s="2">
        <v>867</v>
      </c>
      <c r="I54" s="2" t="s">
        <v>25</v>
      </c>
      <c r="J54" s="2">
        <v>120.309515754643</v>
      </c>
      <c r="K54" s="2">
        <v>104.644136548175</v>
      </c>
      <c r="L54" s="2">
        <v>113.47783615345701</v>
      </c>
      <c r="M54" s="2">
        <v>92.598543274194199</v>
      </c>
      <c r="N54">
        <v>4</v>
      </c>
      <c r="O54">
        <v>4</v>
      </c>
      <c r="P54">
        <v>2</v>
      </c>
      <c r="Q54">
        <v>4</v>
      </c>
    </row>
    <row r="55" spans="1:17">
      <c r="A55" s="2" t="s">
        <v>22</v>
      </c>
      <c r="B55" s="2">
        <v>2006</v>
      </c>
      <c r="C55" s="2">
        <v>1</v>
      </c>
      <c r="D55" s="2">
        <v>30</v>
      </c>
      <c r="E55" s="1">
        <v>0.4513888888888889</v>
      </c>
      <c r="F55" s="2" t="s">
        <v>23</v>
      </c>
      <c r="G55" s="2" t="s">
        <v>24</v>
      </c>
      <c r="H55" s="2">
        <v>824</v>
      </c>
      <c r="I55" s="2" t="s">
        <v>25</v>
      </c>
      <c r="J55" s="2">
        <v>118.925579026804</v>
      </c>
      <c r="K55" s="2">
        <v>113.493797123486</v>
      </c>
      <c r="L55" s="2">
        <v>104.644136548175</v>
      </c>
      <c r="M55" s="2">
        <v>113.47783615345701</v>
      </c>
      <c r="N55">
        <v>5</v>
      </c>
      <c r="O55">
        <v>3</v>
      </c>
      <c r="P55">
        <v>2</v>
      </c>
      <c r="Q55">
        <v>4</v>
      </c>
    </row>
    <row r="56" spans="1:17">
      <c r="A56" s="2" t="s">
        <v>22</v>
      </c>
      <c r="B56" s="2">
        <v>2006</v>
      </c>
      <c r="C56" s="2">
        <v>1</v>
      </c>
      <c r="D56" s="2">
        <v>30</v>
      </c>
      <c r="E56" s="1">
        <v>0.4513888888888889</v>
      </c>
      <c r="F56" s="2" t="s">
        <v>23</v>
      </c>
      <c r="G56" s="2" t="s">
        <v>24</v>
      </c>
      <c r="H56" s="2">
        <v>770</v>
      </c>
      <c r="I56" s="2" t="s">
        <v>25</v>
      </c>
      <c r="J56" s="2">
        <v>118.925579026804</v>
      </c>
      <c r="K56" s="2">
        <v>113.493797123486</v>
      </c>
      <c r="L56" s="2">
        <v>104.644136548175</v>
      </c>
      <c r="M56" s="2">
        <v>113.47783615345701</v>
      </c>
      <c r="N56">
        <v>5</v>
      </c>
      <c r="O56">
        <v>3</v>
      </c>
      <c r="P56">
        <v>4</v>
      </c>
      <c r="Q56">
        <v>4</v>
      </c>
    </row>
    <row r="57" spans="1:17">
      <c r="A57" s="2" t="s">
        <v>22</v>
      </c>
      <c r="B57" s="2">
        <v>2006</v>
      </c>
      <c r="C57" s="2">
        <v>2</v>
      </c>
      <c r="D57" s="2">
        <v>3</v>
      </c>
      <c r="E57" s="1">
        <v>0.49305555555555558</v>
      </c>
      <c r="F57" s="2" t="s">
        <v>23</v>
      </c>
      <c r="G57" s="2" t="s">
        <v>24</v>
      </c>
      <c r="H57" s="2">
        <v>776</v>
      </c>
      <c r="I57" s="2" t="s">
        <v>25</v>
      </c>
      <c r="J57" s="2">
        <v>118.925579026804</v>
      </c>
      <c r="K57" s="2">
        <v>113.493797123486</v>
      </c>
      <c r="L57" s="2">
        <v>104.644136548175</v>
      </c>
      <c r="M57" s="2">
        <v>113.47783615345701</v>
      </c>
      <c r="N57">
        <v>5</v>
      </c>
      <c r="O57">
        <v>3</v>
      </c>
      <c r="P57">
        <v>4</v>
      </c>
      <c r="Q57">
        <v>2</v>
      </c>
    </row>
    <row r="58" spans="1:17">
      <c r="A58" s="2" t="s">
        <v>22</v>
      </c>
      <c r="B58" s="2">
        <v>2006</v>
      </c>
      <c r="C58" s="2">
        <v>2</v>
      </c>
      <c r="D58" s="2">
        <v>8</v>
      </c>
      <c r="E58" s="1">
        <v>0.48819444444444443</v>
      </c>
      <c r="F58" s="2" t="s">
        <v>23</v>
      </c>
      <c r="G58" s="2" t="s">
        <v>24</v>
      </c>
      <c r="H58" s="2">
        <v>862</v>
      </c>
      <c r="I58" s="2" t="s">
        <v>25</v>
      </c>
      <c r="J58" s="2">
        <v>118.925579026804</v>
      </c>
      <c r="K58" s="2">
        <v>113.493797123486</v>
      </c>
      <c r="L58" s="2">
        <v>104.644136548175</v>
      </c>
      <c r="M58" s="2">
        <v>113.47783615345701</v>
      </c>
      <c r="N58">
        <v>5</v>
      </c>
      <c r="O58">
        <v>3</v>
      </c>
      <c r="P58">
        <v>4</v>
      </c>
      <c r="Q58">
        <v>2</v>
      </c>
    </row>
    <row r="59" spans="1:17">
      <c r="A59" s="2" t="s">
        <v>22</v>
      </c>
      <c r="B59" s="2">
        <v>2006</v>
      </c>
      <c r="C59" s="2">
        <v>10</v>
      </c>
      <c r="D59" s="2">
        <v>26</v>
      </c>
      <c r="E59" s="1">
        <v>0.44444444444444442</v>
      </c>
      <c r="F59" s="2" t="s">
        <v>23</v>
      </c>
      <c r="G59" s="2" t="s">
        <v>24</v>
      </c>
      <c r="H59" s="2">
        <v>848</v>
      </c>
      <c r="I59" s="2" t="s">
        <v>28</v>
      </c>
      <c r="J59" s="2">
        <v>118.925579026804</v>
      </c>
      <c r="K59" s="2">
        <v>113.493797123486</v>
      </c>
      <c r="L59" s="2">
        <v>104.644136548175</v>
      </c>
      <c r="M59" s="2">
        <v>113.47783615345701</v>
      </c>
      <c r="N59">
        <v>5</v>
      </c>
      <c r="O59">
        <v>3</v>
      </c>
      <c r="P59">
        <v>4</v>
      </c>
      <c r="Q59">
        <v>2</v>
      </c>
    </row>
    <row r="60" spans="1:17">
      <c r="A60" s="2" t="s">
        <v>22</v>
      </c>
      <c r="B60" s="2">
        <v>2006</v>
      </c>
      <c r="C60" s="2">
        <v>10</v>
      </c>
      <c r="D60" s="2">
        <v>26</v>
      </c>
      <c r="E60" s="1">
        <v>0.44444444444444442</v>
      </c>
      <c r="F60" s="2" t="s">
        <v>23</v>
      </c>
      <c r="G60" s="2" t="s">
        <v>24</v>
      </c>
      <c r="H60" s="2">
        <v>650</v>
      </c>
      <c r="I60" s="2" t="s">
        <v>28</v>
      </c>
      <c r="J60" s="2">
        <v>118.925579026804</v>
      </c>
      <c r="K60" s="2">
        <v>113.493797123486</v>
      </c>
      <c r="L60" s="2">
        <v>104.644136548175</v>
      </c>
      <c r="M60" s="2">
        <v>113.47783615345701</v>
      </c>
      <c r="N60">
        <v>5</v>
      </c>
      <c r="O60">
        <v>3</v>
      </c>
      <c r="P60">
        <v>3</v>
      </c>
      <c r="Q60">
        <v>2</v>
      </c>
    </row>
    <row r="61" spans="1:17">
      <c r="A61" s="2" t="s">
        <v>22</v>
      </c>
      <c r="B61" s="2">
        <v>2006</v>
      </c>
      <c r="C61" s="2">
        <v>10</v>
      </c>
      <c r="D61" s="2">
        <v>26</v>
      </c>
      <c r="E61" s="1">
        <v>0.44444444444444442</v>
      </c>
      <c r="F61" s="2" t="s">
        <v>23</v>
      </c>
      <c r="G61" s="2" t="s">
        <v>24</v>
      </c>
      <c r="H61" s="2">
        <v>762</v>
      </c>
      <c r="I61" s="2" t="s">
        <v>28</v>
      </c>
      <c r="J61" s="2">
        <v>118.925579026804</v>
      </c>
      <c r="K61" s="2">
        <v>113.493797123486</v>
      </c>
      <c r="L61" s="2">
        <v>104.644136548175</v>
      </c>
      <c r="M61" s="2">
        <v>113.47783615345701</v>
      </c>
      <c r="N61">
        <v>5</v>
      </c>
      <c r="O61">
        <v>3</v>
      </c>
      <c r="P61">
        <v>3</v>
      </c>
      <c r="Q61">
        <v>2</v>
      </c>
    </row>
    <row r="62" spans="1:17">
      <c r="A62" s="2" t="s">
        <v>22</v>
      </c>
      <c r="B62" s="2">
        <v>2006</v>
      </c>
      <c r="C62" s="2">
        <v>10</v>
      </c>
      <c r="D62" s="2">
        <v>26</v>
      </c>
      <c r="E62" s="1">
        <v>0.44444444444444442</v>
      </c>
      <c r="F62" s="2" t="s">
        <v>23</v>
      </c>
      <c r="G62" s="2" t="s">
        <v>24</v>
      </c>
      <c r="H62" s="2">
        <v>751</v>
      </c>
      <c r="I62" s="2" t="s">
        <v>28</v>
      </c>
      <c r="J62" s="2">
        <v>118.925579026804</v>
      </c>
      <c r="K62" s="2">
        <v>113.493797123486</v>
      </c>
      <c r="L62" s="2">
        <v>104.644136548175</v>
      </c>
      <c r="M62" s="2">
        <v>113.47783615345701</v>
      </c>
      <c r="N62">
        <v>5</v>
      </c>
      <c r="O62">
        <v>3</v>
      </c>
      <c r="P62">
        <v>3</v>
      </c>
      <c r="Q62">
        <v>2</v>
      </c>
    </row>
    <row r="63" spans="1:17">
      <c r="A63" s="2" t="s">
        <v>22</v>
      </c>
      <c r="B63" s="2">
        <v>2006</v>
      </c>
      <c r="C63" s="2">
        <v>10</v>
      </c>
      <c r="D63" s="2">
        <v>30</v>
      </c>
      <c r="E63" s="1">
        <v>0.38541666666666669</v>
      </c>
      <c r="F63" s="2" t="s">
        <v>23</v>
      </c>
      <c r="G63" s="2" t="s">
        <v>24</v>
      </c>
      <c r="H63" s="2">
        <v>802</v>
      </c>
      <c r="I63" s="2" t="s">
        <v>28</v>
      </c>
      <c r="J63" s="2">
        <v>118.925579026804</v>
      </c>
      <c r="K63" s="2">
        <v>113.493797123486</v>
      </c>
      <c r="L63" s="2">
        <v>104.644136548175</v>
      </c>
      <c r="M63" s="2">
        <v>113.47783615345701</v>
      </c>
      <c r="N63">
        <v>5</v>
      </c>
      <c r="O63">
        <v>3</v>
      </c>
      <c r="P63">
        <v>3</v>
      </c>
      <c r="Q63">
        <v>2</v>
      </c>
    </row>
    <row r="64" spans="1:17">
      <c r="A64" s="2" t="s">
        <v>22</v>
      </c>
      <c r="B64" s="2">
        <v>2006</v>
      </c>
      <c r="C64" s="2">
        <v>10</v>
      </c>
      <c r="D64" s="2">
        <v>30</v>
      </c>
      <c r="E64" s="1">
        <v>0.38541666666666669</v>
      </c>
      <c r="F64" s="2" t="s">
        <v>23</v>
      </c>
      <c r="G64" s="2" t="s">
        <v>24</v>
      </c>
      <c r="H64" s="2">
        <v>880</v>
      </c>
      <c r="I64" s="2" t="s">
        <v>28</v>
      </c>
      <c r="J64" s="2">
        <v>118.925579026804</v>
      </c>
      <c r="K64" s="2">
        <v>113.493797123486</v>
      </c>
      <c r="L64" s="2">
        <v>104.644136548175</v>
      </c>
      <c r="M64" s="2">
        <v>113.47783615345701</v>
      </c>
      <c r="N64">
        <v>5</v>
      </c>
      <c r="O64">
        <v>3</v>
      </c>
      <c r="P64">
        <v>3</v>
      </c>
      <c r="Q64">
        <v>2</v>
      </c>
    </row>
    <row r="65" spans="1:17">
      <c r="A65" s="2" t="s">
        <v>22</v>
      </c>
      <c r="B65" s="2">
        <v>2006</v>
      </c>
      <c r="C65" s="2">
        <v>10</v>
      </c>
      <c r="D65" s="2">
        <v>30</v>
      </c>
      <c r="E65" s="1">
        <v>0.38541666666666669</v>
      </c>
      <c r="F65" s="2" t="s">
        <v>23</v>
      </c>
      <c r="G65" s="2" t="s">
        <v>24</v>
      </c>
      <c r="H65" s="2">
        <v>700</v>
      </c>
      <c r="I65" s="2" t="s">
        <v>28</v>
      </c>
      <c r="J65" s="2">
        <v>118.925579026804</v>
      </c>
      <c r="K65" s="2">
        <v>113.493797123486</v>
      </c>
      <c r="L65" s="2">
        <v>104.644136548175</v>
      </c>
      <c r="M65" s="2">
        <v>113.47783615345701</v>
      </c>
      <c r="N65">
        <v>5</v>
      </c>
      <c r="O65">
        <v>3</v>
      </c>
      <c r="P65">
        <v>3</v>
      </c>
      <c r="Q65">
        <v>2</v>
      </c>
    </row>
    <row r="66" spans="1:17">
      <c r="A66" s="2" t="s">
        <v>22</v>
      </c>
      <c r="B66" s="2">
        <v>2006</v>
      </c>
      <c r="C66" s="2">
        <v>11</v>
      </c>
      <c r="D66" s="2">
        <v>9</v>
      </c>
      <c r="E66" s="1">
        <v>0.38541666666666669</v>
      </c>
      <c r="F66" s="2" t="s">
        <v>23</v>
      </c>
      <c r="G66" s="2" t="s">
        <v>24</v>
      </c>
      <c r="H66" s="2">
        <v>949</v>
      </c>
      <c r="I66" s="2" t="s">
        <v>25</v>
      </c>
      <c r="J66" s="2">
        <v>118.925579026804</v>
      </c>
      <c r="K66" s="2">
        <v>113.493797123486</v>
      </c>
      <c r="L66" s="2">
        <v>104.644136548175</v>
      </c>
      <c r="M66" s="2">
        <v>113.47783615345701</v>
      </c>
      <c r="N66">
        <v>5</v>
      </c>
      <c r="O66">
        <v>3</v>
      </c>
      <c r="P66">
        <v>3</v>
      </c>
      <c r="Q66">
        <v>4</v>
      </c>
    </row>
    <row r="67" spans="1:17">
      <c r="A67" s="2" t="s">
        <v>22</v>
      </c>
      <c r="B67" s="2">
        <v>2006</v>
      </c>
      <c r="C67" s="2">
        <v>11</v>
      </c>
      <c r="D67" s="2">
        <v>15</v>
      </c>
      <c r="E67" s="1">
        <v>0.4548611111111111</v>
      </c>
      <c r="F67" s="2" t="s">
        <v>23</v>
      </c>
      <c r="G67" s="2" t="s">
        <v>24</v>
      </c>
      <c r="H67" s="2">
        <v>933</v>
      </c>
      <c r="I67" s="2" t="s">
        <v>25</v>
      </c>
      <c r="J67" s="2">
        <v>118.925579026804</v>
      </c>
      <c r="K67" s="2">
        <v>113.493797123486</v>
      </c>
      <c r="L67" s="2">
        <v>104.644136548175</v>
      </c>
      <c r="M67" s="2">
        <v>113.47783615345701</v>
      </c>
      <c r="N67">
        <v>5</v>
      </c>
      <c r="O67">
        <v>3</v>
      </c>
      <c r="P67">
        <v>3</v>
      </c>
      <c r="Q67">
        <v>4</v>
      </c>
    </row>
    <row r="68" spans="1:17">
      <c r="A68" s="2" t="s">
        <v>22</v>
      </c>
      <c r="B68" s="2">
        <v>2007</v>
      </c>
      <c r="C68" s="2">
        <v>5</v>
      </c>
      <c r="D68" s="2">
        <v>7</v>
      </c>
      <c r="E68" s="1">
        <v>0.4375</v>
      </c>
      <c r="F68" s="2" t="s">
        <v>23</v>
      </c>
      <c r="G68" s="2" t="s">
        <v>24</v>
      </c>
      <c r="H68" s="2">
        <v>528</v>
      </c>
      <c r="I68" s="2" t="s">
        <v>25</v>
      </c>
      <c r="J68" s="2">
        <v>123.480034696646</v>
      </c>
      <c r="K68" s="2">
        <v>120.309515754643</v>
      </c>
      <c r="L68" s="2">
        <v>113.493797123486</v>
      </c>
      <c r="M68" s="2">
        <v>104.644136548175</v>
      </c>
      <c r="N68">
        <v>2</v>
      </c>
      <c r="O68">
        <v>4</v>
      </c>
      <c r="P68">
        <v>3</v>
      </c>
      <c r="Q68">
        <v>4</v>
      </c>
    </row>
    <row r="69" spans="1:17">
      <c r="A69" s="2" t="s">
        <v>22</v>
      </c>
      <c r="B69" s="2">
        <v>2007</v>
      </c>
      <c r="C69" s="2">
        <v>10</v>
      </c>
      <c r="D69" s="2">
        <v>10</v>
      </c>
      <c r="E69" s="1">
        <v>0.37847222222222227</v>
      </c>
      <c r="F69" s="2" t="s">
        <v>23</v>
      </c>
      <c r="G69" s="2" t="s">
        <v>24</v>
      </c>
      <c r="H69" s="2">
        <v>858</v>
      </c>
      <c r="I69" s="2" t="s">
        <v>28</v>
      </c>
      <c r="J69" s="2">
        <v>123.480034696646</v>
      </c>
      <c r="K69" s="2">
        <v>120.309515754643</v>
      </c>
      <c r="L69" s="2">
        <v>113.493797123486</v>
      </c>
      <c r="M69" s="2">
        <v>104.644136548175</v>
      </c>
      <c r="N69">
        <v>2</v>
      </c>
      <c r="O69">
        <v>4</v>
      </c>
      <c r="P69">
        <v>3</v>
      </c>
      <c r="Q69">
        <v>4</v>
      </c>
    </row>
    <row r="70" spans="1:17">
      <c r="A70" s="2" t="s">
        <v>22</v>
      </c>
      <c r="B70" s="2">
        <v>2007</v>
      </c>
      <c r="C70" s="2">
        <v>10</v>
      </c>
      <c r="D70" s="2">
        <v>22</v>
      </c>
      <c r="E70" s="1">
        <v>0.375</v>
      </c>
      <c r="F70" s="2" t="s">
        <v>23</v>
      </c>
      <c r="G70" s="2" t="s">
        <v>24</v>
      </c>
      <c r="H70" s="2">
        <v>620</v>
      </c>
      <c r="I70" s="2" t="s">
        <v>25</v>
      </c>
      <c r="J70" s="2">
        <v>123.480034696646</v>
      </c>
      <c r="K70" s="2">
        <v>120.309515754643</v>
      </c>
      <c r="L70" s="2">
        <v>113.493797123486</v>
      </c>
      <c r="M70" s="2">
        <v>104.644136548175</v>
      </c>
      <c r="N70">
        <v>2</v>
      </c>
      <c r="O70">
        <v>4</v>
      </c>
      <c r="P70">
        <v>3</v>
      </c>
      <c r="Q70">
        <v>3</v>
      </c>
    </row>
    <row r="71" spans="1:17">
      <c r="A71" s="2" t="s">
        <v>22</v>
      </c>
      <c r="B71" s="2">
        <v>2007</v>
      </c>
      <c r="C71" s="2">
        <v>11</v>
      </c>
      <c r="D71" s="2">
        <v>16</v>
      </c>
      <c r="E71" s="1">
        <v>0.42708333333333331</v>
      </c>
      <c r="F71" s="2" t="s">
        <v>23</v>
      </c>
      <c r="G71" s="2" t="s">
        <v>24</v>
      </c>
      <c r="H71" s="2">
        <v>675</v>
      </c>
      <c r="I71" s="2" t="s">
        <v>31</v>
      </c>
      <c r="J71" s="2">
        <v>123.480034696646</v>
      </c>
      <c r="K71" s="2">
        <v>120.309515754643</v>
      </c>
      <c r="L71" s="2">
        <v>113.493797123486</v>
      </c>
      <c r="M71" s="2">
        <v>104.644136548175</v>
      </c>
      <c r="N71">
        <v>2</v>
      </c>
      <c r="O71">
        <v>4</v>
      </c>
      <c r="P71">
        <v>3</v>
      </c>
      <c r="Q71">
        <v>3</v>
      </c>
    </row>
    <row r="72" spans="1:17">
      <c r="A72" s="2" t="s">
        <v>22</v>
      </c>
      <c r="B72" s="2">
        <v>2007</v>
      </c>
      <c r="C72" s="2">
        <v>12</v>
      </c>
      <c r="D72" s="2">
        <v>21</v>
      </c>
      <c r="E72" s="1">
        <v>0.39583333333333331</v>
      </c>
      <c r="F72" s="2" t="s">
        <v>23</v>
      </c>
      <c r="G72" s="2" t="s">
        <v>24</v>
      </c>
      <c r="H72" s="2">
        <v>735</v>
      </c>
      <c r="I72" s="2" t="s">
        <v>31</v>
      </c>
      <c r="J72" s="2">
        <v>123.480034696646</v>
      </c>
      <c r="K72" s="2">
        <v>120.309515754643</v>
      </c>
      <c r="L72" s="2">
        <v>113.493797123486</v>
      </c>
      <c r="M72" s="2">
        <v>104.644136548175</v>
      </c>
      <c r="N72">
        <v>2</v>
      </c>
      <c r="O72">
        <v>4</v>
      </c>
      <c r="P72">
        <v>3</v>
      </c>
      <c r="Q72">
        <v>3</v>
      </c>
    </row>
    <row r="73" spans="1:17">
      <c r="A73" s="2" t="s">
        <v>22</v>
      </c>
      <c r="B73" s="2">
        <v>2008</v>
      </c>
      <c r="C73" s="2">
        <v>2</v>
      </c>
      <c r="D73" s="2">
        <v>29</v>
      </c>
      <c r="E73" s="1">
        <v>0.60416666666666663</v>
      </c>
      <c r="F73" s="2" t="s">
        <v>23</v>
      </c>
      <c r="G73" s="2" t="s">
        <v>24</v>
      </c>
      <c r="H73" s="2">
        <v>685</v>
      </c>
      <c r="I73" s="2" t="s">
        <v>28</v>
      </c>
      <c r="J73" s="2">
        <v>152.930498801737</v>
      </c>
      <c r="K73" s="2">
        <v>118.925579026804</v>
      </c>
      <c r="L73" s="2">
        <v>120.309515754643</v>
      </c>
      <c r="M73" s="2">
        <v>113.493797123486</v>
      </c>
      <c r="N73">
        <v>1</v>
      </c>
      <c r="O73">
        <v>5</v>
      </c>
      <c r="P73">
        <v>4</v>
      </c>
      <c r="Q73">
        <v>3</v>
      </c>
    </row>
    <row r="74" spans="1:17">
      <c r="A74" s="2" t="s">
        <v>22</v>
      </c>
      <c r="B74" s="2">
        <v>2008</v>
      </c>
      <c r="C74" s="2">
        <v>3</v>
      </c>
      <c r="D74" s="2">
        <v>21</v>
      </c>
      <c r="E74" s="1">
        <v>0.45833333333333331</v>
      </c>
      <c r="F74" s="2" t="s">
        <v>23</v>
      </c>
      <c r="G74" s="2" t="s">
        <v>24</v>
      </c>
      <c r="H74" s="2">
        <v>665</v>
      </c>
      <c r="I74" s="2" t="s">
        <v>28</v>
      </c>
      <c r="J74" s="2">
        <v>152.930498801737</v>
      </c>
      <c r="K74" s="2">
        <v>118.925579026804</v>
      </c>
      <c r="L74" s="2">
        <v>120.309515754643</v>
      </c>
      <c r="M74" s="2">
        <v>113.493797123486</v>
      </c>
      <c r="N74">
        <v>1</v>
      </c>
      <c r="O74">
        <v>5</v>
      </c>
      <c r="P74">
        <v>4</v>
      </c>
      <c r="Q74">
        <v>3</v>
      </c>
    </row>
    <row r="75" spans="1:17">
      <c r="A75" s="2" t="s">
        <v>22</v>
      </c>
      <c r="B75" s="2">
        <v>2008</v>
      </c>
      <c r="C75" s="2">
        <v>4</v>
      </c>
      <c r="D75" s="2">
        <v>11</v>
      </c>
      <c r="E75" s="1">
        <v>0.45833333333333331</v>
      </c>
      <c r="F75" s="2" t="s">
        <v>23</v>
      </c>
      <c r="G75" s="2" t="s">
        <v>24</v>
      </c>
      <c r="H75" s="2">
        <v>794</v>
      </c>
      <c r="I75" s="2" t="s">
        <v>28</v>
      </c>
      <c r="J75" s="2">
        <v>152.930498801737</v>
      </c>
      <c r="K75" s="2">
        <v>118.925579026804</v>
      </c>
      <c r="L75" s="2">
        <v>120.309515754643</v>
      </c>
      <c r="M75" s="2">
        <v>113.493797123486</v>
      </c>
      <c r="N75">
        <v>1</v>
      </c>
      <c r="O75">
        <v>5</v>
      </c>
      <c r="P75">
        <v>4</v>
      </c>
      <c r="Q75">
        <v>3</v>
      </c>
    </row>
    <row r="76" spans="1:17">
      <c r="A76" s="2" t="s">
        <v>22</v>
      </c>
      <c r="B76" s="2">
        <v>2008</v>
      </c>
      <c r="C76" s="2">
        <v>4</v>
      </c>
      <c r="D76" s="2">
        <v>18</v>
      </c>
      <c r="E76" s="1">
        <v>0.39583333333333331</v>
      </c>
      <c r="F76" s="2" t="s">
        <v>23</v>
      </c>
      <c r="G76" s="2" t="s">
        <v>24</v>
      </c>
      <c r="H76" s="2">
        <v>680</v>
      </c>
      <c r="I76" s="2" t="s">
        <v>28</v>
      </c>
      <c r="J76" s="2">
        <v>152.930498801737</v>
      </c>
      <c r="K76" s="2">
        <v>118.925579026804</v>
      </c>
      <c r="L76" s="2">
        <v>120.309515754643</v>
      </c>
      <c r="M76" s="2">
        <v>113.493797123486</v>
      </c>
      <c r="N76">
        <v>1</v>
      </c>
      <c r="O76">
        <v>5</v>
      </c>
      <c r="P76">
        <v>4</v>
      </c>
      <c r="Q76">
        <v>3</v>
      </c>
    </row>
    <row r="77" spans="1:17">
      <c r="A77" s="2" t="s">
        <v>22</v>
      </c>
      <c r="B77" s="2">
        <v>2009</v>
      </c>
      <c r="C77" s="2">
        <v>10</v>
      </c>
      <c r="D77" s="2">
        <v>14</v>
      </c>
      <c r="E77" s="1">
        <v>0.58333333333333337</v>
      </c>
      <c r="F77" s="2" t="s">
        <v>23</v>
      </c>
      <c r="G77" s="2" t="s">
        <v>24</v>
      </c>
      <c r="H77" s="2">
        <v>645</v>
      </c>
      <c r="I77" s="2" t="s">
        <v>28</v>
      </c>
      <c r="J77" s="2">
        <v>137.548750870681</v>
      </c>
      <c r="K77" s="2">
        <v>123.480034696646</v>
      </c>
      <c r="L77" s="2">
        <v>118.925579026804</v>
      </c>
      <c r="M77" s="2">
        <v>120.309515754643</v>
      </c>
      <c r="N77">
        <v>2</v>
      </c>
      <c r="O77">
        <v>2</v>
      </c>
      <c r="P77">
        <v>4</v>
      </c>
      <c r="Q77">
        <v>3</v>
      </c>
    </row>
    <row r="78" spans="1:17">
      <c r="A78" s="2" t="s">
        <v>22</v>
      </c>
      <c r="B78" s="2">
        <v>2009</v>
      </c>
      <c r="C78" s="2">
        <v>11</v>
      </c>
      <c r="D78" s="2">
        <v>10</v>
      </c>
      <c r="E78" s="1">
        <v>0.36458333333333331</v>
      </c>
      <c r="F78" s="2" t="s">
        <v>23</v>
      </c>
      <c r="G78" s="2" t="s">
        <v>24</v>
      </c>
      <c r="H78" s="2">
        <v>880</v>
      </c>
      <c r="I78" s="2" t="s">
        <v>28</v>
      </c>
      <c r="J78" s="2">
        <v>137.548750870681</v>
      </c>
      <c r="K78" s="2">
        <v>123.480034696646</v>
      </c>
      <c r="L78" s="2">
        <v>118.925579026804</v>
      </c>
      <c r="M78" s="2">
        <v>120.309515754643</v>
      </c>
      <c r="N78">
        <v>2</v>
      </c>
      <c r="O78">
        <v>2</v>
      </c>
      <c r="P78">
        <v>5</v>
      </c>
      <c r="Q78">
        <v>3</v>
      </c>
    </row>
    <row r="79" spans="1:17">
      <c r="A79" s="2" t="s">
        <v>22</v>
      </c>
      <c r="B79" s="2">
        <v>2009</v>
      </c>
      <c r="C79" s="2">
        <v>11</v>
      </c>
      <c r="D79" s="2">
        <v>12</v>
      </c>
      <c r="E79" s="1">
        <v>0.48125000000000001</v>
      </c>
      <c r="F79" s="2" t="s">
        <v>23</v>
      </c>
      <c r="G79" s="2" t="s">
        <v>24</v>
      </c>
      <c r="H79" s="2">
        <v>550</v>
      </c>
      <c r="I79" s="2" t="s">
        <v>28</v>
      </c>
      <c r="J79" s="2">
        <v>137.548750870681</v>
      </c>
      <c r="K79" s="2">
        <v>123.480034696646</v>
      </c>
      <c r="L79" s="2">
        <v>118.925579026804</v>
      </c>
      <c r="M79" s="2">
        <v>120.309515754643</v>
      </c>
      <c r="N79">
        <v>2</v>
      </c>
      <c r="O79">
        <v>2</v>
      </c>
      <c r="P79">
        <v>5</v>
      </c>
      <c r="Q79">
        <v>3</v>
      </c>
    </row>
    <row r="80" spans="1:17">
      <c r="A80" s="2" t="s">
        <v>22</v>
      </c>
      <c r="B80" s="2">
        <v>2010</v>
      </c>
      <c r="C80" s="2">
        <v>6</v>
      </c>
      <c r="D80" s="2">
        <v>23</v>
      </c>
      <c r="E80" s="1">
        <v>0.50486111111111109</v>
      </c>
      <c r="F80" s="2" t="s">
        <v>23</v>
      </c>
      <c r="G80" s="2" t="s">
        <v>24</v>
      </c>
      <c r="H80" s="2">
        <v>820</v>
      </c>
      <c r="I80" s="2" t="s">
        <v>31</v>
      </c>
      <c r="J80" s="2">
        <v>139.47806822078701</v>
      </c>
      <c r="K80" s="2">
        <v>152.930498801737</v>
      </c>
      <c r="L80" s="2">
        <v>123.480034696646</v>
      </c>
      <c r="M80" s="2">
        <v>118.925579026804</v>
      </c>
      <c r="N80">
        <v>3</v>
      </c>
      <c r="O80">
        <v>1</v>
      </c>
      <c r="P80">
        <v>5</v>
      </c>
      <c r="Q80">
        <v>3</v>
      </c>
    </row>
    <row r="81" spans="1:17">
      <c r="A81" s="2" t="s">
        <v>22</v>
      </c>
      <c r="B81" s="2">
        <v>2010</v>
      </c>
      <c r="C81" s="2">
        <v>10</v>
      </c>
      <c r="D81" s="2">
        <v>14</v>
      </c>
      <c r="E81" s="1">
        <v>0.4375</v>
      </c>
      <c r="F81" s="2" t="s">
        <v>23</v>
      </c>
      <c r="G81" s="2" t="s">
        <v>24</v>
      </c>
      <c r="H81" s="2">
        <v>750</v>
      </c>
      <c r="I81" s="2" t="s">
        <v>28</v>
      </c>
      <c r="J81" s="2">
        <v>139.47806822078701</v>
      </c>
      <c r="K81" s="2">
        <v>152.930498801737</v>
      </c>
      <c r="L81" s="2">
        <v>123.480034696646</v>
      </c>
      <c r="M81" s="2">
        <v>118.925579026804</v>
      </c>
      <c r="N81">
        <v>3</v>
      </c>
      <c r="O81">
        <v>1</v>
      </c>
      <c r="P81">
        <v>5</v>
      </c>
      <c r="Q81">
        <v>3</v>
      </c>
    </row>
    <row r="82" spans="1:17">
      <c r="A82" s="2" t="s">
        <v>22</v>
      </c>
      <c r="B82" s="2">
        <v>2010</v>
      </c>
      <c r="C82" s="2">
        <v>12</v>
      </c>
      <c r="D82" s="2">
        <v>8</v>
      </c>
      <c r="E82" s="1">
        <v>0.55208333333333337</v>
      </c>
      <c r="F82" s="2" t="s">
        <v>23</v>
      </c>
      <c r="G82" s="2" t="s">
        <v>24</v>
      </c>
      <c r="H82" s="2">
        <v>831</v>
      </c>
      <c r="I82" s="2" t="s">
        <v>28</v>
      </c>
      <c r="J82" s="2">
        <v>139.47806822078701</v>
      </c>
      <c r="K82" s="2">
        <v>152.930498801737</v>
      </c>
      <c r="L82" s="2">
        <v>123.480034696646</v>
      </c>
      <c r="M82" s="2">
        <v>118.925579026804</v>
      </c>
      <c r="N82">
        <v>3</v>
      </c>
      <c r="O82">
        <v>1</v>
      </c>
      <c r="P82">
        <v>2</v>
      </c>
      <c r="Q82">
        <v>3</v>
      </c>
    </row>
    <row r="83" spans="1:17">
      <c r="A83" s="2" t="s">
        <v>22</v>
      </c>
      <c r="B83" s="2">
        <v>2011</v>
      </c>
      <c r="C83" s="2">
        <v>6</v>
      </c>
      <c r="D83" s="2">
        <v>3</v>
      </c>
      <c r="E83" s="1">
        <v>0.46180555555555558</v>
      </c>
      <c r="F83" s="2" t="s">
        <v>23</v>
      </c>
      <c r="G83" s="2" t="s">
        <v>24</v>
      </c>
      <c r="H83" s="2">
        <v>778</v>
      </c>
      <c r="I83" s="2" t="s">
        <v>31</v>
      </c>
      <c r="J83" s="2">
        <v>132.747760255353</v>
      </c>
      <c r="K83" s="2">
        <v>137.548750870681</v>
      </c>
      <c r="L83" s="2">
        <v>152.930498801737</v>
      </c>
      <c r="M83" s="2">
        <v>123.480034696646</v>
      </c>
      <c r="N83">
        <v>5</v>
      </c>
      <c r="O83">
        <v>2</v>
      </c>
      <c r="P83">
        <v>2</v>
      </c>
      <c r="Q83">
        <v>4</v>
      </c>
    </row>
    <row r="84" spans="1:17">
      <c r="A84" s="2" t="s">
        <v>22</v>
      </c>
      <c r="B84" s="2">
        <v>2011</v>
      </c>
      <c r="C84" s="2">
        <v>10</v>
      </c>
      <c r="D84" s="2">
        <v>28</v>
      </c>
      <c r="E84" s="1">
        <v>0.46736111111111112</v>
      </c>
      <c r="F84" s="2" t="s">
        <v>23</v>
      </c>
      <c r="G84" s="2" t="s">
        <v>24</v>
      </c>
      <c r="H84" s="2">
        <v>590</v>
      </c>
      <c r="I84" s="2" t="s">
        <v>28</v>
      </c>
      <c r="J84" s="2">
        <v>132.747760255353</v>
      </c>
      <c r="K84" s="2">
        <v>137.548750870681</v>
      </c>
      <c r="L84" s="2">
        <v>152.930498801737</v>
      </c>
      <c r="M84" s="2">
        <v>123.480034696646</v>
      </c>
      <c r="N84">
        <v>5</v>
      </c>
      <c r="O84">
        <v>2</v>
      </c>
      <c r="P84">
        <v>2</v>
      </c>
      <c r="Q84">
        <v>4</v>
      </c>
    </row>
    <row r="85" spans="1:17">
      <c r="A85" s="2" t="s">
        <v>22</v>
      </c>
      <c r="B85" s="2">
        <v>2011</v>
      </c>
      <c r="C85" s="2">
        <v>11</v>
      </c>
      <c r="D85" s="2">
        <v>8</v>
      </c>
      <c r="E85" s="1">
        <v>0.46319444444444446</v>
      </c>
      <c r="F85" s="2" t="s">
        <v>23</v>
      </c>
      <c r="G85" s="2" t="s">
        <v>24</v>
      </c>
      <c r="H85" s="2">
        <v>590</v>
      </c>
      <c r="I85" s="2" t="s">
        <v>28</v>
      </c>
      <c r="J85" s="2">
        <v>132.747760255353</v>
      </c>
      <c r="K85" s="2">
        <v>137.548750870681</v>
      </c>
      <c r="L85" s="2">
        <v>152.930498801737</v>
      </c>
      <c r="M85" s="2">
        <v>123.480034696646</v>
      </c>
      <c r="N85">
        <v>5</v>
      </c>
      <c r="O85">
        <v>2</v>
      </c>
      <c r="P85">
        <v>1</v>
      </c>
      <c r="Q85">
        <v>4</v>
      </c>
    </row>
    <row r="86" spans="1:17">
      <c r="A86" s="2" t="s">
        <v>22</v>
      </c>
      <c r="B86" s="2">
        <v>2012</v>
      </c>
      <c r="C86" s="2">
        <v>4</v>
      </c>
      <c r="D86" s="2">
        <v>10</v>
      </c>
      <c r="E86" s="1">
        <v>0.47569444444444442</v>
      </c>
      <c r="F86" s="2" t="s">
        <v>23</v>
      </c>
      <c r="G86" s="2" t="s">
        <v>24</v>
      </c>
      <c r="H86" s="2">
        <v>441</v>
      </c>
      <c r="I86" s="2" t="s">
        <v>25</v>
      </c>
      <c r="J86" s="2">
        <v>109.326540122285</v>
      </c>
      <c r="K86" s="2">
        <v>139.47806822078701</v>
      </c>
      <c r="L86" s="2">
        <v>137.548750870681</v>
      </c>
      <c r="M86" s="2">
        <v>152.930498801737</v>
      </c>
      <c r="N86">
        <v>3</v>
      </c>
      <c r="O86">
        <v>3</v>
      </c>
      <c r="P86">
        <v>1</v>
      </c>
      <c r="Q86">
        <v>4</v>
      </c>
    </row>
    <row r="87" spans="1:17">
      <c r="A87" s="2" t="s">
        <v>22</v>
      </c>
      <c r="B87" s="2">
        <v>2012</v>
      </c>
      <c r="C87" s="2">
        <v>5</v>
      </c>
      <c r="D87" s="2">
        <v>4</v>
      </c>
      <c r="E87" s="1">
        <v>0.54861111111111105</v>
      </c>
      <c r="F87" s="2" t="s">
        <v>23</v>
      </c>
      <c r="G87" s="2" t="s">
        <v>24</v>
      </c>
      <c r="H87" s="2">
        <v>425</v>
      </c>
      <c r="I87" s="2" t="s">
        <v>25</v>
      </c>
      <c r="J87" s="2">
        <v>109.326540122285</v>
      </c>
      <c r="K87" s="2">
        <v>139.47806822078701</v>
      </c>
      <c r="L87" s="2">
        <v>137.548750870681</v>
      </c>
      <c r="M87" s="2">
        <v>152.930498801737</v>
      </c>
      <c r="N87">
        <v>3</v>
      </c>
      <c r="O87">
        <v>3</v>
      </c>
      <c r="P87">
        <v>1</v>
      </c>
      <c r="Q87">
        <v>4</v>
      </c>
    </row>
    <row r="88" spans="1:17">
      <c r="A88" s="2" t="s">
        <v>22</v>
      </c>
      <c r="B88" s="2">
        <v>2012</v>
      </c>
      <c r="C88" s="2">
        <v>10</v>
      </c>
      <c r="D88" s="2">
        <v>23</v>
      </c>
      <c r="E88" s="1">
        <v>0.4375</v>
      </c>
      <c r="F88" s="2" t="s">
        <v>23</v>
      </c>
      <c r="G88" s="2" t="s">
        <v>24</v>
      </c>
      <c r="H88" s="2">
        <v>740</v>
      </c>
      <c r="I88" s="2" t="s">
        <v>31</v>
      </c>
      <c r="J88" s="2">
        <v>109.326540122285</v>
      </c>
      <c r="K88" s="2">
        <v>139.47806822078701</v>
      </c>
      <c r="L88" s="2">
        <v>137.548750870681</v>
      </c>
      <c r="M88" s="2">
        <v>152.930498801737</v>
      </c>
      <c r="N88">
        <v>3</v>
      </c>
      <c r="O88">
        <v>3</v>
      </c>
      <c r="P88">
        <v>2</v>
      </c>
      <c r="Q88">
        <v>5</v>
      </c>
    </row>
    <row r="89" spans="1:17">
      <c r="A89" s="2" t="s">
        <v>22</v>
      </c>
      <c r="B89" s="2">
        <v>2012</v>
      </c>
      <c r="C89" s="2">
        <v>10</v>
      </c>
      <c r="D89" s="2">
        <v>31</v>
      </c>
      <c r="E89" s="1">
        <v>0.42708333333333331</v>
      </c>
      <c r="F89" s="2" t="s">
        <v>23</v>
      </c>
      <c r="G89" s="2" t="s">
        <v>24</v>
      </c>
      <c r="H89" s="2">
        <v>595</v>
      </c>
      <c r="I89" s="2" t="s">
        <v>25</v>
      </c>
      <c r="J89" s="2">
        <v>109.326540122285</v>
      </c>
      <c r="K89" s="2">
        <v>139.47806822078701</v>
      </c>
      <c r="L89" s="2">
        <v>137.548750870681</v>
      </c>
      <c r="M89" s="2">
        <v>152.930498801737</v>
      </c>
      <c r="N89">
        <v>3</v>
      </c>
      <c r="O89">
        <v>3</v>
      </c>
      <c r="P89">
        <v>2</v>
      </c>
      <c r="Q89">
        <v>5</v>
      </c>
    </row>
    <row r="90" spans="1:17">
      <c r="A90" s="2" t="s">
        <v>22</v>
      </c>
      <c r="B90" s="2">
        <v>2012</v>
      </c>
      <c r="C90" s="2">
        <v>11</v>
      </c>
      <c r="D90" s="2">
        <v>8</v>
      </c>
      <c r="E90" s="1">
        <v>0.45833333333333331</v>
      </c>
      <c r="F90" s="2" t="s">
        <v>23</v>
      </c>
      <c r="G90" s="2" t="s">
        <v>24</v>
      </c>
      <c r="H90" s="2">
        <v>840</v>
      </c>
      <c r="I90" s="2" t="s">
        <v>25</v>
      </c>
      <c r="J90" s="2">
        <v>109.326540122285</v>
      </c>
      <c r="K90" s="2">
        <v>139.47806822078701</v>
      </c>
      <c r="L90" s="2">
        <v>137.548750870681</v>
      </c>
      <c r="M90" s="2">
        <v>152.930498801737</v>
      </c>
      <c r="N90">
        <v>3</v>
      </c>
      <c r="O90">
        <v>3</v>
      </c>
      <c r="P90">
        <v>2</v>
      </c>
      <c r="Q90">
        <v>5</v>
      </c>
    </row>
    <row r="91" spans="1:17">
      <c r="A91" s="2" t="s">
        <v>22</v>
      </c>
      <c r="B91" s="2">
        <v>2012</v>
      </c>
      <c r="C91" s="2">
        <v>11</v>
      </c>
      <c r="D91" s="2">
        <v>27</v>
      </c>
      <c r="E91" s="1">
        <v>0.4513888888888889</v>
      </c>
      <c r="F91" s="2" t="s">
        <v>23</v>
      </c>
      <c r="G91" s="2" t="s">
        <v>24</v>
      </c>
      <c r="H91" s="2">
        <v>784</v>
      </c>
      <c r="I91" s="2" t="s">
        <v>25</v>
      </c>
      <c r="J91" s="2">
        <v>109.326540122285</v>
      </c>
      <c r="K91" s="2">
        <v>139.47806822078701</v>
      </c>
      <c r="L91" s="2">
        <v>137.548750870681</v>
      </c>
      <c r="M91" s="2">
        <v>152.930498801737</v>
      </c>
      <c r="N91">
        <v>3</v>
      </c>
      <c r="O91">
        <v>3</v>
      </c>
      <c r="P91">
        <v>3</v>
      </c>
      <c r="Q91">
        <v>5</v>
      </c>
    </row>
    <row r="92" spans="1:17">
      <c r="A92" s="2" t="s">
        <v>22</v>
      </c>
      <c r="B92" s="2">
        <v>2013</v>
      </c>
      <c r="C92" s="2">
        <v>2</v>
      </c>
      <c r="D92" s="2">
        <v>22</v>
      </c>
      <c r="E92" s="1">
        <v>0.53472222222222221</v>
      </c>
      <c r="F92" s="2" t="s">
        <v>23</v>
      </c>
      <c r="G92" s="2" t="s">
        <v>24</v>
      </c>
      <c r="H92" s="2">
        <v>730</v>
      </c>
      <c r="I92" s="2" t="s">
        <v>25</v>
      </c>
      <c r="J92" s="2">
        <v>99.172864068160393</v>
      </c>
      <c r="K92" s="2">
        <v>132.747760255353</v>
      </c>
      <c r="L92" s="2">
        <v>139.47806822078701</v>
      </c>
      <c r="M92" s="2">
        <v>137.548750870681</v>
      </c>
      <c r="N92">
        <v>2</v>
      </c>
      <c r="O92">
        <v>5</v>
      </c>
      <c r="P92">
        <v>3</v>
      </c>
      <c r="Q92">
        <v>2</v>
      </c>
    </row>
    <row r="93" spans="1:17">
      <c r="A93" s="2" t="s">
        <v>22</v>
      </c>
      <c r="B93" s="2">
        <v>2013</v>
      </c>
      <c r="C93" s="2">
        <v>4</v>
      </c>
      <c r="D93" s="2">
        <v>10</v>
      </c>
      <c r="E93" s="1">
        <v>0.5625</v>
      </c>
      <c r="F93" s="2" t="s">
        <v>23</v>
      </c>
      <c r="G93" s="2" t="s">
        <v>24</v>
      </c>
      <c r="H93" s="2">
        <v>856</v>
      </c>
      <c r="I93" s="2" t="s">
        <v>25</v>
      </c>
      <c r="J93" s="2">
        <v>99.172864068160393</v>
      </c>
      <c r="K93" s="2">
        <v>132.747760255353</v>
      </c>
      <c r="L93" s="2">
        <v>139.47806822078701</v>
      </c>
      <c r="M93" s="2">
        <v>137.548750870681</v>
      </c>
      <c r="N93">
        <v>2</v>
      </c>
      <c r="O93">
        <v>5</v>
      </c>
      <c r="P93">
        <v>3</v>
      </c>
      <c r="Q93">
        <v>2</v>
      </c>
    </row>
    <row r="94" spans="1:17">
      <c r="A94" s="2" t="s">
        <v>22</v>
      </c>
      <c r="B94" s="2">
        <v>2013</v>
      </c>
      <c r="C94" s="2">
        <v>9</v>
      </c>
      <c r="D94" s="2">
        <v>27</v>
      </c>
      <c r="E94" s="1">
        <v>0.60416666666666663</v>
      </c>
      <c r="F94" s="2" t="s">
        <v>23</v>
      </c>
      <c r="G94" s="2" t="s">
        <v>24</v>
      </c>
      <c r="H94" s="2">
        <v>831</v>
      </c>
      <c r="I94" s="2" t="s">
        <v>25</v>
      </c>
      <c r="J94" s="2">
        <v>99.172864068160393</v>
      </c>
      <c r="K94" s="2">
        <v>132.747760255353</v>
      </c>
      <c r="L94" s="2">
        <v>139.47806822078701</v>
      </c>
      <c r="M94" s="2">
        <v>137.548750870681</v>
      </c>
      <c r="N94">
        <v>2</v>
      </c>
      <c r="O94">
        <v>5</v>
      </c>
      <c r="P94">
        <v>3</v>
      </c>
      <c r="Q94">
        <v>2</v>
      </c>
    </row>
    <row r="95" spans="1:17">
      <c r="A95" s="2" t="s">
        <v>22</v>
      </c>
      <c r="B95" s="2">
        <v>2013</v>
      </c>
      <c r="C95" s="2">
        <v>10</v>
      </c>
      <c r="D95" s="2">
        <v>8</v>
      </c>
      <c r="E95" s="1">
        <v>0.67986111111111114</v>
      </c>
      <c r="F95" s="2" t="s">
        <v>23</v>
      </c>
      <c r="G95" s="2" t="s">
        <v>24</v>
      </c>
      <c r="H95" s="2">
        <v>845</v>
      </c>
      <c r="I95" s="2" t="s">
        <v>25</v>
      </c>
      <c r="J95" s="2">
        <v>99.172864068160393</v>
      </c>
      <c r="K95" s="2">
        <v>132.747760255353</v>
      </c>
      <c r="L95" s="2">
        <v>139.47806822078701</v>
      </c>
      <c r="M95" s="2">
        <v>137.548750870681</v>
      </c>
      <c r="N95">
        <v>2</v>
      </c>
      <c r="O95">
        <v>5</v>
      </c>
      <c r="P95">
        <v>3</v>
      </c>
      <c r="Q95">
        <v>1</v>
      </c>
    </row>
    <row r="96" spans="1:17">
      <c r="A96" s="2" t="s">
        <v>22</v>
      </c>
      <c r="B96" s="2">
        <v>2013</v>
      </c>
      <c r="C96" s="2">
        <v>10</v>
      </c>
      <c r="D96" s="2">
        <v>9</v>
      </c>
      <c r="E96" s="1">
        <v>0.46527777777777773</v>
      </c>
      <c r="F96" s="2" t="s">
        <v>23</v>
      </c>
      <c r="G96" s="2" t="s">
        <v>24</v>
      </c>
      <c r="H96" s="2">
        <v>852</v>
      </c>
      <c r="I96" s="2" t="s">
        <v>25</v>
      </c>
      <c r="J96" s="2">
        <v>99.172864068160393</v>
      </c>
      <c r="K96" s="2">
        <v>132.747760255353</v>
      </c>
      <c r="L96" s="2">
        <v>139.47806822078701</v>
      </c>
      <c r="M96" s="2">
        <v>137.548750870681</v>
      </c>
      <c r="N96">
        <v>2</v>
      </c>
      <c r="O96">
        <v>5</v>
      </c>
      <c r="P96">
        <v>3</v>
      </c>
      <c r="Q96">
        <v>1</v>
      </c>
    </row>
    <row r="97" spans="1:17">
      <c r="A97" s="2" t="s">
        <v>22</v>
      </c>
      <c r="B97" s="2">
        <v>2013</v>
      </c>
      <c r="C97" s="2">
        <v>10</v>
      </c>
      <c r="D97" s="2">
        <v>23</v>
      </c>
      <c r="E97" s="1">
        <v>0.49791666666666662</v>
      </c>
      <c r="F97" s="2" t="s">
        <v>23</v>
      </c>
      <c r="G97" s="2" t="s">
        <v>24</v>
      </c>
      <c r="H97" s="2">
        <v>638</v>
      </c>
      <c r="I97" s="2" t="s">
        <v>25</v>
      </c>
      <c r="J97" s="2">
        <v>99.172864068160393</v>
      </c>
      <c r="K97" s="2">
        <v>132.747760255353</v>
      </c>
      <c r="L97" s="2">
        <v>139.47806822078701</v>
      </c>
      <c r="M97" s="2">
        <v>137.548750870681</v>
      </c>
      <c r="N97">
        <v>2</v>
      </c>
      <c r="O97">
        <v>5</v>
      </c>
      <c r="P97">
        <v>5</v>
      </c>
      <c r="Q97">
        <v>1</v>
      </c>
    </row>
    <row r="98" spans="1:17">
      <c r="A98" s="2" t="s">
        <v>22</v>
      </c>
      <c r="B98" s="2">
        <v>2013</v>
      </c>
      <c r="C98" s="2">
        <v>10</v>
      </c>
      <c r="D98" s="2">
        <v>29</v>
      </c>
      <c r="E98" s="1">
        <v>0.4694444444444445</v>
      </c>
      <c r="F98" s="2" t="s">
        <v>23</v>
      </c>
      <c r="G98" s="2" t="s">
        <v>24</v>
      </c>
      <c r="H98" s="2">
        <v>878</v>
      </c>
      <c r="I98" s="2" t="s">
        <v>31</v>
      </c>
      <c r="J98" s="2">
        <v>99.172864068160393</v>
      </c>
      <c r="K98" s="2">
        <v>132.747760255353</v>
      </c>
      <c r="L98" s="2">
        <v>139.47806822078701</v>
      </c>
      <c r="M98" s="2">
        <v>137.548750870681</v>
      </c>
      <c r="N98">
        <v>2</v>
      </c>
      <c r="O98">
        <v>5</v>
      </c>
      <c r="P98">
        <v>5</v>
      </c>
      <c r="Q98">
        <v>2</v>
      </c>
    </row>
    <row r="99" spans="1:17">
      <c r="A99" s="2" t="s">
        <v>22</v>
      </c>
      <c r="B99" s="2">
        <v>2013</v>
      </c>
      <c r="C99" s="2">
        <v>11</v>
      </c>
      <c r="D99" s="2">
        <v>1</v>
      </c>
      <c r="E99" s="1">
        <v>0.46180555555555558</v>
      </c>
      <c r="F99" s="2" t="s">
        <v>23</v>
      </c>
      <c r="G99" s="2" t="s">
        <v>24</v>
      </c>
      <c r="H99" s="2">
        <v>998</v>
      </c>
      <c r="I99" s="2" t="s">
        <v>31</v>
      </c>
      <c r="J99" s="2">
        <v>99.172864068160393</v>
      </c>
      <c r="K99" s="2">
        <v>132.747760255353</v>
      </c>
      <c r="L99" s="2">
        <v>139.47806822078701</v>
      </c>
      <c r="M99" s="2">
        <v>137.548750870681</v>
      </c>
      <c r="N99">
        <v>2</v>
      </c>
      <c r="O99">
        <v>5</v>
      </c>
      <c r="P99">
        <v>5</v>
      </c>
      <c r="Q99">
        <v>2</v>
      </c>
    </row>
    <row r="100" spans="1:17">
      <c r="A100" s="2" t="s">
        <v>22</v>
      </c>
      <c r="B100" s="2">
        <v>2013</v>
      </c>
      <c r="C100" s="2">
        <v>11</v>
      </c>
      <c r="D100" s="2">
        <v>5</v>
      </c>
      <c r="E100" s="1">
        <v>0.3888888888888889</v>
      </c>
      <c r="F100" s="2" t="s">
        <v>23</v>
      </c>
      <c r="G100" s="2" t="s">
        <v>24</v>
      </c>
      <c r="H100" s="2">
        <v>584</v>
      </c>
      <c r="I100" s="2" t="s">
        <v>31</v>
      </c>
      <c r="J100" s="2">
        <v>99.172864068160393</v>
      </c>
      <c r="K100" s="2">
        <v>132.747760255353</v>
      </c>
      <c r="L100" s="2">
        <v>139.47806822078701</v>
      </c>
      <c r="M100" s="2">
        <v>137.548750870681</v>
      </c>
      <c r="N100">
        <v>2</v>
      </c>
      <c r="O100">
        <v>5</v>
      </c>
      <c r="P100">
        <v>5</v>
      </c>
      <c r="Q100">
        <v>2</v>
      </c>
    </row>
    <row r="101" spans="1:17">
      <c r="A101" s="2" t="s">
        <v>22</v>
      </c>
      <c r="B101" s="2">
        <v>2013</v>
      </c>
      <c r="C101" s="2">
        <v>11</v>
      </c>
      <c r="D101" s="2">
        <v>7</v>
      </c>
      <c r="E101" s="1">
        <v>0.41319444444444442</v>
      </c>
      <c r="F101" s="2" t="s">
        <v>23</v>
      </c>
      <c r="G101" s="2" t="s">
        <v>24</v>
      </c>
      <c r="H101" s="2">
        <v>889</v>
      </c>
      <c r="I101" s="2" t="s">
        <v>31</v>
      </c>
      <c r="J101" s="2">
        <v>99.172864068160393</v>
      </c>
      <c r="K101" s="2">
        <v>132.747760255353</v>
      </c>
      <c r="L101" s="2">
        <v>139.47806822078701</v>
      </c>
      <c r="M101" s="2">
        <v>137.548750870681</v>
      </c>
      <c r="N101">
        <v>2</v>
      </c>
      <c r="O101">
        <v>5</v>
      </c>
      <c r="P101">
        <v>5</v>
      </c>
      <c r="Q101">
        <v>3</v>
      </c>
    </row>
    <row r="102" spans="1:17">
      <c r="A102" s="2" t="s">
        <v>22</v>
      </c>
      <c r="B102" s="2">
        <v>2013</v>
      </c>
      <c r="C102" s="2">
        <v>11</v>
      </c>
      <c r="D102" s="2">
        <v>7</v>
      </c>
      <c r="E102" s="1">
        <v>0.41319444444444442</v>
      </c>
      <c r="F102" s="2" t="s">
        <v>23</v>
      </c>
      <c r="G102" s="2" t="s">
        <v>24</v>
      </c>
      <c r="H102" s="2">
        <v>741</v>
      </c>
      <c r="I102" s="2" t="s">
        <v>25</v>
      </c>
      <c r="J102" s="2">
        <v>99.172864068160393</v>
      </c>
      <c r="K102" s="2">
        <v>132.747760255353</v>
      </c>
      <c r="L102" s="2">
        <v>139.47806822078701</v>
      </c>
      <c r="M102" s="2">
        <v>137.548750870681</v>
      </c>
      <c r="N102">
        <v>2</v>
      </c>
      <c r="O102">
        <v>5</v>
      </c>
      <c r="P102">
        <v>5</v>
      </c>
      <c r="Q102">
        <v>3</v>
      </c>
    </row>
    <row r="103" spans="1:17">
      <c r="A103" s="2" t="s">
        <v>22</v>
      </c>
      <c r="B103" s="2">
        <v>2013</v>
      </c>
      <c r="C103" s="2">
        <v>11</v>
      </c>
      <c r="D103" s="2">
        <v>13</v>
      </c>
      <c r="E103" s="1">
        <v>0.4826388888888889</v>
      </c>
      <c r="F103" s="2" t="s">
        <v>23</v>
      </c>
      <c r="G103" s="2" t="s">
        <v>24</v>
      </c>
      <c r="H103" s="2">
        <v>899</v>
      </c>
      <c r="I103" s="2" t="s">
        <v>31</v>
      </c>
      <c r="J103" s="2">
        <v>99.172864068160393</v>
      </c>
      <c r="K103" s="2">
        <v>132.747760255353</v>
      </c>
      <c r="L103" s="2">
        <v>139.47806822078701</v>
      </c>
      <c r="M103" s="2">
        <v>137.548750870681</v>
      </c>
      <c r="N103">
        <v>2</v>
      </c>
      <c r="O103">
        <v>5</v>
      </c>
      <c r="P103">
        <v>5</v>
      </c>
      <c r="Q103">
        <v>3</v>
      </c>
    </row>
    <row r="104" spans="1:17">
      <c r="A104" s="2" t="s">
        <v>22</v>
      </c>
      <c r="B104" s="2">
        <v>2013</v>
      </c>
      <c r="C104" s="2">
        <v>11</v>
      </c>
      <c r="D104" s="2">
        <v>13</v>
      </c>
      <c r="E104" s="1">
        <v>0.4826388888888889</v>
      </c>
      <c r="F104" s="2" t="s">
        <v>23</v>
      </c>
      <c r="G104" s="2" t="s">
        <v>24</v>
      </c>
      <c r="H104" s="2">
        <v>771</v>
      </c>
      <c r="I104" s="2" t="s">
        <v>25</v>
      </c>
      <c r="J104" s="2">
        <v>99.172864068160393</v>
      </c>
      <c r="K104" s="2">
        <v>132.747760255353</v>
      </c>
      <c r="L104" s="2">
        <v>139.47806822078701</v>
      </c>
      <c r="M104" s="2">
        <v>137.548750870681</v>
      </c>
      <c r="N104">
        <v>2</v>
      </c>
      <c r="O104">
        <v>5</v>
      </c>
      <c r="P104">
        <v>5</v>
      </c>
      <c r="Q104">
        <v>3</v>
      </c>
    </row>
    <row r="105" spans="1:17">
      <c r="A105" s="2" t="s">
        <v>22</v>
      </c>
      <c r="B105" s="2">
        <v>2013</v>
      </c>
      <c r="C105" s="2">
        <v>11</v>
      </c>
      <c r="D105" s="2">
        <v>15</v>
      </c>
      <c r="E105" s="1">
        <v>0.4513888888888889</v>
      </c>
      <c r="F105" s="2" t="s">
        <v>23</v>
      </c>
      <c r="G105" s="2" t="s">
        <v>24</v>
      </c>
      <c r="H105" s="2">
        <v>974</v>
      </c>
      <c r="I105" s="2" t="s">
        <v>25</v>
      </c>
      <c r="J105" s="2">
        <v>99.172864068160393</v>
      </c>
      <c r="K105" s="2">
        <v>132.747760255353</v>
      </c>
      <c r="L105" s="2">
        <v>139.47806822078701</v>
      </c>
      <c r="M105" s="2">
        <v>137.548750870681</v>
      </c>
      <c r="N105">
        <v>2</v>
      </c>
      <c r="O105">
        <v>5</v>
      </c>
      <c r="P105">
        <v>5</v>
      </c>
      <c r="Q105">
        <v>3</v>
      </c>
    </row>
    <row r="106" spans="1:17">
      <c r="A106" s="2" t="s">
        <v>22</v>
      </c>
      <c r="B106" s="2">
        <v>2013</v>
      </c>
      <c r="C106" s="2">
        <v>11</v>
      </c>
      <c r="D106" s="2">
        <v>19</v>
      </c>
      <c r="E106" s="1">
        <v>0.40277777777777773</v>
      </c>
      <c r="F106" s="2" t="s">
        <v>23</v>
      </c>
      <c r="G106" s="2" t="s">
        <v>24</v>
      </c>
      <c r="H106" s="2">
        <v>649</v>
      </c>
      <c r="I106" s="2" t="s">
        <v>25</v>
      </c>
      <c r="J106" s="2">
        <v>99.172864068160393</v>
      </c>
      <c r="K106" s="2">
        <v>132.747760255353</v>
      </c>
      <c r="L106" s="2">
        <v>139.47806822078701</v>
      </c>
      <c r="M106" s="2">
        <v>137.548750870681</v>
      </c>
      <c r="N106">
        <v>2</v>
      </c>
      <c r="O106">
        <v>5</v>
      </c>
      <c r="P106">
        <v>5</v>
      </c>
      <c r="Q106">
        <v>3</v>
      </c>
    </row>
    <row r="107" spans="1:17">
      <c r="A107" s="2" t="s">
        <v>22</v>
      </c>
      <c r="B107" s="2">
        <v>2013</v>
      </c>
      <c r="C107" s="2">
        <v>11</v>
      </c>
      <c r="D107" s="2">
        <v>20</v>
      </c>
      <c r="E107" s="1">
        <v>0.51388888888888895</v>
      </c>
      <c r="F107" s="2" t="s">
        <v>23</v>
      </c>
      <c r="G107" s="2" t="s">
        <v>24</v>
      </c>
      <c r="H107" s="2">
        <v>758</v>
      </c>
      <c r="I107" s="2" t="s">
        <v>25</v>
      </c>
      <c r="J107" s="2">
        <v>99.172864068160393</v>
      </c>
      <c r="K107" s="2">
        <v>132.747760255353</v>
      </c>
      <c r="L107" s="2">
        <v>139.47806822078701</v>
      </c>
      <c r="M107" s="2">
        <v>137.548750870681</v>
      </c>
      <c r="N107">
        <v>2</v>
      </c>
      <c r="O107">
        <v>5</v>
      </c>
      <c r="P107">
        <v>5</v>
      </c>
      <c r="Q107">
        <v>5</v>
      </c>
    </row>
    <row r="108" spans="1:17">
      <c r="A108" s="2" t="s">
        <v>22</v>
      </c>
      <c r="B108" s="2">
        <v>2013</v>
      </c>
      <c r="C108" s="2">
        <v>11</v>
      </c>
      <c r="D108" s="2">
        <v>21</v>
      </c>
      <c r="E108" s="1">
        <v>0.35069444444444442</v>
      </c>
      <c r="F108" s="2" t="s">
        <v>23</v>
      </c>
      <c r="G108" s="2" t="s">
        <v>24</v>
      </c>
      <c r="H108" s="2">
        <v>900</v>
      </c>
      <c r="I108" s="2" t="s">
        <v>31</v>
      </c>
      <c r="J108" s="2">
        <v>99.172864068160393</v>
      </c>
      <c r="K108" s="2">
        <v>132.747760255353</v>
      </c>
      <c r="L108" s="2">
        <v>139.47806822078701</v>
      </c>
      <c r="M108" s="2">
        <v>137.548750870681</v>
      </c>
      <c r="N108">
        <v>2</v>
      </c>
      <c r="O108">
        <v>5</v>
      </c>
      <c r="P108">
        <v>5</v>
      </c>
      <c r="Q108">
        <v>5</v>
      </c>
    </row>
    <row r="109" spans="1:17">
      <c r="A109" s="2" t="s">
        <v>22</v>
      </c>
      <c r="B109" s="2">
        <v>2013</v>
      </c>
      <c r="C109" s="2">
        <v>11</v>
      </c>
      <c r="D109" s="2">
        <v>22</v>
      </c>
      <c r="E109" s="1">
        <v>0.64236111111111105</v>
      </c>
      <c r="F109" s="2" t="s">
        <v>23</v>
      </c>
      <c r="G109" s="2" t="s">
        <v>24</v>
      </c>
      <c r="H109" s="2">
        <v>763</v>
      </c>
      <c r="I109" s="2" t="s">
        <v>25</v>
      </c>
      <c r="J109" s="2">
        <v>99.172864068160393</v>
      </c>
      <c r="K109" s="2">
        <v>132.747760255353</v>
      </c>
      <c r="L109" s="2">
        <v>139.47806822078701</v>
      </c>
      <c r="M109" s="2">
        <v>137.548750870681</v>
      </c>
      <c r="N109">
        <v>2</v>
      </c>
      <c r="O109">
        <v>5</v>
      </c>
      <c r="P109">
        <v>5</v>
      </c>
      <c r="Q109">
        <v>5</v>
      </c>
    </row>
    <row r="110" spans="1:17">
      <c r="A110" s="2" t="s">
        <v>22</v>
      </c>
      <c r="B110" s="2">
        <v>2014</v>
      </c>
      <c r="C110" s="2">
        <v>9</v>
      </c>
      <c r="D110" s="2">
        <v>3</v>
      </c>
      <c r="E110" s="1">
        <v>0.48958333333333331</v>
      </c>
      <c r="F110" s="2" t="s">
        <v>23</v>
      </c>
      <c r="G110" s="2" t="s">
        <v>24</v>
      </c>
      <c r="H110" s="2">
        <v>890</v>
      </c>
      <c r="I110" s="2" t="s">
        <v>25</v>
      </c>
      <c r="J110" s="2">
        <v>235.83380786352399</v>
      </c>
      <c r="K110" s="2">
        <v>109.326540122285</v>
      </c>
      <c r="L110" s="2">
        <v>132.747760255353</v>
      </c>
      <c r="M110" s="2">
        <v>139.47806822078701</v>
      </c>
      <c r="N110">
        <v>1</v>
      </c>
      <c r="O110">
        <v>3</v>
      </c>
      <c r="P110">
        <v>5</v>
      </c>
      <c r="Q110">
        <v>5</v>
      </c>
    </row>
    <row r="111" spans="1:17">
      <c r="A111" s="2" t="s">
        <v>22</v>
      </c>
      <c r="B111" s="2">
        <v>2014</v>
      </c>
      <c r="C111" s="2">
        <v>9</v>
      </c>
      <c r="D111" s="2">
        <v>10</v>
      </c>
      <c r="E111" s="1">
        <v>0.59722222222222221</v>
      </c>
      <c r="F111" s="2" t="s">
        <v>23</v>
      </c>
      <c r="G111" s="2" t="s">
        <v>24</v>
      </c>
      <c r="H111" s="2">
        <v>565</v>
      </c>
      <c r="I111" s="2" t="s">
        <v>28</v>
      </c>
      <c r="J111" s="2">
        <v>235.83380786352399</v>
      </c>
      <c r="K111" s="2">
        <v>109.326540122285</v>
      </c>
      <c r="L111" s="2">
        <v>132.747760255353</v>
      </c>
      <c r="M111" s="2">
        <v>139.47806822078701</v>
      </c>
      <c r="N111">
        <v>1</v>
      </c>
      <c r="O111">
        <v>3</v>
      </c>
      <c r="P111">
        <v>5</v>
      </c>
      <c r="Q111">
        <v>5</v>
      </c>
    </row>
    <row r="112" spans="1:17">
      <c r="A112" s="2" t="s">
        <v>22</v>
      </c>
      <c r="B112" s="2">
        <v>2014</v>
      </c>
      <c r="C112" s="2">
        <v>10</v>
      </c>
      <c r="D112" s="2">
        <v>10</v>
      </c>
      <c r="E112" s="1">
        <v>0.5625</v>
      </c>
      <c r="F112" s="2" t="s">
        <v>23</v>
      </c>
      <c r="G112" s="2" t="s">
        <v>24</v>
      </c>
      <c r="H112" s="2">
        <v>795</v>
      </c>
      <c r="I112" s="2" t="s">
        <v>28</v>
      </c>
      <c r="J112" s="2">
        <v>235.83380786352399</v>
      </c>
      <c r="K112" s="2">
        <v>109.326540122285</v>
      </c>
      <c r="L112" s="2">
        <v>132.747760255353</v>
      </c>
      <c r="M112" s="2">
        <v>139.47806822078701</v>
      </c>
      <c r="N112">
        <v>1</v>
      </c>
      <c r="O112">
        <v>3</v>
      </c>
      <c r="P112">
        <v>5</v>
      </c>
      <c r="Q112">
        <v>5</v>
      </c>
    </row>
    <row r="113" spans="1:17">
      <c r="A113" s="2" t="s">
        <v>22</v>
      </c>
      <c r="B113" s="2">
        <v>2015</v>
      </c>
      <c r="C113" s="2">
        <v>10</v>
      </c>
      <c r="D113" s="2">
        <v>15</v>
      </c>
      <c r="E113" s="1">
        <v>0.51041666666666663</v>
      </c>
      <c r="F113" s="2" t="s">
        <v>23</v>
      </c>
      <c r="G113" s="2" t="s">
        <v>24</v>
      </c>
      <c r="H113" s="2">
        <v>765</v>
      </c>
      <c r="I113" s="2" t="s">
        <v>25</v>
      </c>
      <c r="J113" s="2">
        <v>295.31601215124402</v>
      </c>
      <c r="K113" s="2">
        <v>99.172864068160393</v>
      </c>
      <c r="L113" s="2">
        <v>109.326540122285</v>
      </c>
      <c r="M113" s="2">
        <v>132.747760255353</v>
      </c>
      <c r="N113">
        <v>1</v>
      </c>
      <c r="O113">
        <v>2</v>
      </c>
      <c r="P113">
        <v>5</v>
      </c>
      <c r="Q113">
        <v>5</v>
      </c>
    </row>
    <row r="114" spans="1:17">
      <c r="A114" s="2" t="s">
        <v>22</v>
      </c>
      <c r="B114" s="2">
        <v>2015</v>
      </c>
      <c r="C114" s="2">
        <v>10</v>
      </c>
      <c r="D114" s="2">
        <v>20</v>
      </c>
      <c r="E114" s="1">
        <v>0.45833333333333331</v>
      </c>
      <c r="F114" s="2" t="s">
        <v>23</v>
      </c>
      <c r="G114" s="2" t="s">
        <v>24</v>
      </c>
      <c r="H114" s="2">
        <v>750</v>
      </c>
      <c r="I114" s="2" t="s">
        <v>25</v>
      </c>
      <c r="J114" s="2">
        <v>295.31601215124402</v>
      </c>
      <c r="K114" s="2">
        <v>99.172864068160393</v>
      </c>
      <c r="L114" s="2">
        <v>109.326540122285</v>
      </c>
      <c r="M114" s="2">
        <v>132.747760255353</v>
      </c>
      <c r="N114">
        <v>1</v>
      </c>
      <c r="O114">
        <v>2</v>
      </c>
      <c r="P114">
        <v>5</v>
      </c>
      <c r="Q114">
        <v>5</v>
      </c>
    </row>
    <row r="115" spans="1:17">
      <c r="A115" s="2" t="s">
        <v>22</v>
      </c>
      <c r="B115" s="2">
        <v>2015</v>
      </c>
      <c r="C115" s="2">
        <v>10</v>
      </c>
      <c r="D115" s="2">
        <v>22</v>
      </c>
      <c r="E115" s="1">
        <v>0.50694444444444442</v>
      </c>
      <c r="F115" s="2" t="s">
        <v>23</v>
      </c>
      <c r="G115" s="2" t="s">
        <v>24</v>
      </c>
      <c r="H115" s="2">
        <v>955</v>
      </c>
      <c r="I115" s="2" t="s">
        <v>25</v>
      </c>
      <c r="J115" s="2">
        <v>295.31601215124402</v>
      </c>
      <c r="K115" s="2">
        <v>99.172864068160393</v>
      </c>
      <c r="L115" s="2">
        <v>109.326540122285</v>
      </c>
      <c r="M115" s="2">
        <v>132.747760255353</v>
      </c>
      <c r="N115">
        <v>1</v>
      </c>
      <c r="O115">
        <v>2</v>
      </c>
      <c r="P115">
        <v>3</v>
      </c>
      <c r="Q115">
        <v>5</v>
      </c>
    </row>
    <row r="116" spans="1:17">
      <c r="A116" s="2" t="s">
        <v>22</v>
      </c>
      <c r="B116" s="2">
        <v>2015</v>
      </c>
      <c r="C116" s="2">
        <v>10</v>
      </c>
      <c r="D116" s="2">
        <v>27</v>
      </c>
      <c r="E116" s="1">
        <v>0.52013888888888882</v>
      </c>
      <c r="F116" s="2" t="s">
        <v>23</v>
      </c>
      <c r="G116" s="2" t="s">
        <v>24</v>
      </c>
      <c r="H116" s="2">
        <v>535</v>
      </c>
      <c r="I116" s="2" t="s">
        <v>25</v>
      </c>
      <c r="J116" s="2">
        <v>295.31601215124402</v>
      </c>
      <c r="K116" s="2">
        <v>99.172864068160393</v>
      </c>
      <c r="L116" s="2">
        <v>109.326540122285</v>
      </c>
      <c r="M116" s="2">
        <v>132.747760255353</v>
      </c>
      <c r="N116">
        <v>1</v>
      </c>
      <c r="O116">
        <v>2</v>
      </c>
      <c r="P116">
        <v>3</v>
      </c>
      <c r="Q116">
        <v>5</v>
      </c>
    </row>
    <row r="117" spans="1:17">
      <c r="A117" s="2" t="s">
        <v>22</v>
      </c>
      <c r="B117" s="2">
        <v>2015</v>
      </c>
      <c r="C117" s="2">
        <v>10</v>
      </c>
      <c r="D117" s="2">
        <v>27</v>
      </c>
      <c r="E117" s="1">
        <v>0.52013888888888882</v>
      </c>
      <c r="F117" s="2" t="s">
        <v>23</v>
      </c>
      <c r="G117" s="2" t="s">
        <v>24</v>
      </c>
      <c r="H117" s="2">
        <v>550</v>
      </c>
      <c r="I117" s="2" t="s">
        <v>25</v>
      </c>
      <c r="J117" s="2">
        <v>295.31601215124402</v>
      </c>
      <c r="K117" s="2">
        <v>99.172864068160393</v>
      </c>
      <c r="L117" s="2">
        <v>109.326540122285</v>
      </c>
      <c r="M117" s="2">
        <v>132.747760255353</v>
      </c>
      <c r="N117">
        <v>1</v>
      </c>
      <c r="O117">
        <v>2</v>
      </c>
      <c r="P117">
        <v>3</v>
      </c>
      <c r="Q117">
        <v>5</v>
      </c>
    </row>
    <row r="118" spans="1:17">
      <c r="A118" s="2" t="s">
        <v>22</v>
      </c>
      <c r="B118" s="2">
        <v>2015</v>
      </c>
      <c r="C118" s="2">
        <v>10</v>
      </c>
      <c r="D118" s="2">
        <v>27</v>
      </c>
      <c r="E118" s="1">
        <v>0.52013888888888882</v>
      </c>
      <c r="F118" s="2" t="s">
        <v>23</v>
      </c>
      <c r="G118" s="2" t="s">
        <v>24</v>
      </c>
      <c r="H118" s="2">
        <v>810</v>
      </c>
      <c r="I118" s="2" t="s">
        <v>25</v>
      </c>
      <c r="J118" s="2">
        <v>295.31601215124402</v>
      </c>
      <c r="K118" s="2">
        <v>99.172864068160393</v>
      </c>
      <c r="L118" s="2">
        <v>109.326540122285</v>
      </c>
      <c r="M118" s="2">
        <v>132.747760255353</v>
      </c>
      <c r="N118">
        <v>1</v>
      </c>
      <c r="O118">
        <v>2</v>
      </c>
      <c r="P118">
        <v>2</v>
      </c>
      <c r="Q118">
        <v>5</v>
      </c>
    </row>
    <row r="119" spans="1:17">
      <c r="A119" s="2" t="s">
        <v>22</v>
      </c>
      <c r="B119" s="2">
        <v>2015</v>
      </c>
      <c r="C119" s="2">
        <v>10</v>
      </c>
      <c r="D119" s="2">
        <v>27</v>
      </c>
      <c r="E119" s="1">
        <v>0.52013888888888882</v>
      </c>
      <c r="F119" s="2" t="s">
        <v>23</v>
      </c>
      <c r="G119" s="2" t="s">
        <v>24</v>
      </c>
      <c r="H119" s="2">
        <v>704</v>
      </c>
      <c r="I119" s="2" t="s">
        <v>31</v>
      </c>
      <c r="J119" s="2">
        <v>295.31601215124402</v>
      </c>
      <c r="K119" s="2">
        <v>99.172864068160393</v>
      </c>
      <c r="L119" s="2">
        <v>109.326540122285</v>
      </c>
      <c r="M119" s="2">
        <v>132.747760255353</v>
      </c>
      <c r="N119">
        <v>1</v>
      </c>
      <c r="O119">
        <v>2</v>
      </c>
      <c r="P119">
        <v>2</v>
      </c>
      <c r="Q119">
        <v>5</v>
      </c>
    </row>
    <row r="120" spans="1:17">
      <c r="A120" s="2" t="s">
        <v>22</v>
      </c>
      <c r="B120" s="2">
        <v>2015</v>
      </c>
      <c r="C120" s="2">
        <v>10</v>
      </c>
      <c r="D120" s="2">
        <v>28</v>
      </c>
      <c r="E120" s="1">
        <v>0.52083333333333337</v>
      </c>
      <c r="F120" s="2" t="s">
        <v>23</v>
      </c>
      <c r="G120" s="2" t="s">
        <v>24</v>
      </c>
      <c r="H120" s="2">
        <v>762</v>
      </c>
      <c r="I120" s="2" t="s">
        <v>25</v>
      </c>
      <c r="J120" s="2">
        <v>295.31601215124402</v>
      </c>
      <c r="K120" s="2">
        <v>99.172864068160393</v>
      </c>
      <c r="L120" s="2">
        <v>109.326540122285</v>
      </c>
      <c r="M120" s="2">
        <v>132.747760255353</v>
      </c>
      <c r="N120">
        <v>1</v>
      </c>
      <c r="O120">
        <v>2</v>
      </c>
      <c r="P120">
        <v>2</v>
      </c>
      <c r="Q120">
        <v>5</v>
      </c>
    </row>
    <row r="121" spans="1:17">
      <c r="A121" s="2" t="s">
        <v>22</v>
      </c>
      <c r="B121" s="2">
        <v>2015</v>
      </c>
      <c r="C121" s="2">
        <v>10</v>
      </c>
      <c r="D121" s="2">
        <v>28</v>
      </c>
      <c r="E121" s="1">
        <v>0.52083333333333337</v>
      </c>
      <c r="F121" s="2" t="s">
        <v>23</v>
      </c>
      <c r="G121" s="2" t="s">
        <v>24</v>
      </c>
      <c r="H121" s="2">
        <v>585</v>
      </c>
      <c r="I121" s="2" t="s">
        <v>25</v>
      </c>
      <c r="J121" s="2">
        <v>295.31601215124402</v>
      </c>
      <c r="K121" s="2">
        <v>99.172864068160393</v>
      </c>
      <c r="L121" s="2">
        <v>109.326540122285</v>
      </c>
      <c r="M121" s="2">
        <v>132.747760255353</v>
      </c>
      <c r="N121">
        <v>1</v>
      </c>
      <c r="O121">
        <v>2</v>
      </c>
      <c r="P121">
        <v>2</v>
      </c>
      <c r="Q121">
        <v>5</v>
      </c>
    </row>
    <row r="122" spans="1:17">
      <c r="A122" s="2" t="s">
        <v>22</v>
      </c>
      <c r="B122" s="2">
        <v>2015</v>
      </c>
      <c r="C122" s="2">
        <v>10</v>
      </c>
      <c r="D122" s="2">
        <v>29</v>
      </c>
      <c r="E122" s="1">
        <v>0.47361111111111115</v>
      </c>
      <c r="F122" s="2" t="s">
        <v>23</v>
      </c>
      <c r="G122" s="2" t="s">
        <v>24</v>
      </c>
      <c r="H122" s="2">
        <v>714</v>
      </c>
      <c r="I122" s="2" t="s">
        <v>25</v>
      </c>
      <c r="J122" s="2">
        <v>295.31601215124402</v>
      </c>
      <c r="K122" s="2">
        <v>99.172864068160393</v>
      </c>
      <c r="L122" s="2">
        <v>109.326540122285</v>
      </c>
      <c r="M122" s="2">
        <v>132.747760255353</v>
      </c>
      <c r="N122">
        <v>1</v>
      </c>
      <c r="O122">
        <v>2</v>
      </c>
      <c r="P122">
        <v>2</v>
      </c>
      <c r="Q122">
        <v>5</v>
      </c>
    </row>
    <row r="123" spans="1:17">
      <c r="A123" s="2" t="s">
        <v>22</v>
      </c>
      <c r="B123" s="2">
        <v>2015</v>
      </c>
      <c r="C123" s="2">
        <v>10</v>
      </c>
      <c r="D123" s="2">
        <v>29</v>
      </c>
      <c r="E123" s="1">
        <v>0.47361111111111115</v>
      </c>
      <c r="F123" s="2" t="s">
        <v>23</v>
      </c>
      <c r="G123" s="2" t="s">
        <v>24</v>
      </c>
      <c r="H123" s="2">
        <v>772</v>
      </c>
      <c r="I123" s="2" t="s">
        <v>31</v>
      </c>
      <c r="J123" s="2">
        <v>295.31601215124402</v>
      </c>
      <c r="K123" s="2">
        <v>99.172864068160393</v>
      </c>
      <c r="L123" s="2">
        <v>109.326540122285</v>
      </c>
      <c r="M123" s="2">
        <v>132.747760255353</v>
      </c>
      <c r="N123">
        <v>1</v>
      </c>
      <c r="O123">
        <v>2</v>
      </c>
      <c r="P123">
        <v>2</v>
      </c>
      <c r="Q123">
        <v>5</v>
      </c>
    </row>
    <row r="124" spans="1:17">
      <c r="A124" s="2" t="s">
        <v>22</v>
      </c>
      <c r="B124" s="2">
        <v>2015</v>
      </c>
      <c r="C124" s="2">
        <v>10</v>
      </c>
      <c r="D124" s="2">
        <v>30</v>
      </c>
      <c r="E124" s="1">
        <v>0.43958333333333338</v>
      </c>
      <c r="F124" s="2" t="s">
        <v>23</v>
      </c>
      <c r="G124" s="2" t="s">
        <v>24</v>
      </c>
      <c r="H124" s="2">
        <v>785</v>
      </c>
      <c r="I124" s="2" t="s">
        <v>25</v>
      </c>
      <c r="J124" s="2">
        <v>295.31601215124402</v>
      </c>
      <c r="K124" s="2">
        <v>99.172864068160393</v>
      </c>
      <c r="L124" s="2">
        <v>109.326540122285</v>
      </c>
      <c r="M124" s="2">
        <v>132.747760255353</v>
      </c>
      <c r="N124">
        <v>1</v>
      </c>
      <c r="O124">
        <v>2</v>
      </c>
      <c r="P124">
        <v>2</v>
      </c>
      <c r="Q124">
        <v>5</v>
      </c>
    </row>
    <row r="125" spans="1:17">
      <c r="A125" s="2" t="s">
        <v>22</v>
      </c>
      <c r="B125" s="2">
        <v>2015</v>
      </c>
      <c r="C125" s="2">
        <v>11</v>
      </c>
      <c r="D125" s="2">
        <v>3</v>
      </c>
      <c r="E125" s="1">
        <v>0.45833333333333331</v>
      </c>
      <c r="F125" s="2" t="s">
        <v>23</v>
      </c>
      <c r="G125" s="2" t="s">
        <v>24</v>
      </c>
      <c r="H125" s="2">
        <v>816</v>
      </c>
      <c r="I125" s="2" t="s">
        <v>31</v>
      </c>
      <c r="J125" s="2">
        <v>295.31601215124402</v>
      </c>
      <c r="K125" s="2">
        <v>99.172864068160393</v>
      </c>
      <c r="L125" s="2">
        <v>109.326540122285</v>
      </c>
      <c r="M125" s="2">
        <v>132.747760255353</v>
      </c>
      <c r="N125">
        <v>1</v>
      </c>
      <c r="O125">
        <v>2</v>
      </c>
      <c r="P125">
        <v>2</v>
      </c>
      <c r="Q125">
        <v>3</v>
      </c>
    </row>
    <row r="126" spans="1:17">
      <c r="A126" s="2" t="s">
        <v>22</v>
      </c>
      <c r="B126" s="2">
        <v>2015</v>
      </c>
      <c r="C126" s="2">
        <v>11</v>
      </c>
      <c r="D126" s="2">
        <v>3</v>
      </c>
      <c r="E126" s="1">
        <v>0.45833333333333331</v>
      </c>
      <c r="F126" s="2" t="s">
        <v>23</v>
      </c>
      <c r="G126" s="2" t="s">
        <v>24</v>
      </c>
      <c r="H126" s="2">
        <v>758</v>
      </c>
      <c r="I126" s="2" t="s">
        <v>25</v>
      </c>
      <c r="J126" s="2">
        <v>295.31601215124402</v>
      </c>
      <c r="K126" s="2">
        <v>99.172864068160393</v>
      </c>
      <c r="L126" s="2">
        <v>109.326540122285</v>
      </c>
      <c r="M126" s="2">
        <v>132.747760255353</v>
      </c>
      <c r="N126">
        <v>1</v>
      </c>
      <c r="O126">
        <v>2</v>
      </c>
      <c r="P126">
        <v>2</v>
      </c>
      <c r="Q126">
        <v>3</v>
      </c>
    </row>
    <row r="127" spans="1:17">
      <c r="A127" s="2" t="s">
        <v>22</v>
      </c>
      <c r="B127" s="2">
        <v>2015</v>
      </c>
      <c r="C127" s="2">
        <v>11</v>
      </c>
      <c r="D127" s="2">
        <v>3</v>
      </c>
      <c r="E127" s="1">
        <v>0.45833333333333331</v>
      </c>
      <c r="F127" s="2" t="s">
        <v>23</v>
      </c>
      <c r="G127" s="2" t="s">
        <v>24</v>
      </c>
      <c r="H127" s="2">
        <v>835</v>
      </c>
      <c r="I127" s="2" t="s">
        <v>25</v>
      </c>
      <c r="J127" s="2">
        <v>295.31601215124402</v>
      </c>
      <c r="K127" s="2">
        <v>99.172864068160393</v>
      </c>
      <c r="L127" s="2">
        <v>109.326540122285</v>
      </c>
      <c r="M127" s="2">
        <v>132.747760255353</v>
      </c>
      <c r="N127">
        <v>1</v>
      </c>
      <c r="O127">
        <v>2</v>
      </c>
      <c r="P127">
        <v>2</v>
      </c>
      <c r="Q127">
        <v>3</v>
      </c>
    </row>
    <row r="128" spans="1:17">
      <c r="A128" s="2" t="s">
        <v>22</v>
      </c>
      <c r="B128" s="2">
        <v>2015</v>
      </c>
      <c r="C128" s="2">
        <v>11</v>
      </c>
      <c r="D128" s="2">
        <v>3</v>
      </c>
      <c r="E128" s="1">
        <v>0.45833333333333331</v>
      </c>
      <c r="F128" s="2" t="s">
        <v>23</v>
      </c>
      <c r="G128" s="2" t="s">
        <v>24</v>
      </c>
      <c r="H128" s="2">
        <v>699</v>
      </c>
      <c r="I128" s="2" t="s">
        <v>25</v>
      </c>
      <c r="J128" s="2">
        <v>295.31601215124402</v>
      </c>
      <c r="K128" s="2">
        <v>99.172864068160393</v>
      </c>
      <c r="L128" s="2">
        <v>109.326540122285</v>
      </c>
      <c r="M128" s="2">
        <v>132.747760255353</v>
      </c>
      <c r="N128">
        <v>1</v>
      </c>
      <c r="O128">
        <v>2</v>
      </c>
      <c r="P128">
        <v>2</v>
      </c>
      <c r="Q128">
        <v>2</v>
      </c>
    </row>
    <row r="129" spans="1:17">
      <c r="A129" s="2" t="s">
        <v>22</v>
      </c>
      <c r="B129" s="2">
        <v>2015</v>
      </c>
      <c r="C129" s="2">
        <v>11</v>
      </c>
      <c r="D129" s="2">
        <v>3</v>
      </c>
      <c r="E129" s="1">
        <v>0.45833333333333331</v>
      </c>
      <c r="F129" s="2" t="s">
        <v>23</v>
      </c>
      <c r="G129" s="2" t="s">
        <v>24</v>
      </c>
      <c r="H129" s="2">
        <v>514</v>
      </c>
      <c r="I129" s="2" t="s">
        <v>25</v>
      </c>
      <c r="J129" s="2">
        <v>295.31601215124402</v>
      </c>
      <c r="K129" s="2">
        <v>99.172864068160393</v>
      </c>
      <c r="L129" s="2">
        <v>109.326540122285</v>
      </c>
      <c r="M129" s="2">
        <v>132.747760255353</v>
      </c>
      <c r="N129">
        <v>1</v>
      </c>
      <c r="O129">
        <v>2</v>
      </c>
      <c r="P129">
        <v>2</v>
      </c>
      <c r="Q129">
        <v>2</v>
      </c>
    </row>
    <row r="130" spans="1:17">
      <c r="A130" s="2" t="s">
        <v>22</v>
      </c>
      <c r="B130" s="2">
        <v>2015</v>
      </c>
      <c r="C130" s="2">
        <v>11</v>
      </c>
      <c r="D130" s="2">
        <v>3</v>
      </c>
      <c r="E130" s="1">
        <v>0.45833333333333331</v>
      </c>
      <c r="F130" s="2" t="s">
        <v>23</v>
      </c>
      <c r="G130" s="2" t="s">
        <v>24</v>
      </c>
      <c r="H130" s="2">
        <v>344</v>
      </c>
      <c r="I130" s="2" t="s">
        <v>25</v>
      </c>
      <c r="J130" s="2">
        <v>295.31601215124402</v>
      </c>
      <c r="K130" s="2">
        <v>99.172864068160393</v>
      </c>
      <c r="L130" s="2">
        <v>109.326540122285</v>
      </c>
      <c r="M130" s="2">
        <v>132.747760255353</v>
      </c>
      <c r="N130">
        <v>1</v>
      </c>
      <c r="O130">
        <v>2</v>
      </c>
      <c r="P130">
        <v>2</v>
      </c>
      <c r="Q130">
        <v>2</v>
      </c>
    </row>
    <row r="131" spans="1:17">
      <c r="A131" s="2" t="s">
        <v>22</v>
      </c>
      <c r="B131" s="2">
        <v>2015</v>
      </c>
      <c r="C131" s="2">
        <v>11</v>
      </c>
      <c r="D131" s="2">
        <v>4</v>
      </c>
      <c r="E131" s="1">
        <v>0.33333333333333331</v>
      </c>
      <c r="F131" s="2" t="s">
        <v>23</v>
      </c>
      <c r="G131" s="2" t="s">
        <v>24</v>
      </c>
      <c r="H131" s="2">
        <v>795</v>
      </c>
      <c r="I131" s="2" t="s">
        <v>25</v>
      </c>
      <c r="J131" s="2">
        <v>295.31601215124402</v>
      </c>
      <c r="K131" s="2">
        <v>99.172864068160393</v>
      </c>
      <c r="L131" s="2">
        <v>109.326540122285</v>
      </c>
      <c r="M131" s="2">
        <v>132.747760255353</v>
      </c>
      <c r="N131">
        <v>1</v>
      </c>
      <c r="O131">
        <v>2</v>
      </c>
      <c r="P131">
        <v>2</v>
      </c>
      <c r="Q131">
        <v>2</v>
      </c>
    </row>
    <row r="132" spans="1:17">
      <c r="A132" s="2" t="s">
        <v>22</v>
      </c>
      <c r="B132" s="2">
        <v>2015</v>
      </c>
      <c r="C132" s="2">
        <v>11</v>
      </c>
      <c r="D132" s="2">
        <v>4</v>
      </c>
      <c r="E132" s="1">
        <v>0.33333333333333331</v>
      </c>
      <c r="F132" s="2" t="s">
        <v>23</v>
      </c>
      <c r="G132" s="2" t="s">
        <v>24</v>
      </c>
      <c r="H132" s="2">
        <v>850</v>
      </c>
      <c r="I132" s="2" t="s">
        <v>25</v>
      </c>
      <c r="J132" s="2">
        <v>295.31601215124402</v>
      </c>
      <c r="K132" s="2">
        <v>99.172864068160393</v>
      </c>
      <c r="L132" s="2">
        <v>109.326540122285</v>
      </c>
      <c r="M132" s="2">
        <v>132.747760255353</v>
      </c>
      <c r="N132">
        <v>1</v>
      </c>
      <c r="O132">
        <v>2</v>
      </c>
      <c r="P132">
        <v>2</v>
      </c>
      <c r="Q132">
        <v>2</v>
      </c>
    </row>
    <row r="133" spans="1:17">
      <c r="A133" s="2" t="s">
        <v>22</v>
      </c>
      <c r="B133" s="2">
        <v>2015</v>
      </c>
      <c r="C133" s="2">
        <v>11</v>
      </c>
      <c r="D133" s="2">
        <v>10</v>
      </c>
      <c r="E133" s="1">
        <v>0.44513888888888892</v>
      </c>
      <c r="F133" s="2" t="s">
        <v>23</v>
      </c>
      <c r="G133" s="2" t="s">
        <v>24</v>
      </c>
      <c r="H133" s="2">
        <v>849</v>
      </c>
      <c r="I133" s="2" t="s">
        <v>25</v>
      </c>
      <c r="J133" s="2">
        <v>295.31601215124402</v>
      </c>
      <c r="K133" s="2">
        <v>99.172864068160393</v>
      </c>
      <c r="L133" s="2">
        <v>109.326540122285</v>
      </c>
      <c r="M133" s="2">
        <v>132.747760255353</v>
      </c>
      <c r="N133">
        <v>1</v>
      </c>
      <c r="O133">
        <v>2</v>
      </c>
      <c r="P133">
        <v>2</v>
      </c>
      <c r="Q133">
        <v>2</v>
      </c>
    </row>
    <row r="134" spans="1:17">
      <c r="A134" s="2" t="s">
        <v>22</v>
      </c>
      <c r="B134" s="2">
        <v>2015</v>
      </c>
      <c r="C134" s="2">
        <v>11</v>
      </c>
      <c r="D134" s="2">
        <v>10</v>
      </c>
      <c r="E134" s="1">
        <v>0.44513888888888892</v>
      </c>
      <c r="F134" s="2" t="s">
        <v>23</v>
      </c>
      <c r="G134" s="2" t="s">
        <v>24</v>
      </c>
      <c r="H134" s="2">
        <v>798</v>
      </c>
      <c r="I134" s="2" t="s">
        <v>25</v>
      </c>
      <c r="J134" s="2">
        <v>295.31601215124402</v>
      </c>
      <c r="K134" s="2">
        <v>99.172864068160393</v>
      </c>
      <c r="L134" s="2">
        <v>109.326540122285</v>
      </c>
      <c r="M134" s="2">
        <v>132.747760255353</v>
      </c>
      <c r="N134">
        <v>1</v>
      </c>
      <c r="O134">
        <v>2</v>
      </c>
      <c r="P134">
        <v>2</v>
      </c>
      <c r="Q134">
        <v>2</v>
      </c>
    </row>
    <row r="135" spans="1:17">
      <c r="A135" s="2" t="s">
        <v>22</v>
      </c>
      <c r="B135" s="2">
        <v>2015</v>
      </c>
      <c r="C135" s="2">
        <v>11</v>
      </c>
      <c r="D135" s="2">
        <v>10</v>
      </c>
      <c r="E135" s="1">
        <v>0.44513888888888892</v>
      </c>
      <c r="F135" s="2" t="s">
        <v>23</v>
      </c>
      <c r="G135" s="2" t="s">
        <v>24</v>
      </c>
      <c r="H135" s="2">
        <v>526</v>
      </c>
      <c r="I135" s="2" t="s">
        <v>25</v>
      </c>
      <c r="J135" s="2">
        <v>295.31601215124402</v>
      </c>
      <c r="K135" s="2">
        <v>99.172864068160393</v>
      </c>
      <c r="L135" s="2">
        <v>109.326540122285</v>
      </c>
      <c r="M135" s="2">
        <v>132.747760255353</v>
      </c>
      <c r="N135">
        <v>1</v>
      </c>
      <c r="O135">
        <v>2</v>
      </c>
      <c r="P135">
        <v>2</v>
      </c>
      <c r="Q135">
        <v>2</v>
      </c>
    </row>
    <row r="136" spans="1:17">
      <c r="A136" s="2" t="s">
        <v>22</v>
      </c>
      <c r="B136" s="2">
        <v>2015</v>
      </c>
      <c r="C136" s="2">
        <v>11</v>
      </c>
      <c r="D136" s="2">
        <v>13</v>
      </c>
      <c r="E136" s="1">
        <v>0.4465277777777778</v>
      </c>
      <c r="F136" s="2" t="s">
        <v>23</v>
      </c>
      <c r="G136" s="2" t="s">
        <v>24</v>
      </c>
      <c r="H136" s="2">
        <v>782</v>
      </c>
      <c r="I136" s="2" t="s">
        <v>25</v>
      </c>
      <c r="J136" s="2">
        <v>295.31601215124402</v>
      </c>
      <c r="K136" s="2">
        <v>99.172864068160393</v>
      </c>
      <c r="L136" s="2">
        <v>109.326540122285</v>
      </c>
      <c r="M136" s="2">
        <v>132.747760255353</v>
      </c>
      <c r="N136">
        <v>1</v>
      </c>
      <c r="O136">
        <v>2</v>
      </c>
      <c r="P136">
        <v>2</v>
      </c>
      <c r="Q136">
        <v>2</v>
      </c>
    </row>
    <row r="137" spans="1:17">
      <c r="A137" s="2" t="s">
        <v>22</v>
      </c>
      <c r="B137" s="2">
        <v>2015</v>
      </c>
      <c r="C137" s="2">
        <v>11</v>
      </c>
      <c r="D137" s="2">
        <v>13</v>
      </c>
      <c r="E137" s="1">
        <v>0.4465277777777778</v>
      </c>
      <c r="F137" s="2" t="s">
        <v>23</v>
      </c>
      <c r="G137" s="2" t="s">
        <v>24</v>
      </c>
      <c r="H137" s="2">
        <v>775</v>
      </c>
      <c r="I137" s="2" t="s">
        <v>25</v>
      </c>
      <c r="J137" s="2">
        <v>295.31601215124402</v>
      </c>
      <c r="K137" s="2">
        <v>99.172864068160393</v>
      </c>
      <c r="L137" s="2">
        <v>109.326540122285</v>
      </c>
      <c r="M137" s="2">
        <v>132.747760255353</v>
      </c>
      <c r="N137">
        <v>1</v>
      </c>
      <c r="O137">
        <v>2</v>
      </c>
      <c r="P137">
        <v>2</v>
      </c>
      <c r="Q137">
        <v>2</v>
      </c>
    </row>
    <row r="138" spans="1:17">
      <c r="A138" s="2" t="s">
        <v>22</v>
      </c>
      <c r="B138" s="2">
        <v>2015</v>
      </c>
      <c r="C138" s="2">
        <v>11</v>
      </c>
      <c r="D138" s="2">
        <v>13</v>
      </c>
      <c r="E138" s="1">
        <v>0.4465277777777778</v>
      </c>
      <c r="F138" s="2" t="s">
        <v>23</v>
      </c>
      <c r="G138" s="2" t="s">
        <v>24</v>
      </c>
      <c r="H138" s="2">
        <v>843</v>
      </c>
      <c r="I138" s="2" t="s">
        <v>25</v>
      </c>
      <c r="J138" s="2">
        <v>295.31601215124402</v>
      </c>
      <c r="K138" s="2">
        <v>99.172864068160393</v>
      </c>
      <c r="L138" s="2">
        <v>109.326540122285</v>
      </c>
      <c r="M138" s="2">
        <v>132.747760255353</v>
      </c>
      <c r="N138">
        <v>1</v>
      </c>
      <c r="O138">
        <v>2</v>
      </c>
      <c r="P138">
        <v>2</v>
      </c>
      <c r="Q138">
        <v>2</v>
      </c>
    </row>
    <row r="139" spans="1:17">
      <c r="A139" s="2" t="s">
        <v>22</v>
      </c>
      <c r="B139" s="2">
        <v>2015</v>
      </c>
      <c r="C139" s="2">
        <v>11</v>
      </c>
      <c r="D139" s="2">
        <v>13</v>
      </c>
      <c r="E139" s="1">
        <v>0.4465277777777778</v>
      </c>
      <c r="F139" s="2" t="s">
        <v>23</v>
      </c>
      <c r="G139" s="2" t="s">
        <v>24</v>
      </c>
      <c r="H139" s="2">
        <v>690</v>
      </c>
      <c r="I139" s="2" t="s">
        <v>25</v>
      </c>
      <c r="J139" s="2">
        <v>295.31601215124402</v>
      </c>
      <c r="K139" s="2">
        <v>99.172864068160393</v>
      </c>
      <c r="L139" s="2">
        <v>109.326540122285</v>
      </c>
      <c r="M139" s="2">
        <v>132.747760255353</v>
      </c>
      <c r="N139">
        <v>1</v>
      </c>
      <c r="O139">
        <v>2</v>
      </c>
      <c r="P139">
        <v>2</v>
      </c>
      <c r="Q139">
        <v>2</v>
      </c>
    </row>
    <row r="140" spans="1:17">
      <c r="A140" s="2" t="s">
        <v>22</v>
      </c>
      <c r="B140" s="2">
        <v>2015</v>
      </c>
      <c r="C140" s="2">
        <v>11</v>
      </c>
      <c r="D140" s="2">
        <v>13</v>
      </c>
      <c r="E140" s="1">
        <v>0.4465277777777778</v>
      </c>
      <c r="F140" s="2" t="s">
        <v>23</v>
      </c>
      <c r="G140" s="2" t="s">
        <v>24</v>
      </c>
      <c r="H140" s="2">
        <v>749</v>
      </c>
      <c r="I140" s="2" t="s">
        <v>25</v>
      </c>
      <c r="J140" s="2">
        <v>295.31601215124402</v>
      </c>
      <c r="K140" s="2">
        <v>99.172864068160393</v>
      </c>
      <c r="L140" s="2">
        <v>109.326540122285</v>
      </c>
      <c r="M140" s="2">
        <v>132.747760255353</v>
      </c>
      <c r="N140">
        <v>1</v>
      </c>
      <c r="O140">
        <v>2</v>
      </c>
      <c r="P140">
        <v>2</v>
      </c>
      <c r="Q140">
        <v>2</v>
      </c>
    </row>
    <row r="141" spans="1:17">
      <c r="A141" s="2" t="s">
        <v>22</v>
      </c>
      <c r="B141" s="2">
        <v>2015</v>
      </c>
      <c r="C141" s="2">
        <v>11</v>
      </c>
      <c r="D141" s="2">
        <v>13</v>
      </c>
      <c r="E141" s="1">
        <v>0.4465277777777778</v>
      </c>
      <c r="F141" s="2" t="s">
        <v>23</v>
      </c>
      <c r="G141" s="2" t="s">
        <v>24</v>
      </c>
      <c r="H141" s="2">
        <v>630</v>
      </c>
      <c r="I141" s="2" t="s">
        <v>31</v>
      </c>
      <c r="J141" s="2">
        <v>295.31601215124402</v>
      </c>
      <c r="K141" s="2">
        <v>99.172864068160393</v>
      </c>
      <c r="L141" s="2">
        <v>109.326540122285</v>
      </c>
      <c r="M141" s="2">
        <v>132.747760255353</v>
      </c>
      <c r="N141">
        <v>1</v>
      </c>
      <c r="O141">
        <v>2</v>
      </c>
      <c r="P141">
        <v>2</v>
      </c>
      <c r="Q141">
        <v>2</v>
      </c>
    </row>
    <row r="142" spans="1:17">
      <c r="A142" s="2" t="s">
        <v>22</v>
      </c>
      <c r="B142" s="2">
        <v>2015</v>
      </c>
      <c r="C142" s="2">
        <v>11</v>
      </c>
      <c r="D142" s="2">
        <v>17</v>
      </c>
      <c r="E142" s="1">
        <v>0.39583333333333331</v>
      </c>
      <c r="F142" s="2" t="s">
        <v>23</v>
      </c>
      <c r="G142" s="2" t="s">
        <v>24</v>
      </c>
      <c r="H142" s="2">
        <v>833</v>
      </c>
      <c r="I142" s="2" t="s">
        <v>25</v>
      </c>
      <c r="J142" s="2">
        <v>295.31601215124402</v>
      </c>
      <c r="K142" s="2">
        <v>99.172864068160393</v>
      </c>
      <c r="L142" s="2">
        <v>109.326540122285</v>
      </c>
      <c r="M142" s="2">
        <v>132.747760255353</v>
      </c>
      <c r="N142">
        <v>1</v>
      </c>
      <c r="O142">
        <v>2</v>
      </c>
      <c r="P142">
        <v>2</v>
      </c>
      <c r="Q142">
        <v>2</v>
      </c>
    </row>
    <row r="143" spans="1:17">
      <c r="A143" s="2" t="s">
        <v>22</v>
      </c>
      <c r="B143" s="2">
        <v>2015</v>
      </c>
      <c r="C143" s="2">
        <v>11</v>
      </c>
      <c r="D143" s="2">
        <v>17</v>
      </c>
      <c r="E143" s="1">
        <v>0.39583333333333331</v>
      </c>
      <c r="F143" s="2" t="s">
        <v>23</v>
      </c>
      <c r="G143" s="2" t="s">
        <v>24</v>
      </c>
      <c r="H143" s="2">
        <v>713</v>
      </c>
      <c r="I143" s="2" t="s">
        <v>25</v>
      </c>
      <c r="J143" s="2">
        <v>295.31601215124402</v>
      </c>
      <c r="K143" s="2">
        <v>99.172864068160393</v>
      </c>
      <c r="L143" s="2">
        <v>109.326540122285</v>
      </c>
      <c r="M143" s="2">
        <v>132.747760255353</v>
      </c>
      <c r="N143">
        <v>1</v>
      </c>
      <c r="O143">
        <v>2</v>
      </c>
      <c r="P143">
        <v>2</v>
      </c>
      <c r="Q143">
        <v>2</v>
      </c>
    </row>
    <row r="144" spans="1:17">
      <c r="A144" s="2" t="s">
        <v>22</v>
      </c>
      <c r="B144" s="2">
        <v>2015</v>
      </c>
      <c r="C144" s="2">
        <v>11</v>
      </c>
      <c r="D144" s="2">
        <v>17</v>
      </c>
      <c r="E144" s="1">
        <v>0.39583333333333331</v>
      </c>
      <c r="F144" s="2" t="s">
        <v>23</v>
      </c>
      <c r="G144" s="2" t="s">
        <v>24</v>
      </c>
      <c r="H144" s="2">
        <v>745</v>
      </c>
      <c r="I144" s="2" t="s">
        <v>25</v>
      </c>
      <c r="J144" s="2">
        <v>295.31601215124402</v>
      </c>
      <c r="K144" s="2">
        <v>99.172864068160393</v>
      </c>
      <c r="L144" s="2">
        <v>109.326540122285</v>
      </c>
      <c r="M144" s="2">
        <v>132.747760255353</v>
      </c>
      <c r="N144">
        <v>1</v>
      </c>
      <c r="O144">
        <v>2</v>
      </c>
      <c r="P144">
        <v>2</v>
      </c>
      <c r="Q144">
        <v>2</v>
      </c>
    </row>
    <row r="145" spans="1:17">
      <c r="A145" s="2" t="s">
        <v>22</v>
      </c>
      <c r="B145" s="2">
        <v>2015</v>
      </c>
      <c r="C145" s="2">
        <v>11</v>
      </c>
      <c r="D145" s="2">
        <v>17</v>
      </c>
      <c r="E145" s="1">
        <v>0.39583333333333331</v>
      </c>
      <c r="F145" s="2" t="s">
        <v>23</v>
      </c>
      <c r="G145" s="2" t="s">
        <v>24</v>
      </c>
      <c r="H145" s="2">
        <v>625</v>
      </c>
      <c r="I145" s="2" t="s">
        <v>25</v>
      </c>
      <c r="J145" s="2">
        <v>295.31601215124402</v>
      </c>
      <c r="K145" s="2">
        <v>99.172864068160393</v>
      </c>
      <c r="L145" s="2">
        <v>109.326540122285</v>
      </c>
      <c r="M145" s="2">
        <v>132.747760255353</v>
      </c>
      <c r="N145">
        <v>1</v>
      </c>
      <c r="O145">
        <v>2</v>
      </c>
      <c r="P145">
        <v>2</v>
      </c>
      <c r="Q145">
        <v>2</v>
      </c>
    </row>
    <row r="146" spans="1:17">
      <c r="A146" s="2" t="s">
        <v>22</v>
      </c>
      <c r="B146" s="2">
        <v>2015</v>
      </c>
      <c r="C146" s="2">
        <v>11</v>
      </c>
      <c r="D146" s="2">
        <v>18</v>
      </c>
      <c r="E146" s="1">
        <v>0.40625</v>
      </c>
      <c r="F146" s="2" t="s">
        <v>23</v>
      </c>
      <c r="G146" s="2" t="s">
        <v>24</v>
      </c>
      <c r="H146" s="2">
        <v>661</v>
      </c>
      <c r="I146" s="2" t="s">
        <v>25</v>
      </c>
      <c r="J146" s="2">
        <v>295.31601215124402</v>
      </c>
      <c r="K146" s="2">
        <v>99.172864068160393</v>
      </c>
      <c r="L146" s="2">
        <v>109.326540122285</v>
      </c>
      <c r="M146" s="2">
        <v>132.747760255353</v>
      </c>
      <c r="N146">
        <v>1</v>
      </c>
      <c r="O146">
        <v>2</v>
      </c>
      <c r="P146">
        <v>2</v>
      </c>
      <c r="Q146">
        <v>2</v>
      </c>
    </row>
    <row r="147" spans="1:17">
      <c r="A147" s="2" t="s">
        <v>22</v>
      </c>
      <c r="B147" s="2">
        <v>2015</v>
      </c>
      <c r="C147" s="2">
        <v>11</v>
      </c>
      <c r="D147" s="2">
        <v>18</v>
      </c>
      <c r="E147" s="1">
        <v>0.40625</v>
      </c>
      <c r="F147" s="2" t="s">
        <v>23</v>
      </c>
      <c r="G147" s="2" t="s">
        <v>24</v>
      </c>
      <c r="H147" s="2">
        <v>550</v>
      </c>
      <c r="I147" s="2" t="s">
        <v>25</v>
      </c>
      <c r="J147" s="2">
        <v>295.31601215124402</v>
      </c>
      <c r="K147" s="2">
        <v>99.172864068160393</v>
      </c>
      <c r="L147" s="2">
        <v>109.326540122285</v>
      </c>
      <c r="M147" s="2">
        <v>132.747760255353</v>
      </c>
      <c r="N147">
        <v>1</v>
      </c>
      <c r="O147">
        <v>2</v>
      </c>
      <c r="P147">
        <v>2</v>
      </c>
      <c r="Q147">
        <v>2</v>
      </c>
    </row>
    <row r="148" spans="1:17">
      <c r="A148" s="2" t="s">
        <v>22</v>
      </c>
      <c r="B148" s="2">
        <v>2015</v>
      </c>
      <c r="C148" s="2">
        <v>11</v>
      </c>
      <c r="D148" s="2">
        <v>19</v>
      </c>
      <c r="E148" s="1">
        <v>0.32916666666666666</v>
      </c>
      <c r="F148" s="2" t="s">
        <v>23</v>
      </c>
      <c r="G148" s="2" t="s">
        <v>24</v>
      </c>
      <c r="H148" s="2">
        <v>692</v>
      </c>
      <c r="I148" s="2" t="s">
        <v>25</v>
      </c>
      <c r="J148" s="2">
        <v>295.31601215124402</v>
      </c>
      <c r="K148" s="2">
        <v>99.172864068160393</v>
      </c>
      <c r="L148" s="2">
        <v>109.326540122285</v>
      </c>
      <c r="M148" s="2">
        <v>132.747760255353</v>
      </c>
      <c r="N148">
        <v>1</v>
      </c>
      <c r="O148">
        <v>2</v>
      </c>
      <c r="P148">
        <v>2</v>
      </c>
      <c r="Q148">
        <v>2</v>
      </c>
    </row>
    <row r="149" spans="1:17">
      <c r="A149" s="2" t="s">
        <v>22</v>
      </c>
      <c r="B149" s="2">
        <v>2015</v>
      </c>
      <c r="C149" s="2">
        <v>11</v>
      </c>
      <c r="D149" s="2">
        <v>19</v>
      </c>
      <c r="E149" s="1">
        <v>0.32916666666666666</v>
      </c>
      <c r="F149" s="2" t="s">
        <v>23</v>
      </c>
      <c r="G149" s="2" t="s">
        <v>24</v>
      </c>
      <c r="H149" s="2">
        <v>845</v>
      </c>
      <c r="I149" s="2" t="s">
        <v>25</v>
      </c>
      <c r="J149" s="2">
        <v>295.31601215124402</v>
      </c>
      <c r="K149" s="2">
        <v>99.172864068160393</v>
      </c>
      <c r="L149" s="2">
        <v>109.326540122285</v>
      </c>
      <c r="M149" s="2">
        <v>132.747760255353</v>
      </c>
      <c r="N149">
        <v>1</v>
      </c>
      <c r="O149">
        <v>2</v>
      </c>
      <c r="P149">
        <v>2</v>
      </c>
      <c r="Q149">
        <v>2</v>
      </c>
    </row>
    <row r="150" spans="1:17">
      <c r="A150" s="2" t="s">
        <v>22</v>
      </c>
      <c r="B150" s="2">
        <v>2015</v>
      </c>
      <c r="C150" s="2">
        <v>11</v>
      </c>
      <c r="D150" s="2">
        <v>19</v>
      </c>
      <c r="E150" s="1">
        <v>0.32916666666666666</v>
      </c>
      <c r="F150" s="2" t="s">
        <v>23</v>
      </c>
      <c r="G150" s="2" t="s">
        <v>24</v>
      </c>
      <c r="H150" s="2">
        <v>707</v>
      </c>
      <c r="I150" s="2" t="s">
        <v>25</v>
      </c>
      <c r="J150" s="2">
        <v>295.31601215124402</v>
      </c>
      <c r="K150" s="2">
        <v>99.172864068160393</v>
      </c>
      <c r="L150" s="2">
        <v>109.326540122285</v>
      </c>
      <c r="M150" s="2">
        <v>132.747760255353</v>
      </c>
      <c r="N150">
        <v>1</v>
      </c>
      <c r="O150">
        <v>2</v>
      </c>
      <c r="P150">
        <v>2</v>
      </c>
      <c r="Q150">
        <v>2</v>
      </c>
    </row>
    <row r="151" spans="1:17">
      <c r="A151" s="2" t="s">
        <v>22</v>
      </c>
      <c r="B151" s="2">
        <v>2015</v>
      </c>
      <c r="C151" s="2">
        <v>11</v>
      </c>
      <c r="D151" s="2">
        <v>20</v>
      </c>
      <c r="E151" s="1">
        <v>0.4513888888888889</v>
      </c>
      <c r="F151" s="2" t="s">
        <v>23</v>
      </c>
      <c r="G151" s="2" t="s">
        <v>24</v>
      </c>
      <c r="H151" s="2">
        <v>841</v>
      </c>
      <c r="I151" s="2" t="s">
        <v>25</v>
      </c>
      <c r="J151" s="2">
        <v>295.31601215124402</v>
      </c>
      <c r="K151" s="2">
        <v>99.172864068160393</v>
      </c>
      <c r="L151" s="2">
        <v>109.326540122285</v>
      </c>
      <c r="M151" s="2">
        <v>132.747760255353</v>
      </c>
      <c r="N151">
        <v>1</v>
      </c>
      <c r="O151">
        <v>2</v>
      </c>
      <c r="P151">
        <v>2</v>
      </c>
      <c r="Q151">
        <v>2</v>
      </c>
    </row>
    <row r="152" spans="1:17">
      <c r="A152" s="2" t="s">
        <v>22</v>
      </c>
      <c r="B152" s="2">
        <v>2015</v>
      </c>
      <c r="C152" s="2">
        <v>11</v>
      </c>
      <c r="D152" s="2">
        <v>20</v>
      </c>
      <c r="E152" s="1">
        <v>0.4513888888888889</v>
      </c>
      <c r="F152" s="2" t="s">
        <v>23</v>
      </c>
      <c r="G152" s="2" t="s">
        <v>24</v>
      </c>
      <c r="H152" s="2">
        <v>707</v>
      </c>
      <c r="I152" s="2" t="s">
        <v>25</v>
      </c>
      <c r="J152" s="2">
        <v>295.31601215124402</v>
      </c>
      <c r="K152" s="2">
        <v>99.172864068160393</v>
      </c>
      <c r="L152" s="2">
        <v>109.326540122285</v>
      </c>
      <c r="M152" s="2">
        <v>132.747760255353</v>
      </c>
      <c r="N152">
        <v>1</v>
      </c>
      <c r="O152">
        <v>2</v>
      </c>
      <c r="P152">
        <v>2</v>
      </c>
      <c r="Q152">
        <v>2</v>
      </c>
    </row>
    <row r="153" spans="1:17">
      <c r="A153" s="2" t="s">
        <v>22</v>
      </c>
      <c r="B153" s="2">
        <v>2015</v>
      </c>
      <c r="C153" s="2">
        <v>11</v>
      </c>
      <c r="D153" s="2">
        <v>24</v>
      </c>
      <c r="E153" s="1">
        <v>0.5083333333333333</v>
      </c>
      <c r="F153" s="2" t="s">
        <v>23</v>
      </c>
      <c r="G153" s="2" t="s">
        <v>24</v>
      </c>
      <c r="H153" s="2">
        <v>808</v>
      </c>
      <c r="I153" s="2" t="s">
        <v>25</v>
      </c>
      <c r="J153" s="2">
        <v>295.31601215124402</v>
      </c>
      <c r="K153" s="2">
        <v>99.172864068160393</v>
      </c>
      <c r="L153" s="2">
        <v>109.326540122285</v>
      </c>
      <c r="M153" s="2">
        <v>132.747760255353</v>
      </c>
      <c r="N153">
        <v>1</v>
      </c>
      <c r="O153">
        <v>2</v>
      </c>
      <c r="P153">
        <v>2</v>
      </c>
      <c r="Q153">
        <v>2</v>
      </c>
    </row>
    <row r="154" spans="1:17">
      <c r="A154" s="2" t="s">
        <v>22</v>
      </c>
      <c r="B154" s="2">
        <v>2015</v>
      </c>
      <c r="C154" s="2">
        <v>11</v>
      </c>
      <c r="D154" s="2">
        <v>24</v>
      </c>
      <c r="E154" s="1">
        <v>0.5083333333333333</v>
      </c>
      <c r="F154" s="2" t="s">
        <v>23</v>
      </c>
      <c r="G154" s="2" t="s">
        <v>24</v>
      </c>
      <c r="H154" s="2">
        <v>731</v>
      </c>
      <c r="I154" s="2" t="s">
        <v>25</v>
      </c>
      <c r="J154" s="2">
        <v>295.31601215124402</v>
      </c>
      <c r="K154" s="2">
        <v>99.172864068160393</v>
      </c>
      <c r="L154" s="2">
        <v>109.326540122285</v>
      </c>
      <c r="M154" s="2">
        <v>132.747760255353</v>
      </c>
      <c r="N154">
        <v>1</v>
      </c>
      <c r="O154">
        <v>2</v>
      </c>
      <c r="P154">
        <v>2</v>
      </c>
      <c r="Q154">
        <v>2</v>
      </c>
    </row>
    <row r="155" spans="1:17">
      <c r="A155" s="2" t="s">
        <v>22</v>
      </c>
      <c r="B155" s="2">
        <v>2015</v>
      </c>
      <c r="C155" s="2">
        <v>11</v>
      </c>
      <c r="D155" s="2">
        <v>24</v>
      </c>
      <c r="E155" s="1">
        <v>0.5083333333333333</v>
      </c>
      <c r="F155" s="2" t="s">
        <v>23</v>
      </c>
      <c r="G155" s="2" t="s">
        <v>24</v>
      </c>
      <c r="H155" s="2">
        <v>671</v>
      </c>
      <c r="I155" s="2" t="s">
        <v>25</v>
      </c>
      <c r="J155" s="2">
        <v>295.31601215124402</v>
      </c>
      <c r="K155" s="2">
        <v>99.172864068160393</v>
      </c>
      <c r="L155" s="2">
        <v>109.326540122285</v>
      </c>
      <c r="M155" s="2">
        <v>132.747760255353</v>
      </c>
      <c r="N155">
        <v>1</v>
      </c>
      <c r="O155">
        <v>2</v>
      </c>
      <c r="P155">
        <v>2</v>
      </c>
      <c r="Q155">
        <v>2</v>
      </c>
    </row>
    <row r="156" spans="1:17">
      <c r="A156" s="2" t="s">
        <v>22</v>
      </c>
      <c r="B156" s="2">
        <v>2015</v>
      </c>
      <c r="C156" s="2">
        <v>11</v>
      </c>
      <c r="D156" s="2">
        <v>24</v>
      </c>
      <c r="E156" s="1">
        <v>0.5083333333333333</v>
      </c>
      <c r="F156" s="2" t="s">
        <v>23</v>
      </c>
      <c r="G156" s="2" t="s">
        <v>24</v>
      </c>
      <c r="H156" s="2">
        <v>544</v>
      </c>
      <c r="I156" s="2" t="s">
        <v>31</v>
      </c>
      <c r="J156" s="2">
        <v>295.31601215124402</v>
      </c>
      <c r="K156" s="2">
        <v>99.172864068160393</v>
      </c>
      <c r="L156" s="2">
        <v>109.326540122285</v>
      </c>
      <c r="M156" s="2">
        <v>132.747760255353</v>
      </c>
      <c r="N156">
        <v>1</v>
      </c>
      <c r="O156">
        <v>2</v>
      </c>
      <c r="P156">
        <v>2</v>
      </c>
      <c r="Q156">
        <v>2</v>
      </c>
    </row>
    <row r="157" spans="1:17">
      <c r="A157" s="2" t="s">
        <v>22</v>
      </c>
      <c r="B157" s="2">
        <v>2015</v>
      </c>
      <c r="C157" s="2">
        <v>11</v>
      </c>
      <c r="D157" s="2">
        <v>24</v>
      </c>
      <c r="E157" s="1">
        <v>0.5083333333333333</v>
      </c>
      <c r="F157" s="2" t="s">
        <v>23</v>
      </c>
      <c r="G157" s="2" t="s">
        <v>24</v>
      </c>
      <c r="H157" s="2">
        <v>736</v>
      </c>
      <c r="I157" s="2" t="s">
        <v>25</v>
      </c>
      <c r="J157" s="2">
        <v>295.31601215124402</v>
      </c>
      <c r="K157" s="2">
        <v>99.172864068160393</v>
      </c>
      <c r="L157" s="2">
        <v>109.326540122285</v>
      </c>
      <c r="M157" s="2">
        <v>132.747760255353</v>
      </c>
      <c r="N157">
        <v>1</v>
      </c>
      <c r="O157">
        <v>2</v>
      </c>
      <c r="P157">
        <v>2</v>
      </c>
      <c r="Q157">
        <v>2</v>
      </c>
    </row>
    <row r="158" spans="1:17">
      <c r="A158" s="2" t="s">
        <v>22</v>
      </c>
      <c r="B158" s="2">
        <v>2015</v>
      </c>
      <c r="C158" s="2">
        <v>11</v>
      </c>
      <c r="D158" s="2">
        <v>24</v>
      </c>
      <c r="E158" s="1">
        <v>0.5083333333333333</v>
      </c>
      <c r="F158" s="2" t="s">
        <v>23</v>
      </c>
      <c r="G158" s="2" t="s">
        <v>24</v>
      </c>
      <c r="H158" s="2">
        <v>731</v>
      </c>
      <c r="I158" s="2" t="s">
        <v>25</v>
      </c>
      <c r="J158" s="2">
        <v>295.31601215124402</v>
      </c>
      <c r="K158" s="2">
        <v>99.172864068160393</v>
      </c>
      <c r="L158" s="2">
        <v>109.326540122285</v>
      </c>
      <c r="M158" s="2">
        <v>132.747760255353</v>
      </c>
      <c r="N158">
        <v>1</v>
      </c>
      <c r="O158">
        <v>2</v>
      </c>
      <c r="P158">
        <v>2</v>
      </c>
      <c r="Q158">
        <v>2</v>
      </c>
    </row>
    <row r="159" spans="1:17">
      <c r="A159" s="2" t="s">
        <v>22</v>
      </c>
      <c r="B159" s="2">
        <v>2015</v>
      </c>
      <c r="C159" s="2">
        <v>11</v>
      </c>
      <c r="D159" s="2">
        <v>25</v>
      </c>
      <c r="E159" s="1">
        <v>0.35416666666666669</v>
      </c>
      <c r="F159" s="2" t="s">
        <v>23</v>
      </c>
      <c r="G159" s="2" t="s">
        <v>24</v>
      </c>
      <c r="H159" s="2">
        <v>843</v>
      </c>
      <c r="I159" s="2" t="s">
        <v>25</v>
      </c>
      <c r="J159" s="2">
        <v>295.31601215124402</v>
      </c>
      <c r="K159" s="2">
        <v>99.172864068160393</v>
      </c>
      <c r="L159" s="2">
        <v>109.326540122285</v>
      </c>
      <c r="M159" s="2">
        <v>132.747760255353</v>
      </c>
      <c r="N159">
        <v>1</v>
      </c>
      <c r="O159">
        <v>2</v>
      </c>
      <c r="P159">
        <v>2</v>
      </c>
      <c r="Q159">
        <v>2</v>
      </c>
    </row>
    <row r="160" spans="1:17">
      <c r="A160" s="2" t="s">
        <v>22</v>
      </c>
      <c r="B160" s="2">
        <v>2015</v>
      </c>
      <c r="C160" s="2">
        <v>11</v>
      </c>
      <c r="D160" s="2">
        <v>25</v>
      </c>
      <c r="E160" s="1">
        <v>0.35416666666666669</v>
      </c>
      <c r="F160" s="2" t="s">
        <v>23</v>
      </c>
      <c r="G160" s="2" t="s">
        <v>24</v>
      </c>
      <c r="H160" s="2">
        <v>700</v>
      </c>
      <c r="I160" s="2" t="s">
        <v>25</v>
      </c>
      <c r="J160" s="2">
        <v>295.31601215124402</v>
      </c>
      <c r="K160" s="2">
        <v>99.172864068160393</v>
      </c>
      <c r="L160" s="2">
        <v>109.326540122285</v>
      </c>
      <c r="M160" s="2">
        <v>132.747760255353</v>
      </c>
      <c r="N160">
        <v>1</v>
      </c>
      <c r="O160">
        <v>2</v>
      </c>
      <c r="P160">
        <v>2</v>
      </c>
      <c r="Q160">
        <v>2</v>
      </c>
    </row>
    <row r="161" spans="1:17">
      <c r="A161" s="2" t="s">
        <v>22</v>
      </c>
      <c r="B161" s="2">
        <v>2015</v>
      </c>
      <c r="C161" s="2">
        <v>11</v>
      </c>
      <c r="D161" s="2">
        <v>25</v>
      </c>
      <c r="E161" s="1">
        <v>0.35416666666666669</v>
      </c>
      <c r="F161" s="2" t="s">
        <v>23</v>
      </c>
      <c r="G161" s="2" t="s">
        <v>24</v>
      </c>
      <c r="H161" s="2">
        <v>564</v>
      </c>
      <c r="I161" s="2" t="s">
        <v>25</v>
      </c>
      <c r="J161" s="2">
        <v>295.31601215124402</v>
      </c>
      <c r="K161" s="2">
        <v>99.172864068160393</v>
      </c>
      <c r="L161" s="2">
        <v>109.326540122285</v>
      </c>
      <c r="M161" s="2">
        <v>132.747760255353</v>
      </c>
      <c r="N161">
        <v>1</v>
      </c>
      <c r="O161">
        <v>2</v>
      </c>
      <c r="P161">
        <v>2</v>
      </c>
      <c r="Q161">
        <v>2</v>
      </c>
    </row>
    <row r="162" spans="1:17">
      <c r="A162" s="2" t="s">
        <v>22</v>
      </c>
      <c r="B162" s="2">
        <v>2015</v>
      </c>
      <c r="C162" s="2">
        <v>12</v>
      </c>
      <c r="D162" s="2">
        <v>1</v>
      </c>
      <c r="E162" s="1">
        <v>0.45347222222222222</v>
      </c>
      <c r="F162" s="2" t="s">
        <v>23</v>
      </c>
      <c r="G162" s="2" t="s">
        <v>24</v>
      </c>
      <c r="H162" s="2">
        <v>617</v>
      </c>
      <c r="I162" s="2" t="s">
        <v>25</v>
      </c>
      <c r="J162" s="2">
        <v>295.31601215124402</v>
      </c>
      <c r="K162" s="2">
        <v>99.172864068160393</v>
      </c>
      <c r="L162" s="2">
        <v>109.326540122285</v>
      </c>
      <c r="M162" s="2">
        <v>132.747760255353</v>
      </c>
      <c r="N162">
        <v>1</v>
      </c>
      <c r="O162">
        <v>2</v>
      </c>
      <c r="P162">
        <v>2</v>
      </c>
      <c r="Q162">
        <v>2</v>
      </c>
    </row>
    <row r="163" spans="1:17">
      <c r="A163" s="2" t="s">
        <v>22</v>
      </c>
      <c r="B163" s="2">
        <v>2015</v>
      </c>
      <c r="C163" s="2">
        <v>12</v>
      </c>
      <c r="D163" s="2">
        <v>8</v>
      </c>
      <c r="E163" s="1">
        <v>0.56944444444444442</v>
      </c>
      <c r="F163" s="2" t="s">
        <v>23</v>
      </c>
      <c r="G163" s="2" t="s">
        <v>24</v>
      </c>
      <c r="H163" s="2">
        <v>814</v>
      </c>
      <c r="I163" s="2" t="s">
        <v>31</v>
      </c>
      <c r="J163" s="2">
        <v>295.31601215124402</v>
      </c>
      <c r="K163" s="2">
        <v>99.172864068160393</v>
      </c>
      <c r="L163" s="2">
        <v>109.326540122285</v>
      </c>
      <c r="M163" s="2">
        <v>132.747760255353</v>
      </c>
      <c r="N163">
        <v>1</v>
      </c>
      <c r="O163">
        <v>2</v>
      </c>
      <c r="P163">
        <v>2</v>
      </c>
      <c r="Q163">
        <v>2</v>
      </c>
    </row>
    <row r="164" spans="1:17">
      <c r="A164" s="2" t="s">
        <v>22</v>
      </c>
      <c r="B164" s="2">
        <v>2015</v>
      </c>
      <c r="C164" s="2">
        <v>12</v>
      </c>
      <c r="D164" s="2">
        <v>8</v>
      </c>
      <c r="E164" s="1">
        <v>0.56944444444444442</v>
      </c>
      <c r="F164" s="2" t="s">
        <v>23</v>
      </c>
      <c r="G164" s="2" t="s">
        <v>24</v>
      </c>
      <c r="H164" s="2">
        <v>901</v>
      </c>
      <c r="I164" s="2" t="s">
        <v>25</v>
      </c>
      <c r="J164" s="2">
        <v>295.31601215124402</v>
      </c>
      <c r="K164" s="2">
        <v>99.172864068160393</v>
      </c>
      <c r="L164" s="2">
        <v>109.326540122285</v>
      </c>
      <c r="M164" s="2">
        <v>132.747760255353</v>
      </c>
      <c r="N164">
        <v>1</v>
      </c>
      <c r="O164">
        <v>2</v>
      </c>
      <c r="P164">
        <v>2</v>
      </c>
      <c r="Q164">
        <v>2</v>
      </c>
    </row>
    <row r="165" spans="1:17">
      <c r="A165" s="2" t="s">
        <v>22</v>
      </c>
      <c r="B165" s="2">
        <v>2015</v>
      </c>
      <c r="C165" s="2">
        <v>12</v>
      </c>
      <c r="D165" s="2">
        <v>9</v>
      </c>
      <c r="E165" s="1">
        <v>0.52777777777777779</v>
      </c>
      <c r="F165" s="2" t="s">
        <v>23</v>
      </c>
      <c r="G165" s="2" t="s">
        <v>24</v>
      </c>
      <c r="H165" s="2">
        <v>738</v>
      </c>
      <c r="I165" s="2" t="s">
        <v>25</v>
      </c>
      <c r="J165" s="2">
        <v>295.31601215124402</v>
      </c>
      <c r="K165" s="2">
        <v>99.172864068160393</v>
      </c>
      <c r="L165" s="2">
        <v>109.326540122285</v>
      </c>
      <c r="M165" s="2">
        <v>132.747760255353</v>
      </c>
      <c r="N165">
        <v>1</v>
      </c>
      <c r="O165">
        <v>2</v>
      </c>
      <c r="P165">
        <v>2</v>
      </c>
      <c r="Q165">
        <v>2</v>
      </c>
    </row>
    <row r="166" spans="1:17">
      <c r="A166" s="2" t="s">
        <v>22</v>
      </c>
      <c r="B166" s="2">
        <v>2015</v>
      </c>
      <c r="C166" s="2">
        <v>12</v>
      </c>
      <c r="D166" s="2">
        <v>9</v>
      </c>
      <c r="E166" s="1">
        <v>0.52777777777777779</v>
      </c>
      <c r="F166" s="2" t="s">
        <v>23</v>
      </c>
      <c r="G166" s="2" t="s">
        <v>24</v>
      </c>
      <c r="H166" s="2">
        <v>785</v>
      </c>
      <c r="I166" s="2" t="s">
        <v>31</v>
      </c>
      <c r="J166" s="2">
        <v>295.31601215124402</v>
      </c>
      <c r="K166" s="2">
        <v>99.172864068160393</v>
      </c>
      <c r="L166" s="2">
        <v>109.326540122285</v>
      </c>
      <c r="M166" s="2">
        <v>132.747760255353</v>
      </c>
      <c r="N166">
        <v>1</v>
      </c>
      <c r="O166">
        <v>2</v>
      </c>
      <c r="P166">
        <v>2</v>
      </c>
      <c r="Q166">
        <v>2</v>
      </c>
    </row>
    <row r="167" spans="1:17">
      <c r="A167" s="2" t="s">
        <v>22</v>
      </c>
      <c r="B167" s="2">
        <v>2015</v>
      </c>
      <c r="C167" s="2">
        <v>12</v>
      </c>
      <c r="D167" s="2">
        <v>9</v>
      </c>
      <c r="E167" s="1">
        <v>0.52777777777777779</v>
      </c>
      <c r="F167" s="2" t="s">
        <v>23</v>
      </c>
      <c r="G167" s="2" t="s">
        <v>24</v>
      </c>
      <c r="H167" s="2">
        <v>790</v>
      </c>
      <c r="I167" s="2" t="s">
        <v>25</v>
      </c>
      <c r="J167" s="2">
        <v>295.31601215124402</v>
      </c>
      <c r="K167" s="2">
        <v>99.172864068160393</v>
      </c>
      <c r="L167" s="2">
        <v>109.326540122285</v>
      </c>
      <c r="M167" s="2">
        <v>132.747760255353</v>
      </c>
      <c r="N167">
        <v>1</v>
      </c>
      <c r="O167">
        <v>2</v>
      </c>
      <c r="P167">
        <v>2</v>
      </c>
      <c r="Q167">
        <v>2</v>
      </c>
    </row>
    <row r="168" spans="1:17">
      <c r="A168" s="2" t="s">
        <v>22</v>
      </c>
      <c r="B168" s="2">
        <v>2015</v>
      </c>
      <c r="C168" s="2">
        <v>12</v>
      </c>
      <c r="D168" s="2">
        <v>9</v>
      </c>
      <c r="E168" s="1">
        <v>0.52777777777777779</v>
      </c>
      <c r="F168" s="2" t="s">
        <v>23</v>
      </c>
      <c r="G168" s="2" t="s">
        <v>24</v>
      </c>
      <c r="H168" s="2">
        <v>733</v>
      </c>
      <c r="I168" s="2" t="s">
        <v>31</v>
      </c>
      <c r="J168" s="2">
        <v>295.31601215124402</v>
      </c>
      <c r="K168" s="2">
        <v>99.172864068160393</v>
      </c>
      <c r="L168" s="2">
        <v>109.326540122285</v>
      </c>
      <c r="M168" s="2">
        <v>132.747760255353</v>
      </c>
      <c r="N168">
        <v>1</v>
      </c>
      <c r="O168">
        <v>2</v>
      </c>
      <c r="P168">
        <v>2</v>
      </c>
      <c r="Q168">
        <v>2</v>
      </c>
    </row>
    <row r="169" spans="1:17">
      <c r="A169" s="2" t="s">
        <v>22</v>
      </c>
      <c r="B169" s="2">
        <v>2016</v>
      </c>
      <c r="C169" s="2">
        <v>10</v>
      </c>
      <c r="D169" s="2">
        <v>5</v>
      </c>
      <c r="E169" s="1">
        <v>0.57291666666666663</v>
      </c>
      <c r="F169" s="2" t="s">
        <v>23</v>
      </c>
      <c r="G169" s="2" t="s">
        <v>24</v>
      </c>
      <c r="H169" s="2">
        <v>780</v>
      </c>
      <c r="I169" s="2" t="s">
        <v>31</v>
      </c>
      <c r="J169" s="2">
        <v>106.843353053988</v>
      </c>
      <c r="K169" s="2">
        <v>235.83380786352399</v>
      </c>
      <c r="L169" s="2">
        <v>99.172864068160393</v>
      </c>
      <c r="M169" s="2">
        <v>109.326540122285</v>
      </c>
      <c r="N169">
        <v>3</v>
      </c>
      <c r="O169">
        <v>1</v>
      </c>
      <c r="P169">
        <v>2</v>
      </c>
      <c r="Q169">
        <v>2</v>
      </c>
    </row>
    <row r="170" spans="1:17">
      <c r="A170" s="2" t="s">
        <v>22</v>
      </c>
      <c r="B170" s="2">
        <v>2016</v>
      </c>
      <c r="C170" s="2">
        <v>10</v>
      </c>
      <c r="D170" s="2">
        <v>5</v>
      </c>
      <c r="E170" s="1">
        <v>0.57291666666666663</v>
      </c>
      <c r="F170" s="2" t="s">
        <v>23</v>
      </c>
      <c r="G170" s="2" t="s">
        <v>24</v>
      </c>
      <c r="H170" s="2">
        <v>640</v>
      </c>
      <c r="I170" s="2" t="s">
        <v>25</v>
      </c>
      <c r="J170" s="2">
        <v>106.843353053988</v>
      </c>
      <c r="K170" s="2">
        <v>235.83380786352399</v>
      </c>
      <c r="L170" s="2">
        <v>99.172864068160393</v>
      </c>
      <c r="M170" s="2">
        <v>109.326540122285</v>
      </c>
      <c r="N170">
        <v>3</v>
      </c>
      <c r="O170">
        <v>1</v>
      </c>
      <c r="P170">
        <v>2</v>
      </c>
      <c r="Q170">
        <v>2</v>
      </c>
    </row>
    <row r="171" spans="1:17">
      <c r="A171" s="2" t="s">
        <v>22</v>
      </c>
      <c r="B171" s="2">
        <v>2016</v>
      </c>
      <c r="C171" s="2">
        <v>10</v>
      </c>
      <c r="D171" s="2">
        <v>6</v>
      </c>
      <c r="E171" s="1">
        <v>0.52500000000000002</v>
      </c>
      <c r="F171" s="2" t="s">
        <v>23</v>
      </c>
      <c r="G171" s="2" t="s">
        <v>24</v>
      </c>
      <c r="H171" s="2">
        <v>655</v>
      </c>
      <c r="I171" s="2" t="s">
        <v>31</v>
      </c>
      <c r="J171" s="2">
        <v>106.843353053988</v>
      </c>
      <c r="K171" s="2">
        <v>235.83380786352399</v>
      </c>
      <c r="L171" s="2">
        <v>99.172864068160393</v>
      </c>
      <c r="M171" s="2">
        <v>109.326540122285</v>
      </c>
      <c r="N171">
        <v>3</v>
      </c>
      <c r="O171">
        <v>1</v>
      </c>
      <c r="P171">
        <v>2</v>
      </c>
      <c r="Q171">
        <v>2</v>
      </c>
    </row>
    <row r="172" spans="1:17">
      <c r="A172" s="2" t="s">
        <v>22</v>
      </c>
      <c r="B172" s="2">
        <v>2016</v>
      </c>
      <c r="C172" s="2">
        <v>10</v>
      </c>
      <c r="D172" s="2">
        <v>6</v>
      </c>
      <c r="E172" s="1">
        <v>0.52500000000000002</v>
      </c>
      <c r="F172" s="2" t="s">
        <v>23</v>
      </c>
      <c r="G172" s="2" t="s">
        <v>24</v>
      </c>
      <c r="H172" s="2">
        <v>591</v>
      </c>
      <c r="I172" s="2" t="s">
        <v>25</v>
      </c>
      <c r="J172" s="2">
        <v>106.843353053988</v>
      </c>
      <c r="K172" s="2">
        <v>235.83380786352399</v>
      </c>
      <c r="L172" s="2">
        <v>99.172864068160393</v>
      </c>
      <c r="M172" s="2">
        <v>109.326540122285</v>
      </c>
      <c r="N172">
        <v>3</v>
      </c>
      <c r="O172">
        <v>1</v>
      </c>
      <c r="P172">
        <v>2</v>
      </c>
      <c r="Q172">
        <v>2</v>
      </c>
    </row>
    <row r="173" spans="1:17">
      <c r="A173" s="2" t="s">
        <v>22</v>
      </c>
      <c r="B173" s="2">
        <v>2016</v>
      </c>
      <c r="C173" s="2">
        <v>10</v>
      </c>
      <c r="D173" s="2">
        <v>14</v>
      </c>
      <c r="E173" s="1">
        <v>0.42986111111111108</v>
      </c>
      <c r="F173" s="2" t="s">
        <v>23</v>
      </c>
      <c r="G173" s="2" t="s">
        <v>24</v>
      </c>
      <c r="H173" s="2">
        <v>824</v>
      </c>
      <c r="I173" s="2" t="s">
        <v>25</v>
      </c>
      <c r="J173" s="2">
        <v>106.843353053988</v>
      </c>
      <c r="K173" s="2">
        <v>235.83380786352399</v>
      </c>
      <c r="L173" s="2">
        <v>99.172864068160393</v>
      </c>
      <c r="M173" s="2">
        <v>109.326540122285</v>
      </c>
      <c r="N173">
        <v>3</v>
      </c>
      <c r="O173">
        <v>1</v>
      </c>
      <c r="P173">
        <v>2</v>
      </c>
      <c r="Q173">
        <v>2</v>
      </c>
    </row>
    <row r="174" spans="1:17">
      <c r="A174" s="2" t="s">
        <v>22</v>
      </c>
      <c r="B174" s="2">
        <v>2016</v>
      </c>
      <c r="C174" s="2">
        <v>10</v>
      </c>
      <c r="D174" s="2">
        <v>14</v>
      </c>
      <c r="E174" s="1">
        <v>0.42986111111111108</v>
      </c>
      <c r="F174" s="2" t="s">
        <v>23</v>
      </c>
      <c r="G174" s="2" t="s">
        <v>24</v>
      </c>
      <c r="H174" s="2">
        <v>648</v>
      </c>
      <c r="I174" s="2" t="s">
        <v>31</v>
      </c>
      <c r="J174" s="2">
        <v>106.843353053988</v>
      </c>
      <c r="K174" s="2">
        <v>235.83380786352399</v>
      </c>
      <c r="L174" s="2">
        <v>99.172864068160393</v>
      </c>
      <c r="M174" s="2">
        <v>109.326540122285</v>
      </c>
      <c r="N174">
        <v>3</v>
      </c>
      <c r="O174">
        <v>1</v>
      </c>
      <c r="P174">
        <v>1</v>
      </c>
      <c r="Q174">
        <v>2</v>
      </c>
    </row>
    <row r="175" spans="1:17">
      <c r="A175" s="2" t="s">
        <v>22</v>
      </c>
      <c r="B175" s="2">
        <v>2016</v>
      </c>
      <c r="C175" s="2">
        <v>10</v>
      </c>
      <c r="D175" s="2">
        <v>14</v>
      </c>
      <c r="E175" s="1">
        <v>0.42986111111111108</v>
      </c>
      <c r="F175" s="2" t="s">
        <v>23</v>
      </c>
      <c r="G175" s="2" t="s">
        <v>24</v>
      </c>
      <c r="H175" s="2">
        <v>634</v>
      </c>
      <c r="I175" s="2" t="s">
        <v>25</v>
      </c>
      <c r="J175" s="2">
        <v>106.843353053988</v>
      </c>
      <c r="K175" s="2">
        <v>235.83380786352399</v>
      </c>
      <c r="L175" s="2">
        <v>99.172864068160393</v>
      </c>
      <c r="M175" s="2">
        <v>109.326540122285</v>
      </c>
      <c r="N175">
        <v>3</v>
      </c>
      <c r="O175">
        <v>1</v>
      </c>
      <c r="P175">
        <v>1</v>
      </c>
      <c r="Q175">
        <v>2</v>
      </c>
    </row>
    <row r="176" spans="1:17">
      <c r="A176" s="2" t="s">
        <v>22</v>
      </c>
      <c r="B176" s="2">
        <v>2016</v>
      </c>
      <c r="C176" s="2">
        <v>10</v>
      </c>
      <c r="D176" s="2">
        <v>18</v>
      </c>
      <c r="E176" s="1">
        <v>0.49652777777777773</v>
      </c>
      <c r="F176" s="2" t="s">
        <v>23</v>
      </c>
      <c r="G176" s="2" t="s">
        <v>24</v>
      </c>
      <c r="H176" s="2">
        <v>601</v>
      </c>
      <c r="I176" s="2" t="s">
        <v>25</v>
      </c>
      <c r="J176" s="2">
        <v>106.843353053988</v>
      </c>
      <c r="K176" s="2">
        <v>235.83380786352399</v>
      </c>
      <c r="L176" s="2">
        <v>99.172864068160393</v>
      </c>
      <c r="M176" s="2">
        <v>109.326540122285</v>
      </c>
      <c r="N176">
        <v>3</v>
      </c>
      <c r="O176">
        <v>1</v>
      </c>
      <c r="P176">
        <v>1</v>
      </c>
      <c r="Q176">
        <v>2</v>
      </c>
    </row>
    <row r="177" spans="1:17">
      <c r="A177" s="2" t="s">
        <v>22</v>
      </c>
      <c r="B177" s="2">
        <v>2016</v>
      </c>
      <c r="C177" s="2">
        <v>10</v>
      </c>
      <c r="D177" s="2">
        <v>18</v>
      </c>
      <c r="E177" s="1">
        <v>0.49652777777777773</v>
      </c>
      <c r="F177" s="2" t="s">
        <v>23</v>
      </c>
      <c r="G177" s="2" t="s">
        <v>24</v>
      </c>
      <c r="H177" s="2">
        <v>707</v>
      </c>
      <c r="I177" s="2" t="s">
        <v>25</v>
      </c>
      <c r="J177" s="2">
        <v>106.843353053988</v>
      </c>
      <c r="K177" s="2">
        <v>235.83380786352399</v>
      </c>
      <c r="L177" s="2">
        <v>99.172864068160393</v>
      </c>
      <c r="M177" s="2">
        <v>109.326540122285</v>
      </c>
      <c r="N177">
        <v>3</v>
      </c>
      <c r="O177">
        <v>1</v>
      </c>
      <c r="P177">
        <v>1</v>
      </c>
      <c r="Q177">
        <v>2</v>
      </c>
    </row>
    <row r="178" spans="1:17">
      <c r="A178" s="2" t="s">
        <v>22</v>
      </c>
      <c r="B178" s="2">
        <v>2016</v>
      </c>
      <c r="C178" s="2">
        <v>10</v>
      </c>
      <c r="D178" s="2">
        <v>21</v>
      </c>
      <c r="E178" s="1">
        <v>0.35902777777777778</v>
      </c>
      <c r="F178" s="2" t="s">
        <v>23</v>
      </c>
      <c r="G178" s="2" t="s">
        <v>24</v>
      </c>
      <c r="H178" s="2">
        <v>598</v>
      </c>
      <c r="I178" s="2" t="s">
        <v>25</v>
      </c>
      <c r="J178" s="2">
        <v>106.843353053988</v>
      </c>
      <c r="K178" s="2">
        <v>235.83380786352399</v>
      </c>
      <c r="L178" s="2">
        <v>99.172864068160393</v>
      </c>
      <c r="M178" s="2">
        <v>109.326540122285</v>
      </c>
      <c r="N178">
        <v>3</v>
      </c>
      <c r="O178">
        <v>1</v>
      </c>
      <c r="P178">
        <v>1</v>
      </c>
      <c r="Q178">
        <v>2</v>
      </c>
    </row>
    <row r="179" spans="1:17">
      <c r="A179" s="2" t="s">
        <v>22</v>
      </c>
      <c r="B179" s="2">
        <v>2016</v>
      </c>
      <c r="C179" s="2">
        <v>12</v>
      </c>
      <c r="D179" s="2">
        <v>13</v>
      </c>
      <c r="E179" s="1">
        <v>0.45069444444444445</v>
      </c>
      <c r="F179" s="2" t="s">
        <v>23</v>
      </c>
      <c r="G179" s="2" t="s">
        <v>24</v>
      </c>
      <c r="H179" s="2">
        <v>608</v>
      </c>
      <c r="I179" s="2" t="s">
        <v>25</v>
      </c>
      <c r="J179" s="2">
        <v>106.843353053988</v>
      </c>
      <c r="K179" s="2">
        <v>235.83380786352399</v>
      </c>
      <c r="L179" s="2">
        <v>99.172864068160393</v>
      </c>
      <c r="M179" s="2">
        <v>109.326540122285</v>
      </c>
      <c r="N179">
        <v>3</v>
      </c>
      <c r="O179">
        <v>1</v>
      </c>
      <c r="P179">
        <v>1</v>
      </c>
      <c r="Q179">
        <v>2</v>
      </c>
    </row>
    <row r="180" spans="1:17">
      <c r="A180" s="2" t="s">
        <v>22</v>
      </c>
      <c r="B180" s="2">
        <v>2017</v>
      </c>
      <c r="C180" s="2">
        <v>9</v>
      </c>
      <c r="D180" s="2">
        <v>28</v>
      </c>
      <c r="E180" s="1">
        <v>0.54513888888888895</v>
      </c>
      <c r="F180" s="2" t="s">
        <v>23</v>
      </c>
      <c r="G180" s="2" t="s">
        <v>24</v>
      </c>
      <c r="H180" s="2">
        <v>721</v>
      </c>
      <c r="I180" s="2" t="s">
        <v>25</v>
      </c>
      <c r="J180" s="2">
        <v>49.076102539594899</v>
      </c>
      <c r="K180" s="2">
        <v>295.31601215124402</v>
      </c>
      <c r="L180" s="2">
        <v>235.83380786352399</v>
      </c>
      <c r="M180" s="2">
        <v>99.172864068160393</v>
      </c>
      <c r="N180">
        <v>5</v>
      </c>
      <c r="O180">
        <v>1</v>
      </c>
      <c r="P180">
        <v>1</v>
      </c>
      <c r="Q180">
        <v>2</v>
      </c>
    </row>
    <row r="181" spans="1:17">
      <c r="A181" s="2" t="s">
        <v>22</v>
      </c>
      <c r="B181" s="2">
        <v>2017</v>
      </c>
      <c r="C181" s="2">
        <v>10</v>
      </c>
      <c r="D181" s="2">
        <v>4</v>
      </c>
      <c r="E181" s="1">
        <v>0.49513888888888885</v>
      </c>
      <c r="F181" s="2" t="s">
        <v>23</v>
      </c>
      <c r="G181" s="2" t="s">
        <v>24</v>
      </c>
      <c r="H181" s="2">
        <v>637</v>
      </c>
      <c r="I181" s="2" t="s">
        <v>25</v>
      </c>
      <c r="J181" s="2">
        <v>49.076102539594899</v>
      </c>
      <c r="K181" s="2">
        <v>295.31601215124402</v>
      </c>
      <c r="L181" s="2">
        <v>235.83380786352399</v>
      </c>
      <c r="M181" s="2">
        <v>99.172864068160393</v>
      </c>
      <c r="N181">
        <v>5</v>
      </c>
      <c r="O181">
        <v>1</v>
      </c>
      <c r="P181">
        <v>1</v>
      </c>
      <c r="Q181">
        <v>2</v>
      </c>
    </row>
    <row r="182" spans="1:17">
      <c r="A182" s="2" t="s">
        <v>22</v>
      </c>
      <c r="B182" s="2">
        <v>2017</v>
      </c>
      <c r="C182" s="2">
        <v>10</v>
      </c>
      <c r="D182" s="2">
        <v>4</v>
      </c>
      <c r="E182" s="1">
        <v>0.49513888888888885</v>
      </c>
      <c r="F182" s="2" t="s">
        <v>23</v>
      </c>
      <c r="G182" s="2" t="s">
        <v>24</v>
      </c>
      <c r="H182" s="2">
        <v>618</v>
      </c>
      <c r="I182" s="2" t="s">
        <v>31</v>
      </c>
      <c r="J182" s="2">
        <v>49.076102539594899</v>
      </c>
      <c r="K182" s="2">
        <v>295.31601215124402</v>
      </c>
      <c r="L182" s="2">
        <v>235.83380786352399</v>
      </c>
      <c r="M182" s="2">
        <v>99.172864068160393</v>
      </c>
      <c r="N182">
        <v>5</v>
      </c>
      <c r="O182">
        <v>1</v>
      </c>
      <c r="P182">
        <v>1</v>
      </c>
      <c r="Q182">
        <v>2</v>
      </c>
    </row>
    <row r="183" spans="1:17">
      <c r="A183" s="2" t="s">
        <v>22</v>
      </c>
      <c r="B183" s="2">
        <v>2017</v>
      </c>
      <c r="C183" s="2">
        <v>10</v>
      </c>
      <c r="D183" s="2">
        <v>4</v>
      </c>
      <c r="E183" s="1">
        <v>0.49513888888888885</v>
      </c>
      <c r="F183" s="2" t="s">
        <v>23</v>
      </c>
      <c r="G183" s="2" t="s">
        <v>24</v>
      </c>
      <c r="H183" s="2">
        <v>662</v>
      </c>
      <c r="I183" s="2" t="s">
        <v>25</v>
      </c>
      <c r="J183" s="2">
        <v>49.076102539594899</v>
      </c>
      <c r="K183" s="2">
        <v>295.31601215124402</v>
      </c>
      <c r="L183" s="2">
        <v>235.83380786352399</v>
      </c>
      <c r="M183" s="2">
        <v>99.172864068160393</v>
      </c>
      <c r="N183">
        <v>5</v>
      </c>
      <c r="O183">
        <v>1</v>
      </c>
      <c r="P183">
        <v>1</v>
      </c>
      <c r="Q183">
        <v>2</v>
      </c>
    </row>
    <row r="184" spans="1:17">
      <c r="A184" s="2" t="s">
        <v>22</v>
      </c>
      <c r="B184" s="2">
        <v>2017</v>
      </c>
      <c r="C184" s="2">
        <v>10</v>
      </c>
      <c r="D184" s="2">
        <v>10</v>
      </c>
      <c r="E184" s="1">
        <v>0.64583333333333337</v>
      </c>
      <c r="F184" s="2" t="s">
        <v>23</v>
      </c>
      <c r="G184" s="2" t="s">
        <v>24</v>
      </c>
      <c r="H184" s="2">
        <v>580</v>
      </c>
      <c r="I184" s="2" t="s">
        <v>31</v>
      </c>
      <c r="J184" s="2">
        <v>49.076102539594899</v>
      </c>
      <c r="K184" s="2">
        <v>295.31601215124402</v>
      </c>
      <c r="L184" s="2">
        <v>235.83380786352399</v>
      </c>
      <c r="M184" s="2">
        <v>99.172864068160393</v>
      </c>
      <c r="N184">
        <v>5</v>
      </c>
      <c r="O184">
        <v>1</v>
      </c>
      <c r="P184">
        <v>1</v>
      </c>
      <c r="Q184">
        <v>1</v>
      </c>
    </row>
    <row r="185" spans="1:17">
      <c r="A185" s="2" t="s">
        <v>22</v>
      </c>
      <c r="B185" s="2">
        <v>2017</v>
      </c>
      <c r="C185" s="2">
        <v>10</v>
      </c>
      <c r="D185" s="2">
        <v>10</v>
      </c>
      <c r="E185" s="1">
        <v>0.64583333333333337</v>
      </c>
      <c r="F185" s="2" t="s">
        <v>23</v>
      </c>
      <c r="G185" s="2" t="s">
        <v>24</v>
      </c>
      <c r="H185" s="2">
        <v>616</v>
      </c>
      <c r="I185" s="2" t="s">
        <v>25</v>
      </c>
      <c r="J185" s="2">
        <v>49.076102539594899</v>
      </c>
      <c r="K185" s="2">
        <v>295.31601215124402</v>
      </c>
      <c r="L185" s="2">
        <v>235.83380786352399</v>
      </c>
      <c r="M185" s="2">
        <v>99.172864068160393</v>
      </c>
      <c r="N185">
        <v>5</v>
      </c>
      <c r="O185">
        <v>1</v>
      </c>
      <c r="P185">
        <v>1</v>
      </c>
      <c r="Q185">
        <v>1</v>
      </c>
    </row>
    <row r="186" spans="1:17">
      <c r="A186" s="2" t="s">
        <v>22</v>
      </c>
      <c r="B186" s="2">
        <v>2017</v>
      </c>
      <c r="C186" s="2">
        <v>10</v>
      </c>
      <c r="D186" s="2">
        <v>11</v>
      </c>
      <c r="E186" s="1">
        <v>0.54722222222222217</v>
      </c>
      <c r="F186" s="2" t="s">
        <v>23</v>
      </c>
      <c r="G186" s="2" t="s">
        <v>24</v>
      </c>
      <c r="H186" s="2">
        <v>590</v>
      </c>
      <c r="I186" s="2" t="s">
        <v>25</v>
      </c>
      <c r="J186" s="2">
        <v>49.076102539594899</v>
      </c>
      <c r="K186" s="2">
        <v>295.31601215124402</v>
      </c>
      <c r="L186" s="2">
        <v>235.83380786352399</v>
      </c>
      <c r="M186" s="2">
        <v>99.172864068160393</v>
      </c>
      <c r="N186">
        <v>5</v>
      </c>
      <c r="O186">
        <v>1</v>
      </c>
      <c r="P186">
        <v>1</v>
      </c>
      <c r="Q186">
        <v>1</v>
      </c>
    </row>
    <row r="187" spans="1:17">
      <c r="A187" s="2" t="s">
        <v>22</v>
      </c>
      <c r="B187" s="2">
        <v>2017</v>
      </c>
      <c r="C187" s="2">
        <v>10</v>
      </c>
      <c r="D187" s="2">
        <v>12</v>
      </c>
      <c r="E187" s="1">
        <v>0.42083333333333334</v>
      </c>
      <c r="F187" s="2" t="s">
        <v>23</v>
      </c>
      <c r="G187" s="2" t="s">
        <v>24</v>
      </c>
      <c r="H187" s="2">
        <v>625</v>
      </c>
      <c r="I187" s="2" t="s">
        <v>25</v>
      </c>
      <c r="J187" s="2">
        <v>49.076102539594899</v>
      </c>
      <c r="K187" s="2">
        <v>295.31601215124402</v>
      </c>
      <c r="L187" s="2">
        <v>235.83380786352399</v>
      </c>
      <c r="M187" s="2">
        <v>99.172864068160393</v>
      </c>
      <c r="N187">
        <v>5</v>
      </c>
      <c r="O187">
        <v>1</v>
      </c>
      <c r="P187">
        <v>1</v>
      </c>
      <c r="Q187">
        <v>1</v>
      </c>
    </row>
    <row r="188" spans="1:17">
      <c r="A188" s="2" t="s">
        <v>22</v>
      </c>
      <c r="B188" s="2">
        <v>2017</v>
      </c>
      <c r="C188" s="2">
        <v>10</v>
      </c>
      <c r="D188" s="2">
        <v>12</v>
      </c>
      <c r="E188" s="1">
        <v>0.42083333333333334</v>
      </c>
      <c r="F188" s="2" t="s">
        <v>23</v>
      </c>
      <c r="G188" s="2" t="s">
        <v>24</v>
      </c>
      <c r="H188" s="2">
        <v>571</v>
      </c>
      <c r="I188" s="2" t="s">
        <v>25</v>
      </c>
      <c r="J188" s="2">
        <v>49.076102539594899</v>
      </c>
      <c r="K188" s="2">
        <v>295.31601215124402</v>
      </c>
      <c r="L188" s="2">
        <v>235.83380786352399</v>
      </c>
      <c r="M188" s="2">
        <v>99.172864068160393</v>
      </c>
      <c r="N188">
        <v>5</v>
      </c>
      <c r="O188">
        <v>1</v>
      </c>
      <c r="P188">
        <v>1</v>
      </c>
      <c r="Q188">
        <v>1</v>
      </c>
    </row>
    <row r="189" spans="1:17">
      <c r="A189" s="2" t="s">
        <v>22</v>
      </c>
      <c r="B189" s="2">
        <v>2017</v>
      </c>
      <c r="C189" s="2">
        <v>10</v>
      </c>
      <c r="D189" s="2">
        <v>12</v>
      </c>
      <c r="E189" s="1">
        <v>0.42083333333333334</v>
      </c>
      <c r="F189" s="2" t="s">
        <v>23</v>
      </c>
      <c r="G189" s="2" t="s">
        <v>24</v>
      </c>
      <c r="H189" s="2">
        <v>610</v>
      </c>
      <c r="I189" s="2" t="s">
        <v>25</v>
      </c>
      <c r="J189" s="2">
        <v>49.076102539594899</v>
      </c>
      <c r="K189" s="2">
        <v>295.31601215124402</v>
      </c>
      <c r="L189" s="2">
        <v>235.83380786352399</v>
      </c>
      <c r="M189" s="2">
        <v>99.172864068160393</v>
      </c>
      <c r="N189">
        <v>5</v>
      </c>
      <c r="O189">
        <v>1</v>
      </c>
      <c r="P189">
        <v>1</v>
      </c>
      <c r="Q189">
        <v>1</v>
      </c>
    </row>
    <row r="190" spans="1:17">
      <c r="A190" s="2" t="s">
        <v>22</v>
      </c>
      <c r="B190" s="2">
        <v>2017</v>
      </c>
      <c r="C190" s="2">
        <v>10</v>
      </c>
      <c r="D190" s="2">
        <v>13</v>
      </c>
      <c r="E190" s="1">
        <v>0.44791666666666669</v>
      </c>
      <c r="F190" s="2" t="s">
        <v>23</v>
      </c>
      <c r="G190" s="2" t="s">
        <v>24</v>
      </c>
      <c r="H190" s="2">
        <v>547</v>
      </c>
      <c r="I190" s="2" t="s">
        <v>31</v>
      </c>
      <c r="J190" s="2">
        <v>49.076102539594899</v>
      </c>
      <c r="K190" s="2">
        <v>295.31601215124402</v>
      </c>
      <c r="L190" s="2">
        <v>235.83380786352399</v>
      </c>
      <c r="M190" s="2">
        <v>99.172864068160393</v>
      </c>
      <c r="N190">
        <v>5</v>
      </c>
      <c r="O190">
        <v>1</v>
      </c>
      <c r="P190">
        <v>1</v>
      </c>
      <c r="Q190">
        <v>1</v>
      </c>
    </row>
    <row r="191" spans="1:17">
      <c r="A191" s="2" t="s">
        <v>22</v>
      </c>
      <c r="B191" s="2">
        <v>2017</v>
      </c>
      <c r="C191" s="2">
        <v>10</v>
      </c>
      <c r="D191" s="2">
        <v>17</v>
      </c>
      <c r="E191" s="1">
        <v>0.59513888888888888</v>
      </c>
      <c r="F191" s="2" t="s">
        <v>23</v>
      </c>
      <c r="G191" s="2" t="s">
        <v>24</v>
      </c>
      <c r="H191" s="2">
        <v>620</v>
      </c>
      <c r="I191" s="2" t="s">
        <v>25</v>
      </c>
      <c r="J191" s="2">
        <v>49.076102539594899</v>
      </c>
      <c r="K191" s="2">
        <v>295.31601215124402</v>
      </c>
      <c r="L191" s="2">
        <v>235.83380786352399</v>
      </c>
      <c r="M191" s="2">
        <v>99.172864068160393</v>
      </c>
      <c r="N191">
        <v>5</v>
      </c>
      <c r="O191">
        <v>1</v>
      </c>
      <c r="P191">
        <v>1</v>
      </c>
      <c r="Q191">
        <v>1</v>
      </c>
    </row>
    <row r="192" spans="1:17">
      <c r="A192" s="2" t="s">
        <v>22</v>
      </c>
      <c r="B192" s="2">
        <v>2017</v>
      </c>
      <c r="C192" s="2">
        <v>10</v>
      </c>
      <c r="D192" s="2">
        <v>17</v>
      </c>
      <c r="E192" s="1">
        <v>0.59513888888888888</v>
      </c>
      <c r="F192" s="2" t="s">
        <v>23</v>
      </c>
      <c r="G192" s="2" t="s">
        <v>24</v>
      </c>
      <c r="H192" s="2">
        <v>609</v>
      </c>
      <c r="I192" s="2" t="s">
        <v>25</v>
      </c>
      <c r="J192" s="2">
        <v>49.076102539594899</v>
      </c>
      <c r="K192" s="2">
        <v>295.31601215124402</v>
      </c>
      <c r="L192" s="2">
        <v>235.83380786352399</v>
      </c>
      <c r="M192" s="2">
        <v>99.172864068160393</v>
      </c>
      <c r="N192">
        <v>5</v>
      </c>
      <c r="O192">
        <v>1</v>
      </c>
      <c r="P192">
        <v>1</v>
      </c>
      <c r="Q192">
        <v>1</v>
      </c>
    </row>
    <row r="193" spans="1:17">
      <c r="A193" s="2" t="s">
        <v>22</v>
      </c>
      <c r="B193" s="2">
        <v>2017</v>
      </c>
      <c r="C193" s="2">
        <v>10</v>
      </c>
      <c r="D193" s="2">
        <v>18</v>
      </c>
      <c r="E193" s="1">
        <v>0.42777777777777781</v>
      </c>
      <c r="F193" s="2" t="s">
        <v>23</v>
      </c>
      <c r="G193" s="2" t="s">
        <v>24</v>
      </c>
      <c r="H193" s="2">
        <v>901</v>
      </c>
      <c r="I193" s="2" t="s">
        <v>25</v>
      </c>
      <c r="J193" s="2">
        <v>49.076102539594899</v>
      </c>
      <c r="K193" s="2">
        <v>295.31601215124402</v>
      </c>
      <c r="L193" s="2">
        <v>235.83380786352399</v>
      </c>
      <c r="M193" s="2">
        <v>99.172864068160393</v>
      </c>
      <c r="N193">
        <v>5</v>
      </c>
      <c r="O193">
        <v>1</v>
      </c>
      <c r="P193">
        <v>1</v>
      </c>
      <c r="Q193">
        <v>1</v>
      </c>
    </row>
    <row r="194" spans="1:17">
      <c r="A194" s="2" t="s">
        <v>22</v>
      </c>
      <c r="B194" s="2">
        <v>2017</v>
      </c>
      <c r="C194" s="2">
        <v>10</v>
      </c>
      <c r="D194" s="2">
        <v>19</v>
      </c>
      <c r="E194" s="1">
        <v>0.3923611111111111</v>
      </c>
      <c r="F194" s="2" t="s">
        <v>23</v>
      </c>
      <c r="G194" s="2" t="s">
        <v>24</v>
      </c>
      <c r="H194" s="2">
        <v>630</v>
      </c>
      <c r="I194" s="2" t="s">
        <v>25</v>
      </c>
      <c r="J194" s="2">
        <v>49.076102539594899</v>
      </c>
      <c r="K194" s="2">
        <v>295.31601215124402</v>
      </c>
      <c r="L194" s="2">
        <v>235.83380786352399</v>
      </c>
      <c r="M194" s="2">
        <v>99.172864068160393</v>
      </c>
      <c r="N194">
        <v>5</v>
      </c>
      <c r="O194">
        <v>1</v>
      </c>
      <c r="P194">
        <v>1</v>
      </c>
      <c r="Q194">
        <v>1</v>
      </c>
    </row>
    <row r="195" spans="1:17">
      <c r="A195" s="2" t="s">
        <v>22</v>
      </c>
      <c r="B195" s="2">
        <v>2017</v>
      </c>
      <c r="C195" s="2">
        <v>10</v>
      </c>
      <c r="D195" s="2">
        <v>19</v>
      </c>
      <c r="E195" s="1">
        <v>0.3923611111111111</v>
      </c>
      <c r="F195" s="2" t="s">
        <v>23</v>
      </c>
      <c r="G195" s="2" t="s">
        <v>24</v>
      </c>
      <c r="H195" s="2">
        <v>874</v>
      </c>
      <c r="I195" s="2" t="s">
        <v>25</v>
      </c>
      <c r="J195" s="2">
        <v>49.076102539594899</v>
      </c>
      <c r="K195" s="2">
        <v>295.31601215124402</v>
      </c>
      <c r="L195" s="2">
        <v>235.83380786352399</v>
      </c>
      <c r="M195" s="2">
        <v>99.172864068160393</v>
      </c>
      <c r="N195">
        <v>5</v>
      </c>
      <c r="O195">
        <v>1</v>
      </c>
      <c r="P195">
        <v>1</v>
      </c>
      <c r="Q195">
        <v>1</v>
      </c>
    </row>
    <row r="196" spans="1:17">
      <c r="A196" s="2" t="s">
        <v>22</v>
      </c>
      <c r="B196" s="2">
        <v>2017</v>
      </c>
      <c r="C196" s="2">
        <v>10</v>
      </c>
      <c r="D196" s="2">
        <v>20</v>
      </c>
      <c r="E196" s="1">
        <v>0.32777777777777778</v>
      </c>
      <c r="F196" s="2" t="s">
        <v>23</v>
      </c>
      <c r="G196" s="2" t="s">
        <v>24</v>
      </c>
      <c r="H196" s="2">
        <v>610</v>
      </c>
      <c r="I196" s="2" t="s">
        <v>31</v>
      </c>
      <c r="J196" s="2">
        <v>49.076102539594899</v>
      </c>
      <c r="K196" s="2">
        <v>295.31601215124402</v>
      </c>
      <c r="L196" s="2">
        <v>235.83380786352399</v>
      </c>
      <c r="M196" s="2">
        <v>99.172864068160393</v>
      </c>
      <c r="N196">
        <v>5</v>
      </c>
      <c r="O196">
        <v>1</v>
      </c>
      <c r="P196">
        <v>1</v>
      </c>
      <c r="Q196">
        <v>1</v>
      </c>
    </row>
    <row r="197" spans="1:17">
      <c r="A197" s="2" t="s">
        <v>22</v>
      </c>
      <c r="B197" s="2">
        <v>2017</v>
      </c>
      <c r="C197" s="2">
        <v>10</v>
      </c>
      <c r="D197" s="2">
        <v>24</v>
      </c>
      <c r="E197" s="1">
        <v>0.43958333333333338</v>
      </c>
      <c r="F197" s="2" t="s">
        <v>23</v>
      </c>
      <c r="G197" s="2" t="s">
        <v>24</v>
      </c>
      <c r="H197" s="2">
        <v>893</v>
      </c>
      <c r="I197" s="2" t="s">
        <v>31</v>
      </c>
      <c r="J197" s="2">
        <v>49.076102539594899</v>
      </c>
      <c r="K197" s="2">
        <v>295.31601215124402</v>
      </c>
      <c r="L197" s="2">
        <v>235.83380786352399</v>
      </c>
      <c r="M197" s="2">
        <v>99.172864068160393</v>
      </c>
      <c r="N197">
        <v>5</v>
      </c>
      <c r="O197">
        <v>1</v>
      </c>
      <c r="P197">
        <v>1</v>
      </c>
      <c r="Q197">
        <v>1</v>
      </c>
    </row>
    <row r="198" spans="1:17">
      <c r="A198" s="2" t="s">
        <v>22</v>
      </c>
      <c r="B198" s="2">
        <v>2017</v>
      </c>
      <c r="C198" s="2">
        <v>10</v>
      </c>
      <c r="D198" s="2">
        <v>26</v>
      </c>
      <c r="E198" s="1">
        <v>0.3888888888888889</v>
      </c>
      <c r="F198" s="2" t="s">
        <v>23</v>
      </c>
      <c r="G198" s="2" t="s">
        <v>24</v>
      </c>
      <c r="H198" s="2">
        <v>610</v>
      </c>
      <c r="I198" s="2" t="s">
        <v>31</v>
      </c>
      <c r="J198" s="2">
        <v>49.076102539594899</v>
      </c>
      <c r="K198" s="2">
        <v>295.31601215124402</v>
      </c>
      <c r="L198" s="2">
        <v>235.83380786352399</v>
      </c>
      <c r="M198" s="2">
        <v>99.172864068160393</v>
      </c>
      <c r="N198">
        <v>5</v>
      </c>
      <c r="O198">
        <v>1</v>
      </c>
      <c r="P198">
        <v>1</v>
      </c>
      <c r="Q198">
        <v>1</v>
      </c>
    </row>
    <row r="199" spans="1:17">
      <c r="A199" s="2" t="s">
        <v>22</v>
      </c>
      <c r="B199" s="2">
        <v>2017</v>
      </c>
      <c r="C199" s="2">
        <v>10</v>
      </c>
      <c r="D199" s="2">
        <v>26</v>
      </c>
      <c r="E199" s="1">
        <v>0.3888888888888889</v>
      </c>
      <c r="F199" s="2" t="s">
        <v>23</v>
      </c>
      <c r="G199" s="2" t="s">
        <v>24</v>
      </c>
      <c r="H199" s="2">
        <v>560</v>
      </c>
      <c r="I199" s="2" t="s">
        <v>25</v>
      </c>
      <c r="J199" s="2">
        <v>49.076102539594899</v>
      </c>
      <c r="K199" s="2">
        <v>295.31601215124402</v>
      </c>
      <c r="L199" s="2">
        <v>235.83380786352399</v>
      </c>
      <c r="M199" s="2">
        <v>99.172864068160393</v>
      </c>
      <c r="N199">
        <v>5</v>
      </c>
      <c r="O199">
        <v>1</v>
      </c>
      <c r="P199">
        <v>1</v>
      </c>
      <c r="Q199">
        <v>1</v>
      </c>
    </row>
    <row r="200" spans="1:17">
      <c r="A200" s="2" t="s">
        <v>22</v>
      </c>
      <c r="B200" s="2">
        <v>2017</v>
      </c>
      <c r="C200" s="2">
        <v>10</v>
      </c>
      <c r="D200" s="2">
        <v>27</v>
      </c>
      <c r="E200" s="1">
        <v>0.48958333333333331</v>
      </c>
      <c r="F200" s="2" t="s">
        <v>23</v>
      </c>
      <c r="G200" s="2" t="s">
        <v>24</v>
      </c>
      <c r="H200" s="2">
        <v>665</v>
      </c>
      <c r="I200" s="2" t="s">
        <v>31</v>
      </c>
      <c r="J200" s="2">
        <v>49.076102539594899</v>
      </c>
      <c r="K200" s="2">
        <v>295.31601215124402</v>
      </c>
      <c r="L200" s="2">
        <v>235.83380786352399</v>
      </c>
      <c r="M200" s="2">
        <v>99.172864068160393</v>
      </c>
      <c r="N200">
        <v>5</v>
      </c>
      <c r="O200">
        <v>1</v>
      </c>
      <c r="P200">
        <v>1</v>
      </c>
      <c r="Q200">
        <v>1</v>
      </c>
    </row>
    <row r="201" spans="1:17">
      <c r="A201" s="2" t="s">
        <v>22</v>
      </c>
      <c r="B201" s="2">
        <v>2017</v>
      </c>
      <c r="C201" s="2">
        <v>10</v>
      </c>
      <c r="D201" s="2">
        <v>27</v>
      </c>
      <c r="E201" s="1">
        <v>0.48958333333333331</v>
      </c>
      <c r="F201" s="2" t="s">
        <v>23</v>
      </c>
      <c r="G201" s="2" t="s">
        <v>24</v>
      </c>
      <c r="H201" s="2">
        <v>875</v>
      </c>
      <c r="I201" s="2" t="s">
        <v>25</v>
      </c>
      <c r="J201" s="2">
        <v>49.076102539594899</v>
      </c>
      <c r="K201" s="2">
        <v>295.31601215124402</v>
      </c>
      <c r="L201" s="2">
        <v>235.83380786352399</v>
      </c>
      <c r="M201" s="2">
        <v>99.172864068160393</v>
      </c>
      <c r="N201">
        <v>5</v>
      </c>
      <c r="O201">
        <v>1</v>
      </c>
      <c r="P201">
        <v>1</v>
      </c>
      <c r="Q201">
        <v>1</v>
      </c>
    </row>
    <row r="202" spans="1:17">
      <c r="A202" s="2" t="s">
        <v>22</v>
      </c>
      <c r="B202" s="2">
        <v>2017</v>
      </c>
      <c r="C202" s="2">
        <v>10</v>
      </c>
      <c r="D202" s="2">
        <v>27</v>
      </c>
      <c r="E202" s="1">
        <v>0.48958333333333331</v>
      </c>
      <c r="F202" s="2" t="s">
        <v>23</v>
      </c>
      <c r="G202" s="2" t="s">
        <v>24</v>
      </c>
      <c r="H202" s="2">
        <v>525</v>
      </c>
      <c r="I202" s="2" t="s">
        <v>25</v>
      </c>
      <c r="J202" s="2">
        <v>49.076102539594899</v>
      </c>
      <c r="K202" s="2">
        <v>295.31601215124402</v>
      </c>
      <c r="L202" s="2">
        <v>235.83380786352399</v>
      </c>
      <c r="M202" s="2">
        <v>99.172864068160393</v>
      </c>
      <c r="N202">
        <v>5</v>
      </c>
      <c r="O202">
        <v>1</v>
      </c>
      <c r="P202">
        <v>1</v>
      </c>
      <c r="Q202">
        <v>1</v>
      </c>
    </row>
    <row r="203" spans="1:17">
      <c r="A203" s="2" t="s">
        <v>22</v>
      </c>
      <c r="B203" s="2">
        <v>2017</v>
      </c>
      <c r="C203" s="2">
        <v>10</v>
      </c>
      <c r="D203" s="2">
        <v>27</v>
      </c>
      <c r="E203" s="1">
        <v>0.48958333333333331</v>
      </c>
      <c r="F203" s="2" t="s">
        <v>23</v>
      </c>
      <c r="G203" s="2" t="s">
        <v>24</v>
      </c>
      <c r="H203" s="2">
        <v>570</v>
      </c>
      <c r="I203" s="2" t="s">
        <v>25</v>
      </c>
      <c r="J203" s="2">
        <v>49.076102539594899</v>
      </c>
      <c r="K203" s="2">
        <v>295.31601215124402</v>
      </c>
      <c r="L203" s="2">
        <v>235.83380786352399</v>
      </c>
      <c r="M203" s="2">
        <v>99.172864068160393</v>
      </c>
      <c r="N203">
        <v>5</v>
      </c>
      <c r="O203">
        <v>1</v>
      </c>
      <c r="P203">
        <v>1</v>
      </c>
      <c r="Q203">
        <v>1</v>
      </c>
    </row>
    <row r="204" spans="1:17">
      <c r="A204" s="2" t="s">
        <v>22</v>
      </c>
      <c r="B204" s="2">
        <v>2017</v>
      </c>
      <c r="C204" s="2">
        <v>10</v>
      </c>
      <c r="D204" s="2">
        <v>31</v>
      </c>
      <c r="E204" s="1">
        <v>0.4458333333333333</v>
      </c>
      <c r="F204" s="2" t="s">
        <v>23</v>
      </c>
      <c r="G204" s="2" t="s">
        <v>24</v>
      </c>
      <c r="H204" s="2">
        <v>608</v>
      </c>
      <c r="I204" s="2" t="s">
        <v>31</v>
      </c>
      <c r="J204" s="2">
        <v>49.076102539594899</v>
      </c>
      <c r="K204" s="2">
        <v>295.31601215124402</v>
      </c>
      <c r="L204" s="2">
        <v>235.83380786352399</v>
      </c>
      <c r="M204" s="2">
        <v>99.172864068160393</v>
      </c>
      <c r="N204">
        <v>5</v>
      </c>
      <c r="O204">
        <v>1</v>
      </c>
      <c r="P204">
        <v>1</v>
      </c>
      <c r="Q204">
        <v>1</v>
      </c>
    </row>
    <row r="205" spans="1:17">
      <c r="A205" s="2" t="s">
        <v>22</v>
      </c>
      <c r="B205" s="2">
        <v>2017</v>
      </c>
      <c r="C205" s="2">
        <v>10</v>
      </c>
      <c r="D205" s="2">
        <v>31</v>
      </c>
      <c r="E205" s="1">
        <v>0.4458333333333333</v>
      </c>
      <c r="F205" s="2" t="s">
        <v>23</v>
      </c>
      <c r="G205" s="2" t="s">
        <v>24</v>
      </c>
      <c r="H205" s="2">
        <v>546</v>
      </c>
      <c r="I205" s="2" t="s">
        <v>25</v>
      </c>
      <c r="J205" s="2">
        <v>49.076102539594899</v>
      </c>
      <c r="K205" s="2">
        <v>295.31601215124402</v>
      </c>
      <c r="L205" s="2">
        <v>235.83380786352399</v>
      </c>
      <c r="M205" s="2">
        <v>99.172864068160393</v>
      </c>
      <c r="N205">
        <v>5</v>
      </c>
      <c r="O205">
        <v>1</v>
      </c>
      <c r="P205">
        <v>1</v>
      </c>
      <c r="Q205">
        <v>1</v>
      </c>
    </row>
    <row r="206" spans="1:17">
      <c r="A206" s="2" t="s">
        <v>22</v>
      </c>
      <c r="B206" s="2">
        <v>2017</v>
      </c>
      <c r="C206" s="2">
        <v>10</v>
      </c>
      <c r="D206" s="2">
        <v>31</v>
      </c>
      <c r="E206" s="1">
        <v>0.4458333333333333</v>
      </c>
      <c r="F206" s="2" t="s">
        <v>23</v>
      </c>
      <c r="G206" s="2" t="s">
        <v>24</v>
      </c>
      <c r="H206" s="2">
        <v>780</v>
      </c>
      <c r="I206" s="2" t="s">
        <v>31</v>
      </c>
      <c r="J206" s="2">
        <v>49.076102539594899</v>
      </c>
      <c r="K206" s="2">
        <v>295.31601215124402</v>
      </c>
      <c r="L206" s="2">
        <v>235.83380786352399</v>
      </c>
      <c r="M206" s="2">
        <v>99.172864068160393</v>
      </c>
      <c r="N206">
        <v>5</v>
      </c>
      <c r="O206">
        <v>1</v>
      </c>
      <c r="P206">
        <v>1</v>
      </c>
      <c r="Q206">
        <v>1</v>
      </c>
    </row>
    <row r="207" spans="1:17">
      <c r="A207" s="2" t="s">
        <v>22</v>
      </c>
      <c r="B207" s="2">
        <v>2017</v>
      </c>
      <c r="C207" s="2">
        <v>10</v>
      </c>
      <c r="D207" s="2">
        <v>31</v>
      </c>
      <c r="E207" s="1">
        <v>0.4458333333333333</v>
      </c>
      <c r="F207" s="2" t="s">
        <v>23</v>
      </c>
      <c r="G207" s="2" t="s">
        <v>24</v>
      </c>
      <c r="H207" s="2">
        <v>605</v>
      </c>
      <c r="I207" s="2" t="s">
        <v>25</v>
      </c>
      <c r="J207" s="2">
        <v>49.076102539594899</v>
      </c>
      <c r="K207" s="2">
        <v>295.31601215124402</v>
      </c>
      <c r="L207" s="2">
        <v>235.83380786352399</v>
      </c>
      <c r="M207" s="2">
        <v>99.172864068160393</v>
      </c>
      <c r="N207">
        <v>5</v>
      </c>
      <c r="O207">
        <v>1</v>
      </c>
      <c r="P207">
        <v>1</v>
      </c>
      <c r="Q207">
        <v>1</v>
      </c>
    </row>
    <row r="208" spans="1:17">
      <c r="A208" s="2" t="s">
        <v>22</v>
      </c>
      <c r="B208" s="2">
        <v>2017</v>
      </c>
      <c r="C208" s="2">
        <v>10</v>
      </c>
      <c r="D208" s="2">
        <v>31</v>
      </c>
      <c r="E208" s="1">
        <v>0.4458333333333333</v>
      </c>
      <c r="F208" s="2" t="s">
        <v>23</v>
      </c>
      <c r="G208" s="2" t="s">
        <v>24</v>
      </c>
      <c r="H208" s="2">
        <v>627</v>
      </c>
      <c r="I208" s="2" t="s">
        <v>25</v>
      </c>
      <c r="J208" s="2">
        <v>49.076102539594899</v>
      </c>
      <c r="K208" s="2">
        <v>295.31601215124402</v>
      </c>
      <c r="L208" s="2">
        <v>235.83380786352399</v>
      </c>
      <c r="M208" s="2">
        <v>99.172864068160393</v>
      </c>
      <c r="N208">
        <v>5</v>
      </c>
      <c r="O208">
        <v>1</v>
      </c>
      <c r="P208">
        <v>1</v>
      </c>
      <c r="Q208">
        <v>1</v>
      </c>
    </row>
    <row r="209" spans="1:17">
      <c r="A209" s="2" t="s">
        <v>22</v>
      </c>
      <c r="B209" s="2">
        <v>2017</v>
      </c>
      <c r="C209" s="2">
        <v>11</v>
      </c>
      <c r="D209" s="2">
        <v>2</v>
      </c>
      <c r="E209" s="1">
        <v>0.45416666666666666</v>
      </c>
      <c r="F209" s="2" t="s">
        <v>23</v>
      </c>
      <c r="G209" s="2" t="s">
        <v>24</v>
      </c>
      <c r="H209" s="2">
        <v>708</v>
      </c>
      <c r="I209" s="2" t="s">
        <v>25</v>
      </c>
      <c r="J209" s="2">
        <v>49.076102539594899</v>
      </c>
      <c r="K209" s="2">
        <v>295.31601215124402</v>
      </c>
      <c r="L209" s="2">
        <v>235.83380786352399</v>
      </c>
      <c r="M209" s="2">
        <v>99.172864068160393</v>
      </c>
      <c r="N209">
        <v>5</v>
      </c>
      <c r="O209">
        <v>1</v>
      </c>
      <c r="P209">
        <v>1</v>
      </c>
      <c r="Q209">
        <v>1</v>
      </c>
    </row>
    <row r="210" spans="1:17">
      <c r="A210" s="2" t="s">
        <v>22</v>
      </c>
      <c r="B210" s="2">
        <v>2017</v>
      </c>
      <c r="C210" s="2">
        <v>11</v>
      </c>
      <c r="D210" s="2">
        <v>2</v>
      </c>
      <c r="E210" s="1">
        <v>0.45416666666666666</v>
      </c>
      <c r="F210" s="2" t="s">
        <v>23</v>
      </c>
      <c r="G210" s="2" t="s">
        <v>24</v>
      </c>
      <c r="H210" s="2">
        <v>745</v>
      </c>
      <c r="I210" s="2" t="s">
        <v>25</v>
      </c>
      <c r="J210" s="2">
        <v>49.076102539594899</v>
      </c>
      <c r="K210" s="2">
        <v>295.31601215124402</v>
      </c>
      <c r="L210" s="2">
        <v>235.83380786352399</v>
      </c>
      <c r="M210" s="2">
        <v>99.172864068160393</v>
      </c>
      <c r="N210">
        <v>5</v>
      </c>
      <c r="O210">
        <v>1</v>
      </c>
      <c r="P210">
        <v>1</v>
      </c>
      <c r="Q210">
        <v>1</v>
      </c>
    </row>
    <row r="211" spans="1:17">
      <c r="A211" s="2" t="s">
        <v>22</v>
      </c>
      <c r="B211" s="2">
        <v>2017</v>
      </c>
      <c r="C211" s="2">
        <v>11</v>
      </c>
      <c r="D211" s="2">
        <v>3</v>
      </c>
      <c r="E211" s="1">
        <v>0.38194444444444442</v>
      </c>
      <c r="F211" s="2" t="s">
        <v>23</v>
      </c>
      <c r="G211" s="2" t="s">
        <v>24</v>
      </c>
      <c r="H211" s="2">
        <v>870</v>
      </c>
      <c r="I211" s="2" t="s">
        <v>28</v>
      </c>
      <c r="J211" s="2">
        <v>49.076102539594899</v>
      </c>
      <c r="K211" s="2">
        <v>295.31601215124402</v>
      </c>
      <c r="L211" s="2">
        <v>235.83380786352399</v>
      </c>
      <c r="M211" s="2">
        <v>99.172864068160393</v>
      </c>
      <c r="N211">
        <v>5</v>
      </c>
      <c r="O211">
        <v>1</v>
      </c>
      <c r="P211">
        <v>1</v>
      </c>
      <c r="Q211">
        <v>1</v>
      </c>
    </row>
    <row r="212" spans="1:17">
      <c r="A212" s="2" t="s">
        <v>22</v>
      </c>
      <c r="B212" s="2">
        <v>2017</v>
      </c>
      <c r="C212" s="2">
        <v>11</v>
      </c>
      <c r="D212" s="2">
        <v>3</v>
      </c>
      <c r="E212" s="1">
        <v>0.38194444444444442</v>
      </c>
      <c r="F212" s="2" t="s">
        <v>23</v>
      </c>
      <c r="G212" s="2" t="s">
        <v>24</v>
      </c>
      <c r="H212" s="2">
        <v>605</v>
      </c>
      <c r="I212" s="2" t="s">
        <v>25</v>
      </c>
      <c r="J212" s="2">
        <v>49.076102539594899</v>
      </c>
      <c r="K212" s="2">
        <v>295.31601215124402</v>
      </c>
      <c r="L212" s="2">
        <v>235.83380786352399</v>
      </c>
      <c r="M212" s="2">
        <v>99.172864068160393</v>
      </c>
      <c r="N212">
        <v>5</v>
      </c>
      <c r="O212">
        <v>1</v>
      </c>
      <c r="P212">
        <v>1</v>
      </c>
      <c r="Q212">
        <v>1</v>
      </c>
    </row>
    <row r="213" spans="1:17">
      <c r="A213" s="2" t="s">
        <v>22</v>
      </c>
      <c r="B213" s="2">
        <v>2017</v>
      </c>
      <c r="C213" s="2">
        <v>11</v>
      </c>
      <c r="D213" s="2">
        <v>3</v>
      </c>
      <c r="E213" s="1">
        <v>0.38194444444444442</v>
      </c>
      <c r="F213" s="2" t="s">
        <v>23</v>
      </c>
      <c r="G213" s="2" t="s">
        <v>24</v>
      </c>
      <c r="H213" s="2">
        <v>782</v>
      </c>
      <c r="I213" s="2" t="s">
        <v>25</v>
      </c>
      <c r="J213" s="2">
        <v>49.076102539594899</v>
      </c>
      <c r="K213" s="2">
        <v>295.31601215124402</v>
      </c>
      <c r="L213" s="2">
        <v>235.83380786352399</v>
      </c>
      <c r="M213" s="2">
        <v>99.172864068160393</v>
      </c>
      <c r="N213">
        <v>5</v>
      </c>
      <c r="O213">
        <v>1</v>
      </c>
      <c r="P213">
        <v>1</v>
      </c>
      <c r="Q213">
        <v>1</v>
      </c>
    </row>
    <row r="214" spans="1:17">
      <c r="A214" s="2" t="s">
        <v>22</v>
      </c>
      <c r="B214" s="2">
        <v>2017</v>
      </c>
      <c r="C214" s="2">
        <v>11</v>
      </c>
      <c r="D214" s="2">
        <v>7</v>
      </c>
      <c r="E214" s="1">
        <v>0.41944444444444445</v>
      </c>
      <c r="F214" s="2" t="s">
        <v>23</v>
      </c>
      <c r="G214" s="2" t="s">
        <v>24</v>
      </c>
      <c r="H214" s="2">
        <v>662</v>
      </c>
      <c r="I214" s="2" t="s">
        <v>25</v>
      </c>
      <c r="J214" s="2">
        <v>49.076102539594899</v>
      </c>
      <c r="K214" s="2">
        <v>295.31601215124402</v>
      </c>
      <c r="L214" s="2">
        <v>235.83380786352399</v>
      </c>
      <c r="M214" s="2">
        <v>99.172864068160393</v>
      </c>
      <c r="N214">
        <v>5</v>
      </c>
      <c r="O214">
        <v>1</v>
      </c>
      <c r="P214">
        <v>1</v>
      </c>
      <c r="Q214">
        <v>1</v>
      </c>
    </row>
    <row r="215" spans="1:17">
      <c r="A215" s="2" t="s">
        <v>22</v>
      </c>
      <c r="B215" s="2">
        <v>2017</v>
      </c>
      <c r="C215" s="2">
        <v>11</v>
      </c>
      <c r="D215" s="2">
        <v>7</v>
      </c>
      <c r="E215" s="1">
        <v>0.41944444444444445</v>
      </c>
      <c r="F215" s="2" t="s">
        <v>23</v>
      </c>
      <c r="G215" s="2" t="s">
        <v>24</v>
      </c>
      <c r="H215" s="2">
        <v>777</v>
      </c>
      <c r="I215" s="2" t="s">
        <v>25</v>
      </c>
      <c r="J215" s="2">
        <v>49.076102539594899</v>
      </c>
      <c r="K215" s="2">
        <v>295.31601215124402</v>
      </c>
      <c r="L215" s="2">
        <v>235.83380786352399</v>
      </c>
      <c r="M215" s="2">
        <v>99.172864068160393</v>
      </c>
      <c r="N215">
        <v>5</v>
      </c>
      <c r="O215">
        <v>1</v>
      </c>
      <c r="P215">
        <v>1</v>
      </c>
      <c r="Q215">
        <v>1</v>
      </c>
    </row>
    <row r="216" spans="1:17">
      <c r="A216" s="2" t="s">
        <v>22</v>
      </c>
      <c r="B216" s="2">
        <v>2017</v>
      </c>
      <c r="C216" s="2">
        <v>11</v>
      </c>
      <c r="D216" s="2">
        <v>8</v>
      </c>
      <c r="E216" s="1">
        <v>0.50347222222222221</v>
      </c>
      <c r="F216" s="2" t="s">
        <v>23</v>
      </c>
      <c r="G216" s="2" t="s">
        <v>24</v>
      </c>
      <c r="H216" s="2">
        <v>334</v>
      </c>
      <c r="I216" s="2" t="s">
        <v>25</v>
      </c>
      <c r="J216" s="2">
        <v>49.076102539594899</v>
      </c>
      <c r="K216" s="2">
        <v>295.31601215124402</v>
      </c>
      <c r="L216" s="2">
        <v>235.83380786352399</v>
      </c>
      <c r="M216" s="2">
        <v>99.172864068160393</v>
      </c>
      <c r="N216">
        <v>5</v>
      </c>
      <c r="O216">
        <v>1</v>
      </c>
      <c r="P216">
        <v>1</v>
      </c>
      <c r="Q216">
        <v>1</v>
      </c>
    </row>
    <row r="217" spans="1:17">
      <c r="A217" s="2" t="s">
        <v>22</v>
      </c>
      <c r="B217" s="2">
        <v>2017</v>
      </c>
      <c r="C217" s="2">
        <v>11</v>
      </c>
      <c r="D217" s="2">
        <v>8</v>
      </c>
      <c r="E217" s="1">
        <v>0.50347222222222221</v>
      </c>
      <c r="F217" s="2" t="s">
        <v>23</v>
      </c>
      <c r="G217" s="2" t="s">
        <v>24</v>
      </c>
      <c r="H217" s="2">
        <v>589</v>
      </c>
      <c r="I217" s="2" t="s">
        <v>31</v>
      </c>
      <c r="J217" s="2">
        <v>49.076102539594899</v>
      </c>
      <c r="K217" s="2">
        <v>295.31601215124402</v>
      </c>
      <c r="L217" s="2">
        <v>235.83380786352399</v>
      </c>
      <c r="M217" s="2">
        <v>99.172864068160393</v>
      </c>
      <c r="N217">
        <v>5</v>
      </c>
      <c r="O217">
        <v>1</v>
      </c>
      <c r="P217">
        <v>1</v>
      </c>
      <c r="Q217">
        <v>1</v>
      </c>
    </row>
    <row r="218" spans="1:17">
      <c r="A218" s="2" t="s">
        <v>22</v>
      </c>
      <c r="B218" s="2">
        <v>2017</v>
      </c>
      <c r="C218" s="2">
        <v>11</v>
      </c>
      <c r="D218" s="2">
        <v>8</v>
      </c>
      <c r="E218" s="1">
        <v>0.50347222222222221</v>
      </c>
      <c r="F218" s="2" t="s">
        <v>23</v>
      </c>
      <c r="G218" s="2" t="s">
        <v>24</v>
      </c>
      <c r="H218" s="2">
        <v>843</v>
      </c>
      <c r="I218" s="2" t="s">
        <v>25</v>
      </c>
      <c r="J218" s="2">
        <v>49.076102539594899</v>
      </c>
      <c r="K218" s="2">
        <v>295.31601215124402</v>
      </c>
      <c r="L218" s="2">
        <v>235.83380786352399</v>
      </c>
      <c r="M218" s="2">
        <v>99.172864068160393</v>
      </c>
      <c r="N218">
        <v>5</v>
      </c>
      <c r="O218">
        <v>1</v>
      </c>
      <c r="P218">
        <v>1</v>
      </c>
      <c r="Q218">
        <v>1</v>
      </c>
    </row>
    <row r="219" spans="1:17">
      <c r="A219" s="2" t="s">
        <v>22</v>
      </c>
      <c r="B219" s="2">
        <v>2017</v>
      </c>
      <c r="C219" s="2">
        <v>11</v>
      </c>
      <c r="D219" s="2">
        <v>8</v>
      </c>
      <c r="E219" s="1">
        <v>0.50347222222222221</v>
      </c>
      <c r="F219" s="2" t="s">
        <v>23</v>
      </c>
      <c r="G219" s="2" t="s">
        <v>24</v>
      </c>
      <c r="H219" s="2">
        <v>626</v>
      </c>
      <c r="I219" s="2" t="s">
        <v>31</v>
      </c>
      <c r="J219" s="2">
        <v>49.076102539594899</v>
      </c>
      <c r="K219" s="2">
        <v>295.31601215124402</v>
      </c>
      <c r="L219" s="2">
        <v>235.83380786352399</v>
      </c>
      <c r="M219" s="2">
        <v>99.172864068160393</v>
      </c>
      <c r="N219">
        <v>5</v>
      </c>
      <c r="O219">
        <v>1</v>
      </c>
      <c r="P219">
        <v>1</v>
      </c>
      <c r="Q219">
        <v>1</v>
      </c>
    </row>
    <row r="220" spans="1:17">
      <c r="A220" s="2" t="s">
        <v>22</v>
      </c>
      <c r="B220" s="2">
        <v>2017</v>
      </c>
      <c r="C220" s="2">
        <v>11</v>
      </c>
      <c r="D220" s="2">
        <v>9</v>
      </c>
      <c r="E220" s="1">
        <v>0.53680555555555554</v>
      </c>
      <c r="F220" s="2" t="s">
        <v>23</v>
      </c>
      <c r="G220" s="2" t="s">
        <v>24</v>
      </c>
      <c r="H220" s="2">
        <v>695</v>
      </c>
      <c r="I220" s="2" t="s">
        <v>25</v>
      </c>
      <c r="J220" s="2">
        <v>49.076102539594899</v>
      </c>
      <c r="K220" s="2">
        <v>295.31601215124402</v>
      </c>
      <c r="L220" s="2">
        <v>235.83380786352399</v>
      </c>
      <c r="M220" s="2">
        <v>99.172864068160393</v>
      </c>
      <c r="N220">
        <v>5</v>
      </c>
      <c r="O220">
        <v>1</v>
      </c>
      <c r="P220">
        <v>1</v>
      </c>
      <c r="Q220">
        <v>1</v>
      </c>
    </row>
    <row r="221" spans="1:17">
      <c r="A221" s="2" t="s">
        <v>22</v>
      </c>
      <c r="B221" s="2">
        <v>2017</v>
      </c>
      <c r="C221" s="2">
        <v>11</v>
      </c>
      <c r="D221" s="2">
        <v>9</v>
      </c>
      <c r="E221" s="1">
        <v>0.53680555555555554</v>
      </c>
      <c r="F221" s="2" t="s">
        <v>23</v>
      </c>
      <c r="G221" s="2" t="s">
        <v>24</v>
      </c>
      <c r="H221" s="2">
        <v>627</v>
      </c>
      <c r="I221" s="2" t="s">
        <v>25</v>
      </c>
      <c r="J221" s="2">
        <v>49.076102539594899</v>
      </c>
      <c r="K221" s="2">
        <v>295.31601215124402</v>
      </c>
      <c r="L221" s="2">
        <v>235.83380786352399</v>
      </c>
      <c r="M221" s="2">
        <v>99.172864068160393</v>
      </c>
      <c r="N221">
        <v>5</v>
      </c>
      <c r="O221">
        <v>1</v>
      </c>
      <c r="P221">
        <v>1</v>
      </c>
      <c r="Q221">
        <v>1</v>
      </c>
    </row>
    <row r="222" spans="1:17">
      <c r="A222" s="2" t="s">
        <v>22</v>
      </c>
      <c r="B222" s="2">
        <v>2017</v>
      </c>
      <c r="C222" s="2">
        <v>11</v>
      </c>
      <c r="D222" s="2">
        <v>9</v>
      </c>
      <c r="E222" s="1">
        <v>0.53680555555555554</v>
      </c>
      <c r="F222" s="2" t="s">
        <v>23</v>
      </c>
      <c r="G222" s="2" t="s">
        <v>24</v>
      </c>
      <c r="H222" s="2"/>
      <c r="I222" s="2" t="s">
        <v>28</v>
      </c>
      <c r="J222" s="2">
        <v>49.076102539594899</v>
      </c>
      <c r="K222" s="2">
        <v>295.31601215124402</v>
      </c>
      <c r="L222" s="2">
        <v>235.83380786352399</v>
      </c>
      <c r="M222" s="2">
        <v>99.172864068160393</v>
      </c>
      <c r="N222">
        <v>5</v>
      </c>
      <c r="O222">
        <v>1</v>
      </c>
      <c r="P222">
        <v>1</v>
      </c>
      <c r="Q222">
        <v>1</v>
      </c>
    </row>
    <row r="223" spans="1:17">
      <c r="A223" s="2" t="s">
        <v>22</v>
      </c>
      <c r="B223" s="2">
        <v>2017</v>
      </c>
      <c r="C223" s="2">
        <v>11</v>
      </c>
      <c r="D223" s="2">
        <v>14</v>
      </c>
      <c r="E223" s="1">
        <v>0.4916666666666667</v>
      </c>
      <c r="F223" s="2" t="s">
        <v>23</v>
      </c>
      <c r="G223" s="2" t="s">
        <v>24</v>
      </c>
      <c r="H223" s="2">
        <v>896</v>
      </c>
      <c r="I223" s="2" t="s">
        <v>25</v>
      </c>
      <c r="J223" s="2">
        <v>49.076102539594899</v>
      </c>
      <c r="K223" s="2">
        <v>295.31601215124402</v>
      </c>
      <c r="L223" s="2">
        <v>235.83380786352399</v>
      </c>
      <c r="M223" s="2">
        <v>99.172864068160393</v>
      </c>
      <c r="N223">
        <v>5</v>
      </c>
      <c r="O223">
        <v>1</v>
      </c>
      <c r="P223">
        <v>1</v>
      </c>
      <c r="Q223">
        <v>1</v>
      </c>
    </row>
    <row r="224" spans="1:17">
      <c r="A224" s="2" t="s">
        <v>22</v>
      </c>
      <c r="B224" s="2">
        <v>2017</v>
      </c>
      <c r="C224" s="2">
        <v>11</v>
      </c>
      <c r="D224" s="2">
        <v>14</v>
      </c>
      <c r="E224" s="1">
        <v>0.4916666666666667</v>
      </c>
      <c r="F224" s="2" t="s">
        <v>23</v>
      </c>
      <c r="G224" s="2" t="s">
        <v>24</v>
      </c>
      <c r="H224" s="2">
        <v>585</v>
      </c>
      <c r="I224" s="2" t="s">
        <v>25</v>
      </c>
      <c r="J224" s="2">
        <v>49.076102539594899</v>
      </c>
      <c r="K224" s="2">
        <v>295.31601215124402</v>
      </c>
      <c r="L224" s="2">
        <v>235.83380786352399</v>
      </c>
      <c r="M224" s="2">
        <v>99.172864068160393</v>
      </c>
      <c r="N224">
        <v>5</v>
      </c>
      <c r="O224">
        <v>1</v>
      </c>
      <c r="P224">
        <v>1</v>
      </c>
      <c r="Q224">
        <v>1</v>
      </c>
    </row>
    <row r="225" spans="1:17">
      <c r="A225" s="2" t="s">
        <v>22</v>
      </c>
      <c r="B225" s="2">
        <v>2017</v>
      </c>
      <c r="C225" s="2">
        <v>11</v>
      </c>
      <c r="D225" s="2">
        <v>15</v>
      </c>
      <c r="E225" s="1">
        <v>0.48194444444444445</v>
      </c>
      <c r="F225" s="2" t="s">
        <v>23</v>
      </c>
      <c r="G225" s="2" t="s">
        <v>24</v>
      </c>
      <c r="H225" s="2">
        <v>708</v>
      </c>
      <c r="I225" s="2" t="s">
        <v>25</v>
      </c>
      <c r="J225" s="2">
        <v>49.076102539594899</v>
      </c>
      <c r="K225" s="2">
        <v>295.31601215124402</v>
      </c>
      <c r="L225" s="2">
        <v>235.83380786352399</v>
      </c>
      <c r="M225" s="2">
        <v>99.172864068160393</v>
      </c>
      <c r="N225">
        <v>5</v>
      </c>
      <c r="O225">
        <v>1</v>
      </c>
      <c r="P225">
        <v>1</v>
      </c>
      <c r="Q225">
        <v>1</v>
      </c>
    </row>
    <row r="226" spans="1:17">
      <c r="A226" s="2" t="s">
        <v>22</v>
      </c>
      <c r="B226" s="2">
        <v>2017</v>
      </c>
      <c r="C226" s="2">
        <v>11</v>
      </c>
      <c r="D226" s="2">
        <v>15</v>
      </c>
      <c r="E226" s="1">
        <v>0.48194444444444445</v>
      </c>
      <c r="F226" s="2" t="s">
        <v>23</v>
      </c>
      <c r="G226" s="2" t="s">
        <v>24</v>
      </c>
      <c r="H226" s="2">
        <v>545</v>
      </c>
      <c r="I226" s="2" t="s">
        <v>31</v>
      </c>
      <c r="J226" s="2">
        <v>49.076102539594899</v>
      </c>
      <c r="K226" s="2">
        <v>295.31601215124402</v>
      </c>
      <c r="L226" s="2">
        <v>235.83380786352399</v>
      </c>
      <c r="M226" s="2">
        <v>99.172864068160393</v>
      </c>
      <c r="N226">
        <v>5</v>
      </c>
      <c r="O226">
        <v>1</v>
      </c>
      <c r="P226">
        <v>1</v>
      </c>
      <c r="Q226">
        <v>1</v>
      </c>
    </row>
    <row r="227" spans="1:17">
      <c r="A227" s="2" t="s">
        <v>22</v>
      </c>
      <c r="B227" s="2">
        <v>2017</v>
      </c>
      <c r="C227" s="2">
        <v>11</v>
      </c>
      <c r="D227" s="2">
        <v>15</v>
      </c>
      <c r="E227" s="1">
        <v>0.48194444444444445</v>
      </c>
      <c r="F227" s="2" t="s">
        <v>23</v>
      </c>
      <c r="G227" s="2" t="s">
        <v>24</v>
      </c>
      <c r="H227" s="2">
        <v>859</v>
      </c>
      <c r="I227" s="2" t="s">
        <v>25</v>
      </c>
      <c r="J227" s="2">
        <v>49.076102539594899</v>
      </c>
      <c r="K227" s="2">
        <v>295.31601215124402</v>
      </c>
      <c r="L227" s="2">
        <v>235.83380786352399</v>
      </c>
      <c r="M227" s="2">
        <v>99.172864068160393</v>
      </c>
      <c r="N227">
        <v>5</v>
      </c>
      <c r="O227">
        <v>1</v>
      </c>
      <c r="P227">
        <v>1</v>
      </c>
      <c r="Q227">
        <v>1</v>
      </c>
    </row>
    <row r="228" spans="1:17">
      <c r="A228" s="2" t="s">
        <v>22</v>
      </c>
      <c r="B228" s="2">
        <v>2017</v>
      </c>
      <c r="C228" s="2">
        <v>11</v>
      </c>
      <c r="D228" s="2">
        <v>15</v>
      </c>
      <c r="E228" s="1">
        <v>0.48194444444444445</v>
      </c>
      <c r="F228" s="2" t="s">
        <v>23</v>
      </c>
      <c r="G228" s="2" t="s">
        <v>24</v>
      </c>
      <c r="H228" s="2">
        <v>555</v>
      </c>
      <c r="I228" s="2" t="s">
        <v>25</v>
      </c>
      <c r="J228" s="2">
        <v>49.076102539594899</v>
      </c>
      <c r="K228" s="2">
        <v>295.31601215124402</v>
      </c>
      <c r="L228" s="2">
        <v>235.83380786352399</v>
      </c>
      <c r="M228" s="2">
        <v>99.172864068160393</v>
      </c>
      <c r="N228">
        <v>5</v>
      </c>
      <c r="O228">
        <v>1</v>
      </c>
      <c r="P228">
        <v>1</v>
      </c>
      <c r="Q228">
        <v>1</v>
      </c>
    </row>
    <row r="229" spans="1:17">
      <c r="A229" s="2" t="s">
        <v>22</v>
      </c>
      <c r="B229" s="2">
        <v>2017</v>
      </c>
      <c r="C229" s="2">
        <v>11</v>
      </c>
      <c r="D229" s="2">
        <v>16</v>
      </c>
      <c r="E229" s="1">
        <v>0.59861111111111109</v>
      </c>
      <c r="F229" s="2" t="s">
        <v>23</v>
      </c>
      <c r="G229" s="2" t="s">
        <v>24</v>
      </c>
      <c r="H229" s="2">
        <v>765</v>
      </c>
      <c r="I229" s="2" t="s">
        <v>31</v>
      </c>
      <c r="J229" s="2">
        <v>49.076102539594899</v>
      </c>
      <c r="K229" s="2">
        <v>295.31601215124402</v>
      </c>
      <c r="L229" s="2">
        <v>235.83380786352399</v>
      </c>
      <c r="M229" s="2">
        <v>99.172864068160393</v>
      </c>
      <c r="N229">
        <v>5</v>
      </c>
      <c r="O229">
        <v>1</v>
      </c>
      <c r="P229">
        <v>1</v>
      </c>
      <c r="Q229">
        <v>1</v>
      </c>
    </row>
    <row r="230" spans="1:17">
      <c r="A230" s="2" t="s">
        <v>22</v>
      </c>
      <c r="B230" s="2">
        <v>2017</v>
      </c>
      <c r="C230" s="2">
        <v>11</v>
      </c>
      <c r="D230" s="2">
        <v>16</v>
      </c>
      <c r="E230" s="1">
        <v>0.59861111111111109</v>
      </c>
      <c r="F230" s="2" t="s">
        <v>23</v>
      </c>
      <c r="G230" s="2" t="s">
        <v>24</v>
      </c>
      <c r="H230" s="2">
        <v>768</v>
      </c>
      <c r="I230" s="2" t="s">
        <v>25</v>
      </c>
      <c r="J230" s="2">
        <v>49.076102539594899</v>
      </c>
      <c r="K230" s="2">
        <v>295.31601215124402</v>
      </c>
      <c r="L230" s="2">
        <v>235.83380786352399</v>
      </c>
      <c r="M230" s="2">
        <v>99.172864068160393</v>
      </c>
      <c r="N230">
        <v>5</v>
      </c>
      <c r="O230">
        <v>1</v>
      </c>
      <c r="P230">
        <v>1</v>
      </c>
      <c r="Q230">
        <v>1</v>
      </c>
    </row>
    <row r="231" spans="1:17">
      <c r="A231" s="2" t="s">
        <v>22</v>
      </c>
      <c r="B231" s="2">
        <v>2017</v>
      </c>
      <c r="C231" s="2">
        <v>11</v>
      </c>
      <c r="D231" s="2">
        <v>16</v>
      </c>
      <c r="E231" s="1">
        <v>0.59861111111111109</v>
      </c>
      <c r="F231" s="2" t="s">
        <v>23</v>
      </c>
      <c r="G231" s="2" t="s">
        <v>24</v>
      </c>
      <c r="H231" s="2">
        <v>620</v>
      </c>
      <c r="I231" s="2" t="s">
        <v>25</v>
      </c>
      <c r="J231" s="2">
        <v>49.076102539594899</v>
      </c>
      <c r="K231" s="2">
        <v>295.31601215124402</v>
      </c>
      <c r="L231" s="2">
        <v>235.83380786352399</v>
      </c>
      <c r="M231" s="2">
        <v>99.172864068160393</v>
      </c>
      <c r="N231">
        <v>5</v>
      </c>
      <c r="O231">
        <v>1</v>
      </c>
      <c r="P231">
        <v>1</v>
      </c>
      <c r="Q231">
        <v>1</v>
      </c>
    </row>
    <row r="232" spans="1:17">
      <c r="A232" s="2" t="s">
        <v>22</v>
      </c>
      <c r="B232" s="2">
        <v>2017</v>
      </c>
      <c r="C232" s="2">
        <v>11</v>
      </c>
      <c r="D232" s="2">
        <v>16</v>
      </c>
      <c r="E232" s="1">
        <v>0.59861111111111109</v>
      </c>
      <c r="F232" s="2" t="s">
        <v>23</v>
      </c>
      <c r="G232" s="2" t="s">
        <v>24</v>
      </c>
      <c r="H232" s="2">
        <v>578</v>
      </c>
      <c r="I232" s="2" t="s">
        <v>31</v>
      </c>
      <c r="J232" s="2">
        <v>49.076102539594899</v>
      </c>
      <c r="K232" s="2">
        <v>295.31601215124402</v>
      </c>
      <c r="L232" s="2">
        <v>235.83380786352399</v>
      </c>
      <c r="M232" s="2">
        <v>99.172864068160393</v>
      </c>
      <c r="N232">
        <v>5</v>
      </c>
      <c r="O232">
        <v>1</v>
      </c>
      <c r="P232">
        <v>1</v>
      </c>
      <c r="Q232">
        <v>1</v>
      </c>
    </row>
    <row r="233" spans="1:17">
      <c r="A233" s="2" t="s">
        <v>22</v>
      </c>
      <c r="B233" s="2">
        <v>2017</v>
      </c>
      <c r="C233" s="2">
        <v>11</v>
      </c>
      <c r="D233" s="2">
        <v>17</v>
      </c>
      <c r="E233" s="1">
        <v>0.38541666666666669</v>
      </c>
      <c r="F233" s="2" t="s">
        <v>23</v>
      </c>
      <c r="G233" s="2" t="s">
        <v>24</v>
      </c>
      <c r="H233" s="2">
        <v>785</v>
      </c>
      <c r="I233" s="2" t="s">
        <v>25</v>
      </c>
      <c r="J233" s="2">
        <v>49.076102539594899</v>
      </c>
      <c r="K233" s="2">
        <v>295.31601215124402</v>
      </c>
      <c r="L233" s="2">
        <v>235.83380786352399</v>
      </c>
      <c r="M233" s="2">
        <v>99.172864068160393</v>
      </c>
      <c r="N233">
        <v>5</v>
      </c>
      <c r="O233">
        <v>1</v>
      </c>
      <c r="P233">
        <v>1</v>
      </c>
      <c r="Q233">
        <v>1</v>
      </c>
    </row>
    <row r="234" spans="1:17">
      <c r="A234" s="2" t="s">
        <v>22</v>
      </c>
      <c r="B234" s="2">
        <v>2017</v>
      </c>
      <c r="C234" s="2">
        <v>11</v>
      </c>
      <c r="D234" s="2">
        <v>17</v>
      </c>
      <c r="E234" s="1">
        <v>0.38541666666666669</v>
      </c>
      <c r="F234" s="2" t="s">
        <v>23</v>
      </c>
      <c r="G234" s="2" t="s">
        <v>24</v>
      </c>
      <c r="H234" s="2">
        <v>743</v>
      </c>
      <c r="I234" s="2" t="s">
        <v>31</v>
      </c>
      <c r="J234" s="2">
        <v>49.076102539594899</v>
      </c>
      <c r="K234" s="2">
        <v>295.31601215124402</v>
      </c>
      <c r="L234" s="2">
        <v>235.83380786352399</v>
      </c>
      <c r="M234" s="2">
        <v>99.172864068160393</v>
      </c>
      <c r="N234">
        <v>5</v>
      </c>
      <c r="O234">
        <v>1</v>
      </c>
      <c r="P234">
        <v>1</v>
      </c>
      <c r="Q234">
        <v>1</v>
      </c>
    </row>
    <row r="235" spans="1:17">
      <c r="A235" s="2" t="s">
        <v>22</v>
      </c>
      <c r="B235" s="2">
        <v>2017</v>
      </c>
      <c r="C235" s="2">
        <v>11</v>
      </c>
      <c r="D235" s="2">
        <v>21</v>
      </c>
      <c r="E235" s="1">
        <v>0.5625</v>
      </c>
      <c r="F235" s="2" t="s">
        <v>23</v>
      </c>
      <c r="G235" s="2" t="s">
        <v>24</v>
      </c>
      <c r="H235" s="2">
        <v>611</v>
      </c>
      <c r="I235" s="2" t="s">
        <v>31</v>
      </c>
      <c r="J235" s="2">
        <v>49.076102539594899</v>
      </c>
      <c r="K235" s="2">
        <v>295.31601215124402</v>
      </c>
      <c r="L235" s="2">
        <v>235.83380786352399</v>
      </c>
      <c r="M235" s="2">
        <v>99.172864068160393</v>
      </c>
      <c r="N235">
        <v>5</v>
      </c>
      <c r="O235">
        <v>1</v>
      </c>
      <c r="P235">
        <v>1</v>
      </c>
      <c r="Q235">
        <v>1</v>
      </c>
    </row>
    <row r="236" spans="1:17">
      <c r="A236" s="2" t="s">
        <v>22</v>
      </c>
      <c r="B236" s="2">
        <v>2017</v>
      </c>
      <c r="C236" s="2">
        <v>11</v>
      </c>
      <c r="D236" s="2">
        <v>21</v>
      </c>
      <c r="E236" s="1">
        <v>0.5625</v>
      </c>
      <c r="F236" s="2" t="s">
        <v>23</v>
      </c>
      <c r="G236" s="2" t="s">
        <v>24</v>
      </c>
      <c r="H236" s="2">
        <v>665</v>
      </c>
      <c r="I236" s="2" t="s">
        <v>25</v>
      </c>
      <c r="J236" s="2">
        <v>49.076102539594899</v>
      </c>
      <c r="K236" s="2">
        <v>295.31601215124402</v>
      </c>
      <c r="L236" s="2">
        <v>235.83380786352399</v>
      </c>
      <c r="M236" s="2">
        <v>99.172864068160393</v>
      </c>
      <c r="N236">
        <v>5</v>
      </c>
      <c r="O236">
        <v>1</v>
      </c>
      <c r="P236">
        <v>1</v>
      </c>
      <c r="Q236">
        <v>1</v>
      </c>
    </row>
    <row r="237" spans="1:17">
      <c r="A237" s="2" t="s">
        <v>22</v>
      </c>
      <c r="B237" s="2">
        <v>2017</v>
      </c>
      <c r="C237" s="2">
        <v>11</v>
      </c>
      <c r="D237" s="2">
        <v>22</v>
      </c>
      <c r="E237" s="1">
        <v>0.375</v>
      </c>
      <c r="F237" s="2" t="s">
        <v>23</v>
      </c>
      <c r="G237" s="2" t="s">
        <v>24</v>
      </c>
      <c r="H237" s="2">
        <v>971</v>
      </c>
      <c r="I237" s="2" t="s">
        <v>25</v>
      </c>
      <c r="J237" s="2">
        <v>49.076102539594899</v>
      </c>
      <c r="K237" s="2">
        <v>295.31601215124402</v>
      </c>
      <c r="L237" s="2">
        <v>235.83380786352399</v>
      </c>
      <c r="M237" s="2">
        <v>99.172864068160393</v>
      </c>
      <c r="N237">
        <v>5</v>
      </c>
      <c r="O237">
        <v>1</v>
      </c>
      <c r="P237">
        <v>1</v>
      </c>
      <c r="Q237">
        <v>1</v>
      </c>
    </row>
    <row r="238" spans="1:17">
      <c r="A238" s="2" t="s">
        <v>22</v>
      </c>
      <c r="B238" s="2">
        <v>2017</v>
      </c>
      <c r="C238" s="2">
        <v>11</v>
      </c>
      <c r="D238" s="2">
        <v>22</v>
      </c>
      <c r="E238" s="1">
        <v>0.375</v>
      </c>
      <c r="F238" s="2" t="s">
        <v>23</v>
      </c>
      <c r="G238" s="2" t="s">
        <v>24</v>
      </c>
      <c r="H238" s="2">
        <v>858</v>
      </c>
      <c r="I238" s="2" t="s">
        <v>25</v>
      </c>
      <c r="J238" s="2">
        <v>49.076102539594899</v>
      </c>
      <c r="K238" s="2">
        <v>295.31601215124402</v>
      </c>
      <c r="L238" s="2">
        <v>235.83380786352399</v>
      </c>
      <c r="M238" s="2">
        <v>99.172864068160393</v>
      </c>
      <c r="N238">
        <v>5</v>
      </c>
      <c r="O238">
        <v>1</v>
      </c>
      <c r="P238">
        <v>1</v>
      </c>
      <c r="Q238">
        <v>1</v>
      </c>
    </row>
    <row r="239" spans="1:17">
      <c r="A239" s="2" t="s">
        <v>22</v>
      </c>
      <c r="B239" s="2">
        <v>2017</v>
      </c>
      <c r="C239" s="2">
        <v>11</v>
      </c>
      <c r="D239" s="2">
        <v>22</v>
      </c>
      <c r="E239" s="1">
        <v>0.375</v>
      </c>
      <c r="F239" s="2" t="s">
        <v>23</v>
      </c>
      <c r="G239" s="2" t="s">
        <v>24</v>
      </c>
      <c r="H239" s="2">
        <v>685</v>
      </c>
      <c r="I239" s="2" t="s">
        <v>25</v>
      </c>
      <c r="J239" s="2">
        <v>49.076102539594899</v>
      </c>
      <c r="K239" s="2">
        <v>295.31601215124402</v>
      </c>
      <c r="L239" s="2">
        <v>235.83380786352399</v>
      </c>
      <c r="M239" s="2">
        <v>99.172864068160393</v>
      </c>
      <c r="N239">
        <v>5</v>
      </c>
      <c r="O239">
        <v>1</v>
      </c>
      <c r="P239">
        <v>1</v>
      </c>
      <c r="Q239">
        <v>1</v>
      </c>
    </row>
    <row r="240" spans="1:17">
      <c r="A240" s="2" t="s">
        <v>22</v>
      </c>
      <c r="B240" s="2">
        <v>2017</v>
      </c>
      <c r="C240" s="2">
        <v>12</v>
      </c>
      <c r="D240" s="2">
        <v>1</v>
      </c>
      <c r="E240" s="1">
        <v>0.41597222222222219</v>
      </c>
      <c r="F240" s="2" t="s">
        <v>23</v>
      </c>
      <c r="G240" s="2" t="s">
        <v>24</v>
      </c>
      <c r="H240" s="2">
        <v>787</v>
      </c>
      <c r="I240" s="2" t="s">
        <v>31</v>
      </c>
      <c r="J240" s="2">
        <v>49.076102539594899</v>
      </c>
      <c r="K240" s="2">
        <v>295.31601215124402</v>
      </c>
      <c r="L240" s="2">
        <v>235.83380786352399</v>
      </c>
      <c r="M240" s="2">
        <v>99.172864068160393</v>
      </c>
      <c r="N240">
        <v>5</v>
      </c>
      <c r="O240">
        <v>1</v>
      </c>
      <c r="P240">
        <v>1</v>
      </c>
      <c r="Q240">
        <v>1</v>
      </c>
    </row>
    <row r="241" spans="1:17">
      <c r="A241" s="2" t="s">
        <v>22</v>
      </c>
      <c r="B241" s="2">
        <v>2018</v>
      </c>
      <c r="C241" s="2">
        <v>10</v>
      </c>
      <c r="D241" s="2">
        <v>4</v>
      </c>
      <c r="E241" s="1">
        <v>0.5625</v>
      </c>
      <c r="F241" s="2" t="s">
        <v>23</v>
      </c>
      <c r="G241" s="2" t="s">
        <v>24</v>
      </c>
      <c r="H241" s="2">
        <v>515</v>
      </c>
      <c r="I241" s="2" t="s">
        <v>25</v>
      </c>
      <c r="J241" s="2" t="s">
        <v>38</v>
      </c>
      <c r="K241" s="2">
        <v>106.843353053988</v>
      </c>
      <c r="L241" s="2">
        <v>295.31601215124402</v>
      </c>
      <c r="M241" s="2">
        <v>235.83380786352399</v>
      </c>
      <c r="N241" t="s">
        <v>38</v>
      </c>
      <c r="O241">
        <v>3</v>
      </c>
      <c r="P241">
        <v>1</v>
      </c>
      <c r="Q241">
        <v>1</v>
      </c>
    </row>
    <row r="242" spans="1:17">
      <c r="A242" s="2" t="s">
        <v>22</v>
      </c>
      <c r="B242" s="2">
        <v>2018</v>
      </c>
      <c r="C242" s="2">
        <v>10</v>
      </c>
      <c r="D242" s="2">
        <v>4</v>
      </c>
      <c r="E242" s="1">
        <v>0.5625</v>
      </c>
      <c r="F242" s="2" t="s">
        <v>23</v>
      </c>
      <c r="G242" s="2" t="s">
        <v>24</v>
      </c>
      <c r="H242" s="2">
        <v>675</v>
      </c>
      <c r="I242" s="2" t="s">
        <v>25</v>
      </c>
      <c r="J242" s="2" t="s">
        <v>38</v>
      </c>
      <c r="K242" s="2">
        <v>106.843353053988</v>
      </c>
      <c r="L242" s="2">
        <v>295.31601215124402</v>
      </c>
      <c r="M242" s="2">
        <v>235.83380786352399</v>
      </c>
      <c r="N242" t="s">
        <v>38</v>
      </c>
      <c r="O242">
        <v>3</v>
      </c>
      <c r="P242">
        <v>1</v>
      </c>
      <c r="Q242">
        <v>1</v>
      </c>
    </row>
    <row r="243" spans="1:17">
      <c r="A243" s="2" t="s">
        <v>22</v>
      </c>
      <c r="B243" s="2">
        <v>2018</v>
      </c>
      <c r="C243" s="2">
        <v>10</v>
      </c>
      <c r="D243" s="2">
        <v>10</v>
      </c>
      <c r="E243" s="1">
        <v>0.56388888888888888</v>
      </c>
      <c r="F243" s="2" t="s">
        <v>23</v>
      </c>
      <c r="G243" s="2" t="s">
        <v>24</v>
      </c>
      <c r="H243" s="2">
        <v>759</v>
      </c>
      <c r="I243" s="2" t="s">
        <v>25</v>
      </c>
      <c r="J243" s="2" t="s">
        <v>38</v>
      </c>
      <c r="K243" s="2">
        <v>106.843353053988</v>
      </c>
      <c r="L243" s="2">
        <v>295.31601215124402</v>
      </c>
      <c r="M243" s="2">
        <v>235.83380786352399</v>
      </c>
      <c r="N243" t="s">
        <v>38</v>
      </c>
      <c r="O243">
        <v>3</v>
      </c>
      <c r="P243">
        <v>1</v>
      </c>
      <c r="Q243">
        <v>1</v>
      </c>
    </row>
    <row r="244" spans="1:17">
      <c r="A244" s="2" t="s">
        <v>22</v>
      </c>
      <c r="B244" s="2">
        <v>2018</v>
      </c>
      <c r="C244" s="2">
        <v>10</v>
      </c>
      <c r="D244" s="2">
        <v>12</v>
      </c>
      <c r="E244" s="1">
        <v>0.39583333333333331</v>
      </c>
      <c r="F244" s="2" t="s">
        <v>23</v>
      </c>
      <c r="G244" s="2" t="s">
        <v>24</v>
      </c>
      <c r="H244" s="2">
        <v>720</v>
      </c>
      <c r="I244" s="2" t="s">
        <v>25</v>
      </c>
      <c r="J244" s="2" t="s">
        <v>38</v>
      </c>
      <c r="K244" s="2">
        <v>106.843353053988</v>
      </c>
      <c r="L244" s="2">
        <v>295.31601215124402</v>
      </c>
      <c r="M244" s="2">
        <v>235.83380786352399</v>
      </c>
      <c r="N244" t="s">
        <v>38</v>
      </c>
      <c r="O244">
        <v>3</v>
      </c>
      <c r="P244">
        <v>1</v>
      </c>
      <c r="Q244">
        <v>1</v>
      </c>
    </row>
    <row r="245" spans="1:17">
      <c r="A245" s="2" t="s">
        <v>22</v>
      </c>
      <c r="B245" s="2">
        <v>2018</v>
      </c>
      <c r="C245" s="2">
        <v>10</v>
      </c>
      <c r="D245" s="2">
        <v>23</v>
      </c>
      <c r="E245" s="1">
        <v>0.39027777777777778</v>
      </c>
      <c r="F245" s="2" t="s">
        <v>23</v>
      </c>
      <c r="G245" s="2" t="s">
        <v>24</v>
      </c>
      <c r="H245" s="2">
        <v>650</v>
      </c>
      <c r="I245" s="2" t="s">
        <v>25</v>
      </c>
      <c r="J245" s="2" t="s">
        <v>38</v>
      </c>
      <c r="K245" s="2">
        <v>106.843353053988</v>
      </c>
      <c r="L245" s="2">
        <v>295.31601215124402</v>
      </c>
      <c r="M245" s="2">
        <v>235.83380786352399</v>
      </c>
      <c r="N245" t="s">
        <v>38</v>
      </c>
      <c r="O245">
        <v>3</v>
      </c>
      <c r="P245">
        <v>1</v>
      </c>
      <c r="Q245">
        <v>1</v>
      </c>
    </row>
    <row r="246" spans="1:17">
      <c r="A246" s="2" t="s">
        <v>22</v>
      </c>
      <c r="B246" s="2">
        <v>2018</v>
      </c>
      <c r="C246" s="2">
        <v>10</v>
      </c>
      <c r="D246" s="2">
        <v>26</v>
      </c>
      <c r="E246" s="1">
        <v>0.53402777777777777</v>
      </c>
      <c r="F246" s="2" t="s">
        <v>23</v>
      </c>
      <c r="G246" s="2" t="s">
        <v>24</v>
      </c>
      <c r="H246" s="2">
        <v>745</v>
      </c>
      <c r="I246" s="2" t="s">
        <v>25</v>
      </c>
      <c r="J246" s="2" t="s">
        <v>38</v>
      </c>
      <c r="K246" s="2">
        <v>106.843353053988</v>
      </c>
      <c r="L246" s="2">
        <v>295.31601215124402</v>
      </c>
      <c r="M246" s="2">
        <v>235.83380786352399</v>
      </c>
      <c r="N246" t="s">
        <v>38</v>
      </c>
      <c r="O246">
        <v>3</v>
      </c>
      <c r="P246">
        <v>3</v>
      </c>
      <c r="Q246">
        <v>1</v>
      </c>
    </row>
    <row r="247" spans="1:17">
      <c r="A247" s="2" t="s">
        <v>22</v>
      </c>
      <c r="B247" s="2">
        <v>2018</v>
      </c>
      <c r="C247" s="2">
        <v>10</v>
      </c>
      <c r="D247" s="2">
        <v>30</v>
      </c>
      <c r="E247" s="1">
        <v>0.39305555555555555</v>
      </c>
      <c r="F247" s="2" t="s">
        <v>23</v>
      </c>
      <c r="G247" s="2" t="s">
        <v>24</v>
      </c>
      <c r="H247" s="2">
        <v>575</v>
      </c>
      <c r="I247" s="2" t="s">
        <v>25</v>
      </c>
      <c r="J247" s="2" t="s">
        <v>38</v>
      </c>
      <c r="K247" s="2">
        <v>106.843353053988</v>
      </c>
      <c r="L247" s="2">
        <v>295.31601215124402</v>
      </c>
      <c r="M247" s="2">
        <v>235.83380786352399</v>
      </c>
      <c r="N247" t="s">
        <v>38</v>
      </c>
      <c r="O247">
        <v>3</v>
      </c>
      <c r="P247">
        <v>3</v>
      </c>
      <c r="Q247">
        <v>1</v>
      </c>
    </row>
    <row r="248" spans="1:17">
      <c r="A248" s="2" t="s">
        <v>22</v>
      </c>
      <c r="B248" s="2">
        <v>2018</v>
      </c>
      <c r="C248" s="2">
        <v>10</v>
      </c>
      <c r="D248" s="2">
        <v>30</v>
      </c>
      <c r="E248" s="1">
        <v>0.39305555555555555</v>
      </c>
      <c r="F248" s="2" t="s">
        <v>23</v>
      </c>
      <c r="G248" s="2" t="s">
        <v>24</v>
      </c>
      <c r="H248" s="2">
        <v>775</v>
      </c>
      <c r="I248" s="2" t="s">
        <v>25</v>
      </c>
      <c r="J248" s="2" t="s">
        <v>38</v>
      </c>
      <c r="K248" s="2">
        <v>106.843353053988</v>
      </c>
      <c r="L248" s="2">
        <v>295.31601215124402</v>
      </c>
      <c r="M248" s="2">
        <v>235.83380786352399</v>
      </c>
      <c r="N248" t="s">
        <v>38</v>
      </c>
      <c r="O248">
        <v>3</v>
      </c>
      <c r="P248">
        <v>3</v>
      </c>
      <c r="Q248">
        <v>1</v>
      </c>
    </row>
    <row r="249" spans="1:17">
      <c r="A249" s="2" t="s">
        <v>22</v>
      </c>
      <c r="B249" s="2">
        <v>2018</v>
      </c>
      <c r="C249" s="2">
        <v>10</v>
      </c>
      <c r="D249" s="2">
        <v>30</v>
      </c>
      <c r="E249" s="1">
        <v>0.39305555555555555</v>
      </c>
      <c r="F249" s="2" t="s">
        <v>23</v>
      </c>
      <c r="G249" s="2" t="s">
        <v>24</v>
      </c>
      <c r="H249" s="2">
        <v>760</v>
      </c>
      <c r="I249" s="2" t="s">
        <v>31</v>
      </c>
      <c r="J249" s="2" t="s">
        <v>38</v>
      </c>
      <c r="K249" s="2">
        <v>106.843353053988</v>
      </c>
      <c r="L249" s="2">
        <v>295.31601215124402</v>
      </c>
      <c r="M249" s="2">
        <v>235.83380786352399</v>
      </c>
      <c r="N249" t="s">
        <v>38</v>
      </c>
      <c r="O249">
        <v>3</v>
      </c>
      <c r="P249">
        <v>3</v>
      </c>
      <c r="Q249">
        <v>1</v>
      </c>
    </row>
    <row r="250" spans="1:17">
      <c r="A250" s="2" t="s">
        <v>22</v>
      </c>
      <c r="B250" s="2">
        <v>2018</v>
      </c>
      <c r="C250" s="2">
        <v>10</v>
      </c>
      <c r="D250" s="2">
        <v>30</v>
      </c>
      <c r="E250" s="1">
        <v>0.39305555555555555</v>
      </c>
      <c r="F250" s="2" t="s">
        <v>23</v>
      </c>
      <c r="G250" s="2" t="s">
        <v>24</v>
      </c>
      <c r="H250" s="2">
        <v>745</v>
      </c>
      <c r="I250" s="2" t="s">
        <v>25</v>
      </c>
      <c r="J250" s="2" t="s">
        <v>38</v>
      </c>
      <c r="K250" s="2">
        <v>106.843353053988</v>
      </c>
      <c r="L250" s="2">
        <v>295.31601215124402</v>
      </c>
      <c r="M250" s="2">
        <v>235.83380786352399</v>
      </c>
      <c r="N250" t="s">
        <v>38</v>
      </c>
      <c r="O250">
        <v>3</v>
      </c>
      <c r="P250">
        <v>3</v>
      </c>
      <c r="Q250">
        <v>1</v>
      </c>
    </row>
    <row r="251" spans="1:17">
      <c r="A251" s="2" t="s">
        <v>22</v>
      </c>
      <c r="B251" s="2">
        <v>2018</v>
      </c>
      <c r="C251" s="2">
        <v>10</v>
      </c>
      <c r="D251" s="2">
        <v>31</v>
      </c>
      <c r="E251" s="1">
        <v>0.47222222222222227</v>
      </c>
      <c r="F251" s="2" t="s">
        <v>23</v>
      </c>
      <c r="G251" s="2" t="s">
        <v>24</v>
      </c>
      <c r="H251" s="2">
        <v>730</v>
      </c>
      <c r="I251" s="2" t="s">
        <v>31</v>
      </c>
      <c r="J251" s="2" t="s">
        <v>38</v>
      </c>
      <c r="K251" s="2">
        <v>106.843353053988</v>
      </c>
      <c r="L251" s="2">
        <v>295.31601215124402</v>
      </c>
      <c r="M251" s="2">
        <v>235.83380786352399</v>
      </c>
      <c r="N251" t="s">
        <v>38</v>
      </c>
      <c r="O251">
        <v>3</v>
      </c>
      <c r="P251">
        <v>3</v>
      </c>
      <c r="Q251">
        <v>1</v>
      </c>
    </row>
    <row r="252" spans="1:17">
      <c r="A252" s="2" t="s">
        <v>22</v>
      </c>
      <c r="B252" s="2">
        <v>2018</v>
      </c>
      <c r="C252" s="2">
        <v>11</v>
      </c>
      <c r="D252" s="2">
        <v>2</v>
      </c>
      <c r="E252" s="1">
        <v>0.38680555555555557</v>
      </c>
      <c r="F252" s="2" t="s">
        <v>23</v>
      </c>
      <c r="G252" s="2" t="s">
        <v>24</v>
      </c>
      <c r="H252" s="2">
        <v>580</v>
      </c>
      <c r="I252" s="2" t="s">
        <v>25</v>
      </c>
      <c r="J252" s="2" t="s">
        <v>38</v>
      </c>
      <c r="K252" s="2">
        <v>106.843353053988</v>
      </c>
      <c r="L252" s="2">
        <v>295.31601215124402</v>
      </c>
      <c r="M252" s="2">
        <v>235.83380786352399</v>
      </c>
      <c r="N252" t="s">
        <v>38</v>
      </c>
      <c r="O252">
        <v>3</v>
      </c>
      <c r="P252">
        <v>3</v>
      </c>
      <c r="Q252">
        <v>1</v>
      </c>
    </row>
    <row r="253" spans="1:17">
      <c r="A253" s="2" t="s">
        <v>22</v>
      </c>
      <c r="B253" s="2">
        <v>2018</v>
      </c>
      <c r="C253" s="2">
        <v>11</v>
      </c>
      <c r="D253" s="2">
        <v>6</v>
      </c>
      <c r="E253" s="1">
        <v>0.48958333333333331</v>
      </c>
      <c r="F253" s="2" t="s">
        <v>23</v>
      </c>
      <c r="G253" s="2" t="s">
        <v>24</v>
      </c>
      <c r="H253" s="2">
        <v>920</v>
      </c>
      <c r="I253" s="2" t="s">
        <v>28</v>
      </c>
      <c r="J253" s="2" t="s">
        <v>38</v>
      </c>
      <c r="K253" s="2">
        <v>106.843353053988</v>
      </c>
      <c r="L253" s="2">
        <v>295.31601215124402</v>
      </c>
      <c r="M253" s="2">
        <v>235.83380786352399</v>
      </c>
      <c r="N253" t="s">
        <v>38</v>
      </c>
      <c r="O253">
        <v>3</v>
      </c>
      <c r="P253">
        <v>3</v>
      </c>
      <c r="Q253">
        <v>1</v>
      </c>
    </row>
    <row r="254" spans="1:17">
      <c r="A254" s="2" t="s">
        <v>22</v>
      </c>
      <c r="B254" s="2">
        <v>2018</v>
      </c>
      <c r="C254" s="2">
        <v>11</v>
      </c>
      <c r="D254" s="2">
        <v>6</v>
      </c>
      <c r="E254" s="1">
        <v>0.48958333333333331</v>
      </c>
      <c r="F254" s="2" t="s">
        <v>23</v>
      </c>
      <c r="G254" s="2" t="s">
        <v>24</v>
      </c>
      <c r="H254" s="2">
        <v>740</v>
      </c>
      <c r="I254" s="2" t="s">
        <v>28</v>
      </c>
      <c r="J254" s="2" t="s">
        <v>38</v>
      </c>
      <c r="K254" s="2">
        <v>106.843353053988</v>
      </c>
      <c r="L254" s="2">
        <v>295.31601215124402</v>
      </c>
      <c r="M254" s="2">
        <v>235.83380786352399</v>
      </c>
      <c r="N254" t="s">
        <v>38</v>
      </c>
      <c r="O254">
        <v>3</v>
      </c>
      <c r="P254">
        <v>3</v>
      </c>
      <c r="Q254">
        <v>1</v>
      </c>
    </row>
    <row r="255" spans="1:17">
      <c r="A255" s="2" t="s">
        <v>22</v>
      </c>
      <c r="B255" s="2">
        <v>2018</v>
      </c>
      <c r="C255" s="2">
        <v>11</v>
      </c>
      <c r="D255" s="2">
        <v>6</v>
      </c>
      <c r="E255" s="1">
        <v>0.48958333333333331</v>
      </c>
      <c r="F255" s="2" t="s">
        <v>23</v>
      </c>
      <c r="G255" s="2" t="s">
        <v>24</v>
      </c>
      <c r="H255" s="2">
        <v>435</v>
      </c>
      <c r="I255" s="2" t="s">
        <v>31</v>
      </c>
      <c r="J255" s="2" t="s">
        <v>38</v>
      </c>
      <c r="K255" s="2">
        <v>106.843353053988</v>
      </c>
      <c r="L255" s="2">
        <v>295.31601215124402</v>
      </c>
      <c r="M255" s="2">
        <v>235.83380786352399</v>
      </c>
      <c r="N255" t="s">
        <v>38</v>
      </c>
      <c r="O255">
        <v>3</v>
      </c>
      <c r="P255">
        <v>3</v>
      </c>
      <c r="Q255">
        <v>1</v>
      </c>
    </row>
    <row r="256" spans="1:17">
      <c r="A256" s="2" t="s">
        <v>22</v>
      </c>
      <c r="B256" s="2">
        <v>2018</v>
      </c>
      <c r="C256" s="2">
        <v>11</v>
      </c>
      <c r="D256" s="2">
        <v>7</v>
      </c>
      <c r="E256" s="1">
        <v>0.45069444444444445</v>
      </c>
      <c r="F256" s="2" t="s">
        <v>23</v>
      </c>
      <c r="G256" s="2" t="s">
        <v>24</v>
      </c>
      <c r="H256" s="2">
        <v>570</v>
      </c>
      <c r="I256" s="2" t="s">
        <v>25</v>
      </c>
      <c r="J256" s="2" t="s">
        <v>38</v>
      </c>
      <c r="K256" s="2">
        <v>106.843353053988</v>
      </c>
      <c r="L256" s="2">
        <v>295.31601215124402</v>
      </c>
      <c r="M256" s="2">
        <v>235.83380786352399</v>
      </c>
      <c r="N256" t="s">
        <v>38</v>
      </c>
      <c r="O256">
        <v>3</v>
      </c>
      <c r="P256">
        <v>3</v>
      </c>
      <c r="Q256">
        <v>3</v>
      </c>
    </row>
    <row r="257" spans="1:17">
      <c r="A257" s="2" t="s">
        <v>22</v>
      </c>
      <c r="B257" s="2">
        <v>2018</v>
      </c>
      <c r="C257" s="2">
        <v>11</v>
      </c>
      <c r="D257" s="2">
        <v>8</v>
      </c>
      <c r="E257" s="1">
        <v>0.47569444444444442</v>
      </c>
      <c r="F257" s="2" t="s">
        <v>23</v>
      </c>
      <c r="G257" s="2" t="s">
        <v>24</v>
      </c>
      <c r="H257" s="2">
        <v>778</v>
      </c>
      <c r="I257" s="2" t="s">
        <v>25</v>
      </c>
      <c r="J257" s="2" t="s">
        <v>38</v>
      </c>
      <c r="K257" s="2">
        <v>106.843353053988</v>
      </c>
      <c r="L257" s="2">
        <v>295.31601215124402</v>
      </c>
      <c r="M257" s="2">
        <v>235.83380786352399</v>
      </c>
      <c r="N257" t="s">
        <v>38</v>
      </c>
      <c r="O257">
        <v>3</v>
      </c>
      <c r="P257">
        <v>3</v>
      </c>
      <c r="Q257">
        <v>3</v>
      </c>
    </row>
    <row r="258" spans="1:17">
      <c r="A258" s="2" t="s">
        <v>22</v>
      </c>
      <c r="B258" s="2">
        <v>2018</v>
      </c>
      <c r="C258" s="2">
        <v>11</v>
      </c>
      <c r="D258" s="2">
        <v>8</v>
      </c>
      <c r="E258" s="1">
        <v>0.47569444444444442</v>
      </c>
      <c r="F258" s="2" t="s">
        <v>23</v>
      </c>
      <c r="G258" s="2" t="s">
        <v>24</v>
      </c>
      <c r="H258" s="2">
        <v>900</v>
      </c>
      <c r="I258" s="2" t="s">
        <v>31</v>
      </c>
      <c r="J258" s="2" t="s">
        <v>38</v>
      </c>
      <c r="K258" s="2">
        <v>106.843353053988</v>
      </c>
      <c r="L258" s="2">
        <v>295.31601215124402</v>
      </c>
      <c r="M258" s="2">
        <v>235.83380786352399</v>
      </c>
      <c r="N258" t="s">
        <v>38</v>
      </c>
      <c r="O258">
        <v>3</v>
      </c>
      <c r="P258">
        <v>3</v>
      </c>
      <c r="Q258">
        <v>3</v>
      </c>
    </row>
    <row r="259" spans="1:17">
      <c r="A259" s="2" t="s">
        <v>22</v>
      </c>
      <c r="B259" s="2">
        <v>2018</v>
      </c>
      <c r="C259" s="2">
        <v>11</v>
      </c>
      <c r="D259" s="2">
        <v>8</v>
      </c>
      <c r="E259" s="1">
        <v>0.47569444444444442</v>
      </c>
      <c r="F259" s="2" t="s">
        <v>23</v>
      </c>
      <c r="G259" s="2" t="s">
        <v>24</v>
      </c>
      <c r="H259" s="2">
        <v>675</v>
      </c>
      <c r="I259" s="2" t="s">
        <v>25</v>
      </c>
      <c r="J259" s="2" t="s">
        <v>38</v>
      </c>
      <c r="K259" s="2">
        <v>106.843353053988</v>
      </c>
      <c r="L259" s="2">
        <v>295.31601215124402</v>
      </c>
      <c r="M259" s="2">
        <v>235.83380786352399</v>
      </c>
      <c r="N259" t="s">
        <v>38</v>
      </c>
      <c r="O259">
        <v>3</v>
      </c>
      <c r="P259">
        <v>3</v>
      </c>
      <c r="Q259">
        <v>3</v>
      </c>
    </row>
    <row r="260" spans="1:17">
      <c r="A260" s="2" t="s">
        <v>22</v>
      </c>
      <c r="B260" s="2">
        <v>2018</v>
      </c>
      <c r="C260" s="2">
        <v>11</v>
      </c>
      <c r="D260" s="2">
        <v>8</v>
      </c>
      <c r="E260" s="1">
        <v>0.47569444444444442</v>
      </c>
      <c r="F260" s="2" t="s">
        <v>23</v>
      </c>
      <c r="G260" s="2" t="s">
        <v>24</v>
      </c>
      <c r="H260" s="2">
        <v>800</v>
      </c>
      <c r="I260" s="2" t="s">
        <v>25</v>
      </c>
      <c r="J260" s="2" t="s">
        <v>38</v>
      </c>
      <c r="K260" s="2">
        <v>106.843353053988</v>
      </c>
      <c r="L260" s="2">
        <v>295.31601215124402</v>
      </c>
      <c r="M260" s="2">
        <v>235.83380786352399</v>
      </c>
      <c r="N260" t="s">
        <v>38</v>
      </c>
      <c r="O260">
        <v>3</v>
      </c>
      <c r="P260">
        <v>3</v>
      </c>
      <c r="Q260">
        <v>3</v>
      </c>
    </row>
    <row r="261" spans="1:17">
      <c r="A261" s="2" t="s">
        <v>22</v>
      </c>
      <c r="B261" s="2">
        <v>2018</v>
      </c>
      <c r="C261" s="2">
        <v>11</v>
      </c>
      <c r="D261" s="2">
        <v>8</v>
      </c>
      <c r="E261" s="1">
        <v>0.47569444444444442</v>
      </c>
      <c r="F261" s="2" t="s">
        <v>23</v>
      </c>
      <c r="G261" s="2" t="s">
        <v>24</v>
      </c>
      <c r="H261" s="2">
        <v>790</v>
      </c>
      <c r="I261" s="2" t="s">
        <v>31</v>
      </c>
      <c r="J261" s="2" t="s">
        <v>38</v>
      </c>
      <c r="K261" s="2">
        <v>106.843353053988</v>
      </c>
      <c r="L261" s="2">
        <v>295.31601215124402</v>
      </c>
      <c r="M261" s="2">
        <v>235.83380786352399</v>
      </c>
      <c r="N261" t="s">
        <v>38</v>
      </c>
      <c r="O261">
        <v>3</v>
      </c>
      <c r="P261">
        <v>3</v>
      </c>
      <c r="Q261">
        <v>3</v>
      </c>
    </row>
    <row r="262" spans="1:17">
      <c r="A262" s="2" t="s">
        <v>22</v>
      </c>
      <c r="B262" s="2">
        <v>2018</v>
      </c>
      <c r="C262" s="2">
        <v>11</v>
      </c>
      <c r="D262" s="2">
        <v>9</v>
      </c>
      <c r="E262" s="1">
        <v>0.53055555555555556</v>
      </c>
      <c r="F262" s="2" t="s">
        <v>23</v>
      </c>
      <c r="G262" s="2" t="s">
        <v>24</v>
      </c>
      <c r="H262" s="2">
        <v>630</v>
      </c>
      <c r="I262" s="2" t="s">
        <v>25</v>
      </c>
      <c r="J262" s="2" t="s">
        <v>38</v>
      </c>
      <c r="K262" s="2">
        <v>106.843353053988</v>
      </c>
      <c r="L262" s="2">
        <v>295.31601215124402</v>
      </c>
      <c r="M262" s="2">
        <v>235.83380786352399</v>
      </c>
      <c r="N262" t="s">
        <v>38</v>
      </c>
      <c r="O262">
        <v>3</v>
      </c>
      <c r="P262">
        <v>3</v>
      </c>
      <c r="Q262">
        <v>3</v>
      </c>
    </row>
    <row r="263" spans="1:17">
      <c r="A263" s="2" t="s">
        <v>22</v>
      </c>
      <c r="B263" s="2">
        <v>2018</v>
      </c>
      <c r="C263" s="2">
        <v>11</v>
      </c>
      <c r="D263" s="2">
        <v>29</v>
      </c>
      <c r="E263" s="1">
        <v>0.37638888888888888</v>
      </c>
      <c r="F263" s="2" t="s">
        <v>23</v>
      </c>
      <c r="G263" s="2" t="s">
        <v>24</v>
      </c>
      <c r="H263" s="2">
        <v>780</v>
      </c>
      <c r="I263" s="2" t="s">
        <v>25</v>
      </c>
      <c r="J263" s="2" t="s">
        <v>38</v>
      </c>
      <c r="K263" s="2">
        <v>106.843353053988</v>
      </c>
      <c r="L263" s="2">
        <v>295.31601215124402</v>
      </c>
      <c r="M263" s="2">
        <v>235.83380786352399</v>
      </c>
      <c r="N263" t="s">
        <v>38</v>
      </c>
      <c r="O263">
        <v>3</v>
      </c>
      <c r="P263">
        <v>3</v>
      </c>
      <c r="Q263">
        <v>3</v>
      </c>
    </row>
    <row r="264" spans="1:17">
      <c r="A264" s="2" t="s">
        <v>22</v>
      </c>
      <c r="B264" s="2">
        <v>2018</v>
      </c>
      <c r="C264" s="2">
        <v>11</v>
      </c>
      <c r="D264" s="2">
        <v>30</v>
      </c>
      <c r="E264" s="1">
        <v>0.41666666666666669</v>
      </c>
      <c r="F264" s="2" t="s">
        <v>23</v>
      </c>
      <c r="G264" s="2" t="s">
        <v>24</v>
      </c>
      <c r="H264" s="2">
        <v>880</v>
      </c>
      <c r="I264" s="2" t="s">
        <v>25</v>
      </c>
      <c r="J264" s="2" t="s">
        <v>38</v>
      </c>
      <c r="K264" s="2">
        <v>106.843353053988</v>
      </c>
      <c r="L264" s="2">
        <v>295.31601215124402</v>
      </c>
      <c r="M264" s="2">
        <v>235.83380786352399</v>
      </c>
      <c r="N264" t="s">
        <v>38</v>
      </c>
      <c r="O264">
        <v>3</v>
      </c>
      <c r="P264">
        <v>3</v>
      </c>
      <c r="Q264">
        <v>3</v>
      </c>
    </row>
    <row r="265" spans="1:17">
      <c r="A265" s="2" t="s">
        <v>22</v>
      </c>
      <c r="B265" s="2">
        <v>2019</v>
      </c>
      <c r="C265" s="2">
        <v>4</v>
      </c>
      <c r="D265" s="2">
        <v>25</v>
      </c>
      <c r="E265" s="1">
        <v>0.3354166666666667</v>
      </c>
      <c r="F265" s="2" t="s">
        <v>23</v>
      </c>
      <c r="G265" s="2" t="s">
        <v>24</v>
      </c>
      <c r="H265" s="2">
        <v>820</v>
      </c>
      <c r="I265" s="2" t="s">
        <v>25</v>
      </c>
      <c r="J265" s="2" t="s">
        <v>38</v>
      </c>
      <c r="K265" s="2">
        <v>49.076102539594899</v>
      </c>
      <c r="L265" s="2">
        <v>106.843353053988</v>
      </c>
      <c r="M265" s="2">
        <v>295.31601215124402</v>
      </c>
      <c r="N265" t="s">
        <v>38</v>
      </c>
      <c r="O265">
        <v>5</v>
      </c>
      <c r="P265">
        <v>3</v>
      </c>
      <c r="Q265">
        <v>3</v>
      </c>
    </row>
    <row r="266" spans="1:17">
      <c r="A266" s="2" t="s">
        <v>22</v>
      </c>
      <c r="B266" s="2">
        <v>2019</v>
      </c>
      <c r="C266" s="2">
        <v>5</v>
      </c>
      <c r="D266" s="2">
        <v>15</v>
      </c>
      <c r="E266" s="1">
        <v>0.5180555555555556</v>
      </c>
      <c r="F266" s="2" t="s">
        <v>23</v>
      </c>
      <c r="G266" s="2" t="s">
        <v>24</v>
      </c>
      <c r="H266" s="2">
        <v>756</v>
      </c>
      <c r="I266" s="2" t="s">
        <v>25</v>
      </c>
      <c r="J266" s="2" t="s">
        <v>38</v>
      </c>
      <c r="K266" s="2">
        <v>49.076102539594899</v>
      </c>
      <c r="L266" s="2">
        <v>106.843353053988</v>
      </c>
      <c r="M266" s="2">
        <v>295.31601215124402</v>
      </c>
      <c r="N266" t="s">
        <v>38</v>
      </c>
      <c r="O266">
        <v>5</v>
      </c>
      <c r="P266">
        <v>3</v>
      </c>
      <c r="Q266">
        <v>3</v>
      </c>
    </row>
    <row r="267" spans="1:17">
      <c r="A267" s="2" t="s">
        <v>22</v>
      </c>
      <c r="B267" s="2">
        <v>2019</v>
      </c>
      <c r="C267" s="2">
        <v>9</v>
      </c>
      <c r="D267" s="2">
        <v>19</v>
      </c>
      <c r="E267" s="1">
        <v>0.375</v>
      </c>
      <c r="F267" s="2" t="s">
        <v>23</v>
      </c>
      <c r="G267" s="2" t="s">
        <v>24</v>
      </c>
      <c r="H267" s="2">
        <v>680</v>
      </c>
      <c r="I267" s="2" t="s">
        <v>25</v>
      </c>
      <c r="J267" s="2" t="s">
        <v>38</v>
      </c>
      <c r="K267" s="2">
        <v>49.076102539594899</v>
      </c>
      <c r="L267" s="2">
        <v>106.843353053988</v>
      </c>
      <c r="M267" s="2">
        <v>295.31601215124402</v>
      </c>
      <c r="N267" t="s">
        <v>38</v>
      </c>
      <c r="O267">
        <v>5</v>
      </c>
      <c r="P267">
        <v>3</v>
      </c>
      <c r="Q267">
        <v>3</v>
      </c>
    </row>
    <row r="268" spans="1:17">
      <c r="A268" s="2" t="s">
        <v>22</v>
      </c>
      <c r="B268" s="2">
        <v>2019</v>
      </c>
      <c r="C268" s="2">
        <v>10</v>
      </c>
      <c r="D268" s="2">
        <v>10</v>
      </c>
      <c r="E268" s="1">
        <v>0.49305555555555558</v>
      </c>
      <c r="F268" s="2" t="s">
        <v>23</v>
      </c>
      <c r="G268" s="2" t="s">
        <v>24</v>
      </c>
      <c r="H268" s="2">
        <v>674</v>
      </c>
      <c r="I268" s="2" t="s">
        <v>25</v>
      </c>
      <c r="J268" s="2" t="s">
        <v>38</v>
      </c>
      <c r="K268" s="2">
        <v>49.076102539594899</v>
      </c>
      <c r="L268" s="2">
        <v>106.843353053988</v>
      </c>
      <c r="M268" s="2">
        <v>295.31601215124402</v>
      </c>
      <c r="N268" t="s">
        <v>38</v>
      </c>
      <c r="O268">
        <v>5</v>
      </c>
      <c r="P268">
        <v>3</v>
      </c>
      <c r="Q268">
        <v>3</v>
      </c>
    </row>
    <row r="269" spans="1:17">
      <c r="A269" s="2" t="s">
        <v>22</v>
      </c>
      <c r="B269" s="2">
        <v>2019</v>
      </c>
      <c r="C269" s="2">
        <v>10</v>
      </c>
      <c r="D269" s="2">
        <v>16</v>
      </c>
      <c r="E269" s="1">
        <v>0.3444444444444445</v>
      </c>
      <c r="F269" s="2" t="s">
        <v>23</v>
      </c>
      <c r="G269" s="2" t="s">
        <v>24</v>
      </c>
      <c r="H269" s="2">
        <v>709</v>
      </c>
      <c r="I269" s="2" t="s">
        <v>25</v>
      </c>
      <c r="J269" s="2" t="s">
        <v>38</v>
      </c>
      <c r="K269" s="2">
        <v>49.076102539594899</v>
      </c>
      <c r="L269" s="2">
        <v>106.843353053988</v>
      </c>
      <c r="M269" s="2">
        <v>295.31601215124402</v>
      </c>
      <c r="N269" t="s">
        <v>38</v>
      </c>
      <c r="O269">
        <v>5</v>
      </c>
      <c r="P269">
        <v>3</v>
      </c>
      <c r="Q269">
        <v>3</v>
      </c>
    </row>
    <row r="270" spans="1:17">
      <c r="A270" s="2" t="s">
        <v>22</v>
      </c>
      <c r="B270" s="2">
        <v>2019</v>
      </c>
      <c r="C270" s="2">
        <v>10</v>
      </c>
      <c r="D270" s="2">
        <v>30</v>
      </c>
      <c r="E270" s="1">
        <v>0.40972222222222227</v>
      </c>
      <c r="F270" s="2" t="s">
        <v>23</v>
      </c>
      <c r="G270" s="2" t="s">
        <v>24</v>
      </c>
      <c r="H270" s="2">
        <v>785</v>
      </c>
      <c r="I270" s="2" t="s">
        <v>25</v>
      </c>
      <c r="J270" s="2" t="s">
        <v>38</v>
      </c>
      <c r="K270" s="2">
        <v>49.076102539594899</v>
      </c>
      <c r="L270" s="2">
        <v>106.843353053988</v>
      </c>
      <c r="M270" s="2">
        <v>295.31601215124402</v>
      </c>
      <c r="N270" t="s">
        <v>38</v>
      </c>
      <c r="O270">
        <v>5</v>
      </c>
      <c r="P270">
        <v>5</v>
      </c>
      <c r="Q270">
        <v>3</v>
      </c>
    </row>
    <row r="271" spans="1:17">
      <c r="A271" s="2" t="s">
        <v>22</v>
      </c>
      <c r="B271" s="2">
        <v>2019</v>
      </c>
      <c r="C271" s="2">
        <v>11</v>
      </c>
      <c r="D271" s="2">
        <v>5</v>
      </c>
      <c r="E271" s="1">
        <v>0.33749999999999997</v>
      </c>
      <c r="F271" s="2" t="s">
        <v>23</v>
      </c>
      <c r="G271" s="2" t="s">
        <v>24</v>
      </c>
      <c r="H271" s="2">
        <v>741</v>
      </c>
      <c r="I271" s="2" t="s">
        <v>25</v>
      </c>
      <c r="J271" s="2" t="s">
        <v>38</v>
      </c>
      <c r="K271" s="2">
        <v>49.076102539594899</v>
      </c>
      <c r="L271" s="2">
        <v>106.843353053988</v>
      </c>
      <c r="M271" s="2">
        <v>295.31601215124402</v>
      </c>
      <c r="N271" t="s">
        <v>38</v>
      </c>
      <c r="O271">
        <v>5</v>
      </c>
      <c r="P271">
        <v>5</v>
      </c>
      <c r="Q271">
        <v>3</v>
      </c>
    </row>
    <row r="272" spans="1:17">
      <c r="A272" s="2" t="s">
        <v>22</v>
      </c>
      <c r="B272" s="2">
        <v>2019</v>
      </c>
      <c r="C272" s="2">
        <v>11</v>
      </c>
      <c r="D272" s="2">
        <v>20</v>
      </c>
      <c r="E272" s="1">
        <v>0.4291666666666667</v>
      </c>
      <c r="F272" s="2" t="s">
        <v>23</v>
      </c>
      <c r="G272" s="2" t="s">
        <v>24</v>
      </c>
      <c r="H272" s="2">
        <v>722</v>
      </c>
      <c r="I272" s="2" t="s">
        <v>25</v>
      </c>
      <c r="J272" s="2" t="s">
        <v>38</v>
      </c>
      <c r="K272" s="2">
        <v>49.076102539594899</v>
      </c>
      <c r="L272" s="2">
        <v>106.843353053988</v>
      </c>
      <c r="M272" s="2">
        <v>295.31601215124402</v>
      </c>
      <c r="N272" t="s">
        <v>38</v>
      </c>
      <c r="O272">
        <v>5</v>
      </c>
      <c r="P272">
        <v>5</v>
      </c>
      <c r="Q272">
        <v>3</v>
      </c>
    </row>
    <row r="273" spans="1:17">
      <c r="A273" s="2" t="s">
        <v>22</v>
      </c>
      <c r="B273" s="2">
        <v>2019</v>
      </c>
      <c r="C273" s="2">
        <v>11</v>
      </c>
      <c r="D273" s="2">
        <v>21</v>
      </c>
      <c r="E273" s="1">
        <v>0.38958333333333334</v>
      </c>
      <c r="F273" s="2" t="s">
        <v>23</v>
      </c>
      <c r="G273" s="2" t="s">
        <v>24</v>
      </c>
      <c r="H273" s="2">
        <v>813</v>
      </c>
      <c r="I273" s="2" t="s">
        <v>25</v>
      </c>
      <c r="J273" s="2" t="s">
        <v>38</v>
      </c>
      <c r="K273" s="2">
        <v>49.076102539594899</v>
      </c>
      <c r="L273" s="2">
        <v>106.843353053988</v>
      </c>
      <c r="M273" s="2">
        <v>295.31601215124402</v>
      </c>
      <c r="N273" t="s">
        <v>38</v>
      </c>
      <c r="O273">
        <v>5</v>
      </c>
      <c r="P273">
        <v>5</v>
      </c>
      <c r="Q273">
        <v>3</v>
      </c>
    </row>
    <row r="274" spans="1:17">
      <c r="A274" s="2" t="s">
        <v>22</v>
      </c>
      <c r="B274" s="2">
        <v>2019</v>
      </c>
      <c r="C274" s="2">
        <v>11</v>
      </c>
      <c r="D274" s="2">
        <v>22</v>
      </c>
      <c r="E274" s="1">
        <v>0.39166666666666666</v>
      </c>
      <c r="F274" s="2" t="s">
        <v>23</v>
      </c>
      <c r="G274" s="2" t="s">
        <v>24</v>
      </c>
      <c r="H274" s="2">
        <v>662</v>
      </c>
      <c r="I274" s="2" t="s">
        <v>25</v>
      </c>
      <c r="J274" s="2" t="s">
        <v>38</v>
      </c>
      <c r="K274" s="2">
        <v>49.076102539594899</v>
      </c>
      <c r="L274" s="2">
        <v>106.843353053988</v>
      </c>
      <c r="M274" s="2">
        <v>295.31601215124402</v>
      </c>
      <c r="N274" t="s">
        <v>38</v>
      </c>
      <c r="O274">
        <v>5</v>
      </c>
      <c r="P274">
        <v>5</v>
      </c>
      <c r="Q274">
        <v>3</v>
      </c>
    </row>
    <row r="275" spans="1:17">
      <c r="A275" s="2" t="s">
        <v>22</v>
      </c>
      <c r="B275" s="2">
        <v>2019</v>
      </c>
      <c r="C275" s="2">
        <v>11</v>
      </c>
      <c r="D275" s="2">
        <v>27</v>
      </c>
      <c r="E275" s="1">
        <v>0.4152777777777778</v>
      </c>
      <c r="F275" s="2" t="s">
        <v>23</v>
      </c>
      <c r="G275" s="2" t="s">
        <v>24</v>
      </c>
      <c r="H275" s="2">
        <v>660</v>
      </c>
      <c r="I275" s="2" t="s">
        <v>25</v>
      </c>
      <c r="J275" s="2" t="s">
        <v>38</v>
      </c>
      <c r="K275" s="2">
        <v>49.076102539594899</v>
      </c>
      <c r="L275" s="2">
        <v>106.843353053988</v>
      </c>
      <c r="M275" s="2">
        <v>295.31601215124402</v>
      </c>
      <c r="N275" t="s">
        <v>38</v>
      </c>
      <c r="O275">
        <v>5</v>
      </c>
      <c r="P275">
        <v>5</v>
      </c>
      <c r="Q27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8EF4-A3E4-4CBF-AA61-A0A097562EC2}">
  <dimension ref="A1:X79"/>
  <sheetViews>
    <sheetView workbookViewId="0">
      <pane ySplit="2" topLeftCell="A46" activePane="bottomLeft" state="frozen"/>
      <selection pane="bottomLeft" activeCell="C53" sqref="C53:C75"/>
    </sheetView>
  </sheetViews>
  <sheetFormatPr defaultRowHeight="14.45"/>
  <sheetData>
    <row r="1" spans="1:24" ht="65.45" customHeight="1">
      <c r="A1" s="16"/>
      <c r="B1" s="63" t="s">
        <v>53</v>
      </c>
      <c r="C1" s="63"/>
      <c r="D1" s="63"/>
      <c r="E1" s="63"/>
      <c r="F1" s="64" t="s">
        <v>54</v>
      </c>
      <c r="G1" s="63"/>
      <c r="H1" s="63"/>
      <c r="I1" s="65"/>
      <c r="J1" s="64" t="s">
        <v>55</v>
      </c>
      <c r="K1" s="17" t="s">
        <v>56</v>
      </c>
      <c r="L1" s="18" t="s">
        <v>56</v>
      </c>
      <c r="M1" s="18" t="s">
        <v>57</v>
      </c>
      <c r="N1" s="18" t="s">
        <v>57</v>
      </c>
      <c r="O1" s="18" t="s">
        <v>58</v>
      </c>
      <c r="P1" s="18" t="s">
        <v>58</v>
      </c>
      <c r="Q1" s="18" t="s">
        <v>59</v>
      </c>
      <c r="R1" s="18" t="s">
        <v>59</v>
      </c>
      <c r="S1" s="18" t="s">
        <v>60</v>
      </c>
      <c r="T1" s="18" t="s">
        <v>60</v>
      </c>
      <c r="U1" s="17"/>
      <c r="V1" s="19"/>
      <c r="W1" s="20"/>
      <c r="X1" s="37"/>
    </row>
    <row r="2" spans="1:24" ht="37.15" thickBot="1">
      <c r="A2" s="21" t="s">
        <v>1</v>
      </c>
      <c r="B2" s="22" t="s">
        <v>61</v>
      </c>
      <c r="C2" s="22" t="s">
        <v>62</v>
      </c>
      <c r="D2" s="22" t="s">
        <v>63</v>
      </c>
      <c r="E2" s="22" t="s">
        <v>64</v>
      </c>
      <c r="F2" s="23" t="s">
        <v>61</v>
      </c>
      <c r="G2" s="22" t="s">
        <v>62</v>
      </c>
      <c r="H2" s="22" t="s">
        <v>63</v>
      </c>
      <c r="I2" s="24" t="s">
        <v>64</v>
      </c>
      <c r="J2" s="66"/>
      <c r="K2" s="25" t="s">
        <v>65</v>
      </c>
      <c r="L2" s="26" t="s">
        <v>66</v>
      </c>
      <c r="M2" s="26" t="s">
        <v>65</v>
      </c>
      <c r="N2" s="26" t="s">
        <v>66</v>
      </c>
      <c r="O2" s="26" t="s">
        <v>65</v>
      </c>
      <c r="P2" s="26" t="s">
        <v>66</v>
      </c>
      <c r="Q2" s="26" t="s">
        <v>65</v>
      </c>
      <c r="R2" s="26" t="s">
        <v>66</v>
      </c>
      <c r="S2" s="26" t="s">
        <v>65</v>
      </c>
      <c r="T2" s="26" t="s">
        <v>66</v>
      </c>
      <c r="U2" s="25" t="s">
        <v>67</v>
      </c>
      <c r="V2" s="27" t="s">
        <v>68</v>
      </c>
      <c r="W2" s="28" t="s">
        <v>69</v>
      </c>
      <c r="X2" s="38" t="s">
        <v>70</v>
      </c>
    </row>
    <row r="3" spans="1:24">
      <c r="A3" s="30">
        <v>1941</v>
      </c>
      <c r="B3" s="31">
        <v>0</v>
      </c>
      <c r="C3" s="31">
        <v>0</v>
      </c>
      <c r="D3" s="31">
        <v>0</v>
      </c>
      <c r="E3" s="31">
        <v>0</v>
      </c>
      <c r="F3" s="32">
        <v>517.85612230000004</v>
      </c>
      <c r="G3" s="31">
        <v>517.85612230000004</v>
      </c>
      <c r="H3" s="31">
        <v>517.85612230000004</v>
      </c>
      <c r="I3" s="33">
        <v>517.85612230000004</v>
      </c>
      <c r="J3" s="31">
        <v>0</v>
      </c>
      <c r="K3" s="40"/>
      <c r="L3" s="41">
        <v>1010176</v>
      </c>
      <c r="M3" s="41"/>
      <c r="N3" s="41"/>
      <c r="O3" s="41"/>
      <c r="P3" s="41"/>
      <c r="Q3" s="41"/>
      <c r="R3" s="41"/>
      <c r="S3" s="41"/>
      <c r="T3" s="41"/>
      <c r="U3" s="40">
        <v>1010176</v>
      </c>
      <c r="V3" s="42"/>
      <c r="W3" s="34">
        <v>0</v>
      </c>
      <c r="X3" s="29">
        <v>11.47</v>
      </c>
    </row>
    <row r="4" spans="1:24">
      <c r="A4" s="30">
        <v>1946</v>
      </c>
      <c r="B4" s="31">
        <v>0</v>
      </c>
      <c r="C4" s="31">
        <v>0</v>
      </c>
      <c r="D4" s="31">
        <v>0</v>
      </c>
      <c r="E4" s="31">
        <v>0</v>
      </c>
      <c r="F4" s="32">
        <v>517.85612230000004</v>
      </c>
      <c r="G4" s="31">
        <v>517.85612230000004</v>
      </c>
      <c r="H4" s="31">
        <v>517.85612230000004</v>
      </c>
      <c r="I4" s="33">
        <v>517.85612230000004</v>
      </c>
      <c r="J4" s="31">
        <v>0</v>
      </c>
      <c r="K4" s="40"/>
      <c r="L4" s="41">
        <v>30079175</v>
      </c>
      <c r="M4" s="41"/>
      <c r="N4" s="41"/>
      <c r="O4" s="41"/>
      <c r="P4" s="41"/>
      <c r="Q4" s="41"/>
      <c r="R4" s="41"/>
      <c r="S4" s="41"/>
      <c r="T4" s="41"/>
      <c r="U4" s="40">
        <v>30079175</v>
      </c>
      <c r="V4" s="42"/>
      <c r="W4" s="34">
        <v>0</v>
      </c>
      <c r="X4" s="29">
        <v>7.7</v>
      </c>
    </row>
    <row r="5" spans="1:24">
      <c r="A5" s="30">
        <v>1947</v>
      </c>
      <c r="B5" s="31">
        <v>0</v>
      </c>
      <c r="C5" s="31">
        <v>0</v>
      </c>
      <c r="D5" s="31">
        <v>0</v>
      </c>
      <c r="E5" s="31">
        <v>0</v>
      </c>
      <c r="F5" s="32">
        <v>517.85612230000004</v>
      </c>
      <c r="G5" s="31">
        <v>517.85612230000004</v>
      </c>
      <c r="H5" s="31">
        <v>517.85612230000004</v>
      </c>
      <c r="I5" s="33">
        <v>517.85612230000004</v>
      </c>
      <c r="J5" s="31">
        <v>0</v>
      </c>
      <c r="K5" s="40"/>
      <c r="L5" s="41">
        <v>24041579</v>
      </c>
      <c r="M5" s="41"/>
      <c r="N5" s="41"/>
      <c r="O5" s="41"/>
      <c r="P5" s="41"/>
      <c r="Q5" s="41"/>
      <c r="R5" s="41"/>
      <c r="S5" s="41"/>
      <c r="T5" s="41"/>
      <c r="U5" s="40">
        <v>24041579</v>
      </c>
      <c r="V5" s="42"/>
      <c r="W5" s="34">
        <v>0</v>
      </c>
      <c r="X5" s="29">
        <v>5.61</v>
      </c>
    </row>
    <row r="6" spans="1:24">
      <c r="A6" s="30">
        <v>1948</v>
      </c>
      <c r="B6" s="31">
        <v>0</v>
      </c>
      <c r="C6" s="31">
        <v>0</v>
      </c>
      <c r="D6" s="31">
        <v>0</v>
      </c>
      <c r="E6" s="31">
        <v>0</v>
      </c>
      <c r="F6" s="32">
        <v>517.85612230000004</v>
      </c>
      <c r="G6" s="31">
        <v>517.85612230000004</v>
      </c>
      <c r="H6" s="31">
        <v>517.85612230000004</v>
      </c>
      <c r="I6" s="33">
        <v>517.85612230000004</v>
      </c>
      <c r="J6" s="31">
        <v>0</v>
      </c>
      <c r="K6" s="40"/>
      <c r="L6" s="41">
        <v>10084597</v>
      </c>
      <c r="M6" s="41"/>
      <c r="N6" s="41"/>
      <c r="O6" s="41"/>
      <c r="P6" s="41"/>
      <c r="Q6" s="41"/>
      <c r="R6" s="41"/>
      <c r="S6" s="41"/>
      <c r="T6" s="41"/>
      <c r="U6" s="40">
        <v>10084597</v>
      </c>
      <c r="V6" s="42"/>
      <c r="W6" s="34">
        <v>0</v>
      </c>
      <c r="X6" s="29">
        <v>7.12</v>
      </c>
    </row>
    <row r="7" spans="1:24">
      <c r="A7" s="30">
        <v>1949</v>
      </c>
      <c r="B7" s="31">
        <v>0</v>
      </c>
      <c r="C7" s="31">
        <v>0</v>
      </c>
      <c r="D7" s="31">
        <v>0</v>
      </c>
      <c r="E7" s="31">
        <v>0</v>
      </c>
      <c r="F7" s="32">
        <v>517.85612230000004</v>
      </c>
      <c r="G7" s="31">
        <v>517.85612230000004</v>
      </c>
      <c r="H7" s="31">
        <v>517.85612230000004</v>
      </c>
      <c r="I7" s="33">
        <v>517.85612230000004</v>
      </c>
      <c r="J7" s="31">
        <v>0</v>
      </c>
      <c r="K7" s="40"/>
      <c r="L7" s="41">
        <v>3523051</v>
      </c>
      <c r="M7" s="41"/>
      <c r="N7" s="41"/>
      <c r="O7" s="41"/>
      <c r="P7" s="41"/>
      <c r="Q7" s="41"/>
      <c r="R7" s="41"/>
      <c r="S7" s="41"/>
      <c r="T7" s="41"/>
      <c r="U7" s="40">
        <v>3523051</v>
      </c>
      <c r="V7" s="42"/>
      <c r="W7" s="34">
        <v>0</v>
      </c>
      <c r="X7" s="29">
        <v>6.09</v>
      </c>
    </row>
    <row r="8" spans="1:24">
      <c r="A8" s="30">
        <v>1950</v>
      </c>
      <c r="B8" s="31">
        <v>0</v>
      </c>
      <c r="C8" s="31">
        <v>0</v>
      </c>
      <c r="D8" s="31">
        <v>0</v>
      </c>
      <c r="E8" s="31">
        <v>0</v>
      </c>
      <c r="F8" s="32">
        <v>517.85612230000004</v>
      </c>
      <c r="G8" s="31">
        <v>517.85612230000004</v>
      </c>
      <c r="H8" s="31">
        <v>517.85612230000004</v>
      </c>
      <c r="I8" s="33">
        <v>517.85612230000004</v>
      </c>
      <c r="J8" s="31">
        <v>0</v>
      </c>
      <c r="K8" s="40"/>
      <c r="L8" s="41">
        <v>12693965</v>
      </c>
      <c r="M8" s="41"/>
      <c r="N8" s="41"/>
      <c r="O8" s="41"/>
      <c r="P8" s="41"/>
      <c r="Q8" s="41"/>
      <c r="R8" s="41"/>
      <c r="S8" s="41"/>
      <c r="T8" s="41"/>
      <c r="U8" s="40">
        <v>12693965</v>
      </c>
      <c r="V8" s="42"/>
      <c r="W8" s="34">
        <v>0</v>
      </c>
      <c r="X8" s="29">
        <v>6.62</v>
      </c>
    </row>
    <row r="9" spans="1:24">
      <c r="A9" s="30">
        <v>1951</v>
      </c>
      <c r="B9" s="31">
        <v>9.3466067949999996</v>
      </c>
      <c r="C9" s="31">
        <v>9.3466067949999996</v>
      </c>
      <c r="D9" s="31">
        <v>9.3466067949999996</v>
      </c>
      <c r="E9" s="31">
        <v>9.3466067949999996</v>
      </c>
      <c r="F9" s="32">
        <v>508.50951550000002</v>
      </c>
      <c r="G9" s="31">
        <v>508.50951550000002</v>
      </c>
      <c r="H9" s="31">
        <v>508.50951550000002</v>
      </c>
      <c r="I9" s="33">
        <v>508.50951550000002</v>
      </c>
      <c r="J9" s="31">
        <v>0</v>
      </c>
      <c r="K9" s="40"/>
      <c r="L9" s="41">
        <v>9673242</v>
      </c>
      <c r="M9" s="41"/>
      <c r="N9" s="41"/>
      <c r="O9" s="41"/>
      <c r="P9" s="41"/>
      <c r="Q9" s="41"/>
      <c r="R9" s="41"/>
      <c r="S9" s="41"/>
      <c r="T9" s="41"/>
      <c r="U9" s="40">
        <v>9673242</v>
      </c>
      <c r="V9" s="42"/>
      <c r="W9" s="34">
        <v>0</v>
      </c>
      <c r="X9" s="29">
        <v>9.18</v>
      </c>
    </row>
    <row r="10" spans="1:24">
      <c r="A10" s="30">
        <v>1952</v>
      </c>
      <c r="B10" s="31">
        <v>0</v>
      </c>
      <c r="C10" s="31">
        <v>8.8672734735554995E-2</v>
      </c>
      <c r="D10" s="31">
        <v>0</v>
      </c>
      <c r="E10" s="31">
        <v>0</v>
      </c>
      <c r="F10" s="32">
        <v>517.85612230000004</v>
      </c>
      <c r="G10" s="31">
        <v>517.86073088686805</v>
      </c>
      <c r="H10" s="31">
        <v>517.85612230000004</v>
      </c>
      <c r="I10" s="33">
        <v>517.85612230000004</v>
      </c>
      <c r="J10" s="31">
        <v>18.170939542175699</v>
      </c>
      <c r="K10" s="40"/>
      <c r="L10" s="41">
        <v>21420104</v>
      </c>
      <c r="M10" s="41"/>
      <c r="N10" s="41"/>
      <c r="O10" s="41"/>
      <c r="P10" s="41"/>
      <c r="Q10" s="41"/>
      <c r="R10" s="41"/>
      <c r="S10" s="41"/>
      <c r="T10" s="41"/>
      <c r="U10" s="40">
        <v>21420104</v>
      </c>
      <c r="V10" s="42"/>
      <c r="W10" s="34">
        <v>0</v>
      </c>
      <c r="X10" s="29">
        <v>12.38</v>
      </c>
    </row>
    <row r="11" spans="1:24">
      <c r="A11" s="30">
        <v>1953</v>
      </c>
      <c r="B11" s="31">
        <v>0</v>
      </c>
      <c r="C11" s="31">
        <v>0</v>
      </c>
      <c r="D11" s="31">
        <v>0</v>
      </c>
      <c r="E11" s="31">
        <v>0</v>
      </c>
      <c r="F11" s="32">
        <v>517.85612230000004</v>
      </c>
      <c r="G11" s="31">
        <v>517.85612230000004</v>
      </c>
      <c r="H11" s="31">
        <v>517.85612230000004</v>
      </c>
      <c r="I11" s="33">
        <v>517.85612230000004</v>
      </c>
      <c r="J11" s="31">
        <v>0</v>
      </c>
      <c r="K11" s="40"/>
      <c r="L11" s="41">
        <v>31315758</v>
      </c>
      <c r="M11" s="41"/>
      <c r="N11" s="41"/>
      <c r="O11" s="41"/>
      <c r="P11" s="41"/>
      <c r="Q11" s="41"/>
      <c r="R11" s="41"/>
      <c r="S11" s="41"/>
      <c r="T11" s="41"/>
      <c r="U11" s="40">
        <v>31315758</v>
      </c>
      <c r="V11" s="42"/>
      <c r="W11" s="34">
        <v>0</v>
      </c>
      <c r="X11" s="29">
        <v>9.5500000000000007</v>
      </c>
    </row>
    <row r="12" spans="1:24">
      <c r="A12" s="30">
        <v>1954</v>
      </c>
      <c r="B12" s="31">
        <v>9.3466067949999996</v>
      </c>
      <c r="C12" s="31">
        <v>33.524152877099297</v>
      </c>
      <c r="D12" s="31">
        <v>473.04622660000001</v>
      </c>
      <c r="E12" s="31">
        <v>9.3466067949999996</v>
      </c>
      <c r="F12" s="32">
        <v>508.50951550000002</v>
      </c>
      <c r="G12" s="31">
        <v>493.41923726901803</v>
      </c>
      <c r="H12" s="31">
        <v>508.50951550000002</v>
      </c>
      <c r="I12" s="33">
        <v>206.03368710000001</v>
      </c>
      <c r="J12" s="31">
        <v>58.621519240641</v>
      </c>
      <c r="K12" s="40"/>
      <c r="L12" s="41">
        <v>39004643</v>
      </c>
      <c r="M12" s="41"/>
      <c r="N12" s="41"/>
      <c r="O12" s="41"/>
      <c r="P12" s="41"/>
      <c r="Q12" s="41"/>
      <c r="R12" s="41"/>
      <c r="S12" s="41"/>
      <c r="T12" s="41"/>
      <c r="U12" s="40">
        <v>39004643</v>
      </c>
      <c r="V12" s="42"/>
      <c r="W12" s="34">
        <v>0</v>
      </c>
      <c r="X12" s="29">
        <v>8.51</v>
      </c>
    </row>
    <row r="13" spans="1:24">
      <c r="A13" s="30">
        <v>1955</v>
      </c>
      <c r="B13" s="31">
        <v>9.3466067949999996</v>
      </c>
      <c r="C13" s="31">
        <v>20.702268297051099</v>
      </c>
      <c r="D13" s="31">
        <v>9.3466067949999996</v>
      </c>
      <c r="E13" s="31">
        <v>9.3466067949999996</v>
      </c>
      <c r="F13" s="32">
        <v>508.50951550000002</v>
      </c>
      <c r="G13" s="31">
        <v>501.09213428135303</v>
      </c>
      <c r="H13" s="31">
        <v>508.50951550000002</v>
      </c>
      <c r="I13" s="33">
        <v>508.50951550000002</v>
      </c>
      <c r="J13" s="31">
        <v>165.485043819319</v>
      </c>
      <c r="K13" s="40"/>
      <c r="L13" s="41">
        <v>20522556</v>
      </c>
      <c r="M13" s="41"/>
      <c r="N13" s="41"/>
      <c r="O13" s="41"/>
      <c r="P13" s="41"/>
      <c r="Q13" s="41"/>
      <c r="R13" s="41"/>
      <c r="S13" s="41"/>
      <c r="T13" s="41"/>
      <c r="U13" s="40">
        <v>20522556</v>
      </c>
      <c r="V13" s="42"/>
      <c r="W13" s="34">
        <v>0</v>
      </c>
      <c r="X13" s="29">
        <v>6.14</v>
      </c>
    </row>
    <row r="14" spans="1:24">
      <c r="A14" s="30">
        <v>1956</v>
      </c>
      <c r="B14" s="31">
        <v>9.3466067949999996</v>
      </c>
      <c r="C14" s="31">
        <v>28.8355832185268</v>
      </c>
      <c r="D14" s="31">
        <v>473.04622660000001</v>
      </c>
      <c r="E14" s="31">
        <v>9.3466067949999996</v>
      </c>
      <c r="F14" s="32">
        <v>508.50951550000002</v>
      </c>
      <c r="G14" s="31">
        <v>495.79666425622901</v>
      </c>
      <c r="H14" s="31">
        <v>508.50951550000002</v>
      </c>
      <c r="I14" s="33">
        <v>206.03368710000001</v>
      </c>
      <c r="J14" s="31">
        <v>57.879743937870501</v>
      </c>
      <c r="K14" s="40"/>
      <c r="L14" s="41">
        <v>24982564</v>
      </c>
      <c r="M14" s="41"/>
      <c r="N14" s="41"/>
      <c r="O14" s="41"/>
      <c r="P14" s="41"/>
      <c r="Q14" s="41"/>
      <c r="R14" s="41"/>
      <c r="S14" s="41"/>
      <c r="T14" s="41"/>
      <c r="U14" s="40">
        <v>24982564</v>
      </c>
      <c r="V14" s="42"/>
      <c r="W14" s="34">
        <v>0</v>
      </c>
      <c r="X14" s="29">
        <v>11.38</v>
      </c>
    </row>
    <row r="15" spans="1:24">
      <c r="A15" s="30">
        <v>1957</v>
      </c>
      <c r="B15" s="31">
        <v>9.3466067949999996</v>
      </c>
      <c r="C15" s="31">
        <v>24.465854954799401</v>
      </c>
      <c r="D15" s="31">
        <v>162.7054904</v>
      </c>
      <c r="E15" s="31">
        <v>9.3466067949999996</v>
      </c>
      <c r="F15" s="32">
        <v>508.50951550000002</v>
      </c>
      <c r="G15" s="31">
        <v>501.53173145055098</v>
      </c>
      <c r="H15" s="31">
        <v>552.61766999999998</v>
      </c>
      <c r="I15" s="33">
        <v>355.15063190000001</v>
      </c>
      <c r="J15" s="31">
        <v>85.183453759619596</v>
      </c>
      <c r="K15" s="40"/>
      <c r="L15" s="41">
        <v>18466845</v>
      </c>
      <c r="M15" s="41"/>
      <c r="N15" s="41"/>
      <c r="O15" s="41"/>
      <c r="P15" s="41"/>
      <c r="Q15" s="41"/>
      <c r="R15" s="41"/>
      <c r="S15" s="41"/>
      <c r="T15" s="41">
        <v>278881</v>
      </c>
      <c r="U15" s="40">
        <v>18745726</v>
      </c>
      <c r="V15" s="42"/>
      <c r="W15" s="34">
        <v>0</v>
      </c>
      <c r="X15" s="29">
        <v>7.83</v>
      </c>
    </row>
    <row r="16" spans="1:24">
      <c r="A16" s="30">
        <v>1958</v>
      </c>
      <c r="B16" s="31">
        <v>9.3466067949999996</v>
      </c>
      <c r="C16" s="31">
        <v>34.822985324866899</v>
      </c>
      <c r="D16" s="31">
        <v>382.33721379999997</v>
      </c>
      <c r="E16" s="31">
        <v>0</v>
      </c>
      <c r="F16" s="32">
        <v>508.50951550000002</v>
      </c>
      <c r="G16" s="31">
        <v>459.971005883906</v>
      </c>
      <c r="H16" s="31">
        <v>508.50951550000002</v>
      </c>
      <c r="I16" s="33">
        <v>210.99357309999999</v>
      </c>
      <c r="J16" s="31">
        <v>120.200826250709</v>
      </c>
      <c r="K16" s="40"/>
      <c r="L16" s="41">
        <v>15606135</v>
      </c>
      <c r="M16" s="41"/>
      <c r="N16" s="41"/>
      <c r="O16" s="41"/>
      <c r="P16" s="41"/>
      <c r="Q16" s="41"/>
      <c r="R16" s="41"/>
      <c r="S16" s="41"/>
      <c r="T16" s="41">
        <v>1591170</v>
      </c>
      <c r="U16" s="40">
        <v>17197305</v>
      </c>
      <c r="V16" s="42"/>
      <c r="W16" s="34">
        <v>0</v>
      </c>
      <c r="X16" s="29">
        <v>12.16</v>
      </c>
    </row>
    <row r="17" spans="1:24">
      <c r="A17" s="30">
        <v>1959</v>
      </c>
      <c r="B17" s="31">
        <v>9.3466067949999996</v>
      </c>
      <c r="C17" s="31">
        <v>22.919496537849</v>
      </c>
      <c r="D17" s="31">
        <v>382.33721379999997</v>
      </c>
      <c r="E17" s="31">
        <v>0</v>
      </c>
      <c r="F17" s="32">
        <v>508.50951550000002</v>
      </c>
      <c r="G17" s="31">
        <v>385.52465101823702</v>
      </c>
      <c r="H17" s="31">
        <v>517.85612230000004</v>
      </c>
      <c r="I17" s="33">
        <v>210.99357309999999</v>
      </c>
      <c r="J17" s="31">
        <v>102.41404915341001</v>
      </c>
      <c r="K17" s="40"/>
      <c r="L17" s="41">
        <v>25425355</v>
      </c>
      <c r="M17" s="41"/>
      <c r="N17" s="41"/>
      <c r="O17" s="41"/>
      <c r="P17" s="41"/>
      <c r="Q17" s="41"/>
      <c r="R17" s="41"/>
      <c r="S17" s="41"/>
      <c r="T17" s="41">
        <v>15110770</v>
      </c>
      <c r="U17" s="40">
        <v>40536125</v>
      </c>
      <c r="V17" s="42"/>
      <c r="W17" s="34">
        <v>0</v>
      </c>
      <c r="X17" s="29">
        <v>6.75</v>
      </c>
    </row>
    <row r="18" spans="1:24">
      <c r="A18" s="30">
        <v>1960</v>
      </c>
      <c r="B18" s="31">
        <v>9.3466067949999996</v>
      </c>
      <c r="C18" s="31">
        <v>5.7659659735643602</v>
      </c>
      <c r="D18" s="31">
        <v>9.3466067949999996</v>
      </c>
      <c r="E18" s="31">
        <v>0</v>
      </c>
      <c r="F18" s="32">
        <v>508.50951550000002</v>
      </c>
      <c r="G18" s="31">
        <v>394.532566244446</v>
      </c>
      <c r="H18" s="31">
        <v>508.50951550000002</v>
      </c>
      <c r="I18" s="33">
        <v>210.99357309999999</v>
      </c>
      <c r="J18" s="31">
        <v>97.946890869478494</v>
      </c>
      <c r="K18" s="40"/>
      <c r="L18" s="41">
        <v>34831994</v>
      </c>
      <c r="M18" s="41"/>
      <c r="N18" s="41"/>
      <c r="O18" s="41"/>
      <c r="P18" s="41"/>
      <c r="Q18" s="41"/>
      <c r="R18" s="41"/>
      <c r="S18" s="41"/>
      <c r="T18" s="41">
        <v>21630523</v>
      </c>
      <c r="U18" s="40">
        <v>56462517</v>
      </c>
      <c r="V18" s="42"/>
      <c r="W18" s="34">
        <v>0</v>
      </c>
      <c r="X18" s="29">
        <v>6.2</v>
      </c>
    </row>
    <row r="19" spans="1:24">
      <c r="A19" s="30">
        <v>1961</v>
      </c>
      <c r="B19" s="31">
        <v>9.3466067949999996</v>
      </c>
      <c r="C19" s="31">
        <v>8.52246212960425</v>
      </c>
      <c r="D19" s="31">
        <v>9.3466067949999996</v>
      </c>
      <c r="E19" s="31">
        <v>0</v>
      </c>
      <c r="F19" s="32">
        <v>508.50951550000002</v>
      </c>
      <c r="G19" s="31">
        <v>424.82005936648801</v>
      </c>
      <c r="H19" s="31">
        <v>508.50951550000002</v>
      </c>
      <c r="I19" s="33">
        <v>210.99357309999999</v>
      </c>
      <c r="J19" s="31">
        <v>72.980075723463401</v>
      </c>
      <c r="K19" s="40"/>
      <c r="L19" s="41">
        <v>37747540</v>
      </c>
      <c r="M19" s="41"/>
      <c r="N19" s="41"/>
      <c r="O19" s="41"/>
      <c r="P19" s="41"/>
      <c r="Q19" s="41"/>
      <c r="R19" s="41"/>
      <c r="S19" s="41"/>
      <c r="T19" s="41">
        <v>14893823</v>
      </c>
      <c r="U19" s="40">
        <v>52641363</v>
      </c>
      <c r="V19" s="42"/>
      <c r="W19" s="34">
        <v>0</v>
      </c>
      <c r="X19" s="29">
        <v>5.68</v>
      </c>
    </row>
    <row r="20" spans="1:24">
      <c r="A20" s="30">
        <v>1962</v>
      </c>
      <c r="B20" s="31">
        <v>0</v>
      </c>
      <c r="C20" s="31">
        <v>3.0409228677154401</v>
      </c>
      <c r="D20" s="31">
        <v>9.3466067949999996</v>
      </c>
      <c r="E20" s="31">
        <v>0</v>
      </c>
      <c r="F20" s="32">
        <v>210.99357309999999</v>
      </c>
      <c r="G20" s="31">
        <v>343.03277803007899</v>
      </c>
      <c r="H20" s="31">
        <v>517.85612230000004</v>
      </c>
      <c r="I20" s="33">
        <v>210.99357309999999</v>
      </c>
      <c r="J20" s="31">
        <v>107.53599307411901</v>
      </c>
      <c r="K20" s="40"/>
      <c r="L20" s="41">
        <v>15033026</v>
      </c>
      <c r="M20" s="41"/>
      <c r="N20" s="41"/>
      <c r="O20" s="41"/>
      <c r="P20" s="41"/>
      <c r="Q20" s="41"/>
      <c r="R20" s="41"/>
      <c r="S20" s="41"/>
      <c r="T20" s="41">
        <v>19117613</v>
      </c>
      <c r="U20" s="40">
        <v>34150639</v>
      </c>
      <c r="V20" s="42"/>
      <c r="W20" s="34">
        <v>0</v>
      </c>
      <c r="X20" s="29">
        <v>6.65</v>
      </c>
    </row>
    <row r="21" spans="1:24">
      <c r="A21" s="30">
        <v>1963</v>
      </c>
      <c r="B21" s="31">
        <v>9.3466067949999996</v>
      </c>
      <c r="C21" s="31">
        <v>7.9423652971915502</v>
      </c>
      <c r="D21" s="31">
        <v>9.3466067949999996</v>
      </c>
      <c r="E21" s="31">
        <v>0</v>
      </c>
      <c r="F21" s="32">
        <v>508.50951550000002</v>
      </c>
      <c r="G21" s="31">
        <v>431.00921940715602</v>
      </c>
      <c r="H21" s="31">
        <v>508.50951550000002</v>
      </c>
      <c r="I21" s="33">
        <v>210.99357309999999</v>
      </c>
      <c r="J21" s="31">
        <v>74.342458851594799</v>
      </c>
      <c r="K21" s="40"/>
      <c r="L21" s="41">
        <v>37286771</v>
      </c>
      <c r="M21" s="41"/>
      <c r="N21" s="41"/>
      <c r="O21" s="41"/>
      <c r="P21" s="41"/>
      <c r="Q21" s="41"/>
      <c r="R21" s="41"/>
      <c r="S21" s="41"/>
      <c r="T21" s="41">
        <v>13190922</v>
      </c>
      <c r="U21" s="40">
        <v>50477693</v>
      </c>
      <c r="V21" s="42"/>
      <c r="W21" s="34">
        <v>0</v>
      </c>
      <c r="X21" s="29">
        <v>9.6300000000000008</v>
      </c>
    </row>
    <row r="22" spans="1:24">
      <c r="A22" s="30">
        <v>1964</v>
      </c>
      <c r="B22" s="31">
        <v>16.7505728</v>
      </c>
      <c r="C22" s="31">
        <v>35.736612151476798</v>
      </c>
      <c r="D22" s="31">
        <v>179.35889610000001</v>
      </c>
      <c r="E22" s="31">
        <v>0</v>
      </c>
      <c r="F22" s="32">
        <v>338.4972262</v>
      </c>
      <c r="G22" s="31">
        <v>365.26674337512799</v>
      </c>
      <c r="H22" s="31">
        <v>508.50951550000002</v>
      </c>
      <c r="I22" s="33">
        <v>210.99357309999999</v>
      </c>
      <c r="J22" s="31">
        <v>100.487359576171</v>
      </c>
      <c r="K22" s="40"/>
      <c r="L22" s="41">
        <v>6885800</v>
      </c>
      <c r="M22" s="41"/>
      <c r="N22" s="41"/>
      <c r="O22" s="41"/>
      <c r="P22" s="41"/>
      <c r="Q22" s="41"/>
      <c r="R22" s="41"/>
      <c r="S22" s="41"/>
      <c r="T22" s="41">
        <v>4287228</v>
      </c>
      <c r="U22" s="40">
        <v>11173028</v>
      </c>
      <c r="V22" s="42"/>
      <c r="W22" s="34">
        <v>0</v>
      </c>
      <c r="X22" s="29">
        <v>6.41</v>
      </c>
    </row>
    <row r="23" spans="1:24">
      <c r="A23" s="30">
        <v>1965</v>
      </c>
      <c r="B23" s="31">
        <v>9.3466067949999996</v>
      </c>
      <c r="C23" s="31">
        <v>10.3477840134133</v>
      </c>
      <c r="D23" s="31">
        <v>179.35889610000001</v>
      </c>
      <c r="E23" s="31">
        <v>0</v>
      </c>
      <c r="F23" s="32">
        <v>501.1055495</v>
      </c>
      <c r="G23" s="31">
        <v>364.94930338757803</v>
      </c>
      <c r="H23" s="31">
        <v>508.50951550000002</v>
      </c>
      <c r="I23" s="33">
        <v>210.99357309999999</v>
      </c>
      <c r="J23" s="31">
        <v>106.708418810781</v>
      </c>
      <c r="K23" s="40"/>
      <c r="L23" s="41">
        <v>18584000</v>
      </c>
      <c r="M23" s="41"/>
      <c r="N23" s="41"/>
      <c r="O23" s="41"/>
      <c r="P23" s="41"/>
      <c r="Q23" s="41"/>
      <c r="R23" s="41">
        <v>73540</v>
      </c>
      <c r="S23" s="41"/>
      <c r="T23" s="41">
        <v>16061938</v>
      </c>
      <c r="U23" s="40">
        <v>34719478</v>
      </c>
      <c r="V23" s="42"/>
      <c r="W23" s="34">
        <v>0</v>
      </c>
      <c r="X23" s="29">
        <v>10.15</v>
      </c>
    </row>
    <row r="24" spans="1:24">
      <c r="A24" s="30">
        <v>1966</v>
      </c>
      <c r="B24" s="31">
        <v>0</v>
      </c>
      <c r="C24" s="31">
        <v>14.689584281439499</v>
      </c>
      <c r="D24" s="31">
        <v>179.35889610000001</v>
      </c>
      <c r="E24" s="31">
        <v>0</v>
      </c>
      <c r="F24" s="32">
        <v>210.99357309999999</v>
      </c>
      <c r="G24" s="31">
        <v>288.64290895673997</v>
      </c>
      <c r="H24" s="31">
        <v>517.85612230000004</v>
      </c>
      <c r="I24" s="33">
        <v>210.99357309999999</v>
      </c>
      <c r="J24" s="31">
        <v>133.138883814151</v>
      </c>
      <c r="K24" s="40"/>
      <c r="L24" s="41">
        <v>10301100</v>
      </c>
      <c r="M24" s="41"/>
      <c r="N24" s="41"/>
      <c r="O24" s="41"/>
      <c r="P24" s="41"/>
      <c r="Q24" s="41"/>
      <c r="R24" s="41">
        <v>80000</v>
      </c>
      <c r="S24" s="41"/>
      <c r="T24" s="41">
        <v>24153583</v>
      </c>
      <c r="U24" s="40">
        <v>34534683</v>
      </c>
      <c r="V24" s="42"/>
      <c r="W24" s="34">
        <v>0</v>
      </c>
      <c r="X24" s="29">
        <v>7.16</v>
      </c>
    </row>
    <row r="25" spans="1:24">
      <c r="A25" s="30">
        <v>1967</v>
      </c>
      <c r="B25" s="31">
        <v>0</v>
      </c>
      <c r="C25" s="31">
        <v>2.4811325026351998</v>
      </c>
      <c r="D25" s="31">
        <v>9.3466067949999996</v>
      </c>
      <c r="E25" s="31">
        <v>0</v>
      </c>
      <c r="F25" s="32">
        <v>210.99357309999999</v>
      </c>
      <c r="G25" s="31">
        <v>285.649178581245</v>
      </c>
      <c r="H25" s="31">
        <v>508.50951550000002</v>
      </c>
      <c r="I25" s="33">
        <v>210.99357309999999</v>
      </c>
      <c r="J25" s="31">
        <v>124.18732821889201</v>
      </c>
      <c r="K25" s="40"/>
      <c r="L25" s="41">
        <v>6282190</v>
      </c>
      <c r="M25" s="41"/>
      <c r="N25" s="41"/>
      <c r="O25" s="41"/>
      <c r="P25" s="41"/>
      <c r="Q25" s="41"/>
      <c r="R25" s="41">
        <v>113444</v>
      </c>
      <c r="S25" s="41"/>
      <c r="T25" s="41">
        <v>18588650</v>
      </c>
      <c r="U25" s="40">
        <v>24984284</v>
      </c>
      <c r="V25" s="42"/>
      <c r="W25" s="34">
        <v>0</v>
      </c>
      <c r="X25" s="29">
        <v>10.199999999999999</v>
      </c>
    </row>
    <row r="26" spans="1:24">
      <c r="A26" s="30">
        <v>1968</v>
      </c>
      <c r="B26" s="31">
        <v>9.3466067949999996</v>
      </c>
      <c r="C26" s="31">
        <v>8.3987125627014407</v>
      </c>
      <c r="D26" s="31">
        <v>39.307832789999999</v>
      </c>
      <c r="E26" s="31">
        <v>0</v>
      </c>
      <c r="F26" s="32">
        <v>508.50951550000002</v>
      </c>
      <c r="G26" s="31">
        <v>395.26756540861402</v>
      </c>
      <c r="H26" s="31">
        <v>508.50951550000002</v>
      </c>
      <c r="I26" s="33">
        <v>206.03368710000001</v>
      </c>
      <c r="J26" s="31">
        <v>122.00694086609199</v>
      </c>
      <c r="K26" s="40"/>
      <c r="L26" s="41">
        <v>10339000</v>
      </c>
      <c r="M26" s="41"/>
      <c r="N26" s="41">
        <v>231675</v>
      </c>
      <c r="O26" s="41"/>
      <c r="P26" s="41"/>
      <c r="Q26" s="41"/>
      <c r="R26" s="41">
        <v>177542</v>
      </c>
      <c r="S26" s="41"/>
      <c r="T26" s="41">
        <v>5834245</v>
      </c>
      <c r="U26" s="40">
        <v>16582462</v>
      </c>
      <c r="V26" s="42"/>
      <c r="W26" s="34">
        <v>0</v>
      </c>
      <c r="X26" s="29">
        <v>7.24</v>
      </c>
    </row>
    <row r="27" spans="1:24">
      <c r="A27" s="30">
        <v>1969</v>
      </c>
      <c r="B27" s="31">
        <v>39.307832789999999</v>
      </c>
      <c r="C27" s="31">
        <v>126.333651038669</v>
      </c>
      <c r="D27" s="31">
        <v>421.81000640000002</v>
      </c>
      <c r="E27" s="31">
        <v>0</v>
      </c>
      <c r="F27" s="32">
        <v>210.99357309999999</v>
      </c>
      <c r="G27" s="31">
        <v>229.78219715716099</v>
      </c>
      <c r="H27" s="31">
        <v>508.50951550000002</v>
      </c>
      <c r="I27" s="33">
        <v>98.062697200000002</v>
      </c>
      <c r="J27" s="31">
        <v>99.255048205562204</v>
      </c>
      <c r="K27" s="40"/>
      <c r="L27" s="41">
        <v>3981787</v>
      </c>
      <c r="M27" s="41"/>
      <c r="N27" s="41">
        <v>2424640</v>
      </c>
      <c r="O27" s="41"/>
      <c r="P27" s="41"/>
      <c r="Q27" s="41"/>
      <c r="R27" s="41">
        <v>37866</v>
      </c>
      <c r="S27" s="41"/>
      <c r="T27" s="41">
        <v>3691209</v>
      </c>
      <c r="U27" s="40">
        <v>10135502</v>
      </c>
      <c r="V27" s="42"/>
      <c r="W27" s="34">
        <v>0</v>
      </c>
      <c r="X27" s="29">
        <v>11.05</v>
      </c>
    </row>
    <row r="28" spans="1:24">
      <c r="A28" s="30">
        <v>1970</v>
      </c>
      <c r="B28" s="31">
        <v>39.307832789999999</v>
      </c>
      <c r="C28" s="31">
        <v>105.683556953001</v>
      </c>
      <c r="D28" s="31">
        <v>421.81000640000002</v>
      </c>
      <c r="E28" s="31">
        <v>0</v>
      </c>
      <c r="F28" s="32">
        <v>272.4244837</v>
      </c>
      <c r="G28" s="31">
        <v>260.47651538592498</v>
      </c>
      <c r="H28" s="31">
        <v>508.50951550000002</v>
      </c>
      <c r="I28" s="33">
        <v>98.062697200000002</v>
      </c>
      <c r="J28" s="31">
        <v>97.078478509235396</v>
      </c>
      <c r="K28" s="40"/>
      <c r="L28" s="41">
        <v>5968151</v>
      </c>
      <c r="M28" s="41"/>
      <c r="N28" s="41">
        <v>3366600</v>
      </c>
      <c r="O28" s="41"/>
      <c r="P28" s="41"/>
      <c r="Q28" s="41"/>
      <c r="R28" s="41">
        <v>497130</v>
      </c>
      <c r="S28" s="41"/>
      <c r="T28" s="41">
        <v>4155620</v>
      </c>
      <c r="U28" s="40">
        <v>13987501</v>
      </c>
      <c r="V28" s="42"/>
      <c r="W28" s="34">
        <v>0</v>
      </c>
      <c r="X28" s="29">
        <v>10.4</v>
      </c>
    </row>
    <row r="29" spans="1:24">
      <c r="A29" s="30">
        <v>1971</v>
      </c>
      <c r="B29" s="31">
        <v>9.3466067949999996</v>
      </c>
      <c r="C29" s="31">
        <v>71.114830538685993</v>
      </c>
      <c r="D29" s="31">
        <v>421.81000640000002</v>
      </c>
      <c r="E29" s="31">
        <v>0</v>
      </c>
      <c r="F29" s="32">
        <v>210.99357309999999</v>
      </c>
      <c r="G29" s="31">
        <v>255.28895101906599</v>
      </c>
      <c r="H29" s="31">
        <v>517.85612230000004</v>
      </c>
      <c r="I29" s="33">
        <v>98.062697200000002</v>
      </c>
      <c r="J29" s="31">
        <v>98.397149406690303</v>
      </c>
      <c r="K29" s="40"/>
      <c r="L29" s="41">
        <v>7783761</v>
      </c>
      <c r="M29" s="41"/>
      <c r="N29" s="41">
        <v>8863740</v>
      </c>
      <c r="O29" s="41"/>
      <c r="P29" s="41">
        <v>145127</v>
      </c>
      <c r="Q29" s="41"/>
      <c r="R29" s="41">
        <v>539611</v>
      </c>
      <c r="S29" s="41"/>
      <c r="T29" s="41">
        <v>11316482</v>
      </c>
      <c r="U29" s="40">
        <v>28648721</v>
      </c>
      <c r="V29" s="42"/>
      <c r="W29" s="34">
        <v>0</v>
      </c>
      <c r="X29" s="29">
        <v>10.37</v>
      </c>
    </row>
    <row r="30" spans="1:24">
      <c r="A30" s="30">
        <v>1972</v>
      </c>
      <c r="B30" s="31">
        <v>13.62309864</v>
      </c>
      <c r="C30" s="31">
        <v>100.871647987624</v>
      </c>
      <c r="D30" s="31">
        <v>421.81000640000002</v>
      </c>
      <c r="E30" s="31">
        <v>0</v>
      </c>
      <c r="F30" s="32">
        <v>249.1101525</v>
      </c>
      <c r="G30" s="31">
        <v>310.91410144615003</v>
      </c>
      <c r="H30" s="31">
        <v>517.85612230000004</v>
      </c>
      <c r="I30" s="33">
        <v>98.062697200000002</v>
      </c>
      <c r="J30" s="31">
        <v>125.83509463332101</v>
      </c>
      <c r="K30" s="40"/>
      <c r="L30" s="41">
        <v>13782322</v>
      </c>
      <c r="M30" s="41"/>
      <c r="N30" s="41">
        <v>4113543</v>
      </c>
      <c r="O30" s="41"/>
      <c r="P30" s="41">
        <v>233505</v>
      </c>
      <c r="Q30" s="41"/>
      <c r="R30" s="41">
        <v>560506</v>
      </c>
      <c r="S30" s="41"/>
      <c r="T30" s="41">
        <v>4757120</v>
      </c>
      <c r="U30" s="40">
        <v>23446996</v>
      </c>
      <c r="V30" s="42"/>
      <c r="W30" s="34">
        <v>0</v>
      </c>
      <c r="X30" s="29">
        <v>7.29</v>
      </c>
    </row>
    <row r="31" spans="1:24">
      <c r="A31" s="30">
        <v>1973</v>
      </c>
      <c r="B31" s="31">
        <v>2.3658310380000001</v>
      </c>
      <c r="C31" s="31">
        <v>65.554380913884202</v>
      </c>
      <c r="D31" s="31">
        <v>421.81000640000002</v>
      </c>
      <c r="E31" s="31">
        <v>0</v>
      </c>
      <c r="F31" s="32">
        <v>249.1101525</v>
      </c>
      <c r="G31" s="31">
        <v>301.55983559804798</v>
      </c>
      <c r="H31" s="31">
        <v>517.85612230000004</v>
      </c>
      <c r="I31" s="33">
        <v>98.062697200000002</v>
      </c>
      <c r="J31" s="31">
        <v>124.531821569659</v>
      </c>
      <c r="K31" s="40"/>
      <c r="L31" s="41">
        <v>6919211</v>
      </c>
      <c r="M31" s="41"/>
      <c r="N31" s="41">
        <v>6178344</v>
      </c>
      <c r="O31" s="41"/>
      <c r="P31" s="41">
        <v>336000</v>
      </c>
      <c r="Q31" s="41"/>
      <c r="R31" s="41">
        <v>40828</v>
      </c>
      <c r="S31" s="41"/>
      <c r="T31" s="41">
        <v>4784470</v>
      </c>
      <c r="U31" s="40">
        <v>18258853</v>
      </c>
      <c r="V31" s="42"/>
      <c r="W31" s="34">
        <v>0</v>
      </c>
      <c r="X31" s="29">
        <v>8.58</v>
      </c>
    </row>
    <row r="32" spans="1:24">
      <c r="A32" s="30">
        <v>1974</v>
      </c>
      <c r="B32" s="31">
        <v>0</v>
      </c>
      <c r="C32" s="31">
        <v>127.02126397572</v>
      </c>
      <c r="D32" s="31">
        <v>421.81000640000002</v>
      </c>
      <c r="E32" s="31">
        <v>0</v>
      </c>
      <c r="F32" s="32">
        <v>313.86688989999999</v>
      </c>
      <c r="G32" s="31">
        <v>327.88376941175801</v>
      </c>
      <c r="H32" s="31">
        <v>517.85612230000004</v>
      </c>
      <c r="I32" s="33">
        <v>98.062697200000002</v>
      </c>
      <c r="J32" s="31">
        <v>131.65446622841699</v>
      </c>
      <c r="K32" s="40"/>
      <c r="L32" s="41">
        <v>10156872</v>
      </c>
      <c r="M32" s="41"/>
      <c r="N32" s="41">
        <v>7389661</v>
      </c>
      <c r="O32" s="41"/>
      <c r="P32" s="41">
        <v>116500</v>
      </c>
      <c r="Q32" s="41"/>
      <c r="R32" s="41">
        <v>110005</v>
      </c>
      <c r="S32" s="41"/>
      <c r="T32" s="41">
        <v>429779</v>
      </c>
      <c r="U32" s="40">
        <v>18202817</v>
      </c>
      <c r="V32" s="42"/>
      <c r="W32" s="34">
        <v>0</v>
      </c>
      <c r="X32" s="29">
        <v>12.99</v>
      </c>
    </row>
    <row r="33" spans="1:24">
      <c r="A33" s="30">
        <v>1975</v>
      </c>
      <c r="B33" s="31">
        <v>54.020146310000001</v>
      </c>
      <c r="C33" s="31">
        <v>90.010212245742906</v>
      </c>
      <c r="D33" s="31">
        <v>215.73424199999999</v>
      </c>
      <c r="E33" s="31">
        <v>0</v>
      </c>
      <c r="F33" s="32">
        <v>210.99357309999999</v>
      </c>
      <c r="G33" s="31">
        <v>238.985086345285</v>
      </c>
      <c r="H33" s="31">
        <v>517.85612230000004</v>
      </c>
      <c r="I33" s="33">
        <v>98.062697200000002</v>
      </c>
      <c r="J33" s="31">
        <v>107.809158462192</v>
      </c>
      <c r="K33" s="40"/>
      <c r="L33" s="41">
        <v>2497280</v>
      </c>
      <c r="M33" s="41"/>
      <c r="N33" s="41">
        <v>10286614</v>
      </c>
      <c r="O33" s="41"/>
      <c r="P33" s="41"/>
      <c r="Q33" s="41"/>
      <c r="R33" s="41">
        <v>58946</v>
      </c>
      <c r="S33" s="41"/>
      <c r="T33" s="41">
        <v>2680735</v>
      </c>
      <c r="U33" s="40">
        <v>15523575</v>
      </c>
      <c r="V33" s="42"/>
      <c r="W33" s="34">
        <v>0</v>
      </c>
      <c r="X33" s="29">
        <v>9.35</v>
      </c>
    </row>
    <row r="34" spans="1:24">
      <c r="A34" s="30">
        <v>1976</v>
      </c>
      <c r="B34" s="31">
        <v>62.515547509999998</v>
      </c>
      <c r="C34" s="31">
        <v>110.115926517636</v>
      </c>
      <c r="D34" s="31">
        <v>421.81000640000002</v>
      </c>
      <c r="E34" s="31">
        <v>0</v>
      </c>
      <c r="F34" s="32">
        <v>156.9734268</v>
      </c>
      <c r="G34" s="31">
        <v>241.837808556911</v>
      </c>
      <c r="H34" s="31">
        <v>517.85612230000004</v>
      </c>
      <c r="I34" s="33">
        <v>98.062697200000002</v>
      </c>
      <c r="J34" s="31">
        <v>124.89214976799499</v>
      </c>
      <c r="K34" s="40"/>
      <c r="L34" s="41">
        <v>5580352</v>
      </c>
      <c r="M34" s="41">
        <v>20250</v>
      </c>
      <c r="N34" s="41">
        <v>4060640</v>
      </c>
      <c r="O34" s="41"/>
      <c r="P34" s="41">
        <v>80000</v>
      </c>
      <c r="Q34" s="41"/>
      <c r="R34" s="41">
        <v>118179</v>
      </c>
      <c r="S34" s="41"/>
      <c r="T34" s="41">
        <v>5451520</v>
      </c>
      <c r="U34" s="40">
        <v>15310941</v>
      </c>
      <c r="V34" s="42">
        <v>20250</v>
      </c>
      <c r="W34" s="34">
        <v>1.322583634800761E-3</v>
      </c>
      <c r="X34" s="29">
        <v>5.29</v>
      </c>
    </row>
    <row r="35" spans="1:24">
      <c r="A35" s="30">
        <v>1977</v>
      </c>
      <c r="B35" s="31">
        <v>55.321699109999997</v>
      </c>
      <c r="C35" s="31">
        <v>80.850436975064298</v>
      </c>
      <c r="D35" s="31">
        <v>421.81000640000002</v>
      </c>
      <c r="E35" s="31">
        <v>0</v>
      </c>
      <c r="F35" s="32">
        <v>343.14429999999999</v>
      </c>
      <c r="G35" s="31">
        <v>320.19801077652602</v>
      </c>
      <c r="H35" s="31">
        <v>517.85612230000004</v>
      </c>
      <c r="I35" s="33">
        <v>98.062697200000002</v>
      </c>
      <c r="J35" s="31">
        <v>133.22484951092201</v>
      </c>
      <c r="K35" s="40"/>
      <c r="L35" s="41">
        <v>9541874</v>
      </c>
      <c r="M35" s="41"/>
      <c r="N35" s="41">
        <v>2828971</v>
      </c>
      <c r="O35" s="41"/>
      <c r="P35" s="41">
        <v>75000</v>
      </c>
      <c r="Q35" s="41"/>
      <c r="R35" s="41">
        <v>269982</v>
      </c>
      <c r="S35" s="41"/>
      <c r="T35" s="41">
        <v>4312175</v>
      </c>
      <c r="U35" s="40">
        <v>17028002</v>
      </c>
      <c r="V35" s="42"/>
      <c r="W35" s="34">
        <v>0</v>
      </c>
      <c r="X35" s="29">
        <v>3.11</v>
      </c>
    </row>
    <row r="36" spans="1:24">
      <c r="A36" s="30">
        <v>1978</v>
      </c>
      <c r="B36" s="31">
        <v>112.9308759</v>
      </c>
      <c r="C36" s="31">
        <v>110.481146286921</v>
      </c>
      <c r="D36" s="31">
        <v>421.81000640000002</v>
      </c>
      <c r="E36" s="31">
        <v>0</v>
      </c>
      <c r="F36" s="32">
        <v>210.99357309999999</v>
      </c>
      <c r="G36" s="31">
        <v>294.24515592519202</v>
      </c>
      <c r="H36" s="31">
        <v>517.85612230000004</v>
      </c>
      <c r="I36" s="33">
        <v>98.062697200000002</v>
      </c>
      <c r="J36" s="31">
        <v>132.82244808957199</v>
      </c>
      <c r="K36" s="40"/>
      <c r="L36" s="41">
        <v>8864099</v>
      </c>
      <c r="M36" s="41">
        <v>449420</v>
      </c>
      <c r="N36" s="41">
        <v>3777399</v>
      </c>
      <c r="O36" s="41"/>
      <c r="P36" s="41">
        <v>245000</v>
      </c>
      <c r="Q36" s="41"/>
      <c r="R36" s="41">
        <v>492793</v>
      </c>
      <c r="S36" s="41"/>
      <c r="T36" s="41">
        <v>5247005</v>
      </c>
      <c r="U36" s="40">
        <v>19075716</v>
      </c>
      <c r="V36" s="42">
        <v>449420</v>
      </c>
      <c r="W36" s="34">
        <v>2.3559797178779554E-2</v>
      </c>
      <c r="X36" s="29">
        <v>8.65</v>
      </c>
    </row>
    <row r="37" spans="1:24">
      <c r="A37" s="30">
        <v>1979</v>
      </c>
      <c r="B37" s="31">
        <v>53.454762850000002</v>
      </c>
      <c r="C37" s="31">
        <v>75.569949260463105</v>
      </c>
      <c r="D37" s="31">
        <v>215.73424199999999</v>
      </c>
      <c r="E37" s="31">
        <v>0</v>
      </c>
      <c r="F37" s="32">
        <v>210.99357309999999</v>
      </c>
      <c r="G37" s="31">
        <v>268.51557443818001</v>
      </c>
      <c r="H37" s="31">
        <v>552.61766999999998</v>
      </c>
      <c r="I37" s="33">
        <v>98.062697200000002</v>
      </c>
      <c r="J37" s="31">
        <v>131.10473442717901</v>
      </c>
      <c r="K37" s="40"/>
      <c r="L37" s="41">
        <v>5697137</v>
      </c>
      <c r="M37" s="41">
        <v>371744</v>
      </c>
      <c r="N37" s="41">
        <v>6692300</v>
      </c>
      <c r="O37" s="41"/>
      <c r="P37" s="41">
        <v>16940</v>
      </c>
      <c r="Q37" s="41"/>
      <c r="R37" s="41">
        <v>1077249</v>
      </c>
      <c r="S37" s="41"/>
      <c r="T37" s="41">
        <v>7204614</v>
      </c>
      <c r="U37" s="40">
        <v>21059984</v>
      </c>
      <c r="V37" s="42">
        <v>371744</v>
      </c>
      <c r="W37" s="34">
        <v>1.7651675328908132E-2</v>
      </c>
      <c r="X37" s="29">
        <v>6.67</v>
      </c>
    </row>
    <row r="38" spans="1:24">
      <c r="A38" s="30">
        <v>1980</v>
      </c>
      <c r="B38" s="31">
        <v>0</v>
      </c>
      <c r="C38" s="31">
        <v>37.057464879995401</v>
      </c>
      <c r="D38" s="31">
        <v>215.73424199999999</v>
      </c>
      <c r="E38" s="31">
        <v>0</v>
      </c>
      <c r="F38" s="32">
        <v>313.86688989999999</v>
      </c>
      <c r="G38" s="31">
        <v>335.02275477122498</v>
      </c>
      <c r="H38" s="31">
        <v>517.85612230000004</v>
      </c>
      <c r="I38" s="33">
        <v>60.209417999999999</v>
      </c>
      <c r="J38" s="31">
        <v>138.98375935351899</v>
      </c>
      <c r="K38" s="40">
        <v>51640</v>
      </c>
      <c r="L38" s="41">
        <v>11674802</v>
      </c>
      <c r="M38" s="41">
        <v>418175</v>
      </c>
      <c r="N38" s="41">
        <v>2958870</v>
      </c>
      <c r="O38" s="41"/>
      <c r="P38" s="41"/>
      <c r="Q38" s="41">
        <v>35805</v>
      </c>
      <c r="R38" s="41">
        <v>1185025</v>
      </c>
      <c r="S38" s="41">
        <v>270281</v>
      </c>
      <c r="T38" s="41">
        <v>7814245</v>
      </c>
      <c r="U38" s="40">
        <v>24408843</v>
      </c>
      <c r="V38" s="42">
        <v>775901</v>
      </c>
      <c r="W38" s="34">
        <v>3.1787700875457306E-2</v>
      </c>
      <c r="X38" s="29">
        <v>9.0399999999999991</v>
      </c>
    </row>
    <row r="39" spans="1:24">
      <c r="A39" s="30">
        <v>1981</v>
      </c>
      <c r="B39" s="31">
        <v>0</v>
      </c>
      <c r="C39" s="31">
        <v>47.977896353696401</v>
      </c>
      <c r="D39" s="31">
        <v>272.65781900000002</v>
      </c>
      <c r="E39" s="31">
        <v>0</v>
      </c>
      <c r="F39" s="32">
        <v>210.99357309999999</v>
      </c>
      <c r="G39" s="31">
        <v>282.83429554993199</v>
      </c>
      <c r="H39" s="31">
        <v>517.85612230000004</v>
      </c>
      <c r="I39" s="33">
        <v>42.100287100000003</v>
      </c>
      <c r="J39" s="31">
        <v>133.244710964029</v>
      </c>
      <c r="K39" s="40">
        <v>110971</v>
      </c>
      <c r="L39" s="41">
        <v>14383720</v>
      </c>
      <c r="M39" s="41">
        <v>3813791</v>
      </c>
      <c r="N39" s="41">
        <v>9173235</v>
      </c>
      <c r="O39" s="41"/>
      <c r="P39" s="41">
        <v>276850</v>
      </c>
      <c r="Q39" s="41">
        <v>34000</v>
      </c>
      <c r="R39" s="41">
        <v>1208112</v>
      </c>
      <c r="S39" s="41">
        <v>4290129</v>
      </c>
      <c r="T39" s="41">
        <v>15582511</v>
      </c>
      <c r="U39" s="40">
        <v>48873319</v>
      </c>
      <c r="V39" s="42">
        <v>8248891</v>
      </c>
      <c r="W39" s="34">
        <v>0.16878106845986868</v>
      </c>
      <c r="X39" s="29">
        <v>6.21</v>
      </c>
    </row>
    <row r="40" spans="1:24">
      <c r="A40" s="30">
        <v>1982</v>
      </c>
      <c r="B40" s="31">
        <v>0</v>
      </c>
      <c r="C40" s="31">
        <v>86.809887825318299</v>
      </c>
      <c r="D40" s="31">
        <v>413.88157999999999</v>
      </c>
      <c r="E40" s="31">
        <v>0</v>
      </c>
      <c r="F40" s="32">
        <v>210.99357309999999</v>
      </c>
      <c r="G40" s="31">
        <v>275.98577673491701</v>
      </c>
      <c r="H40" s="31">
        <v>517.85612230000004</v>
      </c>
      <c r="I40" s="33">
        <v>42.100287100000003</v>
      </c>
      <c r="J40" s="31">
        <v>131.158022849058</v>
      </c>
      <c r="K40" s="40">
        <v>199048</v>
      </c>
      <c r="L40" s="41">
        <v>9809855</v>
      </c>
      <c r="M40" s="41">
        <v>3427175</v>
      </c>
      <c r="N40" s="41">
        <v>5590934</v>
      </c>
      <c r="O40" s="41"/>
      <c r="P40" s="41">
        <v>354487</v>
      </c>
      <c r="Q40" s="41">
        <v>48410</v>
      </c>
      <c r="R40" s="41">
        <v>712693</v>
      </c>
      <c r="S40" s="41">
        <v>2916530</v>
      </c>
      <c r="T40" s="41">
        <v>9391766</v>
      </c>
      <c r="U40" s="40">
        <v>32450898</v>
      </c>
      <c r="V40" s="42">
        <v>6591163</v>
      </c>
      <c r="W40" s="34">
        <v>0.20311188306714964</v>
      </c>
      <c r="X40" s="29">
        <v>12.76</v>
      </c>
    </row>
    <row r="41" spans="1:24">
      <c r="A41" s="30">
        <v>1983</v>
      </c>
      <c r="B41" s="31">
        <v>0</v>
      </c>
      <c r="C41" s="31">
        <v>61.753033911039303</v>
      </c>
      <c r="D41" s="31">
        <v>276.88020449999999</v>
      </c>
      <c r="E41" s="31">
        <v>0</v>
      </c>
      <c r="F41" s="32">
        <v>462.53442319999999</v>
      </c>
      <c r="G41" s="31">
        <v>344.26646484797601</v>
      </c>
      <c r="H41" s="31">
        <v>550.98032999999998</v>
      </c>
      <c r="I41" s="33">
        <v>42.100287100000003</v>
      </c>
      <c r="J41" s="31">
        <v>154.756311121598</v>
      </c>
      <c r="K41" s="40"/>
      <c r="L41" s="41">
        <v>17334743</v>
      </c>
      <c r="M41" s="41">
        <v>1670450</v>
      </c>
      <c r="N41" s="41">
        <v>4946999</v>
      </c>
      <c r="O41" s="41">
        <v>29412</v>
      </c>
      <c r="P41" s="41">
        <v>116245</v>
      </c>
      <c r="Q41" s="41">
        <v>49324</v>
      </c>
      <c r="R41" s="41">
        <v>1272824</v>
      </c>
      <c r="S41" s="41">
        <v>4687690</v>
      </c>
      <c r="T41" s="41">
        <v>2952845</v>
      </c>
      <c r="U41" s="40">
        <v>33060532</v>
      </c>
      <c r="V41" s="42">
        <v>6436876</v>
      </c>
      <c r="W41" s="34">
        <v>0.19469971021639942</v>
      </c>
      <c r="X41" s="29">
        <v>15.29</v>
      </c>
    </row>
    <row r="42" spans="1:24">
      <c r="A42" s="30">
        <v>1984</v>
      </c>
      <c r="B42" s="31">
        <v>55.321699109999997</v>
      </c>
      <c r="C42" s="31">
        <v>98.359887882218302</v>
      </c>
      <c r="D42" s="31">
        <v>311.58246939999998</v>
      </c>
      <c r="E42" s="31">
        <v>0</v>
      </c>
      <c r="F42" s="32">
        <v>313.86688989999999</v>
      </c>
      <c r="G42" s="31">
        <v>283.03784749573299</v>
      </c>
      <c r="H42" s="31">
        <v>517.85612230000004</v>
      </c>
      <c r="I42" s="33">
        <v>42.100287100000003</v>
      </c>
      <c r="J42" s="31">
        <v>143.25859391836701</v>
      </c>
      <c r="K42" s="40"/>
      <c r="L42" s="41">
        <v>10021093</v>
      </c>
      <c r="M42" s="41">
        <v>2642625</v>
      </c>
      <c r="N42" s="41">
        <v>1204930</v>
      </c>
      <c r="O42" s="41">
        <v>30150</v>
      </c>
      <c r="P42" s="41">
        <v>245230</v>
      </c>
      <c r="Q42" s="41">
        <v>681065</v>
      </c>
      <c r="R42" s="41">
        <v>192600</v>
      </c>
      <c r="S42" s="41">
        <v>4020935</v>
      </c>
      <c r="T42" s="41">
        <v>1722585</v>
      </c>
      <c r="U42" s="40">
        <v>20761213</v>
      </c>
      <c r="V42" s="42">
        <v>7374775</v>
      </c>
      <c r="W42" s="34">
        <v>0.3552188882219936</v>
      </c>
      <c r="X42" s="29">
        <v>10</v>
      </c>
    </row>
    <row r="43" spans="1:24">
      <c r="A43" s="30">
        <v>1985</v>
      </c>
      <c r="B43" s="31">
        <v>51.817421850000002</v>
      </c>
      <c r="C43" s="31">
        <v>89.623708921188197</v>
      </c>
      <c r="D43" s="31">
        <v>276.88020449999999</v>
      </c>
      <c r="E43" s="31">
        <v>0</v>
      </c>
      <c r="F43" s="32">
        <v>210.99357309999999</v>
      </c>
      <c r="G43" s="31">
        <v>307.80663240054201</v>
      </c>
      <c r="H43" s="31">
        <v>550.98032999999998</v>
      </c>
      <c r="I43" s="33">
        <v>42.100287100000003</v>
      </c>
      <c r="J43" s="31">
        <v>148.738821608927</v>
      </c>
      <c r="K43" s="40"/>
      <c r="L43" s="41">
        <v>24839532</v>
      </c>
      <c r="M43" s="41">
        <v>8630382</v>
      </c>
      <c r="N43" s="41">
        <v>831834</v>
      </c>
      <c r="O43" s="41">
        <v>47600</v>
      </c>
      <c r="P43" s="41">
        <v>323750</v>
      </c>
      <c r="Q43" s="41">
        <v>1302114</v>
      </c>
      <c r="R43" s="41">
        <v>221900</v>
      </c>
      <c r="S43" s="41">
        <v>4551700</v>
      </c>
      <c r="T43" s="41">
        <v>10000780</v>
      </c>
      <c r="U43" s="40">
        <v>50749592</v>
      </c>
      <c r="V43" s="42">
        <v>14531796</v>
      </c>
      <c r="W43" s="34">
        <v>0.28634310991111023</v>
      </c>
      <c r="X43" s="29">
        <v>6.47</v>
      </c>
    </row>
    <row r="44" spans="1:24">
      <c r="A44" s="30">
        <v>1986</v>
      </c>
      <c r="B44" s="31">
        <v>55.321699109999997</v>
      </c>
      <c r="C44" s="31">
        <v>95.622960531033101</v>
      </c>
      <c r="D44" s="31">
        <v>273.27114160000002</v>
      </c>
      <c r="E44" s="31">
        <v>0</v>
      </c>
      <c r="F44" s="32">
        <v>172.13812229999999</v>
      </c>
      <c r="G44" s="31">
        <v>271.25789896599002</v>
      </c>
      <c r="H44" s="31">
        <v>517.85612230000004</v>
      </c>
      <c r="I44" s="33">
        <v>41.499268299999997</v>
      </c>
      <c r="J44" s="31">
        <v>151.85136831783299</v>
      </c>
      <c r="K44" s="40"/>
      <c r="L44" s="41">
        <v>15022225</v>
      </c>
      <c r="M44" s="41">
        <v>4791745</v>
      </c>
      <c r="N44" s="41">
        <v>2255150</v>
      </c>
      <c r="O44" s="41"/>
      <c r="P44" s="41">
        <v>1448356</v>
      </c>
      <c r="Q44" s="41">
        <v>2032360</v>
      </c>
      <c r="R44" s="41">
        <v>188785</v>
      </c>
      <c r="S44" s="41">
        <v>5065810</v>
      </c>
      <c r="T44" s="41">
        <v>5031720</v>
      </c>
      <c r="U44" s="40">
        <v>35836151</v>
      </c>
      <c r="V44" s="42">
        <v>11889915</v>
      </c>
      <c r="W44" s="34">
        <v>0.33178549225333936</v>
      </c>
      <c r="X44" s="29">
        <v>9.9600000000000009</v>
      </c>
    </row>
    <row r="45" spans="1:24">
      <c r="A45" s="30">
        <v>1987</v>
      </c>
      <c r="B45" s="31">
        <v>155.1702482</v>
      </c>
      <c r="C45" s="31">
        <v>117.566616281143</v>
      </c>
      <c r="D45" s="31">
        <v>276.88020449999999</v>
      </c>
      <c r="E45" s="31">
        <v>0</v>
      </c>
      <c r="F45" s="32">
        <v>196.2849042</v>
      </c>
      <c r="G45" s="31">
        <v>254.54148727113699</v>
      </c>
      <c r="H45" s="31">
        <v>517.85612230000004</v>
      </c>
      <c r="I45" s="33">
        <v>42.100287100000003</v>
      </c>
      <c r="J45" s="31">
        <v>148.543519166126</v>
      </c>
      <c r="K45" s="40"/>
      <c r="L45" s="41">
        <v>13378567</v>
      </c>
      <c r="M45" s="41">
        <v>9003945</v>
      </c>
      <c r="N45" s="41">
        <v>1321122</v>
      </c>
      <c r="O45" s="41"/>
      <c r="P45" s="41">
        <v>699122</v>
      </c>
      <c r="Q45" s="41">
        <v>2341335</v>
      </c>
      <c r="R45" s="41"/>
      <c r="S45" s="41">
        <v>4280125</v>
      </c>
      <c r="T45" s="41">
        <v>2303080</v>
      </c>
      <c r="U45" s="40">
        <v>33327296</v>
      </c>
      <c r="V45" s="42">
        <v>15625405</v>
      </c>
      <c r="W45" s="34">
        <v>0.46884706758088024</v>
      </c>
      <c r="X45" s="29">
        <v>5.86</v>
      </c>
    </row>
    <row r="46" spans="1:24">
      <c r="A46" s="30">
        <v>1988</v>
      </c>
      <c r="B46" s="31">
        <v>55.321699109999997</v>
      </c>
      <c r="C46" s="31">
        <v>113.389251935507</v>
      </c>
      <c r="D46" s="31">
        <v>276.88020449999999</v>
      </c>
      <c r="E46" s="31">
        <v>0</v>
      </c>
      <c r="F46" s="32">
        <v>456.3556585</v>
      </c>
      <c r="G46" s="31">
        <v>291.36307045568401</v>
      </c>
      <c r="H46" s="31">
        <v>529.03778</v>
      </c>
      <c r="I46" s="33">
        <v>14.9286686</v>
      </c>
      <c r="J46" s="31">
        <v>167.638920704116</v>
      </c>
      <c r="K46" s="40">
        <v>52921</v>
      </c>
      <c r="L46" s="41">
        <v>18749182</v>
      </c>
      <c r="M46" s="41">
        <v>7753253</v>
      </c>
      <c r="N46" s="41">
        <v>1508851</v>
      </c>
      <c r="O46" s="41"/>
      <c r="P46" s="41">
        <v>299412</v>
      </c>
      <c r="Q46" s="41">
        <v>2302900</v>
      </c>
      <c r="R46" s="41">
        <v>37250</v>
      </c>
      <c r="S46" s="41">
        <v>4339300</v>
      </c>
      <c r="T46" s="41">
        <v>1399170</v>
      </c>
      <c r="U46" s="40">
        <v>36442239</v>
      </c>
      <c r="V46" s="42">
        <v>14448374</v>
      </c>
      <c r="W46" s="34">
        <v>0.39647327926256121</v>
      </c>
      <c r="X46" s="29">
        <v>4.6500000000000004</v>
      </c>
    </row>
    <row r="47" spans="1:24">
      <c r="A47" s="30">
        <v>1989</v>
      </c>
      <c r="B47" s="31">
        <v>55.321699109999997</v>
      </c>
      <c r="C47" s="31">
        <v>95.907598997104898</v>
      </c>
      <c r="D47" s="31">
        <v>267.66315209999999</v>
      </c>
      <c r="E47" s="31">
        <v>0</v>
      </c>
      <c r="F47" s="32">
        <v>313.86688989999999</v>
      </c>
      <c r="G47" s="31">
        <v>292.71668263663997</v>
      </c>
      <c r="H47" s="31">
        <v>517.85612230000004</v>
      </c>
      <c r="I47" s="33">
        <v>37.988828699999999</v>
      </c>
      <c r="J47" s="31">
        <v>153.893396396821</v>
      </c>
      <c r="K47" s="40">
        <v>40934</v>
      </c>
      <c r="L47" s="41">
        <v>22131720</v>
      </c>
      <c r="M47" s="41">
        <v>4327899</v>
      </c>
      <c r="N47" s="41">
        <v>3256370</v>
      </c>
      <c r="O47" s="41">
        <v>867700</v>
      </c>
      <c r="P47" s="41">
        <v>764857</v>
      </c>
      <c r="Q47" s="41">
        <v>3481120</v>
      </c>
      <c r="R47" s="41">
        <v>469100</v>
      </c>
      <c r="S47" s="41">
        <v>5234587</v>
      </c>
      <c r="T47" s="41">
        <v>4227549</v>
      </c>
      <c r="U47" s="40">
        <v>44801836</v>
      </c>
      <c r="V47" s="42">
        <v>13952240</v>
      </c>
      <c r="W47" s="34">
        <v>0.31142116586472035</v>
      </c>
      <c r="X47" s="29">
        <v>6.13</v>
      </c>
    </row>
    <row r="48" spans="1:24">
      <c r="A48" s="30">
        <v>1990</v>
      </c>
      <c r="B48" s="31">
        <v>168.04485840000001</v>
      </c>
      <c r="C48" s="31">
        <v>181.87684200554401</v>
      </c>
      <c r="D48" s="31">
        <v>474.37622729999998</v>
      </c>
      <c r="E48" s="31">
        <v>0</v>
      </c>
      <c r="F48" s="32">
        <v>196.2849042</v>
      </c>
      <c r="G48" s="31">
        <v>183.70772974997701</v>
      </c>
      <c r="H48" s="31">
        <v>462.53442319999999</v>
      </c>
      <c r="I48" s="33">
        <v>37.988828699999999</v>
      </c>
      <c r="J48" s="31">
        <v>109.18211107268201</v>
      </c>
      <c r="K48" s="40">
        <v>5661126</v>
      </c>
      <c r="L48" s="41">
        <v>11236800</v>
      </c>
      <c r="M48" s="41">
        <v>7514500</v>
      </c>
      <c r="N48" s="41">
        <v>3262271</v>
      </c>
      <c r="O48" s="41"/>
      <c r="P48" s="41">
        <v>185111</v>
      </c>
      <c r="Q48" s="41">
        <v>2766425</v>
      </c>
      <c r="R48" s="41">
        <v>355700</v>
      </c>
      <c r="S48" s="41">
        <v>4430800</v>
      </c>
      <c r="T48" s="41">
        <v>7099111</v>
      </c>
      <c r="U48" s="40">
        <v>42511844</v>
      </c>
      <c r="V48" s="42">
        <v>20372851</v>
      </c>
      <c r="W48" s="34">
        <v>0.4792276477115413</v>
      </c>
      <c r="X48" s="29">
        <v>4.8099999999999996</v>
      </c>
    </row>
    <row r="49" spans="1:24">
      <c r="A49" s="30">
        <v>1991</v>
      </c>
      <c r="B49" s="31">
        <v>168.04485840000001</v>
      </c>
      <c r="C49" s="31">
        <v>184.26132174713101</v>
      </c>
      <c r="D49" s="31">
        <v>474.37622729999998</v>
      </c>
      <c r="E49" s="31">
        <v>0</v>
      </c>
      <c r="F49" s="32">
        <v>156.9734268</v>
      </c>
      <c r="G49" s="31">
        <v>231.60458794758401</v>
      </c>
      <c r="H49" s="31">
        <v>527.73027999999999</v>
      </c>
      <c r="I49" s="33">
        <v>37.988828699999999</v>
      </c>
      <c r="J49" s="31">
        <v>127.016711914583</v>
      </c>
      <c r="K49" s="40">
        <v>6000554</v>
      </c>
      <c r="L49" s="41">
        <v>17441468</v>
      </c>
      <c r="M49" s="41">
        <v>5219945</v>
      </c>
      <c r="N49" s="41">
        <v>857936</v>
      </c>
      <c r="O49" s="41"/>
      <c r="P49" s="41"/>
      <c r="Q49" s="41">
        <v>1996400</v>
      </c>
      <c r="R49" s="41">
        <v>295150</v>
      </c>
      <c r="S49" s="41">
        <v>3065100</v>
      </c>
      <c r="T49" s="41">
        <v>4249205</v>
      </c>
      <c r="U49" s="40">
        <v>39125758</v>
      </c>
      <c r="V49" s="42">
        <v>16281999</v>
      </c>
      <c r="W49" s="34">
        <v>0.41614526675751562</v>
      </c>
      <c r="X49" s="29">
        <v>4.21</v>
      </c>
    </row>
    <row r="50" spans="1:24">
      <c r="A50" s="30">
        <v>1992</v>
      </c>
      <c r="B50" s="31">
        <v>165.50281229999999</v>
      </c>
      <c r="C50" s="31">
        <v>134.666456790979</v>
      </c>
      <c r="D50" s="31">
        <v>267.66315209999999</v>
      </c>
      <c r="E50" s="31">
        <v>0</v>
      </c>
      <c r="F50" s="32">
        <v>313.86688989999999</v>
      </c>
      <c r="G50" s="31">
        <v>252.34141087758701</v>
      </c>
      <c r="H50" s="31">
        <v>462.53442319999999</v>
      </c>
      <c r="I50" s="33">
        <v>37.988828699999999</v>
      </c>
      <c r="J50" s="31">
        <v>123.81341855417701</v>
      </c>
      <c r="K50" s="40">
        <v>54878</v>
      </c>
      <c r="L50" s="41">
        <v>25287656</v>
      </c>
      <c r="M50" s="41">
        <v>6494010</v>
      </c>
      <c r="N50" s="41">
        <v>4688310</v>
      </c>
      <c r="O50" s="41"/>
      <c r="P50" s="41"/>
      <c r="Q50" s="41">
        <v>3476310</v>
      </c>
      <c r="R50" s="41">
        <v>852836</v>
      </c>
      <c r="S50" s="41">
        <v>4399150</v>
      </c>
      <c r="T50" s="41">
        <v>6553702</v>
      </c>
      <c r="U50" s="40">
        <v>51806852</v>
      </c>
      <c r="V50" s="42">
        <v>14424348</v>
      </c>
      <c r="W50" s="34">
        <v>0.27842548703789222</v>
      </c>
      <c r="X50" s="29">
        <v>4.0599999999999996</v>
      </c>
    </row>
    <row r="51" spans="1:24">
      <c r="A51" s="30">
        <v>1993</v>
      </c>
      <c r="B51" s="31">
        <v>41.004831529999997</v>
      </c>
      <c r="C51" s="31">
        <v>105.99293634286801</v>
      </c>
      <c r="D51" s="31">
        <v>267.66315209999999</v>
      </c>
      <c r="E51" s="31">
        <v>0</v>
      </c>
      <c r="F51" s="32">
        <v>167.97216019999999</v>
      </c>
      <c r="G51" s="31">
        <v>237.02962668277101</v>
      </c>
      <c r="H51" s="31">
        <v>517.85612230000004</v>
      </c>
      <c r="I51" s="33">
        <v>41.499268299999997</v>
      </c>
      <c r="J51" s="31">
        <v>123.973911851891</v>
      </c>
      <c r="K51" s="40"/>
      <c r="L51" s="41">
        <v>11949538</v>
      </c>
      <c r="M51" s="41">
        <v>9850035</v>
      </c>
      <c r="N51" s="41">
        <v>3733887</v>
      </c>
      <c r="O51" s="41"/>
      <c r="P51" s="41"/>
      <c r="Q51" s="41">
        <v>3011600</v>
      </c>
      <c r="R51" s="41">
        <v>562214</v>
      </c>
      <c r="S51" s="41">
        <v>2206600</v>
      </c>
      <c r="T51" s="41">
        <v>7937390</v>
      </c>
      <c r="U51" s="40">
        <v>39251264</v>
      </c>
      <c r="V51" s="42">
        <v>15068235</v>
      </c>
      <c r="W51" s="34">
        <v>0.38389171365283931</v>
      </c>
      <c r="X51" s="29">
        <v>8.5399999999999991</v>
      </c>
    </row>
    <row r="52" spans="1:24">
      <c r="A52" s="30">
        <v>1994</v>
      </c>
      <c r="B52" s="31">
        <v>41.004831529999997</v>
      </c>
      <c r="C52" s="31">
        <v>88.181531026827102</v>
      </c>
      <c r="D52" s="31">
        <v>273.27114160000002</v>
      </c>
      <c r="E52" s="31">
        <v>0</v>
      </c>
      <c r="F52" s="32">
        <v>313.86688989999999</v>
      </c>
      <c r="G52" s="31">
        <v>276.36844563956998</v>
      </c>
      <c r="H52" s="31">
        <v>517.85612230000004</v>
      </c>
      <c r="I52" s="33">
        <v>41.499268299999997</v>
      </c>
      <c r="J52" s="31">
        <v>135.53066736387399</v>
      </c>
      <c r="K52" s="40"/>
      <c r="L52" s="41">
        <v>16700235</v>
      </c>
      <c r="M52" s="41">
        <v>7065348</v>
      </c>
      <c r="N52" s="41">
        <v>6742721</v>
      </c>
      <c r="O52" s="41"/>
      <c r="P52" s="41"/>
      <c r="Q52" s="41">
        <v>2384180</v>
      </c>
      <c r="R52" s="41">
        <v>1396390</v>
      </c>
      <c r="S52" s="41">
        <v>4189600</v>
      </c>
      <c r="T52" s="41">
        <v>4934300</v>
      </c>
      <c r="U52" s="40">
        <v>43412774</v>
      </c>
      <c r="V52" s="42">
        <v>13639128</v>
      </c>
      <c r="W52" s="34">
        <v>0.31417315097164722</v>
      </c>
      <c r="X52" s="29">
        <v>5.0199999999999996</v>
      </c>
    </row>
    <row r="53" spans="1:24">
      <c r="A53" s="30">
        <v>1995</v>
      </c>
      <c r="B53" s="31">
        <v>41.004831529999997</v>
      </c>
      <c r="C53" s="31">
        <v>74.484742013157003</v>
      </c>
      <c r="D53" s="31">
        <v>273.27114160000002</v>
      </c>
      <c r="E53" s="31">
        <v>0</v>
      </c>
      <c r="F53" s="32">
        <v>313.86688989999999</v>
      </c>
      <c r="G53" s="31">
        <v>287.89640606404498</v>
      </c>
      <c r="H53" s="31">
        <v>517.85612230000004</v>
      </c>
      <c r="I53" s="33">
        <v>41.499268299999997</v>
      </c>
      <c r="J53" s="31">
        <v>157.99425855557899</v>
      </c>
      <c r="K53" s="40"/>
      <c r="L53" s="41">
        <v>16203694</v>
      </c>
      <c r="M53" s="41">
        <v>4435478</v>
      </c>
      <c r="N53" s="41">
        <v>6830397</v>
      </c>
      <c r="O53" s="41"/>
      <c r="P53" s="41">
        <v>883755</v>
      </c>
      <c r="Q53" s="41">
        <v>1772800</v>
      </c>
      <c r="R53" s="41">
        <v>1885874</v>
      </c>
      <c r="S53" s="41">
        <v>4223700</v>
      </c>
      <c r="T53" s="41">
        <v>6699243</v>
      </c>
      <c r="U53" s="40">
        <v>42934941</v>
      </c>
      <c r="V53" s="42">
        <v>10431978</v>
      </c>
      <c r="W53" s="34">
        <v>0.24297175580141125</v>
      </c>
      <c r="X53" s="29">
        <v>12.89</v>
      </c>
    </row>
    <row r="54" spans="1:24">
      <c r="A54" s="30">
        <v>1996</v>
      </c>
      <c r="B54" s="31">
        <v>55.321699109999997</v>
      </c>
      <c r="C54" s="31">
        <v>93.787481707978898</v>
      </c>
      <c r="D54" s="31">
        <v>273.27114160000002</v>
      </c>
      <c r="E54" s="31">
        <v>0</v>
      </c>
      <c r="F54" s="32">
        <v>272.4244837</v>
      </c>
      <c r="G54" s="31">
        <v>290.42955185506599</v>
      </c>
      <c r="H54" s="31">
        <v>517.85612230000004</v>
      </c>
      <c r="I54" s="33">
        <v>39.732721099999999</v>
      </c>
      <c r="J54" s="31">
        <v>153.90533710487699</v>
      </c>
      <c r="K54" s="40"/>
      <c r="L54" s="41">
        <v>19912543</v>
      </c>
      <c r="M54" s="41">
        <v>6417755</v>
      </c>
      <c r="N54" s="41">
        <v>2943411</v>
      </c>
      <c r="O54" s="41"/>
      <c r="P54" s="41">
        <v>563608</v>
      </c>
      <c r="Q54" s="41">
        <v>1679500</v>
      </c>
      <c r="R54" s="41">
        <v>1977776</v>
      </c>
      <c r="S54" s="41">
        <v>4030450</v>
      </c>
      <c r="T54" s="41">
        <v>4723301</v>
      </c>
      <c r="U54" s="40">
        <v>42248344</v>
      </c>
      <c r="V54" s="42">
        <v>12127705</v>
      </c>
      <c r="W54" s="34">
        <v>0.28705752348541758</v>
      </c>
      <c r="X54" s="29">
        <v>10.26</v>
      </c>
    </row>
    <row r="55" spans="1:24">
      <c r="A55" s="30">
        <v>1997</v>
      </c>
      <c r="B55" s="31">
        <v>62.134164310000003</v>
      </c>
      <c r="C55" s="31">
        <v>96.596295148903494</v>
      </c>
      <c r="D55" s="31">
        <v>273.27114160000002</v>
      </c>
      <c r="E55" s="31">
        <v>0</v>
      </c>
      <c r="F55" s="32">
        <v>243.91817180000001</v>
      </c>
      <c r="G55" s="31">
        <v>285.91514102969302</v>
      </c>
      <c r="H55" s="31">
        <v>517.85612230000004</v>
      </c>
      <c r="I55" s="33">
        <v>41.499268299999997</v>
      </c>
      <c r="J55" s="31">
        <v>151.65303354655401</v>
      </c>
      <c r="K55" s="40"/>
      <c r="L55" s="41">
        <v>20433796</v>
      </c>
      <c r="M55" s="41">
        <v>7337618</v>
      </c>
      <c r="N55" s="41">
        <v>636345</v>
      </c>
      <c r="O55" s="41"/>
      <c r="P55" s="41">
        <v>1014556</v>
      </c>
      <c r="Q55" s="41">
        <v>1807000</v>
      </c>
      <c r="R55" s="41">
        <v>1737330</v>
      </c>
      <c r="S55" s="41">
        <v>4054800</v>
      </c>
      <c r="T55" s="41">
        <v>5546276</v>
      </c>
      <c r="U55" s="40">
        <v>42567721</v>
      </c>
      <c r="V55" s="42">
        <v>13199418</v>
      </c>
      <c r="W55" s="34">
        <v>0.31008044804653745</v>
      </c>
      <c r="X55" s="29">
        <v>10.82</v>
      </c>
    </row>
    <row r="56" spans="1:24">
      <c r="A56" s="30">
        <v>1998</v>
      </c>
      <c r="B56" s="31">
        <v>55.727544219999999</v>
      </c>
      <c r="C56" s="31">
        <v>84.969866047414797</v>
      </c>
      <c r="D56" s="31">
        <v>273.27114160000002</v>
      </c>
      <c r="E56" s="31">
        <v>0</v>
      </c>
      <c r="F56" s="32">
        <v>462.12857810000003</v>
      </c>
      <c r="G56" s="31">
        <v>319.740025868803</v>
      </c>
      <c r="H56" s="31">
        <v>517.85612230000004</v>
      </c>
      <c r="I56" s="33">
        <v>41.499268299999997</v>
      </c>
      <c r="J56" s="31">
        <v>193.34223157414499</v>
      </c>
      <c r="K56" s="40"/>
      <c r="L56" s="41">
        <v>20985660</v>
      </c>
      <c r="M56" s="41">
        <v>4972970</v>
      </c>
      <c r="N56" s="41">
        <v>854363</v>
      </c>
      <c r="O56" s="41"/>
      <c r="P56" s="41">
        <v>1362637</v>
      </c>
      <c r="Q56" s="41">
        <v>1699300</v>
      </c>
      <c r="R56" s="41">
        <v>2263222</v>
      </c>
      <c r="S56" s="41">
        <v>3951654</v>
      </c>
      <c r="T56" s="41">
        <v>1867620</v>
      </c>
      <c r="U56" s="40">
        <v>37957426</v>
      </c>
      <c r="V56" s="42">
        <v>10623924</v>
      </c>
      <c r="W56" s="34">
        <v>0.27989052787720642</v>
      </c>
      <c r="X56" s="29">
        <v>13.31</v>
      </c>
    </row>
    <row r="57" spans="1:24">
      <c r="A57" s="30">
        <v>1999</v>
      </c>
      <c r="B57" s="31">
        <v>78.268037410000005</v>
      </c>
      <c r="C57" s="31">
        <v>106.69650780354399</v>
      </c>
      <c r="D57" s="31">
        <v>273.27114160000002</v>
      </c>
      <c r="E57" s="31">
        <v>0</v>
      </c>
      <c r="F57" s="32">
        <v>215.48036970000001</v>
      </c>
      <c r="G57" s="31">
        <v>274.49693478723901</v>
      </c>
      <c r="H57" s="31">
        <v>517.85612230000004</v>
      </c>
      <c r="I57" s="33">
        <v>41.499268299999997</v>
      </c>
      <c r="J57" s="31">
        <v>185.127492900596</v>
      </c>
      <c r="K57" s="40"/>
      <c r="L57" s="41">
        <v>13799835</v>
      </c>
      <c r="M57" s="41">
        <v>6187125</v>
      </c>
      <c r="N57" s="41">
        <v>1606325</v>
      </c>
      <c r="O57" s="41"/>
      <c r="P57" s="41">
        <v>913329</v>
      </c>
      <c r="Q57" s="41">
        <v>1476207</v>
      </c>
      <c r="R57" s="41">
        <v>2006767</v>
      </c>
      <c r="S57" s="41">
        <v>4537408</v>
      </c>
      <c r="T57" s="41">
        <v>540870</v>
      </c>
      <c r="U57" s="40">
        <v>31067866</v>
      </c>
      <c r="V57" s="42">
        <v>12200740</v>
      </c>
      <c r="W57" s="34">
        <v>0.39271252167754295</v>
      </c>
      <c r="X57" s="29">
        <v>9.8000000000000007</v>
      </c>
    </row>
    <row r="58" spans="1:24">
      <c r="A58" s="30">
        <v>2000</v>
      </c>
      <c r="B58" s="31">
        <v>70.599659619999997</v>
      </c>
      <c r="C58" s="31">
        <v>109.06295755368301</v>
      </c>
      <c r="D58" s="31">
        <v>273.27114160000002</v>
      </c>
      <c r="E58" s="31">
        <v>0</v>
      </c>
      <c r="F58" s="32">
        <v>135.43402750000001</v>
      </c>
      <c r="G58" s="31">
        <v>261.81359456537598</v>
      </c>
      <c r="H58" s="31">
        <v>517.85612230000004</v>
      </c>
      <c r="I58" s="33">
        <v>41.499268299999997</v>
      </c>
      <c r="J58" s="31">
        <v>177.80346765346101</v>
      </c>
      <c r="K58" s="40"/>
      <c r="L58" s="41">
        <v>11908752</v>
      </c>
      <c r="M58" s="41">
        <v>5849953</v>
      </c>
      <c r="N58" s="41">
        <v>1488468</v>
      </c>
      <c r="O58" s="41"/>
      <c r="P58" s="41">
        <v>1250559</v>
      </c>
      <c r="Q58" s="41">
        <v>2265775</v>
      </c>
      <c r="R58" s="41">
        <v>2353334</v>
      </c>
      <c r="S58" s="41">
        <v>3851700</v>
      </c>
      <c r="T58" s="41"/>
      <c r="U58" s="40">
        <v>28968541</v>
      </c>
      <c r="V58" s="42">
        <v>11967428</v>
      </c>
      <c r="W58" s="34">
        <v>0.41311807867714151</v>
      </c>
      <c r="X58" s="29">
        <v>8.94</v>
      </c>
    </row>
    <row r="59" spans="1:24">
      <c r="A59" s="30">
        <v>2001</v>
      </c>
      <c r="B59" s="31">
        <v>70.599659619999997</v>
      </c>
      <c r="C59" s="31">
        <v>92.598543274194199</v>
      </c>
      <c r="D59" s="31">
        <v>273.27114160000002</v>
      </c>
      <c r="E59" s="31">
        <v>0</v>
      </c>
      <c r="F59" s="32">
        <v>135.43402750000001</v>
      </c>
      <c r="G59" s="31">
        <v>262.68822353070902</v>
      </c>
      <c r="H59" s="31">
        <v>517.85612230000004</v>
      </c>
      <c r="I59" s="33">
        <v>41.499268299999997</v>
      </c>
      <c r="J59" s="31">
        <v>171.821177172349</v>
      </c>
      <c r="K59" s="40"/>
      <c r="L59" s="41">
        <v>12664585</v>
      </c>
      <c r="M59" s="41">
        <v>4231200</v>
      </c>
      <c r="N59" s="41">
        <v>589672</v>
      </c>
      <c r="O59" s="41"/>
      <c r="P59" s="41">
        <v>1301034</v>
      </c>
      <c r="Q59" s="41">
        <v>2914172</v>
      </c>
      <c r="R59" s="41">
        <v>5837761</v>
      </c>
      <c r="S59" s="41">
        <v>4131750</v>
      </c>
      <c r="T59" s="41"/>
      <c r="U59" s="40">
        <v>31670174</v>
      </c>
      <c r="V59" s="42">
        <v>11277122</v>
      </c>
      <c r="W59" s="34">
        <v>0.35608020341157581</v>
      </c>
      <c r="X59" s="29">
        <v>5.76</v>
      </c>
    </row>
    <row r="60" spans="1:24">
      <c r="A60" s="30">
        <v>2002</v>
      </c>
      <c r="B60" s="31">
        <v>111.4413641</v>
      </c>
      <c r="C60" s="31">
        <v>113.47783615345701</v>
      </c>
      <c r="D60" s="31">
        <v>273.27114160000002</v>
      </c>
      <c r="E60" s="31">
        <v>0</v>
      </c>
      <c r="F60" s="32">
        <v>135.43402750000001</v>
      </c>
      <c r="G60" s="31">
        <v>244.79675017251</v>
      </c>
      <c r="H60" s="31">
        <v>517.85612230000004</v>
      </c>
      <c r="I60" s="33">
        <v>41.499268299999997</v>
      </c>
      <c r="J60" s="31">
        <v>147.9875746555</v>
      </c>
      <c r="K60" s="40"/>
      <c r="L60" s="41">
        <v>11318028</v>
      </c>
      <c r="M60" s="41">
        <v>5791659</v>
      </c>
      <c r="N60" s="41">
        <v>832252</v>
      </c>
      <c r="O60" s="41"/>
      <c r="P60" s="41">
        <v>1541673</v>
      </c>
      <c r="Q60" s="41">
        <v>3516479</v>
      </c>
      <c r="R60" s="41">
        <v>2755881</v>
      </c>
      <c r="S60" s="41">
        <v>4102050</v>
      </c>
      <c r="T60" s="41"/>
      <c r="U60" s="40">
        <v>29858022</v>
      </c>
      <c r="V60" s="42">
        <v>13410188</v>
      </c>
      <c r="W60" s="34">
        <v>0.4491318279556496</v>
      </c>
      <c r="X60" s="29">
        <v>6.35</v>
      </c>
    </row>
    <row r="61" spans="1:24">
      <c r="A61" s="30">
        <v>2003</v>
      </c>
      <c r="B61" s="31">
        <v>70.599659619999997</v>
      </c>
      <c r="C61" s="31">
        <v>104.644136548175</v>
      </c>
      <c r="D61" s="31">
        <v>278.81325190000001</v>
      </c>
      <c r="E61" s="31">
        <v>0</v>
      </c>
      <c r="F61" s="32">
        <v>135.43402750000001</v>
      </c>
      <c r="G61" s="31">
        <v>259.50553743764499</v>
      </c>
      <c r="H61" s="31">
        <v>517.85612230000004</v>
      </c>
      <c r="I61" s="33">
        <v>37.988828699999999</v>
      </c>
      <c r="J61" s="31">
        <v>151.12813440465399</v>
      </c>
      <c r="K61" s="40"/>
      <c r="L61" s="41">
        <v>14037977</v>
      </c>
      <c r="M61" s="41">
        <v>7001154</v>
      </c>
      <c r="N61" s="41">
        <v>1136291</v>
      </c>
      <c r="O61" s="41"/>
      <c r="P61" s="41">
        <v>1399178</v>
      </c>
      <c r="Q61" s="41">
        <v>2225625</v>
      </c>
      <c r="R61" s="41">
        <v>4877129</v>
      </c>
      <c r="S61" s="41">
        <v>4361300</v>
      </c>
      <c r="T61" s="41"/>
      <c r="U61" s="40">
        <v>35038654</v>
      </c>
      <c r="V61" s="42">
        <v>13588079</v>
      </c>
      <c r="W61" s="34">
        <v>0.38780253944686344</v>
      </c>
      <c r="X61" s="29">
        <v>8.2100000000000009</v>
      </c>
    </row>
    <row r="62" spans="1:24">
      <c r="A62" s="30">
        <v>2004</v>
      </c>
      <c r="B62" s="31">
        <v>70.599659619999997</v>
      </c>
      <c r="C62" s="31">
        <v>113.493797123486</v>
      </c>
      <c r="D62" s="31">
        <v>273.27114160000002</v>
      </c>
      <c r="E62" s="31">
        <v>0</v>
      </c>
      <c r="F62" s="32">
        <v>135.43402750000001</v>
      </c>
      <c r="G62" s="31">
        <v>250.06803955012199</v>
      </c>
      <c r="H62" s="31">
        <v>517.85612230000004</v>
      </c>
      <c r="I62" s="33">
        <v>41.499268299999997</v>
      </c>
      <c r="J62" s="31">
        <v>142.190860963521</v>
      </c>
      <c r="K62" s="40"/>
      <c r="L62" s="41">
        <v>13101565</v>
      </c>
      <c r="M62" s="41">
        <v>7902341</v>
      </c>
      <c r="N62" s="41">
        <v>647535</v>
      </c>
      <c r="O62" s="41"/>
      <c r="P62" s="41">
        <v>872794</v>
      </c>
      <c r="Q62" s="41">
        <v>2060900</v>
      </c>
      <c r="R62" s="41">
        <v>3822716</v>
      </c>
      <c r="S62" s="41">
        <v>4578400</v>
      </c>
      <c r="T62" s="41"/>
      <c r="U62" s="40">
        <v>32986251</v>
      </c>
      <c r="V62" s="42">
        <v>14541641</v>
      </c>
      <c r="W62" s="34">
        <v>0.44201588414873427</v>
      </c>
      <c r="X62" s="29">
        <v>7.51</v>
      </c>
    </row>
    <row r="63" spans="1:24">
      <c r="A63" s="30">
        <v>2005</v>
      </c>
      <c r="B63" s="31">
        <v>78.268037410000005</v>
      </c>
      <c r="C63" s="31">
        <v>120.309515754643</v>
      </c>
      <c r="D63" s="31">
        <v>273.27114160000002</v>
      </c>
      <c r="E63" s="31">
        <v>0</v>
      </c>
      <c r="F63" s="32">
        <v>135.43402750000001</v>
      </c>
      <c r="G63" s="31">
        <v>235.37765295756</v>
      </c>
      <c r="H63" s="31">
        <v>517.85612230000004</v>
      </c>
      <c r="I63" s="33">
        <v>41.499268299999997</v>
      </c>
      <c r="J63" s="31">
        <v>130.64086646553699</v>
      </c>
      <c r="K63" s="40"/>
      <c r="L63" s="41">
        <v>11853688</v>
      </c>
      <c r="M63" s="41">
        <v>8348857</v>
      </c>
      <c r="N63" s="41">
        <v>647823</v>
      </c>
      <c r="O63" s="41"/>
      <c r="P63" s="41">
        <v>1121375</v>
      </c>
      <c r="Q63" s="41">
        <v>2015380</v>
      </c>
      <c r="R63" s="41">
        <v>4118784</v>
      </c>
      <c r="S63" s="41">
        <v>4570000</v>
      </c>
      <c r="T63" s="41"/>
      <c r="U63" s="40">
        <v>32675907</v>
      </c>
      <c r="V63" s="42">
        <v>14934237</v>
      </c>
      <c r="W63" s="34">
        <v>0.47328342565815901</v>
      </c>
      <c r="X63" s="29">
        <v>8.49</v>
      </c>
    </row>
    <row r="64" spans="1:24">
      <c r="A64" s="30">
        <v>2006</v>
      </c>
      <c r="B64" s="31">
        <v>70.599659619999997</v>
      </c>
      <c r="C64" s="31">
        <v>118.925579026804</v>
      </c>
      <c r="D64" s="31">
        <v>273.27114160000002</v>
      </c>
      <c r="E64" s="31">
        <v>0</v>
      </c>
      <c r="F64" s="32">
        <v>135.43402750000001</v>
      </c>
      <c r="G64" s="31">
        <v>248.283151584715</v>
      </c>
      <c r="H64" s="31">
        <v>517.85612230000004</v>
      </c>
      <c r="I64" s="33">
        <v>39.732721099999999</v>
      </c>
      <c r="J64" s="31">
        <v>136.64238244560801</v>
      </c>
      <c r="K64" s="40"/>
      <c r="L64" s="41">
        <v>13355345</v>
      </c>
      <c r="M64" s="41">
        <v>9758404</v>
      </c>
      <c r="N64" s="41">
        <v>588937</v>
      </c>
      <c r="O64" s="41"/>
      <c r="P64" s="41">
        <v>973239</v>
      </c>
      <c r="Q64" s="41">
        <v>2146525</v>
      </c>
      <c r="R64" s="41">
        <v>4137076</v>
      </c>
      <c r="S64" s="41">
        <v>3002600</v>
      </c>
      <c r="T64" s="41"/>
      <c r="U64" s="40">
        <v>33962126</v>
      </c>
      <c r="V64" s="42">
        <v>14907529</v>
      </c>
      <c r="W64" s="34">
        <v>0.45189548225740384</v>
      </c>
      <c r="X64" s="29">
        <v>13.2</v>
      </c>
    </row>
    <row r="65" spans="1:24">
      <c r="A65" s="30">
        <v>2007</v>
      </c>
      <c r="B65" s="31">
        <v>164.5344188</v>
      </c>
      <c r="C65" s="31">
        <v>123.480034696646</v>
      </c>
      <c r="D65" s="31">
        <v>273.27114160000002</v>
      </c>
      <c r="E65" s="31">
        <v>0</v>
      </c>
      <c r="F65" s="32">
        <v>135.43402750000001</v>
      </c>
      <c r="G65" s="31">
        <v>232.56956416067001</v>
      </c>
      <c r="H65" s="31">
        <v>517.85612230000004</v>
      </c>
      <c r="I65" s="33">
        <v>41.499268299999997</v>
      </c>
      <c r="J65" s="31">
        <v>123.026069449932</v>
      </c>
      <c r="K65" s="40"/>
      <c r="L65" s="41">
        <v>12316193</v>
      </c>
      <c r="M65" s="41">
        <v>9215792</v>
      </c>
      <c r="N65" s="41">
        <v>573373</v>
      </c>
      <c r="O65" s="41"/>
      <c r="P65" s="41">
        <v>352941</v>
      </c>
      <c r="Q65" s="41">
        <v>2083105</v>
      </c>
      <c r="R65" s="41">
        <v>3715926</v>
      </c>
      <c r="S65" s="41">
        <v>5045900</v>
      </c>
      <c r="T65" s="41"/>
      <c r="U65" s="40">
        <v>33303230</v>
      </c>
      <c r="V65" s="42">
        <v>16344797</v>
      </c>
      <c r="W65" s="34">
        <v>0.49604411663885556</v>
      </c>
      <c r="X65" s="29">
        <v>6.19</v>
      </c>
    </row>
    <row r="66" spans="1:24">
      <c r="A66" s="30">
        <v>2008</v>
      </c>
      <c r="B66" s="31">
        <v>168.15559999999999</v>
      </c>
      <c r="C66" s="31">
        <v>152.930498801737</v>
      </c>
      <c r="D66" s="31">
        <v>481.2459619</v>
      </c>
      <c r="E66" s="31">
        <v>0</v>
      </c>
      <c r="F66" s="32">
        <v>44.35</v>
      </c>
      <c r="G66" s="31">
        <v>212.643760466744</v>
      </c>
      <c r="H66" s="31">
        <v>517.85612230000004</v>
      </c>
      <c r="I66" s="33">
        <v>39.732721099999999</v>
      </c>
      <c r="J66" s="31">
        <v>114.925361149821</v>
      </c>
      <c r="K66" s="40">
        <v>1266949</v>
      </c>
      <c r="L66" s="41">
        <v>11433626</v>
      </c>
      <c r="M66" s="41">
        <v>9521160</v>
      </c>
      <c r="N66" s="41">
        <v>623387</v>
      </c>
      <c r="O66" s="41"/>
      <c r="P66" s="41">
        <v>216178</v>
      </c>
      <c r="Q66" s="41">
        <v>4243511</v>
      </c>
      <c r="R66" s="41">
        <v>415636</v>
      </c>
      <c r="S66" s="41">
        <v>4889350</v>
      </c>
      <c r="T66" s="41"/>
      <c r="U66" s="40">
        <v>32609797</v>
      </c>
      <c r="V66" s="42">
        <v>19920970</v>
      </c>
      <c r="W66" s="34">
        <v>0.61496586719748725</v>
      </c>
      <c r="X66" s="29">
        <v>5.16</v>
      </c>
    </row>
    <row r="67" spans="1:24">
      <c r="A67" s="30">
        <v>2009</v>
      </c>
      <c r="B67" s="31">
        <v>170.4567997</v>
      </c>
      <c r="C67" s="31">
        <v>137.548750870681</v>
      </c>
      <c r="D67" s="31">
        <v>483.16637789999999</v>
      </c>
      <c r="E67" s="31">
        <v>0</v>
      </c>
      <c r="F67" s="32">
        <v>94.2356762</v>
      </c>
      <c r="G67" s="31">
        <v>268.40479495401098</v>
      </c>
      <c r="H67" s="31">
        <v>517.85612230000004</v>
      </c>
      <c r="I67" s="33">
        <v>41.499268299999997</v>
      </c>
      <c r="J67" s="31">
        <v>130.831733228898</v>
      </c>
      <c r="K67" s="40">
        <v>1491668</v>
      </c>
      <c r="L67" s="41">
        <v>12529458</v>
      </c>
      <c r="M67" s="41">
        <v>7894502</v>
      </c>
      <c r="N67" s="41">
        <v>465760</v>
      </c>
      <c r="O67" s="41"/>
      <c r="P67" s="41">
        <v>36854</v>
      </c>
      <c r="Q67" s="41"/>
      <c r="R67" s="41">
        <v>261969</v>
      </c>
      <c r="S67" s="41">
        <v>3921900</v>
      </c>
      <c r="T67" s="41">
        <v>269980</v>
      </c>
      <c r="U67" s="40">
        <v>26872091</v>
      </c>
      <c r="V67" s="42">
        <v>13308070</v>
      </c>
      <c r="W67" s="34">
        <v>0.49591773681745388</v>
      </c>
      <c r="X67" s="29">
        <v>5.78</v>
      </c>
    </row>
    <row r="68" spans="1:24">
      <c r="A68" s="30">
        <v>2010</v>
      </c>
      <c r="B68" s="31">
        <v>111.4413641</v>
      </c>
      <c r="C68" s="31">
        <v>139.47806822078701</v>
      </c>
      <c r="D68" s="31">
        <v>483.16637789999999</v>
      </c>
      <c r="E68" s="31">
        <v>0</v>
      </c>
      <c r="F68" s="32">
        <v>94.592322999999993</v>
      </c>
      <c r="G68" s="31">
        <v>237.30889075745301</v>
      </c>
      <c r="H68" s="31">
        <v>517.85612230000004</v>
      </c>
      <c r="I68" s="33">
        <v>41.499268299999997</v>
      </c>
      <c r="J68" s="31">
        <v>119.621617916449</v>
      </c>
      <c r="K68" s="40">
        <v>1359012</v>
      </c>
      <c r="L68" s="41">
        <v>10210449</v>
      </c>
      <c r="M68" s="41">
        <v>9577971</v>
      </c>
      <c r="N68" s="41">
        <v>20200</v>
      </c>
      <c r="O68" s="41"/>
      <c r="P68" s="41">
        <v>183290</v>
      </c>
      <c r="Q68" s="41"/>
      <c r="R68" s="41">
        <v>1871610</v>
      </c>
      <c r="S68" s="41">
        <v>1391695</v>
      </c>
      <c r="T68" s="41">
        <v>3220362</v>
      </c>
      <c r="U68" s="40">
        <v>27834589</v>
      </c>
      <c r="V68" s="42">
        <v>12328678</v>
      </c>
      <c r="W68" s="34">
        <v>0.44586252530125259</v>
      </c>
      <c r="X68" s="29">
        <v>7.08</v>
      </c>
    </row>
    <row r="69" spans="1:24">
      <c r="A69" s="30">
        <v>2011</v>
      </c>
      <c r="B69" s="31">
        <v>111.4413641</v>
      </c>
      <c r="C69" s="31">
        <v>132.747760255353</v>
      </c>
      <c r="D69" s="31">
        <v>483.16637789999999</v>
      </c>
      <c r="E69" s="31">
        <v>0</v>
      </c>
      <c r="F69" s="32">
        <v>94.592322999999993</v>
      </c>
      <c r="G69" s="31">
        <v>222.63021043131701</v>
      </c>
      <c r="H69" s="31">
        <v>517.85612230000004</v>
      </c>
      <c r="I69" s="33">
        <v>41.499268299999997</v>
      </c>
      <c r="J69" s="31">
        <v>116.153560248498</v>
      </c>
      <c r="K69" s="40">
        <v>1342397</v>
      </c>
      <c r="L69" s="41">
        <v>11383844</v>
      </c>
      <c r="M69" s="41">
        <v>10352012</v>
      </c>
      <c r="N69" s="41"/>
      <c r="O69" s="41"/>
      <c r="P69" s="41">
        <v>154215</v>
      </c>
      <c r="Q69" s="41"/>
      <c r="R69" s="41">
        <v>6574028</v>
      </c>
      <c r="S69" s="41">
        <v>1593885</v>
      </c>
      <c r="T69" s="41">
        <v>3261715</v>
      </c>
      <c r="U69" s="40">
        <v>34662096</v>
      </c>
      <c r="V69" s="42">
        <v>13288294</v>
      </c>
      <c r="W69" s="34">
        <v>0.38507997636829683</v>
      </c>
      <c r="X69" s="29">
        <v>10.54</v>
      </c>
    </row>
    <row r="70" spans="1:24">
      <c r="A70" s="30">
        <v>2012</v>
      </c>
      <c r="B70" s="31">
        <v>111.4413641</v>
      </c>
      <c r="C70" s="31">
        <v>109.326540122285</v>
      </c>
      <c r="D70" s="31">
        <v>276.88020449999999</v>
      </c>
      <c r="E70" s="31">
        <v>0</v>
      </c>
      <c r="F70" s="32">
        <v>94.592322999999993</v>
      </c>
      <c r="G70" s="31">
        <v>246.31845736227399</v>
      </c>
      <c r="H70" s="31">
        <v>517.85612230000004</v>
      </c>
      <c r="I70" s="33">
        <v>41.499268299999997</v>
      </c>
      <c r="J70" s="31">
        <v>129.16362023786701</v>
      </c>
      <c r="K70" s="40"/>
      <c r="L70" s="41">
        <v>12508161</v>
      </c>
      <c r="M70" s="41">
        <v>9373909</v>
      </c>
      <c r="N70" s="41">
        <v>209922</v>
      </c>
      <c r="O70" s="41"/>
      <c r="P70" s="41">
        <v>281705</v>
      </c>
      <c r="Q70" s="41"/>
      <c r="R70" s="41">
        <v>6530678</v>
      </c>
      <c r="S70" s="41">
        <v>1313280</v>
      </c>
      <c r="T70" s="41">
        <v>3490567</v>
      </c>
      <c r="U70" s="40">
        <v>33708222</v>
      </c>
      <c r="V70" s="42">
        <v>10687189</v>
      </c>
      <c r="W70" s="34">
        <v>0.31972188427528958</v>
      </c>
      <c r="X70" s="29">
        <v>6.89</v>
      </c>
    </row>
    <row r="71" spans="1:24">
      <c r="A71" s="30">
        <v>2013</v>
      </c>
      <c r="B71" s="31">
        <v>36.282819000000003</v>
      </c>
      <c r="C71" s="31">
        <v>99.172864068160393</v>
      </c>
      <c r="D71" s="31">
        <v>276.88020449999999</v>
      </c>
      <c r="E71" s="31">
        <v>0</v>
      </c>
      <c r="F71" s="32">
        <v>174.7107541</v>
      </c>
      <c r="G71" s="31">
        <v>267.37262680972299</v>
      </c>
      <c r="H71" s="31">
        <v>517.85612230000004</v>
      </c>
      <c r="I71" s="33">
        <v>41.499268299999997</v>
      </c>
      <c r="J71" s="31">
        <v>142.65219252670099</v>
      </c>
      <c r="K71" s="40"/>
      <c r="L71" s="41">
        <v>11877921</v>
      </c>
      <c r="M71" s="41">
        <v>5957611</v>
      </c>
      <c r="N71" s="41">
        <v>339218</v>
      </c>
      <c r="O71" s="41"/>
      <c r="P71" s="41">
        <v>1460396</v>
      </c>
      <c r="Q71" s="41"/>
      <c r="R71" s="41">
        <v>5225092</v>
      </c>
      <c r="S71" s="41">
        <v>734912</v>
      </c>
      <c r="T71" s="41">
        <v>3279589</v>
      </c>
      <c r="U71" s="40">
        <v>28874739</v>
      </c>
      <c r="V71" s="42">
        <v>6692523</v>
      </c>
      <c r="W71" s="34">
        <v>0.24412487288132348</v>
      </c>
      <c r="X71" s="29">
        <v>5.83</v>
      </c>
    </row>
    <row r="72" spans="1:24">
      <c r="A72" s="30">
        <v>2014</v>
      </c>
      <c r="B72" s="31">
        <v>248.90862379999999</v>
      </c>
      <c r="C72" s="31">
        <v>235.83380786352399</v>
      </c>
      <c r="D72" s="31">
        <v>481.2459619</v>
      </c>
      <c r="E72" s="31">
        <v>0</v>
      </c>
      <c r="F72" s="32">
        <v>44.35</v>
      </c>
      <c r="G72" s="31">
        <v>135.26832807258401</v>
      </c>
      <c r="H72" s="31">
        <v>517.85612230000004</v>
      </c>
      <c r="I72" s="33">
        <v>39.732721099999999</v>
      </c>
      <c r="J72" s="31">
        <v>69.027842102692205</v>
      </c>
      <c r="K72" s="40">
        <v>4755297</v>
      </c>
      <c r="L72" s="41">
        <v>7024710</v>
      </c>
      <c r="M72" s="41">
        <v>6018760</v>
      </c>
      <c r="N72" s="41">
        <v>245317</v>
      </c>
      <c r="O72" s="41"/>
      <c r="P72" s="41">
        <v>1517674</v>
      </c>
      <c r="Q72" s="41">
        <v>202984</v>
      </c>
      <c r="R72" s="41">
        <v>4707606</v>
      </c>
      <c r="S72" s="41">
        <v>3592232</v>
      </c>
      <c r="T72" s="41"/>
      <c r="U72" s="40">
        <v>28064580</v>
      </c>
      <c r="V72" s="42">
        <v>14569273</v>
      </c>
      <c r="W72" s="34">
        <v>0.54881246801416328</v>
      </c>
      <c r="X72" s="29">
        <v>4.07</v>
      </c>
    </row>
    <row r="73" spans="1:24">
      <c r="A73" s="30">
        <v>2015</v>
      </c>
      <c r="B73" s="31">
        <v>276.88020449999999</v>
      </c>
      <c r="C73" s="31">
        <v>295.31601215124402</v>
      </c>
      <c r="D73" s="31">
        <v>481.2459619</v>
      </c>
      <c r="E73" s="31">
        <v>111.4413641</v>
      </c>
      <c r="F73" s="32">
        <v>94.592322999999993</v>
      </c>
      <c r="G73" s="31">
        <v>77.892083844538206</v>
      </c>
      <c r="H73" s="31">
        <v>98.062697200000002</v>
      </c>
      <c r="I73" s="33">
        <v>39.732721099999999</v>
      </c>
      <c r="J73" s="31">
        <v>37.642103566862403</v>
      </c>
      <c r="K73" s="40">
        <v>821870</v>
      </c>
      <c r="L73" s="41">
        <v>11025081</v>
      </c>
      <c r="M73" s="41">
        <v>4221950</v>
      </c>
      <c r="N73" s="41">
        <v>45202</v>
      </c>
      <c r="O73" s="41"/>
      <c r="P73" s="41">
        <v>1016668</v>
      </c>
      <c r="Q73" s="41">
        <v>107164</v>
      </c>
      <c r="R73" s="41">
        <v>4998692</v>
      </c>
      <c r="S73" s="41">
        <v>3935184</v>
      </c>
      <c r="T73" s="41"/>
      <c r="U73" s="40">
        <v>26171811</v>
      </c>
      <c r="V73" s="42">
        <v>9086168</v>
      </c>
      <c r="W73" s="34">
        <v>0.36120518177932837</v>
      </c>
      <c r="X73" s="29">
        <v>4</v>
      </c>
    </row>
    <row r="74" spans="1:24">
      <c r="A74" s="30">
        <v>2016</v>
      </c>
      <c r="B74" s="31">
        <v>71.89726374</v>
      </c>
      <c r="C74" s="31">
        <v>106.843353053988</v>
      </c>
      <c r="D74" s="31">
        <v>276.88020449999999</v>
      </c>
      <c r="E74" s="31">
        <v>0</v>
      </c>
      <c r="F74" s="32">
        <v>174.7107541</v>
      </c>
      <c r="G74" s="31">
        <v>253.136884595601</v>
      </c>
      <c r="H74" s="31">
        <v>517.85612230000004</v>
      </c>
      <c r="I74" s="33">
        <v>44.35</v>
      </c>
      <c r="J74" s="31">
        <v>128.71149618469499</v>
      </c>
      <c r="K74" s="40"/>
      <c r="L74" s="41">
        <v>12160858</v>
      </c>
      <c r="M74" s="41">
        <v>8132064</v>
      </c>
      <c r="N74" s="41">
        <v>1098589</v>
      </c>
      <c r="O74" s="41"/>
      <c r="P74" s="41">
        <v>607042</v>
      </c>
      <c r="Q74" s="41">
        <v>202100</v>
      </c>
      <c r="R74" s="41">
        <v>5871738</v>
      </c>
      <c r="S74" s="41">
        <v>1396391</v>
      </c>
      <c r="T74" s="41">
        <v>2770112</v>
      </c>
      <c r="U74" s="40">
        <v>32238894</v>
      </c>
      <c r="V74" s="42">
        <v>9730555</v>
      </c>
      <c r="W74" s="34">
        <v>0.3076188836493039</v>
      </c>
      <c r="X74" s="29">
        <v>6.71</v>
      </c>
    </row>
    <row r="75" spans="1:24" ht="15" thickBot="1">
      <c r="A75" s="21">
        <v>2017</v>
      </c>
      <c r="B75" s="22">
        <v>0</v>
      </c>
      <c r="C75" s="22">
        <v>49.076102539594899</v>
      </c>
      <c r="D75" s="22">
        <v>276.88020449999999</v>
      </c>
      <c r="E75" s="22">
        <v>0</v>
      </c>
      <c r="F75" s="23">
        <v>517.85612230000004</v>
      </c>
      <c r="G75" s="22">
        <v>333.67732125438101</v>
      </c>
      <c r="H75" s="22">
        <v>517.85612230000004</v>
      </c>
      <c r="I75" s="24">
        <v>44.35</v>
      </c>
      <c r="J75" s="22">
        <v>169.48971143989201</v>
      </c>
      <c r="K75" s="43"/>
      <c r="L75" s="44">
        <v>12185030</v>
      </c>
      <c r="M75" s="44">
        <v>925058</v>
      </c>
      <c r="N75" s="44">
        <v>521106</v>
      </c>
      <c r="O75" s="44"/>
      <c r="P75" s="44">
        <v>1416396</v>
      </c>
      <c r="Q75" s="44">
        <v>426772</v>
      </c>
      <c r="R75" s="44">
        <v>4726365</v>
      </c>
      <c r="S75" s="44">
        <v>1113203</v>
      </c>
      <c r="T75" s="44">
        <v>2367561</v>
      </c>
      <c r="U75" s="43">
        <v>23681491</v>
      </c>
      <c r="V75" s="45">
        <v>2465033</v>
      </c>
      <c r="W75" s="35">
        <v>0.11071288939032149</v>
      </c>
      <c r="X75" s="36">
        <v>14.14</v>
      </c>
    </row>
    <row r="76" spans="1:24">
      <c r="A76" s="55" t="s">
        <v>71</v>
      </c>
      <c r="B76" s="50"/>
      <c r="C76" s="50"/>
      <c r="D76" s="50"/>
      <c r="E76" s="50"/>
      <c r="F76" s="50"/>
      <c r="G76" s="50"/>
      <c r="H76" s="50"/>
      <c r="I76" s="50"/>
      <c r="J76" s="50"/>
      <c r="K76" s="51"/>
      <c r="L76" s="47">
        <v>1113315212</v>
      </c>
      <c r="M76" s="47"/>
      <c r="N76" s="47">
        <v>378381435</v>
      </c>
      <c r="O76" s="47"/>
      <c r="P76" s="47">
        <v>27377450</v>
      </c>
      <c r="Q76" s="47"/>
      <c r="R76" s="47">
        <v>154659837</v>
      </c>
      <c r="S76" s="47"/>
      <c r="T76" s="48">
        <v>474279311</v>
      </c>
      <c r="U76" s="48">
        <v>2148013245</v>
      </c>
      <c r="V76" s="41"/>
      <c r="W76" s="46"/>
      <c r="X76" s="39"/>
    </row>
    <row r="77" spans="1:24" ht="15" thickBot="1">
      <c r="A77" s="52" t="s">
        <v>72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49">
        <v>0.51829997538027284</v>
      </c>
      <c r="M77" s="49"/>
      <c r="N77" s="49">
        <v>0.1761541442450463</v>
      </c>
      <c r="O77" s="49"/>
      <c r="P77" s="56">
        <v>1.2745475412559664E-2</v>
      </c>
      <c r="Q77" s="56"/>
      <c r="R77" s="56">
        <v>7.2001342338091592E-2</v>
      </c>
      <c r="S77" s="49"/>
      <c r="T77" s="35">
        <v>0.2207990626240296</v>
      </c>
      <c r="U77" s="54"/>
      <c r="V77" s="15"/>
      <c r="W77" s="15"/>
      <c r="X77" s="15"/>
    </row>
    <row r="79" spans="1:24">
      <c r="A79" s="14" t="s">
        <v>73</v>
      </c>
    </row>
  </sheetData>
  <mergeCells count="3">
    <mergeCell ref="B1:E1"/>
    <mergeCell ref="F1:I1"/>
    <mergeCell ref="J1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3CD7-2DA4-4034-9D42-3730A166F6FE}">
  <dimension ref="A2:Q25"/>
  <sheetViews>
    <sheetView topLeftCell="L1" workbookViewId="0">
      <selection activeCell="N4" sqref="N4"/>
    </sheetView>
  </sheetViews>
  <sheetFormatPr defaultRowHeight="14.45"/>
  <cols>
    <col min="1" max="1" width="10.7109375" bestFit="1" customWidth="1"/>
    <col min="2" max="2" width="4.7109375" bestFit="1" customWidth="1"/>
    <col min="3" max="3" width="13.85546875" customWidth="1"/>
    <col min="4" max="4" width="13.7109375" customWidth="1"/>
    <col min="5" max="5" width="13" customWidth="1"/>
    <col min="6" max="6" width="12.5703125" customWidth="1"/>
    <col min="7" max="7" width="12.7109375" bestFit="1" customWidth="1"/>
    <col min="8" max="8" width="12.42578125" bestFit="1" customWidth="1"/>
    <col min="9" max="9" width="12.85546875" bestFit="1" customWidth="1"/>
    <col min="10" max="10" width="11" customWidth="1"/>
  </cols>
  <sheetData>
    <row r="2" spans="1:17">
      <c r="C2" s="67" t="s">
        <v>74</v>
      </c>
      <c r="D2" s="67"/>
      <c r="E2" s="67"/>
      <c r="F2" s="67"/>
    </row>
    <row r="3" spans="1:17">
      <c r="A3" s="5" t="s">
        <v>1</v>
      </c>
      <c r="B3" t="s">
        <v>24</v>
      </c>
      <c r="C3" s="9" t="s">
        <v>75</v>
      </c>
      <c r="D3" s="9" t="s">
        <v>76</v>
      </c>
      <c r="E3" s="9" t="s">
        <v>77</v>
      </c>
      <c r="F3" s="9" t="s">
        <v>78</v>
      </c>
      <c r="G3" s="7" t="s">
        <v>79</v>
      </c>
      <c r="H3" s="7" t="s">
        <v>80</v>
      </c>
      <c r="I3" s="7" t="s">
        <v>81</v>
      </c>
      <c r="J3" s="7" t="s">
        <v>82</v>
      </c>
      <c r="L3" t="s">
        <v>1</v>
      </c>
      <c r="M3" t="s">
        <v>24</v>
      </c>
      <c r="N3" t="s">
        <v>75</v>
      </c>
      <c r="O3" t="s">
        <v>76</v>
      </c>
      <c r="P3" t="s">
        <v>77</v>
      </c>
      <c r="Q3" t="s">
        <v>78</v>
      </c>
    </row>
    <row r="4" spans="1:17">
      <c r="A4" s="6">
        <v>1999</v>
      </c>
      <c r="B4" s="4">
        <v>5</v>
      </c>
      <c r="C4" s="10">
        <v>49657</v>
      </c>
      <c r="D4" s="10">
        <v>161192</v>
      </c>
      <c r="E4" s="10">
        <v>180501</v>
      </c>
      <c r="F4" s="10">
        <v>391350</v>
      </c>
      <c r="G4" s="8">
        <f>GETPIVOTDATA("Species",$A$3,"Year",1999)/C4</f>
        <v>1.0069073846587591E-4</v>
      </c>
      <c r="H4" s="8">
        <f>GETPIVOTDATA("Species",$A$3,"Year",1999)/D4</f>
        <v>3.1018909127003822E-5</v>
      </c>
      <c r="I4" s="8">
        <f>GETPIVOTDATA("Species",$A$3,"Year",1999)/E4</f>
        <v>2.7700677558573083E-5</v>
      </c>
      <c r="J4" s="8">
        <f>GETPIVOTDATA("Species",$A$3,"Year",1999)/F4</f>
        <v>1.2776287210936502E-5</v>
      </c>
      <c r="L4">
        <v>1999</v>
      </c>
      <c r="M4">
        <v>5</v>
      </c>
      <c r="N4">
        <v>49657</v>
      </c>
      <c r="O4">
        <v>161192</v>
      </c>
      <c r="P4">
        <v>180501</v>
      </c>
      <c r="Q4">
        <v>391350</v>
      </c>
    </row>
    <row r="5" spans="1:17">
      <c r="A5" s="6">
        <v>2000</v>
      </c>
      <c r="B5" s="4">
        <v>10</v>
      </c>
      <c r="C5" s="10">
        <v>50965</v>
      </c>
      <c r="D5" s="10">
        <v>96688</v>
      </c>
      <c r="E5" s="10">
        <v>290698</v>
      </c>
      <c r="F5" s="10">
        <v>438351</v>
      </c>
      <c r="G5" s="8">
        <f t="shared" ref="G5:G25" si="0">GETPIVOTDATA("Species",$A$3,"Year",1999)/C5</f>
        <v>9.8106543706465225E-5</v>
      </c>
      <c r="H5" s="8">
        <f t="shared" ref="H5:H25" si="1">GETPIVOTDATA("Species",$A$3,"Year",1999)/D5</f>
        <v>5.1712725467483039E-5</v>
      </c>
      <c r="I5" s="8">
        <f t="shared" ref="I5:I25" si="2">GETPIVOTDATA("Species",$A$3,"Year",1999)/E5</f>
        <v>1.7199980736021575E-5</v>
      </c>
      <c r="J5" s="8">
        <f t="shared" ref="J5:J25" si="3">GETPIVOTDATA("Species",$A$3,"Year",1999)/F5</f>
        <v>1.1406384381465995E-5</v>
      </c>
      <c r="L5">
        <v>2000</v>
      </c>
      <c r="M5">
        <v>10</v>
      </c>
      <c r="N5">
        <v>50965</v>
      </c>
      <c r="O5">
        <v>96688</v>
      </c>
      <c r="P5">
        <v>290698</v>
      </c>
      <c r="Q5">
        <v>438351</v>
      </c>
    </row>
    <row r="6" spans="1:17">
      <c r="A6" s="6">
        <v>2001</v>
      </c>
      <c r="B6" s="4">
        <v>14</v>
      </c>
      <c r="C6" s="10">
        <v>61318</v>
      </c>
      <c r="D6" s="10">
        <v>75296</v>
      </c>
      <c r="E6" s="10">
        <v>453323</v>
      </c>
      <c r="F6" s="10">
        <v>589937</v>
      </c>
      <c r="G6" s="8">
        <f t="shared" si="0"/>
        <v>8.1542124661600188E-5</v>
      </c>
      <c r="H6" s="8">
        <f t="shared" si="1"/>
        <v>6.6404589885252864E-5</v>
      </c>
      <c r="I6" s="8">
        <f t="shared" si="2"/>
        <v>1.1029663176145927E-5</v>
      </c>
      <c r="J6" s="8">
        <f t="shared" si="3"/>
        <v>8.4754812802044961E-6</v>
      </c>
      <c r="L6">
        <v>2001</v>
      </c>
      <c r="M6">
        <v>14</v>
      </c>
      <c r="N6">
        <v>61318</v>
      </c>
      <c r="O6">
        <v>75296</v>
      </c>
      <c r="P6">
        <v>453323</v>
      </c>
      <c r="Q6">
        <v>589937</v>
      </c>
    </row>
    <row r="7" spans="1:17">
      <c r="A7" s="6">
        <v>2002</v>
      </c>
      <c r="B7" s="4">
        <v>11</v>
      </c>
      <c r="C7" s="10">
        <v>69248</v>
      </c>
      <c r="D7" s="10">
        <v>65690</v>
      </c>
      <c r="E7" s="10">
        <v>672962</v>
      </c>
      <c r="F7" s="10">
        <v>834900</v>
      </c>
      <c r="G7" s="8">
        <f t="shared" si="0"/>
        <v>7.2204251386321632E-5</v>
      </c>
      <c r="H7" s="8">
        <f t="shared" si="1"/>
        <v>7.6115086010047187E-5</v>
      </c>
      <c r="I7" s="8">
        <f t="shared" si="2"/>
        <v>7.4298400206846748E-6</v>
      </c>
      <c r="J7" s="8">
        <f t="shared" si="3"/>
        <v>5.9887411666067792E-6</v>
      </c>
      <c r="L7">
        <v>2002</v>
      </c>
      <c r="M7">
        <v>11</v>
      </c>
      <c r="N7">
        <v>69248</v>
      </c>
      <c r="O7">
        <v>65690</v>
      </c>
      <c r="P7">
        <v>672962</v>
      </c>
      <c r="Q7">
        <v>834900</v>
      </c>
    </row>
    <row r="8" spans="1:17">
      <c r="A8" s="6">
        <v>2003</v>
      </c>
      <c r="B8" s="4">
        <v>6</v>
      </c>
      <c r="C8" s="10">
        <v>118097</v>
      </c>
      <c r="D8" s="10">
        <v>89229</v>
      </c>
      <c r="E8" s="10">
        <v>362161</v>
      </c>
      <c r="F8" s="10">
        <v>569487</v>
      </c>
      <c r="G8" s="8">
        <f t="shared" si="0"/>
        <v>4.2338078020610175E-5</v>
      </c>
      <c r="H8" s="8">
        <f t="shared" si="1"/>
        <v>5.6035593809187593E-5</v>
      </c>
      <c r="I8" s="8">
        <f t="shared" si="2"/>
        <v>1.3806014452135929E-5</v>
      </c>
      <c r="J8" s="8">
        <f t="shared" si="3"/>
        <v>8.779831673067164E-6</v>
      </c>
      <c r="L8">
        <v>2003</v>
      </c>
      <c r="M8">
        <v>6</v>
      </c>
      <c r="N8">
        <v>118097</v>
      </c>
      <c r="O8">
        <v>89229</v>
      </c>
      <c r="P8">
        <v>362161</v>
      </c>
      <c r="Q8">
        <v>569487</v>
      </c>
    </row>
    <row r="9" spans="1:17">
      <c r="A9" s="6">
        <v>2004</v>
      </c>
      <c r="B9" s="4">
        <v>3</v>
      </c>
      <c r="C9" s="10">
        <v>116869</v>
      </c>
      <c r="D9" s="10">
        <v>43604</v>
      </c>
      <c r="E9" s="10">
        <v>202904</v>
      </c>
      <c r="F9" s="10">
        <v>363677</v>
      </c>
      <c r="G9" s="8">
        <f t="shared" si="0"/>
        <v>4.2782945006802491E-5</v>
      </c>
      <c r="H9" s="8">
        <f t="shared" si="1"/>
        <v>1.1466837904779378E-4</v>
      </c>
      <c r="I9" s="8">
        <f t="shared" si="2"/>
        <v>2.4642195323897016E-5</v>
      </c>
      <c r="J9" s="8">
        <f t="shared" si="3"/>
        <v>1.3748463609191674E-5</v>
      </c>
      <c r="L9">
        <v>2004</v>
      </c>
      <c r="M9">
        <v>3</v>
      </c>
      <c r="N9">
        <v>116869</v>
      </c>
      <c r="O9">
        <v>43604</v>
      </c>
      <c r="P9">
        <v>202904</v>
      </c>
      <c r="Q9">
        <v>363677</v>
      </c>
    </row>
    <row r="10" spans="1:17">
      <c r="A10" s="6">
        <v>2005</v>
      </c>
      <c r="B10" s="4">
        <v>4</v>
      </c>
      <c r="C10" s="10">
        <v>187427</v>
      </c>
      <c r="D10" s="10">
        <v>57012</v>
      </c>
      <c r="E10" s="10">
        <v>172457</v>
      </c>
      <c r="F10" s="10">
        <v>416896</v>
      </c>
      <c r="G10" s="8">
        <f t="shared" si="0"/>
        <v>2.667705293260843E-5</v>
      </c>
      <c r="H10" s="8">
        <f t="shared" si="1"/>
        <v>8.7700834911948365E-5</v>
      </c>
      <c r="I10" s="8">
        <f t="shared" si="2"/>
        <v>2.8992734420754158E-5</v>
      </c>
      <c r="J10" s="8">
        <f t="shared" si="3"/>
        <v>1.1993398833282161E-5</v>
      </c>
      <c r="L10">
        <v>2005</v>
      </c>
      <c r="M10">
        <v>4</v>
      </c>
      <c r="N10">
        <v>187427</v>
      </c>
      <c r="O10">
        <v>57012</v>
      </c>
      <c r="P10">
        <v>172457</v>
      </c>
      <c r="Q10">
        <v>416896</v>
      </c>
    </row>
    <row r="11" spans="1:17">
      <c r="A11" s="6">
        <v>2006</v>
      </c>
      <c r="B11" s="4">
        <v>13</v>
      </c>
      <c r="C11" s="10">
        <v>80594</v>
      </c>
      <c r="D11" s="10">
        <v>55468</v>
      </c>
      <c r="E11" s="10">
        <v>146427</v>
      </c>
      <c r="F11" s="10">
        <v>282489</v>
      </c>
      <c r="G11" s="8">
        <f t="shared" si="0"/>
        <v>6.2039357768568386E-5</v>
      </c>
      <c r="H11" s="8">
        <f t="shared" si="1"/>
        <v>9.0142063892694892E-5</v>
      </c>
      <c r="I11" s="8">
        <f t="shared" si="2"/>
        <v>3.414670791588983E-5</v>
      </c>
      <c r="J11" s="8">
        <f t="shared" si="3"/>
        <v>1.7699804240165103E-5</v>
      </c>
      <c r="L11">
        <v>2006</v>
      </c>
      <c r="M11">
        <v>13</v>
      </c>
      <c r="N11">
        <v>80594</v>
      </c>
      <c r="O11">
        <v>55468</v>
      </c>
      <c r="P11">
        <v>146427</v>
      </c>
      <c r="Q11">
        <v>282489</v>
      </c>
    </row>
    <row r="12" spans="1:17">
      <c r="A12" s="6">
        <v>2007</v>
      </c>
      <c r="B12" s="4">
        <v>5</v>
      </c>
      <c r="C12" s="10">
        <v>22511</v>
      </c>
      <c r="D12" s="10">
        <v>17061</v>
      </c>
      <c r="E12" s="10">
        <v>54767</v>
      </c>
      <c r="F12" s="10">
        <v>94339</v>
      </c>
      <c r="G12" s="8">
        <f t="shared" si="0"/>
        <v>2.2211363333481408E-4</v>
      </c>
      <c r="H12" s="8">
        <f t="shared" si="1"/>
        <v>2.9306605708926791E-4</v>
      </c>
      <c r="I12" s="8">
        <f t="shared" si="2"/>
        <v>9.1295853342341192E-5</v>
      </c>
      <c r="J12" s="8">
        <f t="shared" si="3"/>
        <v>5.3000349802308695E-5</v>
      </c>
      <c r="L12">
        <v>2007</v>
      </c>
      <c r="M12">
        <v>5</v>
      </c>
      <c r="N12">
        <v>22511</v>
      </c>
      <c r="O12">
        <v>17061</v>
      </c>
      <c r="P12">
        <v>54767</v>
      </c>
      <c r="Q12">
        <v>94339</v>
      </c>
    </row>
    <row r="13" spans="1:17">
      <c r="A13" s="6">
        <v>2008</v>
      </c>
      <c r="B13" s="4">
        <v>4</v>
      </c>
      <c r="C13" s="10">
        <v>18785</v>
      </c>
      <c r="D13" s="10">
        <v>24743</v>
      </c>
      <c r="E13" s="10">
        <v>25618</v>
      </c>
      <c r="F13" s="10">
        <v>69146</v>
      </c>
      <c r="G13" s="8">
        <f t="shared" si="0"/>
        <v>2.6616981634282674E-4</v>
      </c>
      <c r="H13" s="8">
        <f t="shared" si="1"/>
        <v>2.0207735521157499E-4</v>
      </c>
      <c r="I13" s="8">
        <f t="shared" si="2"/>
        <v>1.9517526739011633E-4</v>
      </c>
      <c r="J13" s="8">
        <f t="shared" si="3"/>
        <v>7.2310762733925312E-5</v>
      </c>
      <c r="L13">
        <v>2008</v>
      </c>
      <c r="M13">
        <v>4</v>
      </c>
      <c r="N13">
        <v>18785</v>
      </c>
      <c r="O13">
        <v>24743</v>
      </c>
      <c r="P13">
        <v>25618</v>
      </c>
      <c r="Q13">
        <v>69146</v>
      </c>
    </row>
    <row r="14" spans="1:17">
      <c r="A14" s="6">
        <v>2009</v>
      </c>
      <c r="B14" s="4">
        <v>3</v>
      </c>
      <c r="C14" s="10">
        <v>20904</v>
      </c>
      <c r="D14" s="10">
        <v>5827</v>
      </c>
      <c r="E14" s="10">
        <v>22842</v>
      </c>
      <c r="F14" s="10">
        <v>49573</v>
      </c>
      <c r="G14" s="8">
        <f t="shared" si="0"/>
        <v>2.3918867202449293E-4</v>
      </c>
      <c r="H14" s="8">
        <f t="shared" si="1"/>
        <v>8.5807448086493902E-4</v>
      </c>
      <c r="I14" s="8">
        <f t="shared" si="2"/>
        <v>2.1889501794939147E-4</v>
      </c>
      <c r="J14" s="8">
        <f t="shared" si="3"/>
        <v>1.008613559800698E-4</v>
      </c>
      <c r="L14">
        <v>2009</v>
      </c>
      <c r="M14">
        <v>3</v>
      </c>
      <c r="N14">
        <v>20904</v>
      </c>
      <c r="O14">
        <v>5827</v>
      </c>
      <c r="P14">
        <v>22842</v>
      </c>
      <c r="Q14">
        <v>49573</v>
      </c>
    </row>
    <row r="15" spans="1:17">
      <c r="A15" s="6">
        <v>2010</v>
      </c>
      <c r="B15" s="4">
        <v>3</v>
      </c>
      <c r="C15" s="10">
        <v>46305</v>
      </c>
      <c r="D15" s="10">
        <v>16372</v>
      </c>
      <c r="E15" s="10">
        <v>90154</v>
      </c>
      <c r="F15" s="10">
        <v>152831</v>
      </c>
      <c r="G15" s="8">
        <f t="shared" si="0"/>
        <v>1.0797969981643452E-4</v>
      </c>
      <c r="H15" s="8">
        <f t="shared" si="1"/>
        <v>3.05399462496946E-4</v>
      </c>
      <c r="I15" s="8">
        <f t="shared" si="2"/>
        <v>5.5460656210484281E-5</v>
      </c>
      <c r="J15" s="8">
        <f t="shared" si="3"/>
        <v>3.2715875705845018E-5</v>
      </c>
      <c r="L15">
        <v>2010</v>
      </c>
      <c r="M15">
        <v>3</v>
      </c>
      <c r="N15">
        <v>46305</v>
      </c>
      <c r="O15">
        <v>16372</v>
      </c>
      <c r="P15">
        <v>90154</v>
      </c>
      <c r="Q15">
        <v>152831</v>
      </c>
    </row>
    <row r="16" spans="1:17">
      <c r="A16" s="6">
        <v>2011</v>
      </c>
      <c r="B16" s="4">
        <v>3</v>
      </c>
      <c r="C16" s="10">
        <v>87388</v>
      </c>
      <c r="D16" s="10">
        <v>11592</v>
      </c>
      <c r="E16" s="10">
        <v>105461</v>
      </c>
      <c r="F16" s="10">
        <v>204441</v>
      </c>
      <c r="G16" s="8">
        <f t="shared" si="0"/>
        <v>5.7216093742847986E-5</v>
      </c>
      <c r="H16" s="8">
        <f t="shared" si="1"/>
        <v>4.313319530710835E-4</v>
      </c>
      <c r="I16" s="8">
        <f t="shared" si="2"/>
        <v>4.741089122993334E-5</v>
      </c>
      <c r="J16" s="8">
        <f t="shared" si="3"/>
        <v>2.4456933785297469E-5</v>
      </c>
      <c r="L16">
        <v>2011</v>
      </c>
      <c r="M16">
        <v>3</v>
      </c>
      <c r="N16">
        <v>87388</v>
      </c>
      <c r="O16">
        <v>11592</v>
      </c>
      <c r="P16">
        <v>105461</v>
      </c>
      <c r="Q16">
        <v>204441</v>
      </c>
    </row>
    <row r="17" spans="1:17">
      <c r="A17" s="6">
        <v>2012</v>
      </c>
      <c r="B17" s="4">
        <v>6</v>
      </c>
      <c r="C17" s="10">
        <v>135706</v>
      </c>
      <c r="D17" s="10">
        <v>28701</v>
      </c>
      <c r="E17" s="10">
        <v>155450</v>
      </c>
      <c r="F17" s="10">
        <v>319857</v>
      </c>
      <c r="G17" s="8">
        <f t="shared" si="0"/>
        <v>3.6844354707971642E-5</v>
      </c>
      <c r="H17" s="8">
        <f t="shared" si="1"/>
        <v>1.7420995784119019E-4</v>
      </c>
      <c r="I17" s="8">
        <f t="shared" si="2"/>
        <v>3.2164683177870699E-5</v>
      </c>
      <c r="J17" s="8">
        <f t="shared" si="3"/>
        <v>1.5631985543539769E-5</v>
      </c>
      <c r="L17">
        <v>2012</v>
      </c>
      <c r="M17">
        <v>6</v>
      </c>
      <c r="N17">
        <v>135706</v>
      </c>
      <c r="O17">
        <v>28701</v>
      </c>
      <c r="P17">
        <v>155450</v>
      </c>
      <c r="Q17">
        <v>319857</v>
      </c>
    </row>
    <row r="18" spans="1:17">
      <c r="A18" s="6">
        <v>2013</v>
      </c>
      <c r="B18" s="4">
        <v>18</v>
      </c>
      <c r="C18" s="10">
        <v>106719</v>
      </c>
      <c r="D18" s="10">
        <v>40084</v>
      </c>
      <c r="E18" s="10">
        <v>280271</v>
      </c>
      <c r="F18" s="10">
        <v>427074</v>
      </c>
      <c r="G18" s="8">
        <f t="shared" si="0"/>
        <v>4.6852013231008538E-5</v>
      </c>
      <c r="H18" s="8">
        <f t="shared" si="1"/>
        <v>1.2473805009480092E-4</v>
      </c>
      <c r="I18" s="8">
        <f t="shared" si="2"/>
        <v>1.7839876405336263E-5</v>
      </c>
      <c r="J18" s="8">
        <f t="shared" si="3"/>
        <v>1.1707572926471759E-5</v>
      </c>
      <c r="L18">
        <v>2013</v>
      </c>
      <c r="M18">
        <v>18</v>
      </c>
      <c r="N18">
        <v>106719</v>
      </c>
      <c r="O18">
        <v>40084</v>
      </c>
      <c r="P18">
        <v>280271</v>
      </c>
      <c r="Q18">
        <v>427074</v>
      </c>
    </row>
    <row r="19" spans="1:17">
      <c r="A19" s="6">
        <v>2014</v>
      </c>
      <c r="B19" s="4">
        <v>3</v>
      </c>
      <c r="C19" s="10">
        <v>51040</v>
      </c>
      <c r="D19" s="10">
        <v>34782</v>
      </c>
      <c r="E19" s="10">
        <v>152098</v>
      </c>
      <c r="F19" s="10">
        <v>237920</v>
      </c>
      <c r="G19" s="8">
        <f t="shared" si="0"/>
        <v>9.7962382445141062E-5</v>
      </c>
      <c r="H19" s="8">
        <f t="shared" si="1"/>
        <v>1.4375251566902422E-4</v>
      </c>
      <c r="I19" s="8">
        <f t="shared" si="2"/>
        <v>3.2873542058409709E-5</v>
      </c>
      <c r="J19" s="8">
        <f t="shared" si="3"/>
        <v>2.101546738399462E-5</v>
      </c>
      <c r="L19">
        <v>2014</v>
      </c>
      <c r="M19">
        <v>3</v>
      </c>
      <c r="N19">
        <v>51040</v>
      </c>
      <c r="O19">
        <v>34782</v>
      </c>
      <c r="P19">
        <v>152098</v>
      </c>
      <c r="Q19">
        <v>237920</v>
      </c>
    </row>
    <row r="20" spans="1:17">
      <c r="A20" s="6">
        <v>2015</v>
      </c>
      <c r="B20" s="4">
        <v>56</v>
      </c>
      <c r="C20" s="10">
        <v>46349</v>
      </c>
      <c r="D20" s="10">
        <v>28659</v>
      </c>
      <c r="E20" s="10">
        <v>58188</v>
      </c>
      <c r="F20" s="10">
        <v>133196</v>
      </c>
      <c r="G20" s="8">
        <f t="shared" si="0"/>
        <v>1.0787719260393967E-4</v>
      </c>
      <c r="H20" s="8">
        <f t="shared" si="1"/>
        <v>1.7446526396594438E-4</v>
      </c>
      <c r="I20" s="8">
        <f t="shared" si="2"/>
        <v>8.5928370110675744E-5</v>
      </c>
      <c r="J20" s="8">
        <f t="shared" si="3"/>
        <v>3.7538664824769515E-5</v>
      </c>
      <c r="L20">
        <v>2015</v>
      </c>
      <c r="M20">
        <v>56</v>
      </c>
      <c r="N20">
        <v>46349</v>
      </c>
      <c r="O20">
        <v>28659</v>
      </c>
      <c r="P20">
        <v>58188</v>
      </c>
      <c r="Q20">
        <v>133196</v>
      </c>
    </row>
    <row r="21" spans="1:17">
      <c r="A21" s="6">
        <v>2016</v>
      </c>
      <c r="B21" s="4">
        <v>11</v>
      </c>
      <c r="C21" s="10">
        <v>38309</v>
      </c>
      <c r="D21" s="10">
        <v>4572</v>
      </c>
      <c r="E21" s="10">
        <v>64101</v>
      </c>
      <c r="F21" s="10">
        <v>106982</v>
      </c>
      <c r="G21" s="8">
        <f t="shared" si="0"/>
        <v>1.3051763293220914E-4</v>
      </c>
      <c r="H21" s="8">
        <f t="shared" si="1"/>
        <v>1.0936132983377078E-3</v>
      </c>
      <c r="I21" s="8">
        <f t="shared" si="2"/>
        <v>7.8001903246439219E-5</v>
      </c>
      <c r="J21" s="8">
        <f t="shared" si="3"/>
        <v>4.6736834233796343E-5</v>
      </c>
      <c r="L21">
        <v>2016</v>
      </c>
      <c r="M21">
        <v>11</v>
      </c>
      <c r="N21">
        <v>38309</v>
      </c>
      <c r="O21">
        <v>4572</v>
      </c>
      <c r="P21">
        <v>64101</v>
      </c>
      <c r="Q21">
        <v>106982</v>
      </c>
    </row>
    <row r="22" spans="1:17">
      <c r="A22" s="6">
        <v>2017</v>
      </c>
      <c r="B22" s="4">
        <v>61</v>
      </c>
      <c r="C22" s="10">
        <v>40700</v>
      </c>
      <c r="D22" s="10">
        <v>1863</v>
      </c>
      <c r="E22" s="10">
        <v>25731</v>
      </c>
      <c r="F22" s="10">
        <v>68294</v>
      </c>
      <c r="G22" s="8">
        <f t="shared" si="0"/>
        <v>1.2285012285012285E-4</v>
      </c>
      <c r="H22" s="8">
        <f t="shared" si="1"/>
        <v>2.6838432635534087E-3</v>
      </c>
      <c r="I22" s="8">
        <f t="shared" si="2"/>
        <v>1.9431813765496871E-4</v>
      </c>
      <c r="J22" s="8">
        <f t="shared" si="3"/>
        <v>7.3212873751720502E-5</v>
      </c>
      <c r="L22">
        <v>2017</v>
      </c>
      <c r="M22">
        <v>61</v>
      </c>
      <c r="N22">
        <v>40700</v>
      </c>
      <c r="O22">
        <v>1863</v>
      </c>
      <c r="P22">
        <v>25731</v>
      </c>
      <c r="Q22">
        <v>68294</v>
      </c>
    </row>
    <row r="23" spans="1:17">
      <c r="A23" s="6">
        <v>2018</v>
      </c>
      <c r="B23" s="4">
        <v>24</v>
      </c>
      <c r="C23" s="10">
        <v>47728</v>
      </c>
      <c r="D23" s="10">
        <v>9435</v>
      </c>
      <c r="E23" s="10">
        <v>91352</v>
      </c>
      <c r="F23" s="10">
        <v>148515</v>
      </c>
      <c r="G23" s="8">
        <f t="shared" si="0"/>
        <v>1.0476030841434797E-4</v>
      </c>
      <c r="H23" s="8">
        <f t="shared" si="1"/>
        <v>5.2994170641229468E-4</v>
      </c>
      <c r="I23" s="8">
        <f t="shared" si="2"/>
        <v>5.4733339171556176E-5</v>
      </c>
      <c r="J23" s="8">
        <f t="shared" si="3"/>
        <v>3.3666633000033669E-5</v>
      </c>
      <c r="L23">
        <v>2018</v>
      </c>
      <c r="M23">
        <v>24</v>
      </c>
      <c r="N23">
        <v>47728</v>
      </c>
      <c r="O23">
        <v>9435</v>
      </c>
      <c r="P23">
        <v>91352</v>
      </c>
      <c r="Q23">
        <v>148515</v>
      </c>
    </row>
    <row r="24" spans="1:17">
      <c r="A24" s="6">
        <v>2019</v>
      </c>
      <c r="B24" s="4">
        <v>11</v>
      </c>
      <c r="C24" s="12" t="s">
        <v>83</v>
      </c>
      <c r="D24" s="12" t="s">
        <v>83</v>
      </c>
      <c r="E24" s="12" t="s">
        <v>83</v>
      </c>
      <c r="F24" s="12" t="s">
        <v>83</v>
      </c>
      <c r="G24" s="13" t="s">
        <v>83</v>
      </c>
      <c r="H24" s="13" t="s">
        <v>83</v>
      </c>
      <c r="I24" s="13" t="s">
        <v>83</v>
      </c>
      <c r="J24" s="13" t="s">
        <v>83</v>
      </c>
    </row>
    <row r="25" spans="1:17">
      <c r="A25" s="6" t="s">
        <v>45</v>
      </c>
      <c r="B25" s="4">
        <v>274</v>
      </c>
      <c r="C25" s="11">
        <f t="shared" ref="C25:E25" si="4">SUM(C4:C24)</f>
        <v>1396619</v>
      </c>
      <c r="D25" s="11">
        <f t="shared" si="4"/>
        <v>867870</v>
      </c>
      <c r="E25" s="11">
        <f t="shared" si="4"/>
        <v>3607466</v>
      </c>
      <c r="F25" s="11">
        <f>SUM(F4:F24)</f>
        <v>5899255</v>
      </c>
      <c r="G25" s="8">
        <f t="shared" si="0"/>
        <v>3.5800744512282877E-6</v>
      </c>
      <c r="H25" s="8">
        <f t="shared" si="1"/>
        <v>5.7612315208498968E-6</v>
      </c>
      <c r="I25" s="8">
        <f t="shared" si="2"/>
        <v>1.3860144489234271E-6</v>
      </c>
      <c r="J25" s="8">
        <f t="shared" si="3"/>
        <v>8.4756465011259898E-7</v>
      </c>
    </row>
  </sheetData>
  <mergeCells count="1">
    <mergeCell ref="C2:F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7842E0D04B942A0A084EF20340FCD" ma:contentTypeVersion="6" ma:contentTypeDescription="Create a new document." ma:contentTypeScope="" ma:versionID="9f84d7471ab4cde2a257b7c179f41bf6">
  <xsd:schema xmlns:xsd="http://www.w3.org/2001/XMLSchema" xmlns:xs="http://www.w3.org/2001/XMLSchema" xmlns:p="http://schemas.microsoft.com/office/2006/metadata/properties" xmlns:ns2="19ca09ca-0df5-4af3-a3d5-abf49b688f8d" xmlns:ns3="7266e49d-587b-457e-a969-75778bee3369" targetNamespace="http://schemas.microsoft.com/office/2006/metadata/properties" ma:root="true" ma:fieldsID="8a7366f0be68c1452ef424a4cdbd81f5" ns2:_="" ns3:_="">
    <xsd:import namespace="19ca09ca-0df5-4af3-a3d5-abf49b688f8d"/>
    <xsd:import namespace="7266e49d-587b-457e-a969-75778bee33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09ca-0df5-4af3-a3d5-abf49b688f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6e49d-587b-457e-a969-75778bee33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0AF9C-9DF2-4225-9F84-5B16AB43FCED}"/>
</file>

<file path=customXml/itemProps2.xml><?xml version="1.0" encoding="utf-8"?>
<ds:datastoreItem xmlns:ds="http://schemas.openxmlformats.org/officeDocument/2006/customXml" ds:itemID="{971A68A4-6EAE-473B-9616-3FCC672B0813}"/>
</file>

<file path=customXml/itemProps3.xml><?xml version="1.0" encoding="utf-8"?>
<ds:datastoreItem xmlns:ds="http://schemas.openxmlformats.org/officeDocument/2006/customXml" ds:itemID="{18762CD2-B83D-4374-898E-EB5B5E530E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Jenkins</dc:creator>
  <cp:keywords/>
  <dc:description/>
  <cp:lastModifiedBy/>
  <cp:revision/>
  <dcterms:created xsi:type="dcterms:W3CDTF">2020-03-17T19:58:16Z</dcterms:created>
  <dcterms:modified xsi:type="dcterms:W3CDTF">2020-07-03T19:19:33Z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0x0101006DD7842E0D04B942A0A084EF20340FCD</vt:lpwstr>
  </property>
</Properties>
</file>