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xics_Access\Reports\Zooplankton\"/>
    </mc:Choice>
  </mc:AlternateContent>
  <xr:revisionPtr revIDLastSave="0" documentId="8_{D8A835FF-9AF2-46DD-A52D-3844ED6FDF56}" xr6:coauthVersionLast="47" xr6:coauthVersionMax="47" xr10:uidLastSave="{00000000-0000-0000-0000-000000000000}"/>
  <bookViews>
    <workbookView xWindow="-38520" yWindow="-120" windowWidth="38640" windowHeight="21240" xr2:uid="{D3685661-0022-41BA-AAA9-A4917AB47D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7" i="1" l="1"/>
  <c r="AM37" i="1"/>
  <c r="AL37" i="1"/>
  <c r="AK37" i="1"/>
  <c r="AN115" i="1"/>
  <c r="AM115" i="1"/>
  <c r="AL115" i="1"/>
  <c r="AK115" i="1"/>
  <c r="AN114" i="1"/>
  <c r="AM114" i="1"/>
  <c r="AL114" i="1"/>
  <c r="AK114" i="1"/>
  <c r="AN112" i="1"/>
  <c r="AM112" i="1"/>
  <c r="AL112" i="1"/>
  <c r="AK112" i="1"/>
  <c r="AN111" i="1"/>
  <c r="AM111" i="1"/>
  <c r="AL111" i="1"/>
  <c r="AK111" i="1"/>
  <c r="AN109" i="1"/>
  <c r="AM109" i="1"/>
  <c r="AL109" i="1"/>
  <c r="AK109" i="1"/>
  <c r="AN108" i="1"/>
  <c r="AM108" i="1"/>
  <c r="AL108" i="1"/>
  <c r="AK108" i="1"/>
  <c r="AN106" i="1"/>
  <c r="AM106" i="1"/>
  <c r="AL106" i="1"/>
  <c r="AK106" i="1"/>
  <c r="AN105" i="1"/>
  <c r="AM105" i="1"/>
  <c r="AL105" i="1"/>
  <c r="AK105" i="1"/>
  <c r="AN103" i="1"/>
  <c r="AM103" i="1"/>
  <c r="AL103" i="1"/>
  <c r="AK103" i="1"/>
  <c r="AN102" i="1"/>
  <c r="AM102" i="1"/>
  <c r="AL102" i="1"/>
  <c r="AK102" i="1"/>
  <c r="AN100" i="1"/>
  <c r="AM100" i="1"/>
  <c r="AL100" i="1"/>
  <c r="AK100" i="1"/>
  <c r="AN99" i="1"/>
  <c r="AM99" i="1"/>
  <c r="AL99" i="1"/>
  <c r="AK99" i="1"/>
  <c r="AN97" i="1"/>
  <c r="AM97" i="1"/>
  <c r="AL97" i="1"/>
  <c r="AK97" i="1"/>
  <c r="AN96" i="1"/>
  <c r="AM96" i="1"/>
  <c r="AL96" i="1"/>
  <c r="AK96" i="1"/>
  <c r="AN94" i="1"/>
  <c r="AM94" i="1"/>
  <c r="AL94" i="1"/>
  <c r="AK94" i="1"/>
  <c r="AN93" i="1"/>
  <c r="AM93" i="1"/>
  <c r="AL93" i="1"/>
  <c r="AK93" i="1"/>
  <c r="AN91" i="1"/>
  <c r="AM91" i="1"/>
  <c r="AL91" i="1"/>
  <c r="AK91" i="1"/>
  <c r="AN90" i="1"/>
  <c r="AM90" i="1"/>
  <c r="AL90" i="1"/>
  <c r="AK90" i="1"/>
  <c r="AN88" i="1"/>
  <c r="AM88" i="1"/>
  <c r="AL88" i="1"/>
  <c r="AK88" i="1"/>
  <c r="AN87" i="1"/>
  <c r="AM87" i="1"/>
  <c r="AL87" i="1"/>
  <c r="AK87" i="1"/>
  <c r="AN85" i="1"/>
  <c r="AM85" i="1"/>
  <c r="AL85" i="1"/>
  <c r="AK85" i="1"/>
  <c r="AN84" i="1"/>
  <c r="AM84" i="1"/>
  <c r="AL84" i="1"/>
  <c r="AK84" i="1"/>
  <c r="AN82" i="1"/>
  <c r="AM82" i="1"/>
  <c r="AL82" i="1"/>
  <c r="AK82" i="1"/>
  <c r="AN81" i="1"/>
  <c r="AM81" i="1"/>
  <c r="AL81" i="1"/>
  <c r="AK81" i="1"/>
  <c r="AN79" i="1"/>
  <c r="AM79" i="1"/>
  <c r="AL79" i="1"/>
  <c r="AK79" i="1"/>
  <c r="AN78" i="1"/>
  <c r="AM78" i="1"/>
  <c r="AL78" i="1"/>
  <c r="AK78" i="1"/>
  <c r="AN76" i="1"/>
  <c r="AM76" i="1"/>
  <c r="AL76" i="1"/>
  <c r="AK76" i="1"/>
  <c r="AN75" i="1"/>
  <c r="AM75" i="1"/>
  <c r="AL75" i="1"/>
  <c r="AK75" i="1"/>
  <c r="AN70" i="1"/>
  <c r="AM70" i="1"/>
  <c r="AL70" i="1"/>
  <c r="AK70" i="1"/>
  <c r="AN69" i="1"/>
  <c r="AM69" i="1"/>
  <c r="AL69" i="1"/>
  <c r="AK69" i="1"/>
  <c r="AN67" i="1"/>
  <c r="AM67" i="1"/>
  <c r="AL67" i="1"/>
  <c r="AK67" i="1"/>
  <c r="AN66" i="1"/>
  <c r="AM66" i="1"/>
  <c r="AL66" i="1"/>
  <c r="AK66" i="1"/>
  <c r="AN64" i="1"/>
  <c r="AM64" i="1"/>
  <c r="AL64" i="1"/>
  <c r="AK64" i="1"/>
  <c r="AN63" i="1"/>
  <c r="AM63" i="1"/>
  <c r="AL63" i="1"/>
  <c r="AK63" i="1"/>
  <c r="AN61" i="1"/>
  <c r="AM61" i="1"/>
  <c r="AL61" i="1"/>
  <c r="AK61" i="1"/>
  <c r="AN60" i="1"/>
  <c r="AM60" i="1"/>
  <c r="AL60" i="1"/>
  <c r="AK60" i="1"/>
  <c r="AN58" i="1"/>
  <c r="AM58" i="1"/>
  <c r="AL58" i="1"/>
  <c r="AK58" i="1"/>
  <c r="AN57" i="1"/>
  <c r="AM57" i="1"/>
  <c r="AL57" i="1"/>
  <c r="AK57" i="1"/>
  <c r="AN55" i="1"/>
  <c r="AM55" i="1"/>
  <c r="AL55" i="1"/>
  <c r="AK55" i="1"/>
  <c r="AN54" i="1"/>
  <c r="AM54" i="1"/>
  <c r="AL54" i="1"/>
  <c r="AK54" i="1"/>
  <c r="AN52" i="1"/>
  <c r="AM52" i="1"/>
  <c r="AL52" i="1"/>
  <c r="AK52" i="1"/>
  <c r="AN51" i="1"/>
  <c r="AM51" i="1"/>
  <c r="AL51" i="1"/>
  <c r="AK51" i="1"/>
  <c r="AN49" i="1"/>
  <c r="AM49" i="1"/>
  <c r="AL49" i="1"/>
  <c r="AK49" i="1"/>
  <c r="AN48" i="1"/>
  <c r="AM48" i="1"/>
  <c r="AL48" i="1"/>
  <c r="AK48" i="1"/>
  <c r="AN46" i="1"/>
  <c r="AM46" i="1"/>
  <c r="AL46" i="1"/>
  <c r="AK46" i="1"/>
  <c r="AN45" i="1"/>
  <c r="AM45" i="1"/>
  <c r="AL45" i="1"/>
  <c r="AK45" i="1"/>
  <c r="AN43" i="1"/>
  <c r="AM43" i="1"/>
  <c r="AL43" i="1"/>
  <c r="AK43" i="1"/>
  <c r="AN42" i="1"/>
  <c r="AM42" i="1"/>
  <c r="AL42" i="1"/>
  <c r="AK42" i="1"/>
  <c r="AN40" i="1"/>
  <c r="AM40" i="1"/>
  <c r="AL40" i="1"/>
  <c r="AK40" i="1"/>
  <c r="AN39" i="1"/>
  <c r="AM39" i="1"/>
  <c r="AL39" i="1"/>
  <c r="AK39" i="1"/>
  <c r="AN35" i="1"/>
  <c r="AM35" i="1"/>
  <c r="AL35" i="1"/>
  <c r="AK35" i="1"/>
  <c r="AN34" i="1"/>
  <c r="AM34" i="1"/>
  <c r="AL34" i="1"/>
  <c r="AK34" i="1"/>
  <c r="AN32" i="1"/>
  <c r="AM32" i="1"/>
  <c r="AL32" i="1"/>
  <c r="AK32" i="1"/>
  <c r="AN31" i="1"/>
  <c r="AM31" i="1"/>
  <c r="AL31" i="1"/>
  <c r="AK31" i="1"/>
  <c r="AN29" i="1"/>
  <c r="AM29" i="1"/>
  <c r="AL29" i="1"/>
  <c r="AK29" i="1"/>
  <c r="AN28" i="1"/>
  <c r="AM28" i="1"/>
  <c r="AL28" i="1"/>
  <c r="AK28" i="1"/>
  <c r="AN26" i="1"/>
  <c r="AM26" i="1"/>
  <c r="AL26" i="1"/>
  <c r="AK26" i="1"/>
  <c r="AN25" i="1"/>
  <c r="AM25" i="1"/>
  <c r="AL25" i="1"/>
  <c r="AK25" i="1"/>
  <c r="AN23" i="1"/>
  <c r="AM23" i="1"/>
  <c r="AL23" i="1"/>
  <c r="AK23" i="1"/>
  <c r="AN22" i="1"/>
  <c r="AM22" i="1"/>
  <c r="AL22" i="1"/>
  <c r="AK22" i="1"/>
  <c r="AN20" i="1"/>
  <c r="AM20" i="1"/>
  <c r="AL20" i="1"/>
  <c r="AK20" i="1"/>
  <c r="AN19" i="1"/>
  <c r="AM19" i="1"/>
  <c r="AL19" i="1"/>
  <c r="AK19" i="1"/>
  <c r="AN17" i="1"/>
  <c r="AM17" i="1"/>
  <c r="AL17" i="1"/>
  <c r="AK17" i="1"/>
  <c r="AN16" i="1"/>
  <c r="AM16" i="1"/>
  <c r="AL16" i="1"/>
  <c r="AK16" i="1"/>
  <c r="AN14" i="1"/>
  <c r="AM14" i="1"/>
  <c r="AL14" i="1"/>
  <c r="AK14" i="1"/>
  <c r="AN13" i="1"/>
  <c r="AM13" i="1"/>
  <c r="AL13" i="1"/>
  <c r="AK13" i="1"/>
  <c r="AN11" i="1"/>
  <c r="AM11" i="1"/>
  <c r="AL11" i="1"/>
  <c r="AK11" i="1"/>
  <c r="AN10" i="1"/>
  <c r="AM10" i="1"/>
  <c r="AL10" i="1"/>
  <c r="AK10" i="1"/>
  <c r="AN8" i="1"/>
  <c r="AM8" i="1"/>
  <c r="AL8" i="1"/>
  <c r="AK8" i="1"/>
  <c r="AN7" i="1"/>
  <c r="AM7" i="1"/>
  <c r="AL7" i="1"/>
  <c r="AK7" i="1"/>
  <c r="AH117" i="1"/>
  <c r="AH118" i="1" s="1"/>
  <c r="AG117" i="1"/>
  <c r="AG118" i="1" s="1"/>
  <c r="AF117" i="1"/>
  <c r="AF118" i="1" s="1"/>
  <c r="AE117" i="1"/>
  <c r="AE118" i="1" s="1"/>
  <c r="AD117" i="1"/>
  <c r="AD118" i="1" s="1"/>
  <c r="AC117" i="1"/>
  <c r="AC118" i="1" s="1"/>
  <c r="AB117" i="1"/>
  <c r="AB118" i="1" s="1"/>
  <c r="AA117" i="1"/>
  <c r="AA118" i="1" s="1"/>
  <c r="Z117" i="1"/>
  <c r="Z118" i="1" s="1"/>
  <c r="Y117" i="1"/>
  <c r="Y118" i="1" s="1"/>
  <c r="X117" i="1"/>
  <c r="X118" i="1" s="1"/>
  <c r="W117" i="1"/>
  <c r="W118" i="1" s="1"/>
  <c r="V117" i="1"/>
  <c r="V118" i="1" s="1"/>
  <c r="U117" i="1"/>
  <c r="U118" i="1" s="1"/>
  <c r="T117" i="1"/>
  <c r="T118" i="1" s="1"/>
  <c r="S117" i="1"/>
  <c r="S118" i="1" s="1"/>
  <c r="R117" i="1"/>
  <c r="R118" i="1" s="1"/>
  <c r="Q117" i="1"/>
  <c r="Q118" i="1" s="1"/>
  <c r="P117" i="1"/>
  <c r="P118" i="1" s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I117" i="1"/>
  <c r="I118" i="1" s="1"/>
  <c r="H117" i="1"/>
  <c r="H118" i="1" s="1"/>
  <c r="G117" i="1"/>
  <c r="G118" i="1" s="1"/>
  <c r="F117" i="1"/>
  <c r="F118" i="1" s="1"/>
  <c r="AI115" i="1"/>
  <c r="AI114" i="1"/>
  <c r="AI112" i="1"/>
  <c r="AI111" i="1"/>
  <c r="AI109" i="1"/>
  <c r="AI108" i="1"/>
  <c r="AI106" i="1"/>
  <c r="AI105" i="1"/>
  <c r="AI103" i="1"/>
  <c r="AI102" i="1"/>
  <c r="AI100" i="1"/>
  <c r="AI99" i="1"/>
  <c r="AI97" i="1"/>
  <c r="AI96" i="1"/>
  <c r="AI94" i="1"/>
  <c r="AI93" i="1"/>
  <c r="AI91" i="1"/>
  <c r="AI90" i="1"/>
  <c r="AI88" i="1"/>
  <c r="AI87" i="1"/>
  <c r="AI85" i="1"/>
  <c r="AI84" i="1"/>
  <c r="AI82" i="1"/>
  <c r="AI81" i="1"/>
  <c r="AI79" i="1"/>
  <c r="AI78" i="1"/>
  <c r="AI76" i="1"/>
  <c r="AI75" i="1"/>
  <c r="AI73" i="1"/>
  <c r="AI72" i="1"/>
  <c r="AI70" i="1"/>
  <c r="AI69" i="1"/>
  <c r="AI67" i="1"/>
  <c r="AI66" i="1"/>
  <c r="AI64" i="1"/>
  <c r="AI63" i="1"/>
  <c r="AI61" i="1"/>
  <c r="AI60" i="1"/>
  <c r="AI58" i="1"/>
  <c r="AI57" i="1"/>
  <c r="AI55" i="1"/>
  <c r="AI54" i="1"/>
  <c r="AI52" i="1"/>
  <c r="AI51" i="1"/>
  <c r="AI49" i="1"/>
  <c r="AI48" i="1"/>
  <c r="AI46" i="1"/>
  <c r="AI45" i="1"/>
  <c r="AI43" i="1"/>
  <c r="AI42" i="1"/>
  <c r="AI40" i="1"/>
  <c r="AI39" i="1"/>
  <c r="AI37" i="1"/>
  <c r="AI35" i="1"/>
  <c r="AI34" i="1"/>
  <c r="AI32" i="1"/>
  <c r="AI31" i="1"/>
  <c r="AI29" i="1"/>
  <c r="AI28" i="1"/>
  <c r="AI26" i="1"/>
  <c r="AI25" i="1"/>
  <c r="AI23" i="1"/>
  <c r="AI22" i="1"/>
  <c r="AI20" i="1"/>
  <c r="AI19" i="1"/>
  <c r="AI17" i="1"/>
  <c r="AI16" i="1"/>
  <c r="AI14" i="1"/>
  <c r="AI13" i="1"/>
  <c r="AI11" i="1"/>
  <c r="AI10" i="1"/>
  <c r="AI8" i="1"/>
  <c r="AI7" i="1"/>
</calcChain>
</file>

<file path=xl/sharedStrings.xml><?xml version="1.0" encoding="utf-8"?>
<sst xmlns="http://schemas.openxmlformats.org/spreadsheetml/2006/main" count="188" uniqueCount="46">
  <si>
    <r>
      <rPr>
        <b/>
        <sz val="8"/>
        <color theme="1"/>
        <rFont val="Arial"/>
        <family val="2"/>
      </rPr>
      <t>Table 3.</t>
    </r>
    <r>
      <rPr>
        <sz val="8"/>
        <color theme="1"/>
        <rFont val="Arial"/>
        <family val="2"/>
      </rPr>
      <t xml:space="preserve"> Pesticide concentrations measured in environmental zooplankton samples collected from the Sacramento River and Yolo Bypass Toe Drain.</t>
    </r>
  </si>
  <si>
    <t>[Concentrations are in nanograms per gram. Results in parenthesis ( ) are below method detection limits and are estimates. Abbreviations:  —, not detected; NA, not analyzed; g, grams]</t>
  </si>
  <si>
    <t>USGS Site Name</t>
  </si>
  <si>
    <t>USGS Site Number</t>
  </si>
  <si>
    <t>Date</t>
  </si>
  <si>
    <t>Time</t>
  </si>
  <si>
    <t>Sample Mass (g)</t>
  </si>
  <si>
    <t xml:space="preserve">3,4-DCA </t>
  </si>
  <si>
    <t xml:space="preserve">Azoxystrobin </t>
  </si>
  <si>
    <t xml:space="preserve">Bifenthrin </t>
  </si>
  <si>
    <t xml:space="preserve">Boscalid </t>
  </si>
  <si>
    <t xml:space="preserve">Chlorpyrifos </t>
  </si>
  <si>
    <t xml:space="preserve">Clomazone </t>
  </si>
  <si>
    <t xml:space="preserve">Cyfluthrin </t>
  </si>
  <si>
    <t xml:space="preserve">Cyhalothrin </t>
  </si>
  <si>
    <t xml:space="preserve">Cypermethrin </t>
  </si>
  <si>
    <t xml:space="preserve">Diazinon </t>
  </si>
  <si>
    <t xml:space="preserve">Dithiopyr </t>
  </si>
  <si>
    <t xml:space="preserve">Esfenvalerate </t>
  </si>
  <si>
    <t xml:space="preserve">Fipronil Desulfinyl </t>
  </si>
  <si>
    <t xml:space="preserve">Fipronil Sulfone </t>
  </si>
  <si>
    <t>Fluopyram</t>
  </si>
  <si>
    <t xml:space="preserve">Fluxapyroxad </t>
  </si>
  <si>
    <t xml:space="preserve">Hexazinone </t>
  </si>
  <si>
    <t xml:space="preserve">Metolachlor </t>
  </si>
  <si>
    <t xml:space="preserve">Oxadiazon </t>
  </si>
  <si>
    <t xml:space="preserve">Oxyfluorfen </t>
  </si>
  <si>
    <t xml:space="preserve">p,p'-DDD </t>
  </si>
  <si>
    <t xml:space="preserve">p,p'-DDE </t>
  </si>
  <si>
    <t xml:space="preserve">p,p'-DDT </t>
  </si>
  <si>
    <t xml:space="preserve">Pendimethalin </t>
  </si>
  <si>
    <t xml:space="preserve">Permethrin </t>
  </si>
  <si>
    <t xml:space="preserve">Propanil </t>
  </si>
  <si>
    <t xml:space="preserve">Propiconazole </t>
  </si>
  <si>
    <t xml:space="preserve">Thiobencarb </t>
  </si>
  <si>
    <t xml:space="preserve">Trifluralin </t>
  </si>
  <si>
    <t>Sacramento River at Sherwood Harbor near West Sacramento</t>
  </si>
  <si>
    <t>383155121314101</t>
  </si>
  <si>
    <t>Toe Drain near Widgeon Road near Courtland</t>
  </si>
  <si>
    <t>382113121383501</t>
  </si>
  <si>
    <t>Total DDTs</t>
  </si>
  <si>
    <t>Total Rice</t>
  </si>
  <si>
    <t>Total Pyrethroids</t>
  </si>
  <si>
    <t>Total Others</t>
  </si>
  <si>
    <t>Number of Detections</t>
  </si>
  <si>
    <t>Percent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</si>
</sst>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8"/>
      <name val="Calibri"/>
      <family val="2"/>
    </font>
    <font>
      <sz val="8"/>
      <color rgb="FF000000"/>
      <name val="Calibri"/>
      <family val="2"/>
    </font>
    <font>
      <sz val="8"/>
      <color indexed="64"/>
      <name val="Calibri"/>
      <family val="2"/>
    </font>
    <font>
      <sz val="8"/>
      <name val="Calibri"/>
      <family val="2"/>
    </font>
    <font>
      <sz val="10"/>
      <color indexed="8"/>
      <name val="Arial"/>
      <family val="2"/>
    </font>
    <font>
      <sz val="8"/>
      <color indexed="8"/>
      <name val="Calibri"/>
      <family val="2"/>
    </font>
    <font>
      <sz val="8"/>
      <color rgb="FF384350"/>
      <name val="Calibri"/>
      <family val="2"/>
    </font>
    <font>
      <sz val="8"/>
      <color rgb="FF2222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E1E3E5"/>
      </left>
      <right style="thin">
        <color rgb="FFE1E3E5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</cellStyleXfs>
  <cellXfs count="89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top"/>
    </xf>
    <xf numFmtId="14" fontId="9" fillId="0" borderId="1" xfId="0" applyNumberFormat="1" applyFont="1" applyBorder="1" applyAlignment="1">
      <alignment horizontal="left" vertical="top"/>
    </xf>
    <xf numFmtId="20" fontId="9" fillId="0" borderId="1" xfId="0" applyNumberFormat="1" applyFont="1" applyBorder="1" applyAlignment="1">
      <alignment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49" fontId="8" fillId="0" borderId="1" xfId="0" applyNumberFormat="1" applyFont="1" applyBorder="1"/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right" vertical="top"/>
    </xf>
    <xf numFmtId="0" fontId="8" fillId="0" borderId="0" xfId="0" applyFont="1" applyAlignment="1">
      <alignment horizontal="right"/>
    </xf>
    <xf numFmtId="14" fontId="8" fillId="0" borderId="1" xfId="0" applyNumberFormat="1" applyFont="1" applyBorder="1" applyAlignment="1">
      <alignment horizontal="right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top"/>
    </xf>
    <xf numFmtId="14" fontId="9" fillId="0" borderId="0" xfId="0" applyNumberFormat="1" applyFont="1" applyAlignment="1">
      <alignment horizontal="right" vertical="top"/>
    </xf>
    <xf numFmtId="20" fontId="9" fillId="0" borderId="0" xfId="0" applyNumberFormat="1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0" fontId="10" fillId="0" borderId="1" xfId="0" applyNumberFormat="1" applyFont="1" applyBorder="1" applyAlignment="1">
      <alignment vertical="center"/>
    </xf>
    <xf numFmtId="20" fontId="8" fillId="0" borderId="1" xfId="0" applyNumberFormat="1" applyFont="1" applyBorder="1" applyAlignment="1">
      <alignment vertical="center"/>
    </xf>
    <xf numFmtId="0" fontId="9" fillId="2" borderId="0" xfId="0" applyFont="1" applyFill="1" applyAlignment="1">
      <alignment horizontal="left" vertical="top"/>
    </xf>
    <xf numFmtId="14" fontId="9" fillId="2" borderId="0" xfId="0" applyNumberFormat="1" applyFont="1" applyFill="1" applyAlignment="1">
      <alignment horizontal="right" vertical="top"/>
    </xf>
    <xf numFmtId="20" fontId="9" fillId="2" borderId="0" xfId="0" applyNumberFormat="1" applyFont="1" applyFill="1" applyAlignment="1">
      <alignment vertical="top"/>
    </xf>
    <xf numFmtId="2" fontId="10" fillId="2" borderId="0" xfId="0" applyNumberFormat="1" applyFont="1" applyFill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14" fontId="12" fillId="0" borderId="1" xfId="2" applyNumberFormat="1" applyFont="1" applyBorder="1" applyAlignment="1">
      <alignment horizontal="right"/>
    </xf>
    <xf numFmtId="20" fontId="12" fillId="0" borderId="1" xfId="2" applyNumberFormat="1" applyFont="1" applyBorder="1"/>
    <xf numFmtId="49" fontId="14" fillId="0" borderId="1" xfId="0" applyNumberFormat="1" applyFont="1" applyBorder="1" applyAlignment="1">
      <alignment horizontal="left" vertical="center"/>
    </xf>
    <xf numFmtId="14" fontId="12" fillId="0" borderId="3" xfId="2" applyNumberFormat="1" applyFont="1" applyBorder="1" applyAlignment="1">
      <alignment horizontal="right"/>
    </xf>
    <xf numFmtId="20" fontId="12" fillId="0" borderId="3" xfId="2" applyNumberFormat="1" applyFont="1" applyBorder="1"/>
    <xf numFmtId="2" fontId="10" fillId="0" borderId="4" xfId="0" applyNumberFormat="1" applyFont="1" applyBorder="1" applyAlignment="1">
      <alignment horizontal="center" vertical="center"/>
    </xf>
    <xf numFmtId="14" fontId="12" fillId="0" borderId="0" xfId="2" applyNumberFormat="1" applyFont="1" applyAlignment="1">
      <alignment horizontal="right"/>
    </xf>
    <xf numFmtId="20" fontId="12" fillId="0" borderId="0" xfId="2" applyNumberFormat="1" applyFont="1"/>
    <xf numFmtId="0" fontId="4" fillId="0" borderId="0" xfId="0" applyFont="1" applyAlignment="1">
      <alignment horizontal="right"/>
    </xf>
    <xf numFmtId="14" fontId="12" fillId="0" borderId="1" xfId="3" applyNumberFormat="1" applyFont="1" applyBorder="1" applyAlignment="1">
      <alignment horizontal="right"/>
    </xf>
    <xf numFmtId="20" fontId="12" fillId="0" borderId="1" xfId="3" applyNumberFormat="1" applyFont="1" applyBorder="1"/>
    <xf numFmtId="0" fontId="10" fillId="0" borderId="1" xfId="0" applyFont="1" applyBorder="1" applyAlignment="1">
      <alignment horizontal="center" vertical="center"/>
    </xf>
    <xf numFmtId="0" fontId="12" fillId="0" borderId="3" xfId="3" applyFont="1" applyBorder="1"/>
    <xf numFmtId="14" fontId="12" fillId="0" borderId="3" xfId="3" applyNumberFormat="1" applyFont="1" applyBorder="1" applyAlignment="1">
      <alignment horizontal="right"/>
    </xf>
    <xf numFmtId="20" fontId="12" fillId="0" borderId="3" xfId="3" applyNumberFormat="1" applyFont="1" applyBorder="1"/>
    <xf numFmtId="0" fontId="10" fillId="0" borderId="4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/>
    </xf>
    <xf numFmtId="20" fontId="4" fillId="0" borderId="1" xfId="0" applyNumberFormat="1" applyFont="1" applyBorder="1"/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4" fontId="4" fillId="0" borderId="0" xfId="0" applyNumberFormat="1" applyFont="1" applyAlignment="1">
      <alignment horizontal="right"/>
    </xf>
    <xf numFmtId="20" fontId="4" fillId="0" borderId="0" xfId="0" applyNumberFormat="1" applyFont="1"/>
    <xf numFmtId="14" fontId="10" fillId="0" borderId="1" xfId="3" applyNumberFormat="1" applyFont="1" applyBorder="1" applyAlignment="1">
      <alignment horizontal="right"/>
    </xf>
    <xf numFmtId="20" fontId="10" fillId="0" borderId="1" xfId="3" applyNumberFormat="1" applyFont="1" applyBorder="1"/>
    <xf numFmtId="0" fontId="12" fillId="0" borderId="0" xfId="3" applyFont="1"/>
    <xf numFmtId="20" fontId="10" fillId="0" borderId="0" xfId="3" applyNumberFormat="1" applyFont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10" fillId="0" borderId="0" xfId="0" applyFont="1"/>
    <xf numFmtId="9" fontId="8" fillId="0" borderId="0" xfId="1" applyFont="1"/>
    <xf numFmtId="49" fontId="8" fillId="0" borderId="0" xfId="0" applyNumberFormat="1" applyFont="1"/>
    <xf numFmtId="49" fontId="2" fillId="0" borderId="1" xfId="0" applyNumberFormat="1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66" fontId="9" fillId="0" borderId="0" xfId="0" applyNumberFormat="1" applyFont="1" applyFill="1" applyAlignment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66" fontId="13" fillId="0" borderId="4" xfId="0" applyNumberFormat="1" applyFont="1" applyFill="1" applyBorder="1" applyAlignment="1">
      <alignment horizontal="center" vertical="center"/>
    </xf>
    <xf numFmtId="166" fontId="1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" fontId="13" fillId="0" borderId="4" xfId="0" applyNumberFormat="1" applyFont="1" applyFill="1" applyBorder="1" applyAlignment="1">
      <alignment horizontal="center" vertical="center"/>
    </xf>
  </cellXfs>
  <cellStyles count="5">
    <cellStyle name="Normal" xfId="0" builtinId="0"/>
    <cellStyle name="Normal_Sample Info" xfId="3" xr:uid="{4DB0304C-24E4-4B3B-A87B-9A238BF55A82}"/>
    <cellStyle name="Normal_Sheet1" xfId="4" xr:uid="{89D9CFD6-300F-4B54-90F7-FC0C2E15F42F}"/>
    <cellStyle name="Normal_Sheet3" xfId="2" xr:uid="{DBCF4BAE-6141-429C-804F-F5AF3DE0EBB2}"/>
    <cellStyle name="Percent" xfId="1" builtinId="5"/>
  </cellStyles>
  <dxfs count="411"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  <dxf>
      <numFmt numFmtId="164" formatCode="@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EB7D-0489-48E9-8812-5B5518C3866C}">
  <dimension ref="A1:AN118"/>
  <sheetViews>
    <sheetView tabSelected="1" topLeftCell="C75" workbookViewId="0">
      <selection activeCell="H135" sqref="H135"/>
    </sheetView>
  </sheetViews>
  <sheetFormatPr defaultColWidth="8.6640625" defaultRowHeight="10.199999999999999" x14ac:dyDescent="0.2"/>
  <cols>
    <col min="1" max="1" width="36.5546875" style="14" customWidth="1"/>
    <col min="2" max="2" width="14" style="14" bestFit="1" customWidth="1"/>
    <col min="3" max="3" width="9" style="14" bestFit="1" customWidth="1"/>
    <col min="4" max="4" width="4.88671875" style="14" bestFit="1" customWidth="1"/>
    <col min="5" max="5" width="11.33203125" style="69" bestFit="1" customWidth="1"/>
    <col min="6" max="6" width="6.6640625" style="14" bestFit="1" customWidth="1"/>
    <col min="7" max="7" width="9.88671875" style="14" bestFit="1" customWidth="1"/>
    <col min="8" max="8" width="8" style="14" bestFit="1" customWidth="1"/>
    <col min="9" max="9" width="6.6640625" style="14" bestFit="1" customWidth="1"/>
    <col min="10" max="10" width="9.33203125" style="14" bestFit="1" customWidth="1"/>
    <col min="11" max="11" width="8.5546875" style="14" bestFit="1" customWidth="1"/>
    <col min="12" max="12" width="7.88671875" style="14" bestFit="1" customWidth="1"/>
    <col min="13" max="13" width="9" style="14" bestFit="1" customWidth="1"/>
    <col min="14" max="14" width="10.5546875" style="14" bestFit="1" customWidth="1"/>
    <col min="15" max="15" width="7" style="14" bestFit="1" customWidth="1"/>
    <col min="16" max="16" width="7.5546875" style="14" bestFit="1" customWidth="1"/>
    <col min="17" max="17" width="10.109375" style="14" bestFit="1" customWidth="1"/>
    <col min="18" max="18" width="13.44140625" style="14" bestFit="1" customWidth="1"/>
    <col min="19" max="19" width="11.6640625" style="14" bestFit="1" customWidth="1"/>
    <col min="20" max="20" width="8" style="14" bestFit="1" customWidth="1"/>
    <col min="21" max="21" width="10" style="14" bestFit="1" customWidth="1"/>
    <col min="22" max="22" width="9" style="14" bestFit="1" customWidth="1"/>
    <col min="23" max="23" width="9.5546875" style="14" bestFit="1" customWidth="1"/>
    <col min="24" max="24" width="8" style="14" bestFit="1" customWidth="1"/>
    <col min="25" max="25" width="9" style="14" bestFit="1" customWidth="1"/>
    <col min="26" max="26" width="7.33203125" style="14" bestFit="1" customWidth="1"/>
    <col min="27" max="28" width="7" style="14" bestFit="1" customWidth="1"/>
    <col min="29" max="29" width="11.109375" style="14" bestFit="1" customWidth="1"/>
    <col min="30" max="30" width="9" style="14" bestFit="1" customWidth="1"/>
    <col min="31" max="31" width="6.88671875" style="14" bestFit="1" customWidth="1"/>
    <col min="32" max="32" width="10.6640625" style="14" bestFit="1" customWidth="1"/>
    <col min="33" max="33" width="9.5546875" style="14" bestFit="1" customWidth="1"/>
    <col min="34" max="34" width="7.6640625" style="14" bestFit="1" customWidth="1"/>
    <col min="35" max="36" width="8.6640625" style="14"/>
    <col min="37" max="37" width="7.88671875" style="14" bestFit="1" customWidth="1"/>
    <col min="38" max="38" width="7.33203125" style="14" bestFit="1" customWidth="1"/>
    <col min="39" max="39" width="12.21875" style="14" bestFit="1" customWidth="1"/>
    <col min="40" max="40" width="9" style="14" bestFit="1" customWidth="1"/>
    <col min="41" max="16384" width="8.6640625" style="14"/>
  </cols>
  <sheetData>
    <row r="1" spans="1:40" s="4" customFormat="1" ht="14.4" x14ac:dyDescent="0.2">
      <c r="A1" s="1" t="s">
        <v>0</v>
      </c>
      <c r="B1" s="2"/>
      <c r="C1" s="2"/>
      <c r="D1" s="3"/>
      <c r="L1" s="5"/>
    </row>
    <row r="2" spans="1:40" s="4" customFormat="1" ht="14.4" x14ac:dyDescent="0.2">
      <c r="A2" s="6"/>
      <c r="B2" s="2"/>
      <c r="C2" s="2"/>
      <c r="D2" s="3"/>
    </row>
    <row r="3" spans="1:40" s="4" customFormat="1" ht="14.4" x14ac:dyDescent="0.3">
      <c r="A3" s="7" t="s">
        <v>1</v>
      </c>
      <c r="B3" s="8"/>
      <c r="C3" s="8"/>
      <c r="D3" s="8"/>
      <c r="E3" s="9"/>
      <c r="F3" s="9"/>
      <c r="G3" s="9"/>
      <c r="H3" s="9"/>
      <c r="I3" s="9"/>
      <c r="J3" s="9"/>
      <c r="K3" s="9"/>
      <c r="L3" s="9"/>
    </row>
    <row r="4" spans="1:40" x14ac:dyDescent="0.2">
      <c r="AK4" s="14" t="s">
        <v>40</v>
      </c>
      <c r="AL4" s="14" t="s">
        <v>41</v>
      </c>
      <c r="AM4" s="14" t="s">
        <v>42</v>
      </c>
      <c r="AN4" s="14" t="s">
        <v>43</v>
      </c>
    </row>
    <row r="6" spans="1:40" x14ac:dyDescent="0.2">
      <c r="A6" s="10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2" t="s">
        <v>12</v>
      </c>
      <c r="L6" s="12" t="s">
        <v>13</v>
      </c>
      <c r="M6" s="12" t="s">
        <v>14</v>
      </c>
      <c r="N6" s="12" t="s">
        <v>15</v>
      </c>
      <c r="O6" s="12" t="s">
        <v>16</v>
      </c>
      <c r="P6" s="12" t="s">
        <v>17</v>
      </c>
      <c r="Q6" s="12" t="s">
        <v>18</v>
      </c>
      <c r="R6" s="12" t="s">
        <v>19</v>
      </c>
      <c r="S6" s="12" t="s">
        <v>20</v>
      </c>
      <c r="T6" s="13" t="s">
        <v>21</v>
      </c>
      <c r="U6" s="12" t="s">
        <v>22</v>
      </c>
      <c r="V6" s="12" t="s">
        <v>23</v>
      </c>
      <c r="W6" s="12" t="s">
        <v>24</v>
      </c>
      <c r="X6" s="12" t="s">
        <v>25</v>
      </c>
      <c r="Y6" s="12" t="s">
        <v>26</v>
      </c>
      <c r="Z6" s="12" t="s">
        <v>27</v>
      </c>
      <c r="AA6" s="12" t="s">
        <v>28</v>
      </c>
      <c r="AB6" s="12" t="s">
        <v>29</v>
      </c>
      <c r="AC6" s="12" t="s">
        <v>30</v>
      </c>
      <c r="AD6" s="12" t="s">
        <v>31</v>
      </c>
      <c r="AE6" s="12" t="s">
        <v>32</v>
      </c>
      <c r="AF6" s="12" t="s">
        <v>33</v>
      </c>
      <c r="AG6" s="12" t="s">
        <v>34</v>
      </c>
      <c r="AH6" s="12" t="s">
        <v>35</v>
      </c>
    </row>
    <row r="7" spans="1:40" x14ac:dyDescent="0.2">
      <c r="A7" s="15" t="s">
        <v>36</v>
      </c>
      <c r="B7" s="16" t="s">
        <v>37</v>
      </c>
      <c r="C7" s="17">
        <v>42976</v>
      </c>
      <c r="D7" s="18">
        <v>0.37847222222222227</v>
      </c>
      <c r="E7" s="19">
        <v>0.87</v>
      </c>
      <c r="F7" s="72"/>
      <c r="G7" s="73">
        <v>29.279693486589998</v>
      </c>
      <c r="H7" s="73">
        <v>48.211347391154703</v>
      </c>
      <c r="I7" s="73">
        <v>5.62780993287332</v>
      </c>
      <c r="J7" s="73">
        <v>10.707530709806667</v>
      </c>
      <c r="K7" s="73">
        <v>2.8994031724767599</v>
      </c>
      <c r="L7" s="72"/>
      <c r="M7" s="72"/>
      <c r="N7" s="72"/>
      <c r="O7" s="72"/>
      <c r="P7" s="72"/>
      <c r="Q7" s="72"/>
      <c r="R7" s="72"/>
      <c r="S7" s="72"/>
      <c r="T7" s="73"/>
      <c r="U7" s="73"/>
      <c r="V7" s="72"/>
      <c r="W7" s="72"/>
      <c r="X7" s="72"/>
      <c r="Y7" s="72"/>
      <c r="Z7" s="73">
        <v>17.315882241277034</v>
      </c>
      <c r="AA7" s="73">
        <v>26.449422042788047</v>
      </c>
      <c r="AB7" s="72"/>
      <c r="AC7" s="73">
        <v>14.0689655172414</v>
      </c>
      <c r="AD7" s="72"/>
      <c r="AE7" s="73">
        <v>5.1310372611338204</v>
      </c>
      <c r="AF7" s="72"/>
      <c r="AG7" s="73">
        <v>64.589482449749397</v>
      </c>
      <c r="AH7" s="72"/>
      <c r="AI7" s="14">
        <f>COUNT(F7:AH7)</f>
        <v>10</v>
      </c>
      <c r="AK7" s="71">
        <f>AB7+AA7+Z7</f>
        <v>43.765304284065081</v>
      </c>
      <c r="AL7" s="71">
        <f>AG7+AE7+K7+F7+G7</f>
        <v>101.89961636995</v>
      </c>
      <c r="AM7" s="71">
        <f>AD7+Q7+N7+M7+L7+H7</f>
        <v>48.211347391154703</v>
      </c>
      <c r="AN7" s="71">
        <f>AH7+AF7+AC7+Y7+X7+W7+V7+U7+T7+S7+R7+P7+O7+J7+I7</f>
        <v>30.404306159921386</v>
      </c>
    </row>
    <row r="8" spans="1:40" x14ac:dyDescent="0.2">
      <c r="A8" s="20" t="s">
        <v>38</v>
      </c>
      <c r="B8" s="21" t="s">
        <v>39</v>
      </c>
      <c r="C8" s="17">
        <v>42977</v>
      </c>
      <c r="D8" s="18">
        <v>0.47013888888888888</v>
      </c>
      <c r="E8" s="19">
        <v>0.6</v>
      </c>
      <c r="F8" s="72"/>
      <c r="G8" s="73">
        <v>9.5777777777777793</v>
      </c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3"/>
      <c r="U8" s="73"/>
      <c r="V8" s="73">
        <v>7.0675157908172332</v>
      </c>
      <c r="W8" s="72"/>
      <c r="X8" s="72"/>
      <c r="Y8" s="72"/>
      <c r="Z8" s="73">
        <v>17.006946359320366</v>
      </c>
      <c r="AA8" s="73">
        <v>33.403119068550332</v>
      </c>
      <c r="AB8" s="72"/>
      <c r="AC8" s="72"/>
      <c r="AD8" s="72"/>
      <c r="AE8" s="72"/>
      <c r="AF8" s="72"/>
      <c r="AG8" s="73">
        <v>8.1</v>
      </c>
      <c r="AH8" s="72"/>
      <c r="AI8" s="14">
        <f t="shared" ref="AI8:AI70" si="0">COUNT(F8:AH8)</f>
        <v>5</v>
      </c>
      <c r="AK8" s="71">
        <f>AB8+AA8+Z8</f>
        <v>50.410065427870698</v>
      </c>
      <c r="AL8" s="71">
        <f>AG8+AE8+K8+F8+G8</f>
        <v>17.677777777777777</v>
      </c>
      <c r="AM8" s="71">
        <f>AD8+Q8+N8+M8+L8+H8</f>
        <v>0</v>
      </c>
      <c r="AN8" s="71">
        <f>AH8+AF8+AC8+Y8+X8+W8+V8+U8+T8+S8+R8+P8+O8+J8+I8</f>
        <v>7.0675157908172332</v>
      </c>
    </row>
    <row r="9" spans="1:40" x14ac:dyDescent="0.2">
      <c r="D9" s="22"/>
      <c r="E9" s="23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</row>
    <row r="10" spans="1:40" x14ac:dyDescent="0.2">
      <c r="A10" s="15" t="s">
        <v>36</v>
      </c>
      <c r="B10" s="16" t="s">
        <v>37</v>
      </c>
      <c r="C10" s="24">
        <v>42990</v>
      </c>
      <c r="D10" s="18">
        <v>0.45833333333333331</v>
      </c>
      <c r="E10" s="19">
        <v>2.11</v>
      </c>
      <c r="F10" s="73">
        <v>2.04931480593237</v>
      </c>
      <c r="G10" s="73">
        <v>19.330173775671401</v>
      </c>
      <c r="H10" s="73">
        <v>28.349731171869859</v>
      </c>
      <c r="I10" s="73">
        <v>3.6479216912660402</v>
      </c>
      <c r="J10" s="73">
        <v>6.671595103487963</v>
      </c>
      <c r="K10" s="73">
        <v>4.1164858139412903</v>
      </c>
      <c r="L10" s="72"/>
      <c r="M10" s="73">
        <v>7.2796208530805702</v>
      </c>
      <c r="N10" s="72"/>
      <c r="O10" s="72"/>
      <c r="P10" s="72"/>
      <c r="Q10" s="72"/>
      <c r="R10" s="72"/>
      <c r="S10" s="72"/>
      <c r="T10" s="73"/>
      <c r="U10" s="73"/>
      <c r="V10" s="73">
        <v>1.6660963040250427</v>
      </c>
      <c r="W10" s="73">
        <v>1.5545023696682467</v>
      </c>
      <c r="X10" s="72"/>
      <c r="Y10" s="73">
        <v>9.2890995260663498</v>
      </c>
      <c r="Z10" s="73">
        <v>10.707034335802655</v>
      </c>
      <c r="AA10" s="73">
        <v>16.774301106645591</v>
      </c>
      <c r="AB10" s="72"/>
      <c r="AC10" s="73">
        <v>15.5071090047393</v>
      </c>
      <c r="AD10" s="72"/>
      <c r="AE10" s="73">
        <v>5.0387544131606496</v>
      </c>
      <c r="AF10" s="72"/>
      <c r="AG10" s="73">
        <v>42.209139170616801</v>
      </c>
      <c r="AH10" s="72"/>
      <c r="AI10" s="14">
        <f t="shared" si="0"/>
        <v>15</v>
      </c>
      <c r="AK10" s="71">
        <f>AB10+AA10+Z10</f>
        <v>27.481335442448248</v>
      </c>
      <c r="AL10" s="71">
        <f>AG10+AE10+K10+F10+G10</f>
        <v>72.743867979322516</v>
      </c>
      <c r="AM10" s="71">
        <f>AD10+Q10+N10+M10+L10+H10</f>
        <v>35.629352024950428</v>
      </c>
      <c r="AN10" s="71">
        <f>AH10+AF10+AC10+Y10+X10+W10+V10+U10+T10+S10+R10+P10+O10+J10+I10</f>
        <v>38.336323999252947</v>
      </c>
    </row>
    <row r="11" spans="1:40" x14ac:dyDescent="0.2">
      <c r="A11" s="20" t="s">
        <v>38</v>
      </c>
      <c r="B11" s="21" t="s">
        <v>39</v>
      </c>
      <c r="C11" s="24">
        <v>42991</v>
      </c>
      <c r="D11" s="18">
        <v>0.4548611111111111</v>
      </c>
      <c r="E11" s="19">
        <v>2.92</v>
      </c>
      <c r="F11" s="72"/>
      <c r="G11" s="73">
        <v>4.9864987450096798</v>
      </c>
      <c r="H11" s="73">
        <v>3.6848666470794726</v>
      </c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3"/>
      <c r="U11" s="73"/>
      <c r="V11" s="73">
        <v>1.8677977943554247</v>
      </c>
      <c r="W11" s="72"/>
      <c r="X11" s="72"/>
      <c r="Y11" s="73">
        <v>6.3287671232876699</v>
      </c>
      <c r="Z11" s="73">
        <v>3.468494332627055</v>
      </c>
      <c r="AA11" s="73">
        <v>6.5920905614701999</v>
      </c>
      <c r="AB11" s="72"/>
      <c r="AC11" s="72"/>
      <c r="AD11" s="72"/>
      <c r="AE11" s="72"/>
      <c r="AF11" s="72"/>
      <c r="AG11" s="72"/>
      <c r="AH11" s="72"/>
      <c r="AI11" s="14">
        <f t="shared" si="0"/>
        <v>6</v>
      </c>
      <c r="AK11" s="71">
        <f>AB11+AA11+Z11</f>
        <v>10.060584894097255</v>
      </c>
      <c r="AL11" s="71">
        <f>AG11+AE11+K11+F11+G11</f>
        <v>4.9864987450096798</v>
      </c>
      <c r="AM11" s="71">
        <f>AD11+Q11+N11+M11+L11+H11</f>
        <v>3.6848666470794726</v>
      </c>
      <c r="AN11" s="71">
        <f>AH11+AF11+AC11+Y11+X11+W11+V11+U11+T11+S11+R11+P11+O11+J11+I11</f>
        <v>8.1965649176430944</v>
      </c>
    </row>
    <row r="12" spans="1:40" x14ac:dyDescent="0.2">
      <c r="C12" s="25"/>
      <c r="D12" s="22"/>
      <c r="E12" s="23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</row>
    <row r="13" spans="1:40" x14ac:dyDescent="0.2">
      <c r="A13" s="15" t="s">
        <v>36</v>
      </c>
      <c r="B13" s="16" t="s">
        <v>37</v>
      </c>
      <c r="C13" s="24">
        <v>42997</v>
      </c>
      <c r="D13" s="18">
        <v>0.4465277777777778</v>
      </c>
      <c r="E13" s="19">
        <v>1.49</v>
      </c>
      <c r="F13" s="72"/>
      <c r="G13" s="73">
        <v>11.597315436241599</v>
      </c>
      <c r="H13" s="73">
        <v>36.319634403383894</v>
      </c>
      <c r="I13" s="73">
        <v>2.5622066998531499</v>
      </c>
      <c r="J13" s="73">
        <v>5.9592855098825632</v>
      </c>
      <c r="K13" s="75">
        <v>1.7</v>
      </c>
      <c r="L13" s="72"/>
      <c r="M13" s="72"/>
      <c r="N13" s="72"/>
      <c r="O13" s="72"/>
      <c r="P13" s="72"/>
      <c r="Q13" s="72"/>
      <c r="R13" s="72"/>
      <c r="S13" s="72"/>
      <c r="T13" s="73"/>
      <c r="U13" s="73"/>
      <c r="V13" s="72"/>
      <c r="W13" s="72"/>
      <c r="X13" s="72"/>
      <c r="Y13" s="73">
        <v>7.127516778523491</v>
      </c>
      <c r="Z13" s="73">
        <v>12.741677684285598</v>
      </c>
      <c r="AA13" s="73">
        <v>17.894160592496512</v>
      </c>
      <c r="AB13" s="72"/>
      <c r="AC13" s="73">
        <v>11.261744966442954</v>
      </c>
      <c r="AD13" s="72"/>
      <c r="AE13" s="73">
        <v>4.1026060241342703</v>
      </c>
      <c r="AF13" s="72"/>
      <c r="AG13" s="73">
        <v>26.740848322799199</v>
      </c>
      <c r="AH13" s="72"/>
      <c r="AI13" s="14">
        <f t="shared" si="0"/>
        <v>11</v>
      </c>
      <c r="AK13" s="71">
        <f>AB13+AA13+Z13</f>
        <v>30.63583827678211</v>
      </c>
      <c r="AL13" s="71">
        <f>AG13+AE13+K13+F13+G13</f>
        <v>44.140769783175074</v>
      </c>
      <c r="AM13" s="71">
        <f>AD13+Q13+N13+M13+L13+H13</f>
        <v>36.319634403383894</v>
      </c>
      <c r="AN13" s="71">
        <f>AH13+AF13+AC13+Y13+X13+W13+V13+U13+T13+S13+R13+P13+O13+J13+I13</f>
        <v>26.910753954702159</v>
      </c>
    </row>
    <row r="14" spans="1:40" x14ac:dyDescent="0.2">
      <c r="A14" s="20" t="s">
        <v>38</v>
      </c>
      <c r="B14" s="21" t="s">
        <v>39</v>
      </c>
      <c r="C14" s="24">
        <v>42998</v>
      </c>
      <c r="D14" s="18">
        <v>0.45624999999999999</v>
      </c>
      <c r="E14" s="19">
        <v>0.23</v>
      </c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3"/>
      <c r="U14" s="73"/>
      <c r="V14" s="72"/>
      <c r="W14" s="72"/>
      <c r="X14" s="72"/>
      <c r="Y14" s="73">
        <v>19.739130434782609</v>
      </c>
      <c r="Z14" s="73">
        <v>20.645977148292349</v>
      </c>
      <c r="AA14" s="73">
        <v>32.665823157559913</v>
      </c>
      <c r="AB14" s="72"/>
      <c r="AC14" s="72"/>
      <c r="AD14" s="72"/>
      <c r="AE14" s="72"/>
      <c r="AF14" s="72"/>
      <c r="AG14" s="72"/>
      <c r="AH14" s="72"/>
      <c r="AI14" s="14">
        <f t="shared" si="0"/>
        <v>3</v>
      </c>
      <c r="AK14" s="71">
        <f>AB14+AA14+Z14</f>
        <v>53.311800305852259</v>
      </c>
      <c r="AL14" s="71">
        <f>AG14+AE14+K14+F14+G14</f>
        <v>0</v>
      </c>
      <c r="AM14" s="71">
        <f>AD14+Q14+N14+M14+L14+H14</f>
        <v>0</v>
      </c>
      <c r="AN14" s="71">
        <f>AH14+AF14+AC14+Y14+X14+W14+V14+U14+T14+S14+R14+P14+O14+J14+I14</f>
        <v>19.739130434782609</v>
      </c>
    </row>
    <row r="15" spans="1:40" x14ac:dyDescent="0.2">
      <c r="C15" s="25"/>
      <c r="D15" s="22"/>
      <c r="E15" s="23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</row>
    <row r="16" spans="1:40" x14ac:dyDescent="0.2">
      <c r="A16" s="15" t="s">
        <v>36</v>
      </c>
      <c r="B16" s="16" t="s">
        <v>37</v>
      </c>
      <c r="C16" s="24">
        <v>43011</v>
      </c>
      <c r="D16" s="18">
        <v>0.47569444444444442</v>
      </c>
      <c r="E16" s="19">
        <v>1.33</v>
      </c>
      <c r="F16" s="72"/>
      <c r="G16" s="73">
        <v>9.9899749373433604</v>
      </c>
      <c r="H16" s="73">
        <v>70.569746071431425</v>
      </c>
      <c r="I16" s="73">
        <v>3.9793057917392098</v>
      </c>
      <c r="J16" s="73">
        <v>6.5316587824103305</v>
      </c>
      <c r="K16" s="72"/>
      <c r="L16" s="73">
        <v>39.7293233082707</v>
      </c>
      <c r="M16" s="73">
        <v>27.593984962406015</v>
      </c>
      <c r="N16" s="73">
        <v>19.660277478452031</v>
      </c>
      <c r="O16" s="72"/>
      <c r="P16" s="72"/>
      <c r="Q16" s="73">
        <v>18.924900967496388</v>
      </c>
      <c r="R16" s="72"/>
      <c r="S16" s="72"/>
      <c r="T16" s="73"/>
      <c r="U16" s="73"/>
      <c r="V16" s="73">
        <v>2.006572835293233</v>
      </c>
      <c r="W16" s="73">
        <v>2.6015037593984962</v>
      </c>
      <c r="X16" s="72"/>
      <c r="Y16" s="73">
        <v>14.842105263157892</v>
      </c>
      <c r="Z16" s="73">
        <v>9.8583116115859397</v>
      </c>
      <c r="AA16" s="73">
        <v>14.651662957807174</v>
      </c>
      <c r="AB16" s="72"/>
      <c r="AC16" s="73">
        <v>12.390977443609023</v>
      </c>
      <c r="AD16" s="73">
        <v>37.682287233348866</v>
      </c>
      <c r="AE16" s="73">
        <v>7.2712436650425403</v>
      </c>
      <c r="AF16" s="72"/>
      <c r="AG16" s="73">
        <v>18.412361651509471</v>
      </c>
      <c r="AH16" s="72"/>
      <c r="AI16" s="14">
        <f t="shared" si="0"/>
        <v>17</v>
      </c>
      <c r="AK16" s="71">
        <f>AB16+AA16+Z16</f>
        <v>24.509974569393115</v>
      </c>
      <c r="AL16" s="71">
        <f>AG16+AE16+K16+F16+G16</f>
        <v>35.673580253895373</v>
      </c>
      <c r="AM16" s="71">
        <f>AD16+Q16+N16+M16+L16+H16</f>
        <v>214.16052002140543</v>
      </c>
      <c r="AN16" s="71">
        <f>AH16+AF16+AC16+Y16+X16+W16+V16+U16+T16+S16+R16+P16+O16+J16+I16</f>
        <v>42.352123875608186</v>
      </c>
    </row>
    <row r="17" spans="1:40" x14ac:dyDescent="0.2">
      <c r="A17" s="20" t="s">
        <v>38</v>
      </c>
      <c r="B17" s="21" t="s">
        <v>39</v>
      </c>
      <c r="C17" s="24">
        <v>43012</v>
      </c>
      <c r="D17" s="18">
        <v>0.45</v>
      </c>
      <c r="E17" s="19">
        <v>0.31</v>
      </c>
      <c r="F17" s="72"/>
      <c r="G17" s="72"/>
      <c r="H17" s="73">
        <v>12.657445868176131</v>
      </c>
      <c r="I17" s="72"/>
      <c r="J17" s="72"/>
      <c r="K17" s="72"/>
      <c r="L17" s="73">
        <v>28.3178392245105</v>
      </c>
      <c r="M17" s="72"/>
      <c r="N17" s="72"/>
      <c r="O17" s="72"/>
      <c r="P17" s="72"/>
      <c r="Q17" s="72"/>
      <c r="R17" s="72"/>
      <c r="S17" s="72"/>
      <c r="T17" s="73"/>
      <c r="U17" s="73"/>
      <c r="V17" s="72"/>
      <c r="W17" s="72"/>
      <c r="X17" s="72"/>
      <c r="Y17" s="73">
        <v>20.064516129032256</v>
      </c>
      <c r="Z17" s="73">
        <v>15.99734365516845</v>
      </c>
      <c r="AA17" s="73">
        <v>26.822854391757353</v>
      </c>
      <c r="AB17" s="72"/>
      <c r="AC17" s="72"/>
      <c r="AD17" s="76">
        <v>165.14064019981291</v>
      </c>
      <c r="AE17" s="72"/>
      <c r="AF17" s="72"/>
      <c r="AG17" s="72"/>
      <c r="AH17" s="72"/>
      <c r="AI17" s="14">
        <f t="shared" si="0"/>
        <v>6</v>
      </c>
      <c r="AK17" s="71">
        <f>AB17+AA17+Z17</f>
        <v>42.820198046925803</v>
      </c>
      <c r="AL17" s="71">
        <f>AG17+AE17+K17+F17+G17</f>
        <v>0</v>
      </c>
      <c r="AM17" s="71">
        <f>AD17+Q17+N17+M17+L17+H17</f>
        <v>206.11592529249953</v>
      </c>
      <c r="AN17" s="71">
        <f>AH17+AF17+AC17+Y17+X17+W17+V17+U17+T17+S17+R17+P17+O17+J17+I17</f>
        <v>20.064516129032256</v>
      </c>
    </row>
    <row r="18" spans="1:40" x14ac:dyDescent="0.2">
      <c r="C18" s="25"/>
      <c r="D18" s="22"/>
      <c r="E18" s="23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</row>
    <row r="19" spans="1:40" x14ac:dyDescent="0.2">
      <c r="A19" s="15" t="s">
        <v>36</v>
      </c>
      <c r="B19" s="16" t="s">
        <v>37</v>
      </c>
      <c r="C19" s="24">
        <v>43025</v>
      </c>
      <c r="D19" s="18">
        <v>0.43055555555555558</v>
      </c>
      <c r="E19" s="19">
        <v>0.28000000000000003</v>
      </c>
      <c r="F19" s="72"/>
      <c r="G19" s="72"/>
      <c r="H19" s="76">
        <v>118.04659654883712</v>
      </c>
      <c r="I19" s="72"/>
      <c r="J19" s="73">
        <v>39.432498908191491</v>
      </c>
      <c r="K19" s="72"/>
      <c r="L19" s="72"/>
      <c r="M19" s="73">
        <v>50.785714285714278</v>
      </c>
      <c r="N19" s="72"/>
      <c r="O19" s="72"/>
      <c r="P19" s="72"/>
      <c r="Q19" s="77">
        <v>16.2</v>
      </c>
      <c r="R19" s="72"/>
      <c r="S19" s="72"/>
      <c r="T19" s="73"/>
      <c r="U19" s="73"/>
      <c r="V19" s="72"/>
      <c r="W19" s="72"/>
      <c r="X19" s="72"/>
      <c r="Y19" s="73">
        <v>33.071428571428569</v>
      </c>
      <c r="Z19" s="73">
        <v>21.659878004697358</v>
      </c>
      <c r="AA19" s="73">
        <v>28.887643062137929</v>
      </c>
      <c r="AB19" s="72"/>
      <c r="AC19" s="72"/>
      <c r="AD19" s="73">
        <v>62.485353441159418</v>
      </c>
      <c r="AE19" s="72"/>
      <c r="AF19" s="72"/>
      <c r="AG19" s="73">
        <v>43.278949102591781</v>
      </c>
      <c r="AH19" s="72"/>
      <c r="AI19" s="14">
        <f t="shared" si="0"/>
        <v>9</v>
      </c>
      <c r="AK19" s="71">
        <f>AB19+AA19+Z19</f>
        <v>50.547521066835287</v>
      </c>
      <c r="AL19" s="71">
        <f>AG19+AE19+K19+F19+G19</f>
        <v>43.278949102591781</v>
      </c>
      <c r="AM19" s="71">
        <f>AD19+Q19+N19+M19+L19+H19</f>
        <v>247.51766427571079</v>
      </c>
      <c r="AN19" s="71">
        <f>AH19+AF19+AC19+Y19+X19+W19+V19+U19+T19+S19+R19+P19+O19+J19+I19</f>
        <v>72.50392747962006</v>
      </c>
    </row>
    <row r="20" spans="1:40" x14ac:dyDescent="0.2">
      <c r="A20" s="20" t="s">
        <v>38</v>
      </c>
      <c r="B20" s="21" t="s">
        <v>39</v>
      </c>
      <c r="C20" s="24">
        <v>43027</v>
      </c>
      <c r="D20" s="18">
        <v>0.45694444444444443</v>
      </c>
      <c r="E20" s="19">
        <v>0.16</v>
      </c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3"/>
      <c r="U20" s="73"/>
      <c r="V20" s="72"/>
      <c r="W20" s="72"/>
      <c r="X20" s="72"/>
      <c r="Y20" s="72"/>
      <c r="Z20" s="73">
        <v>26.296713734697374</v>
      </c>
      <c r="AA20" s="73">
        <v>35.923659969018381</v>
      </c>
      <c r="AB20" s="72"/>
      <c r="AC20" s="72"/>
      <c r="AD20" s="72"/>
      <c r="AE20" s="72"/>
      <c r="AF20" s="72"/>
      <c r="AG20" s="72"/>
      <c r="AH20" s="72"/>
      <c r="AI20" s="14">
        <f t="shared" si="0"/>
        <v>2</v>
      </c>
      <c r="AK20" s="71">
        <f>AB20+AA20+Z20</f>
        <v>62.220373703715751</v>
      </c>
      <c r="AL20" s="71">
        <f>AG20+AE20+K20+F20+G20</f>
        <v>0</v>
      </c>
      <c r="AM20" s="71">
        <f>AD20+Q20+N20+M20+L20+H20</f>
        <v>0</v>
      </c>
      <c r="AN20" s="71">
        <f>AH20+AF20+AC20+Y20+X20+W20+V20+U20+T20+S20+R20+P20+O20+J20+I20</f>
        <v>0</v>
      </c>
    </row>
    <row r="21" spans="1:40" x14ac:dyDescent="0.2">
      <c r="C21" s="25"/>
      <c r="D21" s="22"/>
      <c r="E21" s="23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</row>
    <row r="22" spans="1:40" x14ac:dyDescent="0.2">
      <c r="A22" s="15" t="s">
        <v>36</v>
      </c>
      <c r="B22" s="16" t="s">
        <v>37</v>
      </c>
      <c r="C22" s="26">
        <v>43040</v>
      </c>
      <c r="D22" s="18">
        <v>0.40069444444444446</v>
      </c>
      <c r="E22" s="19">
        <v>0.23</v>
      </c>
      <c r="F22" s="72"/>
      <c r="G22" s="73">
        <v>38.359906397319698</v>
      </c>
      <c r="H22" s="76">
        <v>105.72744925014608</v>
      </c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3"/>
      <c r="U22" s="73"/>
      <c r="V22" s="72"/>
      <c r="W22" s="72"/>
      <c r="X22" s="72"/>
      <c r="Y22" s="72"/>
      <c r="Z22" s="73">
        <v>26.099262591248522</v>
      </c>
      <c r="AA22" s="73">
        <v>39.781469748280429</v>
      </c>
      <c r="AB22" s="72"/>
      <c r="AC22" s="72"/>
      <c r="AD22" s="72"/>
      <c r="AE22" s="72"/>
      <c r="AF22" s="72"/>
      <c r="AG22" s="73">
        <v>44.979119292282341</v>
      </c>
      <c r="AH22" s="72"/>
      <c r="AI22" s="14">
        <f t="shared" si="0"/>
        <v>5</v>
      </c>
      <c r="AK22" s="71">
        <f>AB22+AA22+Z22</f>
        <v>65.880732339528947</v>
      </c>
      <c r="AL22" s="71">
        <f>AG22+AE22+K22+F22+G22</f>
        <v>83.339025689602039</v>
      </c>
      <c r="AM22" s="71">
        <f>AD22+Q22+N22+M22+L22+H22</f>
        <v>105.72744925014608</v>
      </c>
      <c r="AN22" s="71">
        <f>AH22+AF22+AC22+Y22+X22+W22+V22+U22+T22+S22+R22+P22+O22+J22+I22</f>
        <v>0</v>
      </c>
    </row>
    <row r="23" spans="1:40" x14ac:dyDescent="0.2">
      <c r="A23" s="20" t="s">
        <v>38</v>
      </c>
      <c r="B23" s="21" t="s">
        <v>39</v>
      </c>
      <c r="C23" s="24">
        <v>43041</v>
      </c>
      <c r="D23" s="18">
        <v>0.39374999999999999</v>
      </c>
      <c r="E23" s="19">
        <v>0.17</v>
      </c>
      <c r="F23" s="72"/>
      <c r="G23" s="72"/>
      <c r="H23" s="73">
        <v>32.682779869766115</v>
      </c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3"/>
      <c r="U23" s="73"/>
      <c r="V23" s="72"/>
      <c r="W23" s="72"/>
      <c r="X23" s="72"/>
      <c r="Y23" s="72"/>
      <c r="Z23" s="73">
        <v>37.776116626764114</v>
      </c>
      <c r="AA23" s="73">
        <v>56.179258577516343</v>
      </c>
      <c r="AB23" s="72"/>
      <c r="AC23" s="72"/>
      <c r="AD23" s="76">
        <v>158.98463612092823</v>
      </c>
      <c r="AE23" s="72"/>
      <c r="AF23" s="72"/>
      <c r="AG23" s="72"/>
      <c r="AH23" s="72"/>
      <c r="AI23" s="14">
        <f t="shared" si="0"/>
        <v>4</v>
      </c>
      <c r="AK23" s="71">
        <f>AB23+AA23+Z23</f>
        <v>93.955375204280458</v>
      </c>
      <c r="AL23" s="71">
        <f>AG23+AE23+K23+F23+G23</f>
        <v>0</v>
      </c>
      <c r="AM23" s="71">
        <f>AD23+Q23+N23+M23+L23+H23</f>
        <v>191.66741599069434</v>
      </c>
      <c r="AN23" s="71">
        <f>AH23+AF23+AC23+Y23+X23+W23+V23+U23+T23+S23+R23+P23+O23+J23+I23</f>
        <v>0</v>
      </c>
    </row>
    <row r="24" spans="1:40" x14ac:dyDescent="0.2">
      <c r="A24" s="27"/>
      <c r="B24" s="27"/>
      <c r="C24" s="28"/>
      <c r="D24" s="29"/>
      <c r="E24" s="30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spans="1:40" x14ac:dyDescent="0.2">
      <c r="A25" s="15" t="s">
        <v>36</v>
      </c>
      <c r="B25" s="16" t="s">
        <v>37</v>
      </c>
      <c r="C25" s="24">
        <v>43293</v>
      </c>
      <c r="D25" s="18">
        <v>0.44236111111111115</v>
      </c>
      <c r="E25" s="19">
        <v>0.35</v>
      </c>
      <c r="F25" s="79">
        <v>23.462594243869312</v>
      </c>
      <c r="G25" s="72"/>
      <c r="H25" s="79">
        <v>49.495995550766118</v>
      </c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3"/>
      <c r="U25" s="73"/>
      <c r="V25" s="72"/>
      <c r="W25" s="72"/>
      <c r="X25" s="72"/>
      <c r="Y25" s="72"/>
      <c r="Z25" s="79">
        <v>11.770493032628799</v>
      </c>
      <c r="AA25" s="79">
        <v>37.576910147081023</v>
      </c>
      <c r="AB25" s="72"/>
      <c r="AC25" s="79">
        <v>31.142857142857146</v>
      </c>
      <c r="AD25" s="72"/>
      <c r="AE25" s="72"/>
      <c r="AF25" s="72"/>
      <c r="AG25" s="79">
        <v>65.400000000000006</v>
      </c>
      <c r="AH25" s="72"/>
      <c r="AI25" s="14">
        <f t="shared" si="0"/>
        <v>6</v>
      </c>
      <c r="AK25" s="71">
        <f>AB25+AA25+Z25</f>
        <v>49.347403179709822</v>
      </c>
      <c r="AL25" s="71">
        <f>AG25+AE25+K25+F25+G25</f>
        <v>88.862594243869324</v>
      </c>
      <c r="AM25" s="71">
        <f>AD25+Q25+N25+M25+L25+H25</f>
        <v>49.495995550766118</v>
      </c>
      <c r="AN25" s="71">
        <f>AH25+AF25+AC25+Y25+X25+W25+V25+U25+T25+S25+R25+P25+O25+J25+I25</f>
        <v>31.142857142857146</v>
      </c>
    </row>
    <row r="26" spans="1:40" x14ac:dyDescent="0.2">
      <c r="A26" s="20" t="s">
        <v>38</v>
      </c>
      <c r="B26" s="21" t="s">
        <v>39</v>
      </c>
      <c r="C26" s="24">
        <v>43292</v>
      </c>
      <c r="D26" s="18">
        <v>0.46875</v>
      </c>
      <c r="E26" s="19">
        <v>0.06</v>
      </c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3"/>
      <c r="U26" s="73"/>
      <c r="V26" s="72"/>
      <c r="W26" s="72"/>
      <c r="X26" s="72"/>
      <c r="Y26" s="72"/>
      <c r="Z26" s="72"/>
      <c r="AA26" s="80">
        <v>165.58976683914236</v>
      </c>
      <c r="AB26" s="72"/>
      <c r="AC26" s="72"/>
      <c r="AD26" s="72"/>
      <c r="AE26" s="72"/>
      <c r="AF26" s="72"/>
      <c r="AG26" s="72"/>
      <c r="AH26" s="72"/>
      <c r="AI26" s="14">
        <f t="shared" si="0"/>
        <v>1</v>
      </c>
      <c r="AK26" s="71">
        <f>AB26+AA26+Z26</f>
        <v>165.58976683914236</v>
      </c>
      <c r="AL26" s="71">
        <f>AG26+AE26+K26+F26+G26</f>
        <v>0</v>
      </c>
      <c r="AM26" s="71">
        <f>AD26+Q26+N26+M26+L26+H26</f>
        <v>0</v>
      </c>
      <c r="AN26" s="71">
        <f>AH26+AF26+AC26+Y26+X26+W26+V26+U26+T26+S26+R26+P26+O26+J26+I26</f>
        <v>0</v>
      </c>
    </row>
    <row r="27" spans="1:40" x14ac:dyDescent="0.2">
      <c r="A27" s="31"/>
      <c r="B27" s="31"/>
      <c r="C27" s="32"/>
      <c r="D27" s="33"/>
      <c r="E27" s="34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r="28" spans="1:40" x14ac:dyDescent="0.2">
      <c r="A28" s="15" t="s">
        <v>36</v>
      </c>
      <c r="B28" s="16" t="s">
        <v>37</v>
      </c>
      <c r="C28" s="24">
        <v>43306</v>
      </c>
      <c r="D28" s="18">
        <v>0.41597222222222219</v>
      </c>
      <c r="E28" s="19">
        <v>0.6</v>
      </c>
      <c r="F28" s="79">
        <v>21.519497668652001</v>
      </c>
      <c r="G28" s="72"/>
      <c r="H28" s="79">
        <v>26.029851470365998</v>
      </c>
      <c r="I28" s="72"/>
      <c r="J28" s="79">
        <v>11.4</v>
      </c>
      <c r="K28" s="72"/>
      <c r="L28" s="72"/>
      <c r="M28" s="72"/>
      <c r="N28" s="72"/>
      <c r="O28" s="72"/>
      <c r="P28" s="72"/>
      <c r="Q28" s="72"/>
      <c r="R28" s="72"/>
      <c r="S28" s="72"/>
      <c r="T28" s="73"/>
      <c r="U28" s="73"/>
      <c r="V28" s="72"/>
      <c r="W28" s="72"/>
      <c r="X28" s="72"/>
      <c r="Y28" s="72"/>
      <c r="Z28" s="79">
        <v>7.765978164243367</v>
      </c>
      <c r="AA28" s="79">
        <v>24.377205244067703</v>
      </c>
      <c r="AB28" s="79">
        <v>10.400197411719601</v>
      </c>
      <c r="AC28" s="72"/>
      <c r="AD28" s="72"/>
      <c r="AE28" s="72"/>
      <c r="AF28" s="72"/>
      <c r="AG28" s="79">
        <v>63.5</v>
      </c>
      <c r="AH28" s="72"/>
      <c r="AI28" s="14">
        <f t="shared" si="0"/>
        <v>7</v>
      </c>
      <c r="AK28" s="71">
        <f>AB28+AA28+Z28</f>
        <v>42.54338082003067</v>
      </c>
      <c r="AL28" s="71">
        <f>AG28+AE28+K28+F28+G28</f>
        <v>85.019497668652008</v>
      </c>
      <c r="AM28" s="71">
        <f>AD28+Q28+N28+M28+L28+H28</f>
        <v>26.029851470365998</v>
      </c>
      <c r="AN28" s="71">
        <f>AH28+AF28+AC28+Y28+X28+W28+V28+U28+T28+S28+R28+P28+O28+J28+I28</f>
        <v>11.4</v>
      </c>
    </row>
    <row r="29" spans="1:40" x14ac:dyDescent="0.2">
      <c r="A29" s="20" t="s">
        <v>38</v>
      </c>
      <c r="B29" s="21" t="s">
        <v>39</v>
      </c>
      <c r="C29" s="24">
        <v>43307</v>
      </c>
      <c r="D29" s="35">
        <v>0.55555555555555558</v>
      </c>
      <c r="E29" s="19">
        <v>0.17</v>
      </c>
      <c r="F29" s="79">
        <v>30.434908138049057</v>
      </c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3"/>
      <c r="U29" s="73"/>
      <c r="V29" s="72"/>
      <c r="W29" s="72"/>
      <c r="X29" s="72"/>
      <c r="Y29" s="72"/>
      <c r="Z29" s="72"/>
      <c r="AA29" s="79">
        <v>69.631365022951286</v>
      </c>
      <c r="AB29" s="72"/>
      <c r="AC29" s="72"/>
      <c r="AD29" s="72"/>
      <c r="AE29" s="72"/>
      <c r="AF29" s="72"/>
      <c r="AG29" s="72"/>
      <c r="AH29" s="72"/>
      <c r="AI29" s="14">
        <f t="shared" si="0"/>
        <v>2</v>
      </c>
      <c r="AK29" s="71">
        <f>AB29+AA29+Z29</f>
        <v>69.631365022951286</v>
      </c>
      <c r="AL29" s="71">
        <f>AG29+AE29+K29+F29+G29</f>
        <v>30.434908138049057</v>
      </c>
      <c r="AM29" s="71">
        <f>AD29+Q29+N29+M29+L29+H29</f>
        <v>0</v>
      </c>
      <c r="AN29" s="71">
        <f>AH29+AF29+AC29+Y29+X29+W29+V29+U29+T29+S29+R29+P29+O29+J29+I29</f>
        <v>0</v>
      </c>
    </row>
    <row r="30" spans="1:40" x14ac:dyDescent="0.2">
      <c r="C30" s="25"/>
      <c r="D30" s="22"/>
      <c r="E30" s="23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</row>
    <row r="31" spans="1:40" x14ac:dyDescent="0.2">
      <c r="A31" s="15" t="s">
        <v>36</v>
      </c>
      <c r="B31" s="16" t="s">
        <v>37</v>
      </c>
      <c r="C31" s="24">
        <v>43321</v>
      </c>
      <c r="D31" s="18">
        <v>0.42499999999999999</v>
      </c>
      <c r="E31" s="19">
        <v>1.89</v>
      </c>
      <c r="F31" s="79">
        <v>24.481988305220529</v>
      </c>
      <c r="G31" s="80">
        <v>146.25396825396828</v>
      </c>
      <c r="H31" s="79">
        <v>31.767195767195773</v>
      </c>
      <c r="I31" s="79">
        <v>5.2933233330003597</v>
      </c>
      <c r="J31" s="79">
        <v>14.910052910052912</v>
      </c>
      <c r="K31" s="79">
        <v>5.5119615885636515</v>
      </c>
      <c r="L31" s="72"/>
      <c r="M31" s="72"/>
      <c r="N31" s="72"/>
      <c r="O31" s="72"/>
      <c r="P31" s="72"/>
      <c r="Q31" s="72"/>
      <c r="R31" s="72"/>
      <c r="S31" s="72"/>
      <c r="T31" s="73"/>
      <c r="U31" s="73"/>
      <c r="V31" s="79">
        <v>4.0000000000000009</v>
      </c>
      <c r="W31" s="79">
        <v>2.306878306878307</v>
      </c>
      <c r="X31" s="72"/>
      <c r="Y31" s="79">
        <v>10.316238596813671</v>
      </c>
      <c r="Z31" s="79">
        <v>9.4726473161866558</v>
      </c>
      <c r="AA31" s="79">
        <v>24.396031710463912</v>
      </c>
      <c r="AB31" s="79">
        <v>4.6203509546581376</v>
      </c>
      <c r="AC31" s="79">
        <v>14.941798941798941</v>
      </c>
      <c r="AD31" s="72"/>
      <c r="AE31" s="79">
        <v>26.9</v>
      </c>
      <c r="AF31" s="79">
        <v>11.511782580771536</v>
      </c>
      <c r="AG31" s="79">
        <v>76.400000000000006</v>
      </c>
      <c r="AH31" s="72"/>
      <c r="AI31" s="14">
        <f t="shared" si="0"/>
        <v>16</v>
      </c>
      <c r="AK31" s="71">
        <f>AB31+AA31+Z31</f>
        <v>38.489029981308704</v>
      </c>
      <c r="AL31" s="71">
        <f>AG31+AE31+K31+F31+G31</f>
        <v>279.54791814775251</v>
      </c>
      <c r="AM31" s="71">
        <f>AD31+Q31+N31+M31+L31+H31</f>
        <v>31.767195767195773</v>
      </c>
      <c r="AN31" s="71">
        <f>AH31+AF31+AC31+Y31+X31+W31+V31+U31+T31+S31+R31+P31+O31+J31+I31</f>
        <v>63.280074669315724</v>
      </c>
    </row>
    <row r="32" spans="1:40" x14ac:dyDescent="0.2">
      <c r="A32" s="20" t="s">
        <v>38</v>
      </c>
      <c r="B32" s="21" t="s">
        <v>39</v>
      </c>
      <c r="C32" s="24">
        <v>43320</v>
      </c>
      <c r="D32" s="18">
        <v>0.59791666666666665</v>
      </c>
      <c r="E32" s="19">
        <v>3.58</v>
      </c>
      <c r="F32" s="79">
        <v>17.039141715277484</v>
      </c>
      <c r="G32" s="79">
        <v>7.9217877094972078</v>
      </c>
      <c r="H32" s="79">
        <v>3.0813135079538996</v>
      </c>
      <c r="I32" s="79">
        <v>1.8435754189944136</v>
      </c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3"/>
      <c r="U32" s="73"/>
      <c r="V32" s="79">
        <v>3.9944134078212286</v>
      </c>
      <c r="W32" s="79">
        <v>1.0279329608938546</v>
      </c>
      <c r="X32" s="72"/>
      <c r="Y32" s="72"/>
      <c r="Z32" s="79">
        <v>2.338403244187564</v>
      </c>
      <c r="AA32" s="79">
        <v>7.2937465373773742</v>
      </c>
      <c r="AB32" s="72"/>
      <c r="AC32" s="79">
        <v>2.2960893854748599</v>
      </c>
      <c r="AD32" s="79">
        <v>9.9840430525191053</v>
      </c>
      <c r="AE32" s="72"/>
      <c r="AF32" s="72"/>
      <c r="AG32" s="79">
        <v>7.6</v>
      </c>
      <c r="AH32" s="72"/>
      <c r="AI32" s="14">
        <f t="shared" si="0"/>
        <v>11</v>
      </c>
      <c r="AK32" s="71">
        <f>AB32+AA32+Z32</f>
        <v>9.6321497815649373</v>
      </c>
      <c r="AL32" s="71">
        <f>AG32+AE32+K32+F32+G32</f>
        <v>32.560929424774692</v>
      </c>
      <c r="AM32" s="71">
        <f>AD32+Q32+N32+M32+L32+H32</f>
        <v>13.065356560473004</v>
      </c>
      <c r="AN32" s="71">
        <f>AH32+AF32+AC32+Y32+X32+W32+V32+U32+T32+S32+R32+P32+O32+J32+I32</f>
        <v>9.1620111731843572</v>
      </c>
    </row>
    <row r="33" spans="1:40" x14ac:dyDescent="0.2">
      <c r="C33" s="25"/>
      <c r="D33" s="22"/>
      <c r="E33" s="23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</row>
    <row r="34" spans="1:40" x14ac:dyDescent="0.2">
      <c r="A34" s="15" t="s">
        <v>36</v>
      </c>
      <c r="B34" s="16" t="s">
        <v>37</v>
      </c>
      <c r="C34" s="24">
        <v>43335</v>
      </c>
      <c r="D34" s="18">
        <v>0.37152777777777773</v>
      </c>
      <c r="E34" s="19">
        <v>1.35</v>
      </c>
      <c r="F34" s="79">
        <v>12.285780701062961</v>
      </c>
      <c r="G34" s="79">
        <v>71.081481481481489</v>
      </c>
      <c r="H34" s="79">
        <v>56.42962962962963</v>
      </c>
      <c r="I34" s="79">
        <v>4.8148148148148149</v>
      </c>
      <c r="J34" s="79">
        <v>11.02222222222222</v>
      </c>
      <c r="K34" s="72"/>
      <c r="L34" s="72"/>
      <c r="M34" s="72"/>
      <c r="N34" s="72"/>
      <c r="O34" s="72"/>
      <c r="P34" s="72"/>
      <c r="Q34" s="72"/>
      <c r="R34" s="72"/>
      <c r="S34" s="72"/>
      <c r="T34" s="73"/>
      <c r="U34" s="73"/>
      <c r="V34" s="72"/>
      <c r="W34" s="72"/>
      <c r="X34" s="72"/>
      <c r="Y34" s="72"/>
      <c r="Z34" s="79">
        <v>10.719947202686857</v>
      </c>
      <c r="AA34" s="79">
        <v>29.29975294038622</v>
      </c>
      <c r="AB34" s="72"/>
      <c r="AC34" s="79">
        <v>19.199999999999996</v>
      </c>
      <c r="AD34" s="72"/>
      <c r="AE34" s="72"/>
      <c r="AF34" s="72"/>
      <c r="AG34" s="79">
        <v>87.9</v>
      </c>
      <c r="AH34" s="72"/>
      <c r="AI34" s="14">
        <f t="shared" si="0"/>
        <v>9</v>
      </c>
      <c r="AK34" s="71">
        <f>AB34+AA34+Z34</f>
        <v>40.019700143073081</v>
      </c>
      <c r="AL34" s="71">
        <f>AG34+AE34+K34+F34+G34</f>
        <v>171.26726218254447</v>
      </c>
      <c r="AM34" s="71">
        <f>AD34+Q34+N34+M34+L34+H34</f>
        <v>56.42962962962963</v>
      </c>
      <c r="AN34" s="71">
        <f>AH34+AF34+AC34+Y34+X34+W34+V34+U34+T34+S34+R34+P34+O34+J34+I34</f>
        <v>35.037037037037031</v>
      </c>
    </row>
    <row r="35" spans="1:40" x14ac:dyDescent="0.2">
      <c r="A35" s="20" t="s">
        <v>38</v>
      </c>
      <c r="B35" s="21" t="s">
        <v>39</v>
      </c>
      <c r="C35" s="24">
        <v>43334</v>
      </c>
      <c r="D35" s="18">
        <v>0.59930555555555554</v>
      </c>
      <c r="E35" s="19">
        <v>0.79</v>
      </c>
      <c r="F35" s="79">
        <v>18.847927855681618</v>
      </c>
      <c r="G35" s="79">
        <v>67.670886075949355</v>
      </c>
      <c r="H35" s="79">
        <v>19.417721518987342</v>
      </c>
      <c r="I35" s="72"/>
      <c r="J35" s="72"/>
      <c r="K35" s="72"/>
      <c r="L35" s="72"/>
      <c r="M35" s="72"/>
      <c r="N35" s="72"/>
      <c r="O35" s="72"/>
      <c r="P35" s="72"/>
      <c r="Q35" s="72"/>
      <c r="R35" s="79">
        <v>10.5822784810127</v>
      </c>
      <c r="S35" s="72"/>
      <c r="T35" s="73"/>
      <c r="U35" s="73"/>
      <c r="V35" s="79">
        <v>16</v>
      </c>
      <c r="W35" s="72"/>
      <c r="X35" s="72"/>
      <c r="Y35" s="72"/>
      <c r="Z35" s="79">
        <v>11.573952776816176</v>
      </c>
      <c r="AA35" s="79">
        <v>40.274634725574678</v>
      </c>
      <c r="AB35" s="72"/>
      <c r="AC35" s="72"/>
      <c r="AD35" s="72"/>
      <c r="AE35" s="72"/>
      <c r="AF35" s="72"/>
      <c r="AG35" s="79">
        <v>28.6</v>
      </c>
      <c r="AH35" s="72"/>
      <c r="AI35" s="14">
        <f t="shared" si="0"/>
        <v>8</v>
      </c>
      <c r="AK35" s="71">
        <f>AB35+AA35+Z35</f>
        <v>51.848587502390856</v>
      </c>
      <c r="AL35" s="71">
        <f>AG35+AE35+K35+F35+G35</f>
        <v>115.11881393163097</v>
      </c>
      <c r="AM35" s="71">
        <f>AD35+Q35+N35+M35+L35+H35</f>
        <v>19.417721518987342</v>
      </c>
      <c r="AN35" s="71">
        <f>AH35+AF35+AC35+Y35+X35+W35+V35+U35+T35+S35+R35+P35+O35+J35+I35</f>
        <v>26.5822784810127</v>
      </c>
    </row>
    <row r="36" spans="1:40" x14ac:dyDescent="0.2">
      <c r="A36" s="31"/>
      <c r="B36" s="31"/>
      <c r="C36" s="32"/>
      <c r="D36" s="33"/>
      <c r="E36" s="34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r="37" spans="1:40" x14ac:dyDescent="0.2">
      <c r="A37" s="20" t="s">
        <v>38</v>
      </c>
      <c r="B37" s="21" t="s">
        <v>39</v>
      </c>
      <c r="C37" s="24">
        <v>43342</v>
      </c>
      <c r="D37" s="18">
        <v>0.56388888888888888</v>
      </c>
      <c r="E37" s="19">
        <v>0.12</v>
      </c>
      <c r="F37" s="72"/>
      <c r="G37" s="80">
        <v>221.33333333333334</v>
      </c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3"/>
      <c r="U37" s="73"/>
      <c r="V37" s="72"/>
      <c r="W37" s="72"/>
      <c r="X37" s="72"/>
      <c r="Y37" s="72"/>
      <c r="Z37" s="72"/>
      <c r="AA37" s="79">
        <v>67.717606066808344</v>
      </c>
      <c r="AB37" s="72"/>
      <c r="AC37" s="72"/>
      <c r="AD37" s="80">
        <v>397.78662208347498</v>
      </c>
      <c r="AE37" s="72"/>
      <c r="AF37" s="72"/>
      <c r="AG37" s="72"/>
      <c r="AH37" s="72"/>
      <c r="AI37" s="14">
        <f t="shared" si="0"/>
        <v>3</v>
      </c>
      <c r="AK37" s="71">
        <f>AB37+AA37+Z37</f>
        <v>67.717606066808344</v>
      </c>
      <c r="AL37" s="71">
        <f>AG37+AE37+K37+F37+G37</f>
        <v>221.33333333333334</v>
      </c>
      <c r="AM37" s="71">
        <f>AD37+Q37+N37+M37+L37+H37</f>
        <v>397.78662208347498</v>
      </c>
      <c r="AN37" s="71">
        <f>AH37+AF37+AC37+Y37+X37+W37+V37+U37+T37+S37+R37+P37+O37+J37+I37</f>
        <v>0</v>
      </c>
    </row>
    <row r="38" spans="1:40" x14ac:dyDescent="0.2">
      <c r="C38" s="25"/>
      <c r="D38" s="22"/>
      <c r="E38" s="23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</row>
    <row r="39" spans="1:40" x14ac:dyDescent="0.2">
      <c r="A39" s="15" t="s">
        <v>36</v>
      </c>
      <c r="B39" s="16" t="s">
        <v>37</v>
      </c>
      <c r="C39" s="24">
        <v>43349</v>
      </c>
      <c r="D39" s="18">
        <v>0.39305555555555555</v>
      </c>
      <c r="E39" s="19">
        <v>1.01</v>
      </c>
      <c r="F39" s="79">
        <v>24.337810193925346</v>
      </c>
      <c r="G39" s="79">
        <v>68.297029702970292</v>
      </c>
      <c r="H39" s="79">
        <v>46.851485148514854</v>
      </c>
      <c r="I39" s="79">
        <v>5.6237623762376243</v>
      </c>
      <c r="J39" s="79">
        <v>14.138613861386139</v>
      </c>
      <c r="K39" s="79">
        <v>5.6856052887655046</v>
      </c>
      <c r="L39" s="72"/>
      <c r="M39" s="72"/>
      <c r="N39" s="72"/>
      <c r="O39" s="72"/>
      <c r="P39" s="72"/>
      <c r="Q39" s="72"/>
      <c r="R39" s="72"/>
      <c r="S39" s="72"/>
      <c r="T39" s="73"/>
      <c r="U39" s="73"/>
      <c r="V39" s="72"/>
      <c r="W39" s="72"/>
      <c r="X39" s="72"/>
      <c r="Y39" s="79">
        <v>15.683168316831685</v>
      </c>
      <c r="Z39" s="79">
        <v>10.495532546871663</v>
      </c>
      <c r="AA39" s="79">
        <v>31.391980293250295</v>
      </c>
      <c r="AB39" s="79">
        <v>6.7354706396362776</v>
      </c>
      <c r="AC39" s="79">
        <v>15.207920792079207</v>
      </c>
      <c r="AD39" s="72"/>
      <c r="AE39" s="72"/>
      <c r="AF39" s="72"/>
      <c r="AG39" s="79">
        <v>79.599999999999994</v>
      </c>
      <c r="AH39" s="72"/>
      <c r="AI39" s="14">
        <f t="shared" si="0"/>
        <v>12</v>
      </c>
      <c r="AK39" s="71">
        <f>AB39+AA39+Z39</f>
        <v>48.62298347975824</v>
      </c>
      <c r="AL39" s="71">
        <f>AG39+AE39+K39+F39+G39</f>
        <v>177.92044518566115</v>
      </c>
      <c r="AM39" s="71">
        <f>AD39+Q39+N39+M39+L39+H39</f>
        <v>46.851485148514854</v>
      </c>
      <c r="AN39" s="71">
        <f>AH39+AF39+AC39+Y39+X39+W39+V39+U39+T39+S39+R39+P39+O39+J39+I39</f>
        <v>50.653465346534652</v>
      </c>
    </row>
    <row r="40" spans="1:40" x14ac:dyDescent="0.2">
      <c r="A40" s="20" t="s">
        <v>38</v>
      </c>
      <c r="B40" s="21" t="s">
        <v>39</v>
      </c>
      <c r="C40" s="24">
        <v>43348</v>
      </c>
      <c r="D40" s="18">
        <v>0.45624999999999999</v>
      </c>
      <c r="E40" s="19">
        <v>0.23</v>
      </c>
      <c r="F40" s="79">
        <v>25.393115007958954</v>
      </c>
      <c r="G40" s="80">
        <v>838.695652173913</v>
      </c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3"/>
      <c r="U40" s="73"/>
      <c r="V40" s="72"/>
      <c r="W40" s="72"/>
      <c r="X40" s="72"/>
      <c r="Y40" s="72"/>
      <c r="Z40" s="72"/>
      <c r="AA40" s="79">
        <v>37.759026495239219</v>
      </c>
      <c r="AB40" s="72"/>
      <c r="AC40" s="79">
        <v>31.652173913043477</v>
      </c>
      <c r="AD40" s="79">
        <v>237.06497217441392</v>
      </c>
      <c r="AE40" s="72"/>
      <c r="AF40" s="72"/>
      <c r="AG40" s="72"/>
      <c r="AH40" s="72"/>
      <c r="AI40" s="14">
        <f t="shared" si="0"/>
        <v>5</v>
      </c>
      <c r="AK40" s="71">
        <f>AB40+AA40+Z40</f>
        <v>37.759026495239219</v>
      </c>
      <c r="AL40" s="71">
        <f>AG40+AE40+K40+F40+G40</f>
        <v>864.08876718187196</v>
      </c>
      <c r="AM40" s="71">
        <f>AD40+Q40+N40+M40+L40+H40</f>
        <v>237.06497217441392</v>
      </c>
      <c r="AN40" s="71">
        <f>AH40+AF40+AC40+Y40+X40+W40+V40+U40+T40+S40+R40+P40+O40+J40+I40</f>
        <v>31.652173913043477</v>
      </c>
    </row>
    <row r="41" spans="1:40" x14ac:dyDescent="0.2">
      <c r="C41" s="25"/>
      <c r="D41" s="22"/>
      <c r="E41" s="23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</row>
    <row r="42" spans="1:40" x14ac:dyDescent="0.2">
      <c r="A42" s="15" t="s">
        <v>36</v>
      </c>
      <c r="B42" s="16" t="s">
        <v>37</v>
      </c>
      <c r="C42" s="24">
        <v>43363</v>
      </c>
      <c r="D42" s="36">
        <v>0.40625</v>
      </c>
      <c r="E42" s="19">
        <v>0.61</v>
      </c>
      <c r="F42" s="79">
        <v>20.25721348343</v>
      </c>
      <c r="G42" s="79">
        <v>38</v>
      </c>
      <c r="H42" s="79">
        <v>49.93442622950819</v>
      </c>
      <c r="I42" s="72"/>
      <c r="J42" s="79">
        <v>15.311475409836065</v>
      </c>
      <c r="K42" s="72"/>
      <c r="L42" s="72"/>
      <c r="M42" s="72"/>
      <c r="N42" s="72"/>
      <c r="O42" s="72"/>
      <c r="P42" s="72"/>
      <c r="Q42" s="72"/>
      <c r="R42" s="72"/>
      <c r="S42" s="72"/>
      <c r="T42" s="73"/>
      <c r="U42" s="73"/>
      <c r="V42" s="72"/>
      <c r="W42" s="72"/>
      <c r="X42" s="72"/>
      <c r="Y42" s="72"/>
      <c r="Z42" s="79">
        <v>11.893109513464031</v>
      </c>
      <c r="AA42" s="79">
        <v>33.30002963570098</v>
      </c>
      <c r="AB42" s="79">
        <v>7.8047371321352133</v>
      </c>
      <c r="AC42" s="79">
        <v>17.377049180327869</v>
      </c>
      <c r="AD42" s="72"/>
      <c r="AE42" s="72"/>
      <c r="AF42" s="72"/>
      <c r="AG42" s="79">
        <v>76.3</v>
      </c>
      <c r="AH42" s="72"/>
      <c r="AI42" s="14">
        <f t="shared" si="0"/>
        <v>9</v>
      </c>
      <c r="AK42" s="71">
        <f>AB42+AA42+Z42</f>
        <v>52.997876281300229</v>
      </c>
      <c r="AL42" s="71">
        <f>AG42+AE42+K42+F42+G42</f>
        <v>134.55721348342999</v>
      </c>
      <c r="AM42" s="71">
        <f>AD42+Q42+N42+M42+L42+H42</f>
        <v>49.93442622950819</v>
      </c>
      <c r="AN42" s="71">
        <f>AH42+AF42+AC42+Y42+X42+W42+V42+U42+T42+S42+R42+P42+O42+J42+I42</f>
        <v>32.688524590163937</v>
      </c>
    </row>
    <row r="43" spans="1:40" x14ac:dyDescent="0.2">
      <c r="A43" s="20" t="s">
        <v>38</v>
      </c>
      <c r="B43" s="21" t="s">
        <v>39</v>
      </c>
      <c r="C43" s="24">
        <v>43362</v>
      </c>
      <c r="D43" s="18">
        <v>0.56319444444444444</v>
      </c>
      <c r="E43" s="19">
        <v>0.17</v>
      </c>
      <c r="F43" s="79">
        <v>41.776533632583877</v>
      </c>
      <c r="G43" s="80">
        <v>443.76470588235287</v>
      </c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3"/>
      <c r="U43" s="73"/>
      <c r="V43" s="72"/>
      <c r="W43" s="72"/>
      <c r="X43" s="72"/>
      <c r="Y43" s="80">
        <v>267.52480146237997</v>
      </c>
      <c r="Z43" s="72"/>
      <c r="AA43" s="79">
        <v>44.090417206284116</v>
      </c>
      <c r="AB43" s="72"/>
      <c r="AC43" s="72"/>
      <c r="AD43" s="72"/>
      <c r="AE43" s="72"/>
      <c r="AF43" s="72"/>
      <c r="AG43" s="72"/>
      <c r="AH43" s="72"/>
      <c r="AI43" s="14">
        <f t="shared" si="0"/>
        <v>4</v>
      </c>
      <c r="AK43" s="71">
        <f>AB43+AA43+Z43</f>
        <v>44.090417206284116</v>
      </c>
      <c r="AL43" s="71">
        <f>AG43+AE43+K43+F43+G43</f>
        <v>485.54123951493676</v>
      </c>
      <c r="AM43" s="71">
        <f>AD43+Q43+N43+M43+L43+H43</f>
        <v>0</v>
      </c>
      <c r="AN43" s="71">
        <f>AH43+AF43+AC43+Y43+X43+W43+V43+U43+T43+S43+R43+P43+O43+J43+I43</f>
        <v>267.52480146237997</v>
      </c>
    </row>
    <row r="44" spans="1:40" x14ac:dyDescent="0.2">
      <c r="C44" s="25"/>
      <c r="D44" s="22"/>
      <c r="E44" s="23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</row>
    <row r="45" spans="1:40" x14ac:dyDescent="0.2">
      <c r="A45" s="15" t="s">
        <v>36</v>
      </c>
      <c r="B45" s="16" t="s">
        <v>37</v>
      </c>
      <c r="C45" s="24">
        <v>43384</v>
      </c>
      <c r="D45" s="36">
        <v>0.37986111111111115</v>
      </c>
      <c r="E45" s="19">
        <v>0.16</v>
      </c>
      <c r="F45" s="79">
        <v>92.829234124294004</v>
      </c>
      <c r="G45" s="80">
        <v>164.375</v>
      </c>
      <c r="H45" s="80">
        <v>138.61629139350001</v>
      </c>
      <c r="I45" s="79">
        <v>37</v>
      </c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3"/>
      <c r="U45" s="73"/>
      <c r="V45" s="72"/>
      <c r="W45" s="72"/>
      <c r="X45" s="72"/>
      <c r="Y45" s="72"/>
      <c r="Z45" s="72"/>
      <c r="AA45" s="79">
        <v>55.450609034172381</v>
      </c>
      <c r="AB45" s="72"/>
      <c r="AC45" s="72"/>
      <c r="AD45" s="72"/>
      <c r="AE45" s="72"/>
      <c r="AF45" s="72"/>
      <c r="AG45" s="80">
        <v>163.1</v>
      </c>
      <c r="AH45" s="72"/>
      <c r="AI45" s="14">
        <f t="shared" si="0"/>
        <v>6</v>
      </c>
      <c r="AK45" s="71">
        <f>AB45+AA45+Z45</f>
        <v>55.450609034172381</v>
      </c>
      <c r="AL45" s="71">
        <f>AG45+AE45+K45+F45+G45</f>
        <v>420.304234124294</v>
      </c>
      <c r="AM45" s="71">
        <f>AD45+Q45+N45+M45+L45+H45</f>
        <v>138.61629139350001</v>
      </c>
      <c r="AN45" s="71">
        <f>AH45+AF45+AC45+Y45+X45+W45+V45+U45+T45+S45+R45+P45+O45+J45+I45</f>
        <v>37</v>
      </c>
    </row>
    <row r="46" spans="1:40" x14ac:dyDescent="0.2">
      <c r="A46" s="20" t="s">
        <v>38</v>
      </c>
      <c r="B46" s="21" t="s">
        <v>39</v>
      </c>
      <c r="C46" s="24">
        <v>43383</v>
      </c>
      <c r="D46" s="18">
        <v>0.47013888888888888</v>
      </c>
      <c r="E46" s="19">
        <v>0.45</v>
      </c>
      <c r="F46" s="72"/>
      <c r="G46" s="79">
        <v>52.177777777777777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3"/>
      <c r="U46" s="73"/>
      <c r="V46" s="79">
        <v>18.444444444444446</v>
      </c>
      <c r="W46" s="72"/>
      <c r="X46" s="72"/>
      <c r="Y46" s="72"/>
      <c r="Z46" s="72"/>
      <c r="AA46" s="79">
        <v>12.561280393737466</v>
      </c>
      <c r="AB46" s="72"/>
      <c r="AC46" s="72"/>
      <c r="AD46" s="72"/>
      <c r="AE46" s="72"/>
      <c r="AF46" s="72"/>
      <c r="AG46" s="72"/>
      <c r="AH46" s="72"/>
      <c r="AI46" s="14">
        <f t="shared" si="0"/>
        <v>3</v>
      </c>
      <c r="AK46" s="71">
        <f>AB46+AA46+Z46</f>
        <v>12.561280393737466</v>
      </c>
      <c r="AL46" s="71">
        <f>AG46+AE46+K46+F46+G46</f>
        <v>52.177777777777777</v>
      </c>
      <c r="AM46" s="71">
        <f>AD46+Q46+N46+M46+L46+H46</f>
        <v>0</v>
      </c>
      <c r="AN46" s="71">
        <f>AH46+AF46+AC46+Y46+X46+W46+V46+U46+T46+S46+R46+P46+O46+J46+I46</f>
        <v>18.444444444444446</v>
      </c>
    </row>
    <row r="47" spans="1:40" x14ac:dyDescent="0.2">
      <c r="C47" s="25"/>
      <c r="D47" s="22"/>
      <c r="E47" s="23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</row>
    <row r="48" spans="1:40" x14ac:dyDescent="0.2">
      <c r="A48" s="15" t="s">
        <v>36</v>
      </c>
      <c r="B48" s="16" t="s">
        <v>37</v>
      </c>
      <c r="C48" s="24">
        <v>43399</v>
      </c>
      <c r="D48" s="18">
        <v>0.3756944444444445</v>
      </c>
      <c r="E48" s="19">
        <v>0.04</v>
      </c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3"/>
      <c r="U48" s="73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14">
        <f t="shared" si="0"/>
        <v>0</v>
      </c>
      <c r="AK48" s="71">
        <f>AB48+AA48+Z48</f>
        <v>0</v>
      </c>
      <c r="AL48" s="71">
        <f>AG48+AE48+K48+F48+G48</f>
        <v>0</v>
      </c>
      <c r="AM48" s="71">
        <f>AD48+Q48+N48+M48+L48+H48</f>
        <v>0</v>
      </c>
      <c r="AN48" s="71">
        <f>AH48+AF48+AC48+Y48+X48+W48+V48+U48+T48+S48+R48+P48+O48+J48+I48</f>
        <v>0</v>
      </c>
    </row>
    <row r="49" spans="1:40" x14ac:dyDescent="0.2">
      <c r="A49" s="20" t="s">
        <v>38</v>
      </c>
      <c r="B49" s="21" t="s">
        <v>39</v>
      </c>
      <c r="C49" s="24">
        <v>43398</v>
      </c>
      <c r="D49" s="18">
        <v>0.42986111111111108</v>
      </c>
      <c r="E49" s="19">
        <v>0.91</v>
      </c>
      <c r="F49" s="72"/>
      <c r="G49" s="79">
        <v>29.098901098901099</v>
      </c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3"/>
      <c r="U49" s="73"/>
      <c r="V49" s="79">
        <v>29.230769230769202</v>
      </c>
      <c r="W49" s="72"/>
      <c r="X49" s="72"/>
      <c r="Y49" s="79">
        <v>14.4</v>
      </c>
      <c r="Z49" s="79">
        <v>6.4760131324807304</v>
      </c>
      <c r="AA49" s="79">
        <v>20.126247299034699</v>
      </c>
      <c r="AB49" s="72"/>
      <c r="AC49" s="72"/>
      <c r="AD49" s="72"/>
      <c r="AE49" s="72"/>
      <c r="AF49" s="72"/>
      <c r="AG49" s="72"/>
      <c r="AH49" s="72"/>
      <c r="AI49" s="14">
        <f t="shared" si="0"/>
        <v>5</v>
      </c>
      <c r="AK49" s="71">
        <f>AB49+AA49+Z49</f>
        <v>26.602260431515429</v>
      </c>
      <c r="AL49" s="71">
        <f>AG49+AE49+K49+F49+G49</f>
        <v>29.098901098901099</v>
      </c>
      <c r="AM49" s="71">
        <f>AD49+Q49+N49+M49+L49+H49</f>
        <v>0</v>
      </c>
      <c r="AN49" s="71">
        <f>AH49+AF49+AC49+Y49+X49+W49+V49+U49+T49+S49+R49+P49+O49+J49+I49</f>
        <v>43.630769230769204</v>
      </c>
    </row>
    <row r="50" spans="1:40" x14ac:dyDescent="0.2">
      <c r="C50" s="25"/>
      <c r="D50" s="22"/>
      <c r="E50" s="23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</row>
    <row r="51" spans="1:40" x14ac:dyDescent="0.2">
      <c r="A51" s="15" t="s">
        <v>36</v>
      </c>
      <c r="B51" s="16" t="s">
        <v>37</v>
      </c>
      <c r="C51" s="24">
        <v>43413</v>
      </c>
      <c r="D51" s="36">
        <v>0.39652777777777781</v>
      </c>
      <c r="E51" s="19">
        <v>0.09</v>
      </c>
      <c r="F51" s="80">
        <v>105.91130166167244</v>
      </c>
      <c r="G51" s="80">
        <v>137.7777777777778</v>
      </c>
      <c r="H51" s="80">
        <v>115.32103865639446</v>
      </c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3"/>
      <c r="U51" s="73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14">
        <f t="shared" si="0"/>
        <v>3</v>
      </c>
      <c r="AK51" s="71">
        <f>AB51+AA51+Z51</f>
        <v>0</v>
      </c>
      <c r="AL51" s="71">
        <f>AG51+AE51+K51+F51+G51</f>
        <v>243.68907943945024</v>
      </c>
      <c r="AM51" s="71">
        <f>AD51+Q51+N51+M51+L51+H51</f>
        <v>115.32103865639446</v>
      </c>
      <c r="AN51" s="71">
        <f>AH51+AF51+AC51+Y51+X51+W51+V51+U51+T51+S51+R51+P51+O51+J51+I51</f>
        <v>0</v>
      </c>
    </row>
    <row r="52" spans="1:40" x14ac:dyDescent="0.2">
      <c r="A52" s="20" t="s">
        <v>38</v>
      </c>
      <c r="B52" s="21" t="s">
        <v>39</v>
      </c>
      <c r="C52" s="24">
        <v>43412</v>
      </c>
      <c r="D52" s="18">
        <v>0.4375</v>
      </c>
      <c r="E52" s="19">
        <v>0.22</v>
      </c>
      <c r="F52" s="79">
        <v>27.542327803478816</v>
      </c>
      <c r="G52" s="79">
        <v>78.636363636363626</v>
      </c>
      <c r="H52" s="79">
        <v>38.090909090909093</v>
      </c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3"/>
      <c r="U52" s="73"/>
      <c r="V52" s="79">
        <v>27.727272727272727</v>
      </c>
      <c r="W52" s="72"/>
      <c r="X52" s="72"/>
      <c r="Y52" s="72"/>
      <c r="Z52" s="72"/>
      <c r="AA52" s="79">
        <v>41.590549671502366</v>
      </c>
      <c r="AB52" s="72"/>
      <c r="AC52" s="72"/>
      <c r="AD52" s="72"/>
      <c r="AE52" s="72"/>
      <c r="AF52" s="72"/>
      <c r="AG52" s="72"/>
      <c r="AH52" s="72"/>
      <c r="AI52" s="14">
        <f t="shared" si="0"/>
        <v>5</v>
      </c>
      <c r="AK52" s="71">
        <f>AB52+AA52+Z52</f>
        <v>41.590549671502366</v>
      </c>
      <c r="AL52" s="71">
        <f>AG52+AE52+K52+F52+G52</f>
        <v>106.17869143984244</v>
      </c>
      <c r="AM52" s="71">
        <f>AD52+Q52+N52+M52+L52+H52</f>
        <v>38.090909090909093</v>
      </c>
      <c r="AN52" s="71">
        <f>AH52+AF52+AC52+Y52+X52+W52+V52+U52+T52+S52+R52+P52+O52+J52+I52</f>
        <v>27.727272727272727</v>
      </c>
    </row>
    <row r="53" spans="1:40" x14ac:dyDescent="0.2">
      <c r="A53" s="37"/>
      <c r="B53" s="37"/>
      <c r="C53" s="38"/>
      <c r="D53" s="39"/>
      <c r="E53" s="40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r="54" spans="1:40" s="6" customFormat="1" x14ac:dyDescent="0.2">
      <c r="A54" s="15" t="s">
        <v>36</v>
      </c>
      <c r="B54" s="41" t="s">
        <v>37</v>
      </c>
      <c r="C54" s="42">
        <v>43606</v>
      </c>
      <c r="D54" s="43">
        <v>0.41597222222222224</v>
      </c>
      <c r="E54" s="19">
        <v>0.72</v>
      </c>
      <c r="F54" s="72"/>
      <c r="G54" s="72"/>
      <c r="H54" s="82">
        <v>23.972222222222225</v>
      </c>
      <c r="I54" s="72"/>
      <c r="J54" s="72"/>
      <c r="K54" s="72"/>
      <c r="L54" s="72"/>
      <c r="M54" s="82">
        <v>7.5000000000000009</v>
      </c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82">
        <v>4.75</v>
      </c>
      <c r="Z54" s="82">
        <v>5.6365778692520836</v>
      </c>
      <c r="AA54" s="82">
        <v>14.704834121008473</v>
      </c>
      <c r="AB54" s="82">
        <v>5.8236750657065004</v>
      </c>
      <c r="AC54" s="82">
        <v>23.615998273690497</v>
      </c>
      <c r="AD54" s="72"/>
      <c r="AE54" s="72"/>
      <c r="AF54" s="72"/>
      <c r="AG54" s="82">
        <v>37.849979844223895</v>
      </c>
      <c r="AH54" s="82"/>
      <c r="AI54" s="14">
        <f t="shared" si="0"/>
        <v>8</v>
      </c>
      <c r="AJ54" s="14"/>
      <c r="AK54" s="71">
        <f>AB54+AA54+Z54</f>
        <v>26.165087055967057</v>
      </c>
      <c r="AL54" s="71">
        <f>AG54+AE54+K54+F54+G54</f>
        <v>37.849979844223895</v>
      </c>
      <c r="AM54" s="71">
        <f>AD54+Q54+N54+M54+L54+H54</f>
        <v>31.472222222222225</v>
      </c>
      <c r="AN54" s="71">
        <f>AH54+AF54+AC54+Y54+X54+W54+V54+U54+T54+S54+R54+P54+O54+J54+I54</f>
        <v>28.365998273690497</v>
      </c>
    </row>
    <row r="55" spans="1:40" s="6" customFormat="1" x14ac:dyDescent="0.2">
      <c r="A55" s="20" t="s">
        <v>38</v>
      </c>
      <c r="B55" s="44" t="s">
        <v>39</v>
      </c>
      <c r="C55" s="42">
        <v>43605</v>
      </c>
      <c r="D55" s="43">
        <v>0.4236111111111111</v>
      </c>
      <c r="E55" s="19">
        <v>0.68</v>
      </c>
      <c r="F55" s="72"/>
      <c r="G55" s="72"/>
      <c r="H55" s="82">
        <v>42.852941176470587</v>
      </c>
      <c r="I55" s="82">
        <v>16.136415354971323</v>
      </c>
      <c r="J55" s="72"/>
      <c r="K55" s="72"/>
      <c r="L55" s="72"/>
      <c r="M55" s="72"/>
      <c r="N55" s="72"/>
      <c r="O55" s="72"/>
      <c r="P55" s="82">
        <v>17.347750677903704</v>
      </c>
      <c r="Q55" s="72"/>
      <c r="R55" s="72"/>
      <c r="S55" s="72"/>
      <c r="T55" s="82">
        <v>17.813873673721236</v>
      </c>
      <c r="U55" s="82">
        <v>178.08427311631146</v>
      </c>
      <c r="V55" s="72"/>
      <c r="W55" s="82">
        <v>8.6327341171346177</v>
      </c>
      <c r="X55" s="82">
        <v>6.5</v>
      </c>
      <c r="Y55" s="82">
        <v>97.6</v>
      </c>
      <c r="Z55" s="82">
        <v>26.016119776282032</v>
      </c>
      <c r="AA55" s="83">
        <v>128.2729654701341</v>
      </c>
      <c r="AB55" s="82">
        <v>9.8443076027941174</v>
      </c>
      <c r="AC55" s="83">
        <v>148.80000000000001</v>
      </c>
      <c r="AD55" s="72"/>
      <c r="AE55" s="72"/>
      <c r="AF55" s="72"/>
      <c r="AG55" s="83">
        <v>200.24329533542348</v>
      </c>
      <c r="AH55" s="82">
        <v>21.2</v>
      </c>
      <c r="AI55" s="14">
        <f t="shared" si="0"/>
        <v>14</v>
      </c>
      <c r="AJ55" s="14"/>
      <c r="AK55" s="71">
        <f>AB55+AA55+Z55</f>
        <v>164.13339284921025</v>
      </c>
      <c r="AL55" s="71">
        <f>AG55+AE55+K55+F55+G55</f>
        <v>200.24329533542348</v>
      </c>
      <c r="AM55" s="71">
        <f>AD55+Q55+N55+M55+L55+H55</f>
        <v>42.852941176470587</v>
      </c>
      <c r="AN55" s="71">
        <f>AH55+AF55+AC55+Y55+X55+W55+V55+U55+T55+S55+R55+P55+O55+J55+I55</f>
        <v>512.11504694004236</v>
      </c>
    </row>
    <row r="56" spans="1:40" s="6" customFormat="1" x14ac:dyDescent="0.2">
      <c r="C56" s="45"/>
      <c r="D56" s="46"/>
      <c r="E56" s="47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14"/>
      <c r="AJ56" s="14"/>
    </row>
    <row r="57" spans="1:40" s="6" customFormat="1" x14ac:dyDescent="0.2">
      <c r="A57" s="15" t="s">
        <v>36</v>
      </c>
      <c r="B57" s="41" t="s">
        <v>37</v>
      </c>
      <c r="C57" s="42">
        <v>43620</v>
      </c>
      <c r="D57" s="43">
        <v>0.38263888888888886</v>
      </c>
      <c r="E57" s="19">
        <v>0.6</v>
      </c>
      <c r="F57" s="72"/>
      <c r="G57" s="72"/>
      <c r="H57" s="82">
        <v>16.366666666666667</v>
      </c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82">
        <v>6.210057260608667</v>
      </c>
      <c r="AA57" s="82">
        <v>16.016788999313732</v>
      </c>
      <c r="AB57" s="82">
        <v>6.6281967291412665</v>
      </c>
      <c r="AC57" s="82">
        <v>20.332881652098568</v>
      </c>
      <c r="AD57" s="72"/>
      <c r="AE57" s="72"/>
      <c r="AF57" s="72"/>
      <c r="AG57" s="82">
        <v>33.792186586995001</v>
      </c>
      <c r="AH57" s="72"/>
      <c r="AI57" s="14">
        <f t="shared" si="0"/>
        <v>6</v>
      </c>
      <c r="AJ57" s="14"/>
      <c r="AK57" s="71">
        <f>AB57+AA57+Z57</f>
        <v>28.855042989063666</v>
      </c>
      <c r="AL57" s="71">
        <f>AG57+AE57+K57+F57+G57</f>
        <v>33.792186586995001</v>
      </c>
      <c r="AM57" s="71">
        <f>AD57+Q57+N57+M57+L57+H57</f>
        <v>16.366666666666667</v>
      </c>
      <c r="AN57" s="71">
        <f>AH57+AF57+AC57+Y57+X57+W57+V57+U57+T57+S57+R57+P57+O57+J57+I57</f>
        <v>20.332881652098568</v>
      </c>
    </row>
    <row r="58" spans="1:40" s="6" customFormat="1" x14ac:dyDescent="0.2">
      <c r="A58" s="20" t="s">
        <v>38</v>
      </c>
      <c r="B58" s="44" t="s">
        <v>39</v>
      </c>
      <c r="C58" s="42">
        <v>43619</v>
      </c>
      <c r="D58" s="43">
        <v>0.39027777777777778</v>
      </c>
      <c r="E58" s="19">
        <v>0.56000000000000005</v>
      </c>
      <c r="F58" s="72"/>
      <c r="G58" s="72"/>
      <c r="H58" s="82">
        <v>20.535714285714285</v>
      </c>
      <c r="I58" s="82">
        <v>10.203281443573463</v>
      </c>
      <c r="J58" s="72"/>
      <c r="K58" s="82">
        <v>22.862367674060462</v>
      </c>
      <c r="L58" s="72"/>
      <c r="M58" s="82">
        <v>9.3928571428571423</v>
      </c>
      <c r="N58" s="72"/>
      <c r="O58" s="72"/>
      <c r="P58" s="72"/>
      <c r="Q58" s="72"/>
      <c r="R58" s="72"/>
      <c r="S58" s="72"/>
      <c r="T58" s="82">
        <v>19.462984701474962</v>
      </c>
      <c r="U58" s="82">
        <v>69.390972517473926</v>
      </c>
      <c r="V58" s="72"/>
      <c r="W58" s="82">
        <v>7.4831005134802844</v>
      </c>
      <c r="X58" s="72"/>
      <c r="Y58" s="82">
        <v>36.107142857142854</v>
      </c>
      <c r="Z58" s="82">
        <v>14.534356081738819</v>
      </c>
      <c r="AA58" s="82">
        <v>72.615412715660341</v>
      </c>
      <c r="AB58" s="82">
        <v>7.1406852859948931</v>
      </c>
      <c r="AC58" s="82">
        <v>40.862901106833569</v>
      </c>
      <c r="AD58" s="72"/>
      <c r="AE58" s="72"/>
      <c r="AF58" s="72"/>
      <c r="AG58" s="83">
        <v>568.290509914425</v>
      </c>
      <c r="AH58" s="72"/>
      <c r="AI58" s="14">
        <f t="shared" si="0"/>
        <v>13</v>
      </c>
      <c r="AJ58" s="14"/>
      <c r="AK58" s="71">
        <f>AB58+AA58+Z58</f>
        <v>94.290454083394053</v>
      </c>
      <c r="AL58" s="71">
        <f>AG58+AE58+K58+F58+G58</f>
        <v>591.15287758848547</v>
      </c>
      <c r="AM58" s="71">
        <f>AD58+Q58+N58+M58+L58+H58</f>
        <v>29.928571428571427</v>
      </c>
      <c r="AN58" s="71">
        <f>AH58+AF58+AC58+Y58+X58+W58+V58+U58+T58+S58+R58+P58+O58+J58+I58</f>
        <v>183.51038313997907</v>
      </c>
    </row>
    <row r="59" spans="1:40" s="6" customFormat="1" x14ac:dyDescent="0.2">
      <c r="C59" s="48"/>
      <c r="D59" s="49"/>
      <c r="E59" s="34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14"/>
      <c r="AJ59" s="14"/>
    </row>
    <row r="60" spans="1:40" s="6" customFormat="1" x14ac:dyDescent="0.2">
      <c r="A60" s="15" t="s">
        <v>36</v>
      </c>
      <c r="B60" s="41" t="s">
        <v>37</v>
      </c>
      <c r="C60" s="42">
        <v>43634</v>
      </c>
      <c r="D60" s="43">
        <v>0.4</v>
      </c>
      <c r="E60" s="19">
        <v>0.59</v>
      </c>
      <c r="F60" s="72"/>
      <c r="G60" s="72"/>
      <c r="H60" s="82">
        <v>51.016949152542374</v>
      </c>
      <c r="I60" s="72"/>
      <c r="J60" s="72"/>
      <c r="K60" s="82">
        <v>9.2961273725379669</v>
      </c>
      <c r="L60" s="72"/>
      <c r="M60" s="72"/>
      <c r="N60" s="72"/>
      <c r="O60" s="72"/>
      <c r="P60" s="72"/>
      <c r="Q60" s="82">
        <v>23.120354803644304</v>
      </c>
      <c r="R60" s="72"/>
      <c r="S60" s="72"/>
      <c r="T60" s="72"/>
      <c r="U60" s="82">
        <v>10.207082257456712</v>
      </c>
      <c r="V60" s="72"/>
      <c r="W60" s="82">
        <v>5.4915254237288131</v>
      </c>
      <c r="X60" s="72"/>
      <c r="Y60" s="82">
        <v>14.576271186440678</v>
      </c>
      <c r="Z60" s="82">
        <v>14.745212097134846</v>
      </c>
      <c r="AA60" s="82">
        <v>80.288173268844417</v>
      </c>
      <c r="AB60" s="82">
        <v>10.014182277652441</v>
      </c>
      <c r="AC60" s="82">
        <v>33.963882847566438</v>
      </c>
      <c r="AD60" s="72"/>
      <c r="AE60" s="82">
        <v>60.563844902817287</v>
      </c>
      <c r="AF60" s="72"/>
      <c r="AG60" s="83">
        <v>106.05585908376035</v>
      </c>
      <c r="AH60" s="72"/>
      <c r="AI60" s="14">
        <f t="shared" si="0"/>
        <v>12</v>
      </c>
      <c r="AJ60" s="14"/>
      <c r="AK60" s="71">
        <f>AB60+AA60+Z60</f>
        <v>105.04756764363171</v>
      </c>
      <c r="AL60" s="71">
        <f>AG60+AE60+K60+F60+G60</f>
        <v>175.9158313591156</v>
      </c>
      <c r="AM60" s="71">
        <f>AD60+Q60+N60+M60+L60+H60</f>
        <v>74.137303956186685</v>
      </c>
      <c r="AN60" s="71">
        <f>AH60+AF60+AC60+Y60+X60+W60+V60+U60+T60+S60+R60+P60+O60+J60+I60</f>
        <v>64.238761715192652</v>
      </c>
    </row>
    <row r="61" spans="1:40" s="6" customFormat="1" x14ac:dyDescent="0.2">
      <c r="A61" s="20" t="s">
        <v>38</v>
      </c>
      <c r="B61" s="44" t="s">
        <v>39</v>
      </c>
      <c r="C61" s="42">
        <v>43633</v>
      </c>
      <c r="D61" s="43">
        <v>0.42708333333333331</v>
      </c>
      <c r="E61" s="19">
        <v>0.67</v>
      </c>
      <c r="F61" s="72"/>
      <c r="G61" s="72"/>
      <c r="H61" s="82">
        <v>22.835820895522385</v>
      </c>
      <c r="I61" s="82">
        <v>7.6047088817431341</v>
      </c>
      <c r="J61" s="72"/>
      <c r="K61" s="82">
        <v>11.582047855662147</v>
      </c>
      <c r="L61" s="72"/>
      <c r="M61" s="82">
        <v>11.313432835820896</v>
      </c>
      <c r="N61" s="72"/>
      <c r="O61" s="72"/>
      <c r="P61" s="72"/>
      <c r="Q61" s="72"/>
      <c r="R61" s="72"/>
      <c r="S61" s="72"/>
      <c r="T61" s="82">
        <v>8.6268656716417897</v>
      </c>
      <c r="U61" s="82">
        <v>19.119932730810625</v>
      </c>
      <c r="V61" s="82">
        <v>8.4631859610928348</v>
      </c>
      <c r="W61" s="82">
        <v>6.2433984304202674</v>
      </c>
      <c r="X61" s="72"/>
      <c r="Y61" s="82">
        <v>13.014925373134329</v>
      </c>
      <c r="Z61" s="82">
        <v>11.320124403612805</v>
      </c>
      <c r="AA61" s="82">
        <v>64.141636195020595</v>
      </c>
      <c r="AB61" s="72"/>
      <c r="AC61" s="82">
        <v>21.752112738167284</v>
      </c>
      <c r="AD61" s="72"/>
      <c r="AE61" s="72"/>
      <c r="AF61" s="72"/>
      <c r="AG61" s="83">
        <v>121.64619079416626</v>
      </c>
      <c r="AH61" s="72"/>
      <c r="AI61" s="14">
        <f t="shared" si="0"/>
        <v>13</v>
      </c>
      <c r="AJ61" s="14"/>
      <c r="AK61" s="71">
        <f>AB61+AA61+Z61</f>
        <v>75.461760598633404</v>
      </c>
      <c r="AL61" s="71">
        <f>AG61+AE61+K61+F61+G61</f>
        <v>133.2282386498284</v>
      </c>
      <c r="AM61" s="71">
        <f>AD61+Q61+N61+M61+L61+H61</f>
        <v>34.149253731343279</v>
      </c>
      <c r="AN61" s="71">
        <f>AH61+AF61+AC61+Y61+X61+W61+V61+U61+T61+S61+R61+P61+O61+J61+I61</f>
        <v>84.825129787010283</v>
      </c>
    </row>
    <row r="62" spans="1:40" s="6" customFormat="1" x14ac:dyDescent="0.2">
      <c r="C62" s="48"/>
      <c r="D62" s="49"/>
      <c r="E62" s="34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14"/>
      <c r="AJ62" s="14"/>
    </row>
    <row r="63" spans="1:40" s="6" customFormat="1" x14ac:dyDescent="0.2">
      <c r="A63" s="15" t="s">
        <v>36</v>
      </c>
      <c r="B63" s="41" t="s">
        <v>37</v>
      </c>
      <c r="C63" s="42">
        <v>43648</v>
      </c>
      <c r="D63" s="43">
        <v>0.41388888888888886</v>
      </c>
      <c r="E63" s="19">
        <v>0.62</v>
      </c>
      <c r="F63" s="72"/>
      <c r="G63" s="72"/>
      <c r="H63" s="82">
        <v>22.516129032258068</v>
      </c>
      <c r="I63" s="82">
        <v>6.7215359536307746</v>
      </c>
      <c r="J63" s="72"/>
      <c r="K63" s="72"/>
      <c r="L63" s="72"/>
      <c r="M63" s="82">
        <v>9.6239526936686772</v>
      </c>
      <c r="N63" s="72"/>
      <c r="O63" s="72"/>
      <c r="P63" s="72"/>
      <c r="Q63" s="72"/>
      <c r="R63" s="72"/>
      <c r="S63" s="72"/>
      <c r="T63" s="82">
        <v>13.072407295743968</v>
      </c>
      <c r="U63" s="72"/>
      <c r="V63" s="82">
        <v>6.4865008043260639</v>
      </c>
      <c r="W63" s="72"/>
      <c r="X63" s="72"/>
      <c r="Y63" s="72"/>
      <c r="Z63" s="82">
        <v>7.3182364633959684</v>
      </c>
      <c r="AA63" s="82">
        <v>23.216263234950773</v>
      </c>
      <c r="AB63" s="82">
        <v>7.610636502742774</v>
      </c>
      <c r="AC63" s="82">
        <v>9.656407012270483</v>
      </c>
      <c r="AD63" s="72"/>
      <c r="AE63" s="72"/>
      <c r="AF63" s="72"/>
      <c r="AG63" s="82">
        <v>17.469922598414257</v>
      </c>
      <c r="AH63" s="72"/>
      <c r="AI63" s="14">
        <f t="shared" si="0"/>
        <v>10</v>
      </c>
      <c r="AJ63" s="14"/>
      <c r="AK63" s="71">
        <f>AB63+AA63+Z63</f>
        <v>38.145136201089514</v>
      </c>
      <c r="AL63" s="71">
        <f>AG63+AE63+K63+F63+G63</f>
        <v>17.469922598414257</v>
      </c>
      <c r="AM63" s="71">
        <f>AD63+Q63+N63+M63+L63+H63</f>
        <v>32.140081725926748</v>
      </c>
      <c r="AN63" s="71">
        <f>AH63+AF63+AC63+Y63+X63+W63+V63+U63+T63+S63+R63+P63+O63+J63+I63</f>
        <v>35.93685106597129</v>
      </c>
    </row>
    <row r="64" spans="1:40" s="6" customFormat="1" x14ac:dyDescent="0.2">
      <c r="A64" s="20" t="s">
        <v>38</v>
      </c>
      <c r="B64" s="44" t="s">
        <v>39</v>
      </c>
      <c r="C64" s="42">
        <v>43647</v>
      </c>
      <c r="D64" s="43">
        <v>0.39374999999999999</v>
      </c>
      <c r="E64" s="19">
        <v>0.56999999999999995</v>
      </c>
      <c r="F64" s="82">
        <v>9.4736842105263168</v>
      </c>
      <c r="G64" s="72"/>
      <c r="H64" s="82">
        <v>17.298245614035089</v>
      </c>
      <c r="I64" s="82">
        <v>7.729508819270773</v>
      </c>
      <c r="J64" s="72"/>
      <c r="K64" s="82">
        <v>7.0681697908995105</v>
      </c>
      <c r="L64" s="72"/>
      <c r="M64" s="72"/>
      <c r="N64" s="72"/>
      <c r="O64" s="72"/>
      <c r="P64" s="72"/>
      <c r="Q64" s="72"/>
      <c r="R64" s="72"/>
      <c r="S64" s="72"/>
      <c r="T64" s="82">
        <v>8.4074954713137195</v>
      </c>
      <c r="U64" s="82">
        <v>11.096904545143895</v>
      </c>
      <c r="V64" s="72"/>
      <c r="W64" s="82">
        <v>6.0701754385964914</v>
      </c>
      <c r="X64" s="72"/>
      <c r="Y64" s="72"/>
      <c r="Z64" s="82">
        <v>8.7690388441275449</v>
      </c>
      <c r="AA64" s="82">
        <v>66.075718890564559</v>
      </c>
      <c r="AB64" s="72"/>
      <c r="AC64" s="82">
        <v>21.913438077514421</v>
      </c>
      <c r="AD64" s="72"/>
      <c r="AE64" s="72"/>
      <c r="AF64" s="72"/>
      <c r="AG64" s="82">
        <v>66.49401439494001</v>
      </c>
      <c r="AH64" s="72"/>
      <c r="AI64" s="14">
        <f t="shared" si="0"/>
        <v>11</v>
      </c>
      <c r="AJ64" s="14"/>
      <c r="AK64" s="71">
        <f>AB64+AA64+Z64</f>
        <v>74.844757734692109</v>
      </c>
      <c r="AL64" s="71">
        <f>AG64+AE64+K64+F64+G64</f>
        <v>83.035868396365842</v>
      </c>
      <c r="AM64" s="71">
        <f>AD64+Q64+N64+M64+L64+H64</f>
        <v>17.298245614035089</v>
      </c>
      <c r="AN64" s="71">
        <f>AH64+AF64+AC64+Y64+X64+W64+V64+U64+T64+S64+R64+P64+O64+J64+I64</f>
        <v>55.217522351839307</v>
      </c>
    </row>
    <row r="65" spans="1:40" s="6" customFormat="1" x14ac:dyDescent="0.2">
      <c r="C65" s="50"/>
      <c r="E65" s="23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14"/>
      <c r="AJ65" s="14"/>
    </row>
    <row r="66" spans="1:40" s="6" customFormat="1" x14ac:dyDescent="0.2">
      <c r="A66" s="15" t="s">
        <v>36</v>
      </c>
      <c r="B66" s="41" t="s">
        <v>37</v>
      </c>
      <c r="C66" s="42">
        <v>43662</v>
      </c>
      <c r="D66" s="43">
        <v>0.40277777777777779</v>
      </c>
      <c r="E66" s="19">
        <v>0.55000000000000004</v>
      </c>
      <c r="F66" s="72"/>
      <c r="G66" s="82">
        <v>43.637715144990182</v>
      </c>
      <c r="H66" s="82">
        <v>30.254545454545454</v>
      </c>
      <c r="I66" s="82">
        <v>6.0662206328391264</v>
      </c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82">
        <v>8.3631659427505074</v>
      </c>
      <c r="AA66" s="82">
        <v>25.504316350652473</v>
      </c>
      <c r="AB66" s="72"/>
      <c r="AC66" s="82">
        <v>11.014457202667163</v>
      </c>
      <c r="AD66" s="72"/>
      <c r="AE66" s="72"/>
      <c r="AF66" s="72"/>
      <c r="AG66" s="82">
        <v>32.389645215165594</v>
      </c>
      <c r="AH66" s="72"/>
      <c r="AI66" s="14">
        <f t="shared" si="0"/>
        <v>7</v>
      </c>
      <c r="AJ66" s="14"/>
      <c r="AK66" s="71">
        <f>AB66+AA66+Z66</f>
        <v>33.867482293402979</v>
      </c>
      <c r="AL66" s="71">
        <f>AG66+AE66+K66+F66+G66</f>
        <v>76.027360360155768</v>
      </c>
      <c r="AM66" s="71">
        <f>AD66+Q66+N66+M66+L66+H66</f>
        <v>30.254545454545454</v>
      </c>
      <c r="AN66" s="71">
        <f>AH66+AF66+AC66+Y66+X66+W66+V66+U66+T66+S66+R66+P66+O66+J66+I66</f>
        <v>17.08067783550629</v>
      </c>
    </row>
    <row r="67" spans="1:40" s="6" customFormat="1" x14ac:dyDescent="0.2">
      <c r="A67" s="20" t="s">
        <v>38</v>
      </c>
      <c r="B67" s="44" t="s">
        <v>39</v>
      </c>
      <c r="C67" s="42">
        <v>43661</v>
      </c>
      <c r="D67" s="43">
        <v>0.39097222222222222</v>
      </c>
      <c r="E67" s="19">
        <v>0.57999999999999996</v>
      </c>
      <c r="F67" s="72"/>
      <c r="G67" s="72"/>
      <c r="H67" s="82">
        <v>17.965517241379313</v>
      </c>
      <c r="I67" s="82">
        <v>6.0804381217135512</v>
      </c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82">
        <v>5.4876574493243107</v>
      </c>
      <c r="X67" s="72"/>
      <c r="Y67" s="72"/>
      <c r="Z67" s="82">
        <v>8.0276223017472752</v>
      </c>
      <c r="AA67" s="82">
        <v>37.459403683908967</v>
      </c>
      <c r="AB67" s="72"/>
      <c r="AC67" s="82">
        <v>11.417228545235448</v>
      </c>
      <c r="AD67" s="72"/>
      <c r="AE67" s="72"/>
      <c r="AF67" s="72"/>
      <c r="AG67" s="82">
        <v>34.442987288401483</v>
      </c>
      <c r="AH67" s="72"/>
      <c r="AI67" s="14">
        <f t="shared" si="0"/>
        <v>7</v>
      </c>
      <c r="AJ67" s="14"/>
      <c r="AK67" s="71">
        <f>AB67+AA67+Z67</f>
        <v>45.487025985656246</v>
      </c>
      <c r="AL67" s="71">
        <f>AG67+AE67+K67+F67+G67</f>
        <v>34.442987288401483</v>
      </c>
      <c r="AM67" s="71">
        <f>AD67+Q67+N67+M67+L67+H67</f>
        <v>17.965517241379313</v>
      </c>
      <c r="AN67" s="71">
        <f>AH67+AF67+AC67+Y67+X67+W67+V67+U67+T67+S67+R67+P67+O67+J67+I67</f>
        <v>22.985324116273311</v>
      </c>
    </row>
    <row r="68" spans="1:40" s="6" customFormat="1" x14ac:dyDescent="0.2">
      <c r="C68" s="50"/>
      <c r="E68" s="23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14"/>
      <c r="AJ68" s="14"/>
    </row>
    <row r="69" spans="1:40" s="6" customFormat="1" x14ac:dyDescent="0.2">
      <c r="A69" s="15" t="s">
        <v>36</v>
      </c>
      <c r="B69" s="41" t="s">
        <v>37</v>
      </c>
      <c r="C69" s="42">
        <v>43682</v>
      </c>
      <c r="D69" s="43">
        <v>0.38472222222222224</v>
      </c>
      <c r="E69" s="19">
        <v>0.59</v>
      </c>
      <c r="F69" s="82">
        <v>8.2372881355932197</v>
      </c>
      <c r="G69" s="82">
        <v>83.362586429384748</v>
      </c>
      <c r="H69" s="83">
        <v>103.89830508474576</v>
      </c>
      <c r="I69" s="82">
        <v>6.7020966618852214</v>
      </c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82">
        <v>15.850761843873796</v>
      </c>
      <c r="AA69" s="82">
        <v>38.904987851383389</v>
      </c>
      <c r="AB69" s="82">
        <v>12.462840460407323</v>
      </c>
      <c r="AC69" s="82">
        <v>14.574135624967933</v>
      </c>
      <c r="AD69" s="72"/>
      <c r="AE69" s="72"/>
      <c r="AF69" s="72"/>
      <c r="AG69" s="82">
        <v>38.109325715748135</v>
      </c>
      <c r="AH69" s="72"/>
      <c r="AI69" s="14">
        <f t="shared" si="0"/>
        <v>9</v>
      </c>
      <c r="AJ69" s="14"/>
      <c r="AK69" s="71">
        <f>AB69+AA69+Z69</f>
        <v>67.218590155664501</v>
      </c>
      <c r="AL69" s="71">
        <f>AG69+AE69+K69+F69+G69</f>
        <v>129.70920028072609</v>
      </c>
      <c r="AM69" s="71">
        <f>AD69+Q69+N69+M69+L69+H69</f>
        <v>103.89830508474576</v>
      </c>
      <c r="AN69" s="71">
        <f>AH69+AF69+AC69+Y69+X69+W69+V69+U69+T69+S69+R69+P69+O69+J69+I69</f>
        <v>21.276232286853155</v>
      </c>
    </row>
    <row r="70" spans="1:40" s="6" customFormat="1" x14ac:dyDescent="0.2">
      <c r="A70" s="20" t="s">
        <v>38</v>
      </c>
      <c r="B70" s="44" t="s">
        <v>39</v>
      </c>
      <c r="C70" s="42">
        <v>43684</v>
      </c>
      <c r="D70" s="43">
        <v>0.52708333333333335</v>
      </c>
      <c r="E70" s="19">
        <v>0.06</v>
      </c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14">
        <f t="shared" si="0"/>
        <v>0</v>
      </c>
      <c r="AJ70" s="14"/>
      <c r="AK70" s="71">
        <f>AB70+AA70+Z70</f>
        <v>0</v>
      </c>
      <c r="AL70" s="71">
        <f>AG70+AE70+K70+F70+G70</f>
        <v>0</v>
      </c>
      <c r="AM70" s="71">
        <f>AD70+Q70+N70+M70+L70+H70</f>
        <v>0</v>
      </c>
      <c r="AN70" s="71">
        <f>AH70+AF70+AC70+Y70+X70+W70+V70+U70+T70+S70+R70+P70+O70+J70+I70</f>
        <v>0</v>
      </c>
    </row>
    <row r="71" spans="1:40" s="6" customFormat="1" x14ac:dyDescent="0.2">
      <c r="C71" s="50"/>
      <c r="E71" s="23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14"/>
      <c r="AJ71" s="14"/>
    </row>
    <row r="72" spans="1:40" s="6" customFormat="1" x14ac:dyDescent="0.2">
      <c r="A72" s="15" t="s">
        <v>36</v>
      </c>
      <c r="B72" s="41" t="s">
        <v>37</v>
      </c>
      <c r="C72" s="42">
        <v>43696</v>
      </c>
      <c r="D72" s="43">
        <v>0.41666666666666669</v>
      </c>
      <c r="E72" s="19">
        <v>0.64</v>
      </c>
      <c r="F72" s="72"/>
      <c r="G72" s="83">
        <v>130.46293032927187</v>
      </c>
      <c r="H72" s="82">
        <v>88.46875</v>
      </c>
      <c r="I72" s="82">
        <v>6.4781001912233753</v>
      </c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82">
        <v>16.624999999999996</v>
      </c>
      <c r="Z72" s="82">
        <v>10.733716292600688</v>
      </c>
      <c r="AA72" s="82">
        <v>45.790773026110941</v>
      </c>
      <c r="AB72" s="82">
        <v>10.229727592328842</v>
      </c>
      <c r="AC72" s="82">
        <v>14.831919189450437</v>
      </c>
      <c r="AD72" s="72"/>
      <c r="AE72" s="72"/>
      <c r="AF72" s="72"/>
      <c r="AG72" s="82">
        <v>57.281254972427497</v>
      </c>
      <c r="AH72" s="72"/>
      <c r="AI72" s="14">
        <f t="shared" ref="AI72:AI115" si="1">COUNT(F72:AH72)</f>
        <v>9</v>
      </c>
      <c r="AJ72" s="14"/>
      <c r="AK72" s="6">
        <v>43.765304284065081</v>
      </c>
      <c r="AL72" s="6">
        <v>101.89961636995</v>
      </c>
      <c r="AM72" s="6">
        <v>48.211347391154703</v>
      </c>
      <c r="AN72" s="6">
        <v>30.404306159921386</v>
      </c>
    </row>
    <row r="73" spans="1:40" s="6" customFormat="1" x14ac:dyDescent="0.2">
      <c r="A73" s="20" t="s">
        <v>38</v>
      </c>
      <c r="B73" s="44" t="s">
        <v>39</v>
      </c>
      <c r="C73" s="42">
        <v>43698</v>
      </c>
      <c r="D73" s="43">
        <v>0.51388888888888884</v>
      </c>
      <c r="E73" s="19">
        <v>0.22</v>
      </c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82">
        <v>18.286928218055639</v>
      </c>
      <c r="W73" s="72"/>
      <c r="X73" s="72"/>
      <c r="Y73" s="82"/>
      <c r="Z73" s="82">
        <v>14.915528259690635</v>
      </c>
      <c r="AA73" s="82">
        <v>33.032271723714089</v>
      </c>
      <c r="AB73" s="72"/>
      <c r="AC73" s="72"/>
      <c r="AD73" s="72"/>
      <c r="AE73" s="72"/>
      <c r="AF73" s="72"/>
      <c r="AG73" s="82">
        <v>22.736158769201637</v>
      </c>
      <c r="AH73" s="72"/>
      <c r="AI73" s="14">
        <f t="shared" si="1"/>
        <v>4</v>
      </c>
      <c r="AJ73" s="14"/>
      <c r="AK73" s="6">
        <v>50.410065427870698</v>
      </c>
      <c r="AL73" s="6">
        <v>17.677777777777777</v>
      </c>
      <c r="AM73" s="6">
        <v>0</v>
      </c>
      <c r="AN73" s="6">
        <v>7.0675157908172332</v>
      </c>
    </row>
    <row r="74" spans="1:40" s="6" customFormat="1" x14ac:dyDescent="0.2">
      <c r="C74" s="50"/>
      <c r="E74" s="23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14"/>
      <c r="AJ74" s="14"/>
    </row>
    <row r="75" spans="1:40" s="6" customFormat="1" x14ac:dyDescent="0.2">
      <c r="A75" s="15" t="s">
        <v>36</v>
      </c>
      <c r="B75" s="41" t="s">
        <v>37</v>
      </c>
      <c r="C75" s="51">
        <v>43713</v>
      </c>
      <c r="D75" s="52">
        <v>0.40625</v>
      </c>
      <c r="E75" s="53">
        <v>0.47</v>
      </c>
      <c r="F75" s="72"/>
      <c r="G75" s="82">
        <v>38.382978723404257</v>
      </c>
      <c r="H75" s="82">
        <v>47.206103632848517</v>
      </c>
      <c r="I75" s="82">
        <v>6.5957446808510642</v>
      </c>
      <c r="J75" s="72"/>
      <c r="K75" s="72"/>
      <c r="L75" s="72"/>
      <c r="M75" s="72"/>
      <c r="N75" s="72"/>
      <c r="O75" s="72"/>
      <c r="P75" s="72"/>
      <c r="Q75" s="82">
        <v>19.276595744680854</v>
      </c>
      <c r="R75" s="72"/>
      <c r="S75" s="72"/>
      <c r="T75" s="72"/>
      <c r="U75" s="72"/>
      <c r="V75" s="72"/>
      <c r="W75" s="72"/>
      <c r="X75" s="72"/>
      <c r="Y75" s="72"/>
      <c r="Z75" s="82">
        <v>8.6796657251708531</v>
      </c>
      <c r="AA75" s="82">
        <v>20.359684220668385</v>
      </c>
      <c r="AB75" s="82">
        <v>17.481782467056469</v>
      </c>
      <c r="AC75" s="82">
        <v>8.1591895739143414</v>
      </c>
      <c r="AD75" s="82">
        <v>20.000000000000004</v>
      </c>
      <c r="AE75" s="72"/>
      <c r="AF75" s="72"/>
      <c r="AG75" s="82">
        <v>33.292499083338981</v>
      </c>
      <c r="AH75" s="72"/>
      <c r="AI75" s="14">
        <f t="shared" si="1"/>
        <v>10</v>
      </c>
      <c r="AJ75" s="14"/>
      <c r="AK75" s="71">
        <f>AB75+AA75+Z75</f>
        <v>46.52113241289571</v>
      </c>
      <c r="AL75" s="71">
        <f>AG75+AE75+K75+F75+G75</f>
        <v>71.675477806743231</v>
      </c>
      <c r="AM75" s="71">
        <f>AD75+Q75+N75+M75+L75+H75</f>
        <v>86.482699377529372</v>
      </c>
      <c r="AN75" s="71">
        <f>AH75+AF75+AC75+Y75+X75+W75+V75+U75+T75+S75+R75+P75+O75+J75+I75</f>
        <v>14.754934254765406</v>
      </c>
    </row>
    <row r="76" spans="1:40" s="6" customFormat="1" x14ac:dyDescent="0.2">
      <c r="A76" s="20" t="s">
        <v>38</v>
      </c>
      <c r="B76" s="44" t="s">
        <v>39</v>
      </c>
      <c r="C76" s="42">
        <v>43712</v>
      </c>
      <c r="D76" s="43">
        <v>0.50138888888888888</v>
      </c>
      <c r="E76" s="19">
        <v>0.63</v>
      </c>
      <c r="F76" s="82">
        <v>11.936507936507937</v>
      </c>
      <c r="G76" s="83">
        <v>401.20495100352059</v>
      </c>
      <c r="H76" s="82">
        <v>13.46031746031746</v>
      </c>
      <c r="I76" s="82">
        <v>7.2277645436674911</v>
      </c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82">
        <v>11.070686868727428</v>
      </c>
      <c r="W76" s="72"/>
      <c r="X76" s="72"/>
      <c r="Y76" s="82">
        <v>12.253968253968255</v>
      </c>
      <c r="Z76" s="82">
        <v>8.3317263032795879</v>
      </c>
      <c r="AA76" s="82">
        <v>38.958380435842855</v>
      </c>
      <c r="AB76" s="72"/>
      <c r="AC76" s="82">
        <v>13.201805396778541</v>
      </c>
      <c r="AD76" s="72"/>
      <c r="AE76" s="72"/>
      <c r="AF76" s="83">
        <v>102.42227019218096</v>
      </c>
      <c r="AG76" s="82">
        <v>21.088209568362348</v>
      </c>
      <c r="AH76" s="72"/>
      <c r="AI76" s="14">
        <f t="shared" si="1"/>
        <v>11</v>
      </c>
      <c r="AJ76" s="14"/>
      <c r="AK76" s="71">
        <f>AB76+AA76+Z76</f>
        <v>47.290106739122443</v>
      </c>
      <c r="AL76" s="71">
        <f>AG76+AE76+K76+F76+G76</f>
        <v>434.22966850839089</v>
      </c>
      <c r="AM76" s="71">
        <f>AD76+Q76+N76+M76+L76+H76</f>
        <v>13.46031746031746</v>
      </c>
      <c r="AN76" s="71">
        <f>AH76+AF76+AC76+Y76+X76+W76+V76+U76+T76+S76+R76+P76+O76+J76+I76</f>
        <v>146.17649525532266</v>
      </c>
    </row>
    <row r="77" spans="1:40" s="6" customFormat="1" x14ac:dyDescent="0.2">
      <c r="C77" s="50"/>
      <c r="E77" s="23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14"/>
      <c r="AJ77" s="14"/>
    </row>
    <row r="78" spans="1:40" s="6" customFormat="1" x14ac:dyDescent="0.2">
      <c r="A78" s="15" t="s">
        <v>36</v>
      </c>
      <c r="B78" s="41" t="s">
        <v>37</v>
      </c>
      <c r="C78" s="51">
        <v>43724</v>
      </c>
      <c r="D78" s="52">
        <v>0.40277777777777779</v>
      </c>
      <c r="E78" s="53">
        <v>0.45</v>
      </c>
      <c r="F78" s="72"/>
      <c r="G78" s="82">
        <v>35.644444444444439</v>
      </c>
      <c r="H78" s="82">
        <v>58.335241593622222</v>
      </c>
      <c r="I78" s="82">
        <v>6.3555555555555552</v>
      </c>
      <c r="J78" s="72"/>
      <c r="K78" s="72"/>
      <c r="L78" s="72"/>
      <c r="M78" s="82">
        <v>6.6222222222222218</v>
      </c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82">
        <v>8.0120912988462649</v>
      </c>
      <c r="AA78" s="82">
        <v>16.723546921788312</v>
      </c>
      <c r="AB78" s="82">
        <v>14.462784795562623</v>
      </c>
      <c r="AC78" s="82">
        <v>31.596283507644976</v>
      </c>
      <c r="AD78" s="82">
        <v>28.488888888888887</v>
      </c>
      <c r="AE78" s="72"/>
      <c r="AF78" s="72"/>
      <c r="AG78" s="82">
        <v>39.979947045049691</v>
      </c>
      <c r="AH78" s="72"/>
      <c r="AI78" s="14">
        <f t="shared" si="1"/>
        <v>10</v>
      </c>
      <c r="AJ78" s="14"/>
      <c r="AK78" s="71">
        <f>AB78+AA78+Z78</f>
        <v>39.198423016197196</v>
      </c>
      <c r="AL78" s="71">
        <f>AG78+AE78+K78+F78+G78</f>
        <v>75.62439148949413</v>
      </c>
      <c r="AM78" s="71">
        <f>AD78+Q78+N78+M78+L78+H78</f>
        <v>93.446352704733329</v>
      </c>
      <c r="AN78" s="71">
        <f>AH78+AF78+AC78+Y78+X78+W78+V78+U78+T78+S78+R78+P78+O78+J78+I78</f>
        <v>37.951839063200531</v>
      </c>
    </row>
    <row r="79" spans="1:40" s="6" customFormat="1" x14ac:dyDescent="0.2">
      <c r="A79" s="20" t="s">
        <v>38</v>
      </c>
      <c r="B79" s="44" t="s">
        <v>39</v>
      </c>
      <c r="C79" s="51">
        <v>43726</v>
      </c>
      <c r="D79" s="52">
        <v>0.45624999999999999</v>
      </c>
      <c r="E79" s="53">
        <v>0.53</v>
      </c>
      <c r="F79" s="82">
        <v>16.007138944594942</v>
      </c>
      <c r="G79" s="83">
        <v>226.30188679245282</v>
      </c>
      <c r="H79" s="82">
        <v>27.17452745211094</v>
      </c>
      <c r="I79" s="82">
        <v>11.622641509433961</v>
      </c>
      <c r="J79" s="72"/>
      <c r="K79" s="72"/>
      <c r="L79" s="72"/>
      <c r="M79" s="72"/>
      <c r="N79" s="72"/>
      <c r="O79" s="82">
        <v>14.524475490763397</v>
      </c>
      <c r="P79" s="72"/>
      <c r="Q79" s="72"/>
      <c r="R79" s="72"/>
      <c r="S79" s="72"/>
      <c r="T79" s="72"/>
      <c r="U79" s="82">
        <v>3.8037251186593584</v>
      </c>
      <c r="V79" s="82">
        <v>10.908219416184114</v>
      </c>
      <c r="W79" s="72"/>
      <c r="X79" s="72"/>
      <c r="Y79" s="82">
        <v>29.132075471698116</v>
      </c>
      <c r="Z79" s="82">
        <v>12.35512399020902</v>
      </c>
      <c r="AA79" s="82">
        <v>38.211714641345282</v>
      </c>
      <c r="AB79" s="82">
        <v>8.0952667195535462</v>
      </c>
      <c r="AC79" s="82">
        <v>41.298387650550183</v>
      </c>
      <c r="AD79" s="82">
        <v>28.339622641509433</v>
      </c>
      <c r="AE79" s="82"/>
      <c r="AF79" s="82">
        <v>74.188679245283012</v>
      </c>
      <c r="AG79" s="82">
        <v>6.0857493877414717</v>
      </c>
      <c r="AH79" s="72"/>
      <c r="AI79" s="14">
        <f t="shared" si="1"/>
        <v>15</v>
      </c>
      <c r="AJ79" s="14"/>
      <c r="AK79" s="71">
        <f>AB79+AA79+Z79</f>
        <v>58.662105351107854</v>
      </c>
      <c r="AL79" s="71">
        <f>AG79+AE79+K79+F79+G79</f>
        <v>248.39477512478925</v>
      </c>
      <c r="AM79" s="71">
        <f>AD79+Q79+N79+M79+L79+H79</f>
        <v>55.514150093620373</v>
      </c>
      <c r="AN79" s="71">
        <f>AH79+AF79+AC79+Y79+X79+W79+V79+U79+T79+S79+R79+P79+O79+J79+I79</f>
        <v>185.47820390257215</v>
      </c>
    </row>
    <row r="80" spans="1:40" s="6" customFormat="1" x14ac:dyDescent="0.2">
      <c r="A80" s="54"/>
      <c r="B80" s="54"/>
      <c r="C80" s="55"/>
      <c r="D80" s="56"/>
      <c r="E80" s="57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14"/>
      <c r="AJ80" s="14"/>
    </row>
    <row r="81" spans="1:40" s="6" customFormat="1" x14ac:dyDescent="0.2">
      <c r="A81" s="15" t="s">
        <v>36</v>
      </c>
      <c r="B81" s="41" t="s">
        <v>37</v>
      </c>
      <c r="C81" s="51">
        <v>43738</v>
      </c>
      <c r="D81" s="52">
        <v>0.39097222222222222</v>
      </c>
      <c r="E81" s="53">
        <v>0.46</v>
      </c>
      <c r="F81" s="82">
        <v>10.444600852370218</v>
      </c>
      <c r="G81" s="82">
        <v>61.130434782608695</v>
      </c>
      <c r="H81" s="82">
        <v>92.608695652173907</v>
      </c>
      <c r="I81" s="82">
        <v>9.9999999999999982</v>
      </c>
      <c r="J81" s="72"/>
      <c r="K81" s="72"/>
      <c r="L81" s="72"/>
      <c r="M81" s="82">
        <v>20.260869565217391</v>
      </c>
      <c r="N81" s="72"/>
      <c r="O81" s="72"/>
      <c r="P81" s="72"/>
      <c r="Q81" s="82">
        <v>19.869565217391301</v>
      </c>
      <c r="R81" s="72"/>
      <c r="S81" s="82">
        <v>5.2173913043478253</v>
      </c>
      <c r="T81" s="72"/>
      <c r="U81" s="82">
        <v>13.913043478260869</v>
      </c>
      <c r="V81" s="82">
        <v>5.3684462541748257</v>
      </c>
      <c r="W81" s="72"/>
      <c r="X81" s="72"/>
      <c r="Y81" s="82">
        <v>11.739130434782609</v>
      </c>
      <c r="Z81" s="82">
        <v>10.869565217391305</v>
      </c>
      <c r="AA81" s="82">
        <v>19.224764220181473</v>
      </c>
      <c r="AB81" s="82">
        <v>15.652173913043477</v>
      </c>
      <c r="AC81" s="82">
        <v>38.266207085852734</v>
      </c>
      <c r="AD81" s="82">
        <v>50.565217391304351</v>
      </c>
      <c r="AE81" s="72"/>
      <c r="AF81" s="72"/>
      <c r="AG81" s="82">
        <v>32.964171044477219</v>
      </c>
      <c r="AH81" s="72"/>
      <c r="AI81" s="14">
        <f t="shared" si="1"/>
        <v>16</v>
      </c>
      <c r="AJ81" s="14"/>
      <c r="AK81" s="71">
        <f>AB81+AA81+Z81</f>
        <v>45.746503350616258</v>
      </c>
      <c r="AL81" s="71">
        <f>AG81+AE81+K81+F81+G81</f>
        <v>104.53920667945613</v>
      </c>
      <c r="AM81" s="71">
        <f>AD81+Q81+N81+M81+L81+H81</f>
        <v>183.30434782608694</v>
      </c>
      <c r="AN81" s="71">
        <f>AH81+AF81+AC81+Y81+X81+W81+V81+U81+T81+S81+R81+P81+O81+J81+I81</f>
        <v>84.504218557418866</v>
      </c>
    </row>
    <row r="82" spans="1:40" s="6" customFormat="1" x14ac:dyDescent="0.2">
      <c r="A82" s="20" t="s">
        <v>38</v>
      </c>
      <c r="B82" s="44" t="s">
        <v>39</v>
      </c>
      <c r="C82" s="51">
        <v>43740</v>
      </c>
      <c r="D82" s="52">
        <v>0.46736111111111112</v>
      </c>
      <c r="E82" s="53">
        <v>0.53</v>
      </c>
      <c r="F82" s="82">
        <v>11.315196031000074</v>
      </c>
      <c r="G82" s="83">
        <v>147.9245283018868</v>
      </c>
      <c r="H82" s="82">
        <v>14.991484663089546</v>
      </c>
      <c r="I82" s="82">
        <v>3.8490566037735849</v>
      </c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82">
        <v>30.169820376515471</v>
      </c>
      <c r="W82" s="72"/>
      <c r="X82" s="72"/>
      <c r="Y82" s="82">
        <v>10.754716981132075</v>
      </c>
      <c r="Z82" s="82">
        <v>7.6634785006585275</v>
      </c>
      <c r="AA82" s="82">
        <v>19.207750728392639</v>
      </c>
      <c r="AB82" s="72"/>
      <c r="AC82" s="82">
        <v>5.5893921140364151</v>
      </c>
      <c r="AD82" s="82">
        <v>35.773584905660378</v>
      </c>
      <c r="AE82" s="72"/>
      <c r="AF82" s="82">
        <v>36.188679245283019</v>
      </c>
      <c r="AG82" s="82">
        <v>10.516135293956113</v>
      </c>
      <c r="AH82" s="72"/>
      <c r="AI82" s="14">
        <f t="shared" si="1"/>
        <v>12</v>
      </c>
      <c r="AJ82" s="14"/>
      <c r="AK82" s="71">
        <f>AB82+AA82+Z82</f>
        <v>26.871229229051167</v>
      </c>
      <c r="AL82" s="71">
        <f>AG82+AE82+K82+F82+G82</f>
        <v>169.75585962684298</v>
      </c>
      <c r="AM82" s="71">
        <f>AD82+Q82+N82+M82+L82+H82</f>
        <v>50.765069568749922</v>
      </c>
      <c r="AN82" s="71">
        <f>AH82+AF82+AC82+Y82+X82+W82+V82+U82+T82+S82+R82+P82+O82+J82+I82</f>
        <v>86.551665320740568</v>
      </c>
    </row>
    <row r="83" spans="1:40" s="6" customFormat="1" x14ac:dyDescent="0.2">
      <c r="A83" s="54"/>
      <c r="B83" s="54"/>
      <c r="C83" s="55"/>
      <c r="D83" s="56"/>
      <c r="E83" s="57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14"/>
      <c r="AJ83" s="14"/>
    </row>
    <row r="84" spans="1:40" s="6" customFormat="1" x14ac:dyDescent="0.2">
      <c r="A84" s="15" t="s">
        <v>36</v>
      </c>
      <c r="B84" s="41" t="s">
        <v>37</v>
      </c>
      <c r="C84" s="51">
        <v>43752</v>
      </c>
      <c r="D84" s="52">
        <v>0.41458333333333336</v>
      </c>
      <c r="E84" s="53">
        <v>0.48</v>
      </c>
      <c r="F84" s="82">
        <v>20.478394705799918</v>
      </c>
      <c r="G84" s="82">
        <v>54.916666666666664</v>
      </c>
      <c r="H84" s="82">
        <v>68.010599031300828</v>
      </c>
      <c r="I84" s="82">
        <v>8.9166666666666661</v>
      </c>
      <c r="J84" s="72"/>
      <c r="K84" s="72"/>
      <c r="L84" s="72"/>
      <c r="M84" s="82">
        <v>12.999999999999998</v>
      </c>
      <c r="N84" s="72"/>
      <c r="O84" s="72"/>
      <c r="P84" s="72"/>
      <c r="Q84" s="82">
        <v>25.416666666666668</v>
      </c>
      <c r="R84" s="72"/>
      <c r="S84" s="72"/>
      <c r="T84" s="72"/>
      <c r="U84" s="82">
        <v>16.962323702502626</v>
      </c>
      <c r="V84" s="82">
        <v>6.9641514860363749</v>
      </c>
      <c r="W84" s="72"/>
      <c r="X84" s="72"/>
      <c r="Y84" s="82">
        <v>75</v>
      </c>
      <c r="Z84" s="82">
        <v>6.3493191135474163</v>
      </c>
      <c r="AA84" s="82">
        <v>12.450677004031501</v>
      </c>
      <c r="AB84" s="82">
        <v>9.8096113341956261</v>
      </c>
      <c r="AC84" s="82">
        <v>29.975428409910837</v>
      </c>
      <c r="AD84" s="82">
        <v>49.208333333333336</v>
      </c>
      <c r="AE84" s="72"/>
      <c r="AF84" s="72"/>
      <c r="AG84" s="82">
        <v>47.603339587813338</v>
      </c>
      <c r="AH84" s="72"/>
      <c r="AI84" s="14">
        <f t="shared" si="1"/>
        <v>15</v>
      </c>
      <c r="AJ84" s="14"/>
      <c r="AK84" s="71">
        <f>AB84+AA84+Z84</f>
        <v>28.609607451774544</v>
      </c>
      <c r="AL84" s="71">
        <f>AG84+AE84+K84+F84+G84</f>
        <v>122.99840096027992</v>
      </c>
      <c r="AM84" s="71">
        <f>AD84+Q84+N84+M84+L84+H84</f>
        <v>155.63559903130084</v>
      </c>
      <c r="AN84" s="71">
        <f>AH84+AF84+AC84+Y84+X84+W84+V84+U84+T84+S84+R84+P84+O84+J84+I84</f>
        <v>137.81857026511648</v>
      </c>
    </row>
    <row r="85" spans="1:40" s="6" customFormat="1" x14ac:dyDescent="0.2">
      <c r="A85" s="20" t="s">
        <v>38</v>
      </c>
      <c r="B85" s="44" t="s">
        <v>39</v>
      </c>
      <c r="C85" s="51">
        <v>43754</v>
      </c>
      <c r="D85" s="52">
        <v>0.50208333333333333</v>
      </c>
      <c r="E85" s="53">
        <v>0.23</v>
      </c>
      <c r="F85" s="72"/>
      <c r="G85" s="82">
        <v>83.65217391304347</v>
      </c>
      <c r="H85" s="82">
        <v>14.187307710320175</v>
      </c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82">
        <v>10.154614057338348</v>
      </c>
      <c r="W85" s="72"/>
      <c r="X85" s="72"/>
      <c r="Y85" s="72"/>
      <c r="Z85" s="82">
        <v>9.2678673336230428</v>
      </c>
      <c r="AA85" s="82">
        <v>15.505352251342087</v>
      </c>
      <c r="AB85" s="72"/>
      <c r="AC85" s="72"/>
      <c r="AD85" s="82">
        <v>33.652173913043477</v>
      </c>
      <c r="AE85" s="72"/>
      <c r="AF85" s="72"/>
      <c r="AG85" s="82">
        <v>15.304015529024696</v>
      </c>
      <c r="AH85" s="72"/>
      <c r="AI85" s="14">
        <f t="shared" si="1"/>
        <v>7</v>
      </c>
      <c r="AJ85" s="14"/>
      <c r="AK85" s="71">
        <f>AB85+AA85+Z85</f>
        <v>24.77321958496513</v>
      </c>
      <c r="AL85" s="71">
        <f>AG85+AE85+K85+F85+G85</f>
        <v>98.956189442068165</v>
      </c>
      <c r="AM85" s="71">
        <f>AD85+Q85+N85+M85+L85+H85</f>
        <v>47.839481623363653</v>
      </c>
      <c r="AN85" s="71">
        <f>AH85+AF85+AC85+Y85+X85+W85+V85+U85+T85+S85+R85+P85+O85+J85+I85</f>
        <v>10.154614057338348</v>
      </c>
    </row>
    <row r="86" spans="1:40" s="6" customFormat="1" x14ac:dyDescent="0.2">
      <c r="A86" s="54"/>
      <c r="B86" s="54"/>
      <c r="C86" s="55"/>
      <c r="D86" s="56"/>
      <c r="E86" s="57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14"/>
      <c r="AJ86" s="14"/>
    </row>
    <row r="87" spans="1:40" s="6" customFormat="1" x14ac:dyDescent="0.2">
      <c r="A87" s="15" t="s">
        <v>36</v>
      </c>
      <c r="B87" s="41" t="s">
        <v>37</v>
      </c>
      <c r="C87" s="51">
        <v>43766</v>
      </c>
      <c r="D87" s="52">
        <v>0.38055555555555554</v>
      </c>
      <c r="E87" s="53">
        <v>0.51</v>
      </c>
      <c r="F87" s="82">
        <v>16.605125970326903</v>
      </c>
      <c r="G87" s="82">
        <v>20.156862745098042</v>
      </c>
      <c r="H87" s="83">
        <v>239.05882352941177</v>
      </c>
      <c r="I87" s="72"/>
      <c r="J87" s="72"/>
      <c r="K87" s="72"/>
      <c r="L87" s="72"/>
      <c r="M87" s="82">
        <v>62.509803921568619</v>
      </c>
      <c r="N87" s="72"/>
      <c r="O87" s="72"/>
      <c r="P87" s="72"/>
      <c r="Q87" s="82">
        <v>50</v>
      </c>
      <c r="R87" s="72"/>
      <c r="S87" s="72"/>
      <c r="T87" s="72"/>
      <c r="U87" s="72"/>
      <c r="V87" s="82">
        <v>8.3800787990772143</v>
      </c>
      <c r="W87" s="82">
        <v>6.3073009088312153</v>
      </c>
      <c r="X87" s="72"/>
      <c r="Y87" s="82">
        <v>53.568627450980394</v>
      </c>
      <c r="Z87" s="82">
        <v>6.1094020492909804</v>
      </c>
      <c r="AA87" s="82">
        <v>8.5395190306718032</v>
      </c>
      <c r="AB87" s="72"/>
      <c r="AC87" s="82">
        <v>45.653886163357654</v>
      </c>
      <c r="AD87" s="82">
        <v>157.09545447349217</v>
      </c>
      <c r="AE87" s="72"/>
      <c r="AF87" s="72"/>
      <c r="AG87" s="82">
        <v>9.4509055394361958</v>
      </c>
      <c r="AH87" s="82">
        <v>7.0715512276229413</v>
      </c>
      <c r="AI87" s="14">
        <f t="shared" si="1"/>
        <v>14</v>
      </c>
      <c r="AJ87" s="14"/>
      <c r="AK87" s="71">
        <f>AB87+AA87+Z87</f>
        <v>14.648921079962783</v>
      </c>
      <c r="AL87" s="71">
        <f>AG87+AE87+K87+F87+G87</f>
        <v>46.212894254861141</v>
      </c>
      <c r="AM87" s="71">
        <f>AD87+Q87+N87+M87+L87+H87</f>
        <v>508.66408192447255</v>
      </c>
      <c r="AN87" s="71">
        <f>AH87+AF87+AC87+Y87+X87+W87+V87+U87+T87+S87+R87+P87+O87+J87+I87</f>
        <v>120.98144454986941</v>
      </c>
    </row>
    <row r="88" spans="1:40" s="6" customFormat="1" x14ac:dyDescent="0.2">
      <c r="A88" s="20" t="s">
        <v>38</v>
      </c>
      <c r="B88" s="44" t="s">
        <v>39</v>
      </c>
      <c r="C88" s="51">
        <v>43766</v>
      </c>
      <c r="D88" s="52">
        <v>0.43055555555555558</v>
      </c>
      <c r="E88" s="53">
        <v>0.47</v>
      </c>
      <c r="F88" s="72"/>
      <c r="G88" s="82">
        <v>63.617021276595743</v>
      </c>
      <c r="H88" s="82">
        <v>23.788349223584174</v>
      </c>
      <c r="I88" s="82">
        <v>5.7446808510638308</v>
      </c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82">
        <v>17.138257463440937</v>
      </c>
      <c r="V88" s="82">
        <v>22.179789419057023</v>
      </c>
      <c r="W88" s="72"/>
      <c r="X88" s="72"/>
      <c r="Y88" s="82">
        <v>42.468085106382986</v>
      </c>
      <c r="Z88" s="82">
        <v>8.0138178608437034</v>
      </c>
      <c r="AA88" s="82">
        <v>22.248386578624</v>
      </c>
      <c r="AB88" s="72"/>
      <c r="AC88" s="82">
        <v>43.829787234042549</v>
      </c>
      <c r="AD88" s="82">
        <v>45.957446808510646</v>
      </c>
      <c r="AE88" s="72"/>
      <c r="AF88" s="72"/>
      <c r="AG88" s="82">
        <v>11.914893617021278</v>
      </c>
      <c r="AH88" s="72"/>
      <c r="AI88" s="14">
        <f t="shared" si="1"/>
        <v>11</v>
      </c>
      <c r="AJ88" s="14"/>
      <c r="AK88" s="71">
        <f>AB88+AA88+Z88</f>
        <v>30.262204439467702</v>
      </c>
      <c r="AL88" s="71">
        <f>AG88+AE88+K88+F88+G88</f>
        <v>75.531914893617028</v>
      </c>
      <c r="AM88" s="71">
        <f>AD88+Q88+N88+M88+L88+H88</f>
        <v>69.745796032094816</v>
      </c>
      <c r="AN88" s="71">
        <f>AH88+AF88+AC88+Y88+X88+W88+V88+U88+T88+S88+R88+P88+O88+J88+I88</f>
        <v>131.36060007398731</v>
      </c>
    </row>
    <row r="89" spans="1:40" s="6" customFormat="1" x14ac:dyDescent="0.2">
      <c r="C89" s="50"/>
      <c r="E89" s="23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14"/>
      <c r="AJ89" s="14"/>
    </row>
    <row r="90" spans="1:40" s="6" customFormat="1" x14ac:dyDescent="0.2">
      <c r="A90" s="15" t="s">
        <v>36</v>
      </c>
      <c r="B90" s="41" t="s">
        <v>37</v>
      </c>
      <c r="C90" s="51">
        <v>43782</v>
      </c>
      <c r="D90" s="52">
        <v>0.4</v>
      </c>
      <c r="E90" s="53">
        <v>0.47</v>
      </c>
      <c r="F90" s="82">
        <v>28.918573223091322</v>
      </c>
      <c r="G90" s="82">
        <v>83.191489361702139</v>
      </c>
      <c r="H90" s="82">
        <v>52.342649113810637</v>
      </c>
      <c r="I90" s="82">
        <v>7.4468085106382995</v>
      </c>
      <c r="J90" s="72"/>
      <c r="K90" s="72"/>
      <c r="L90" s="72"/>
      <c r="M90" s="82">
        <v>7.9574468085106389</v>
      </c>
      <c r="N90" s="72"/>
      <c r="O90" s="72"/>
      <c r="P90" s="72"/>
      <c r="Q90" s="82">
        <v>6.6808510638297873</v>
      </c>
      <c r="R90" s="72"/>
      <c r="S90" s="72"/>
      <c r="T90" s="72"/>
      <c r="U90" s="82">
        <v>13.328830594686128</v>
      </c>
      <c r="V90" s="82">
        <v>11.523922640206937</v>
      </c>
      <c r="W90" s="72"/>
      <c r="X90" s="72"/>
      <c r="Y90" s="82">
        <v>14.042553191489363</v>
      </c>
      <c r="Z90" s="82">
        <v>9.2229182072254456</v>
      </c>
      <c r="AA90" s="82">
        <v>20.294253166576556</v>
      </c>
      <c r="AB90" s="82">
        <v>7.6480219326962553</v>
      </c>
      <c r="AC90" s="82">
        <v>38.428655262156639</v>
      </c>
      <c r="AD90" s="82">
        <v>38.382978723404257</v>
      </c>
      <c r="AE90" s="72"/>
      <c r="AF90" s="72"/>
      <c r="AG90" s="82">
        <v>38.901770752519319</v>
      </c>
      <c r="AH90" s="72"/>
      <c r="AI90" s="14">
        <f t="shared" si="1"/>
        <v>15</v>
      </c>
      <c r="AJ90" s="14"/>
      <c r="AK90" s="71">
        <f>AB90+AA90+Z90</f>
        <v>37.16519330649826</v>
      </c>
      <c r="AL90" s="71">
        <f>AG90+AE90+K90+F90+G90</f>
        <v>151.01183333731279</v>
      </c>
      <c r="AM90" s="71">
        <f>AD90+Q90+N90+M90+L90+H90</f>
        <v>105.36392570955532</v>
      </c>
      <c r="AN90" s="71">
        <f>AH90+AF90+AC90+Y90+X90+W90+V90+U90+T90+S90+R90+P90+O90+J90+I90</f>
        <v>84.770770199177363</v>
      </c>
    </row>
    <row r="91" spans="1:40" s="6" customFormat="1" x14ac:dyDescent="0.2">
      <c r="A91" s="20" t="s">
        <v>38</v>
      </c>
      <c r="B91" s="44" t="s">
        <v>39</v>
      </c>
      <c r="C91" s="51">
        <v>43783</v>
      </c>
      <c r="D91" s="52">
        <v>0.43819444444444444</v>
      </c>
      <c r="E91" s="53">
        <v>0.14000000000000001</v>
      </c>
      <c r="F91" s="72"/>
      <c r="G91" s="83">
        <v>150.14285714285714</v>
      </c>
      <c r="H91" s="82">
        <v>49.148393244400282</v>
      </c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82">
        <v>15.9889917511971</v>
      </c>
      <c r="W91" s="72"/>
      <c r="X91" s="72"/>
      <c r="Y91" s="72"/>
      <c r="Z91" s="82">
        <v>18.55515840965214</v>
      </c>
      <c r="AA91" s="82">
        <v>41.440333551254568</v>
      </c>
      <c r="AB91" s="72"/>
      <c r="AC91" s="72"/>
      <c r="AD91" s="82">
        <v>75.285714285714278</v>
      </c>
      <c r="AE91" s="72"/>
      <c r="AF91" s="72"/>
      <c r="AG91" s="82">
        <v>29.937086693112001</v>
      </c>
      <c r="AH91" s="72"/>
      <c r="AI91" s="14">
        <f t="shared" si="1"/>
        <v>7</v>
      </c>
      <c r="AJ91" s="14"/>
      <c r="AK91" s="71">
        <f>AB91+AA91+Z91</f>
        <v>59.995491960906705</v>
      </c>
      <c r="AL91" s="71">
        <f>AG91+AE91+K91+F91+G91</f>
        <v>180.07994383596915</v>
      </c>
      <c r="AM91" s="71">
        <f>AD91+Q91+N91+M91+L91+H91</f>
        <v>124.43410753011456</v>
      </c>
      <c r="AN91" s="71">
        <f>AH91+AF91+AC91+Y91+X91+W91+V91+U91+T91+S91+R91+P91+O91+J91+I91</f>
        <v>15.9889917511971</v>
      </c>
    </row>
    <row r="92" spans="1:40" s="6" customFormat="1" x14ac:dyDescent="0.2">
      <c r="C92" s="50"/>
      <c r="E92" s="23"/>
      <c r="F92" s="86"/>
      <c r="G92" s="87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14"/>
      <c r="AJ92" s="14"/>
    </row>
    <row r="93" spans="1:40" s="6" customFormat="1" x14ac:dyDescent="0.2">
      <c r="A93" s="15" t="s">
        <v>36</v>
      </c>
      <c r="B93" s="41" t="s">
        <v>37</v>
      </c>
      <c r="C93" s="51">
        <v>43794</v>
      </c>
      <c r="D93" s="52">
        <v>0.39930555555555558</v>
      </c>
      <c r="E93" s="19">
        <v>0.36</v>
      </c>
      <c r="F93" s="72"/>
      <c r="G93" s="83">
        <v>162.7553460700322</v>
      </c>
      <c r="H93" s="82">
        <v>73.591741117034999</v>
      </c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82">
        <v>12.482255115265835</v>
      </c>
      <c r="AA93" s="82">
        <v>41.840567844082827</v>
      </c>
      <c r="AB93" s="72"/>
      <c r="AC93" s="82">
        <v>27.298771225083225</v>
      </c>
      <c r="AD93" s="72"/>
      <c r="AE93" s="72"/>
      <c r="AF93" s="72"/>
      <c r="AG93" s="82">
        <v>87.916165606524999</v>
      </c>
      <c r="AH93" s="72"/>
      <c r="AI93" s="14">
        <f t="shared" si="1"/>
        <v>6</v>
      </c>
      <c r="AJ93" s="14"/>
      <c r="AK93" s="71">
        <f>AB93+AA93+Z93</f>
        <v>54.322822959348663</v>
      </c>
      <c r="AL93" s="71">
        <f>AG93+AE93+K93+F93+G93</f>
        <v>250.6715116765572</v>
      </c>
      <c r="AM93" s="71">
        <f>AD93+Q93+N93+M93+L93+H93</f>
        <v>73.591741117034999</v>
      </c>
      <c r="AN93" s="71">
        <f>AH93+AF93+AC93+Y93+X93+W93+V93+U93+T93+S93+R93+P93+O93+J93+I93</f>
        <v>27.298771225083225</v>
      </c>
    </row>
    <row r="94" spans="1:40" s="6" customFormat="1" x14ac:dyDescent="0.2">
      <c r="A94" s="20" t="s">
        <v>38</v>
      </c>
      <c r="B94" s="44" t="s">
        <v>39</v>
      </c>
      <c r="C94" s="51">
        <v>43795</v>
      </c>
      <c r="D94" s="52">
        <v>0.41458333333333336</v>
      </c>
      <c r="E94" s="19">
        <v>0.14000000000000001</v>
      </c>
      <c r="F94" s="72"/>
      <c r="G94" s="83">
        <v>273.56833339982427</v>
      </c>
      <c r="H94" s="82">
        <v>35.006175665173572</v>
      </c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82">
        <v>45.672897321497999</v>
      </c>
      <c r="AB94" s="72"/>
      <c r="AC94" s="82">
        <v>29.975843149249137</v>
      </c>
      <c r="AD94" s="72"/>
      <c r="AE94" s="72"/>
      <c r="AF94" s="72"/>
      <c r="AG94" s="82">
        <v>29.481636397521424</v>
      </c>
      <c r="AH94" s="72"/>
      <c r="AI94" s="14">
        <f t="shared" si="1"/>
        <v>5</v>
      </c>
      <c r="AJ94" s="14"/>
      <c r="AK94" s="71">
        <f>AB94+AA94+Z94</f>
        <v>45.672897321497999</v>
      </c>
      <c r="AL94" s="71">
        <f>AG94+AE94+K94+F94+G94</f>
        <v>303.04996979734568</v>
      </c>
      <c r="AM94" s="71">
        <f>AD94+Q94+N94+M94+L94+H94</f>
        <v>35.006175665173572</v>
      </c>
      <c r="AN94" s="71">
        <f>AH94+AF94+AC94+Y94+X94+W94+V94+U94+T94+S94+R94+P94+O94+J94+I94</f>
        <v>29.975843149249137</v>
      </c>
    </row>
    <row r="95" spans="1:40" s="6" customFormat="1" x14ac:dyDescent="0.2">
      <c r="C95" s="50"/>
      <c r="E95" s="47"/>
      <c r="F95" s="84"/>
      <c r="G95" s="88"/>
      <c r="H95" s="84"/>
      <c r="I95" s="86"/>
      <c r="J95" s="86"/>
      <c r="K95" s="86"/>
      <c r="L95" s="86"/>
      <c r="M95" s="84"/>
      <c r="N95" s="86"/>
      <c r="O95" s="86"/>
      <c r="P95" s="86"/>
      <c r="Q95" s="84"/>
      <c r="R95" s="86"/>
      <c r="S95" s="86"/>
      <c r="T95" s="86"/>
      <c r="U95" s="84"/>
      <c r="V95" s="86"/>
      <c r="W95" s="86"/>
      <c r="X95" s="86"/>
      <c r="Y95" s="84"/>
      <c r="Z95" s="84"/>
      <c r="AA95" s="84"/>
      <c r="AB95" s="86"/>
      <c r="AC95" s="84"/>
      <c r="AD95" s="86"/>
      <c r="AE95" s="86"/>
      <c r="AF95" s="86"/>
      <c r="AG95" s="84"/>
      <c r="AH95" s="86"/>
      <c r="AI95" s="14"/>
      <c r="AJ95" s="14"/>
    </row>
    <row r="96" spans="1:40" s="6" customFormat="1" x14ac:dyDescent="0.2">
      <c r="A96" s="15" t="s">
        <v>36</v>
      </c>
      <c r="B96" s="41" t="s">
        <v>37</v>
      </c>
      <c r="C96" s="51">
        <v>43809</v>
      </c>
      <c r="D96" s="52">
        <v>0.38194444444444442</v>
      </c>
      <c r="E96" s="19">
        <v>0.31</v>
      </c>
      <c r="F96" s="72"/>
      <c r="G96" s="83">
        <v>138.99984917425999</v>
      </c>
      <c r="H96" s="82">
        <v>36.456241291328709</v>
      </c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82">
        <v>20.067532660065289</v>
      </c>
      <c r="Z96" s="72"/>
      <c r="AA96" s="82">
        <v>19.037005116920582</v>
      </c>
      <c r="AB96" s="72"/>
      <c r="AC96" s="82">
        <v>27.667310013290713</v>
      </c>
      <c r="AD96" s="72"/>
      <c r="AE96" s="72"/>
      <c r="AF96" s="72"/>
      <c r="AG96" s="82">
        <v>80.823120283409679</v>
      </c>
      <c r="AH96" s="72"/>
      <c r="AI96" s="14">
        <f t="shared" si="1"/>
        <v>6</v>
      </c>
      <c r="AJ96" s="14"/>
      <c r="AK96" s="71">
        <f>AB96+AA96+Z96</f>
        <v>19.037005116920582</v>
      </c>
      <c r="AL96" s="71">
        <f>AG96+AE96+K96+F96+G96</f>
        <v>219.82296945766967</v>
      </c>
      <c r="AM96" s="71">
        <f>AD96+Q96+N96+M96+L96+H96</f>
        <v>36.456241291328709</v>
      </c>
      <c r="AN96" s="71">
        <f>AH96+AF96+AC96+Y96+X96+W96+V96+U96+T96+S96+R96+P96+O96+J96+I96</f>
        <v>47.734842673355999</v>
      </c>
    </row>
    <row r="97" spans="1:40" s="6" customFormat="1" x14ac:dyDescent="0.2">
      <c r="A97" s="20" t="s">
        <v>38</v>
      </c>
      <c r="B97" s="44" t="s">
        <v>39</v>
      </c>
      <c r="C97" s="51">
        <v>43808</v>
      </c>
      <c r="D97" s="52">
        <v>0.4375</v>
      </c>
      <c r="E97" s="19">
        <v>0.21</v>
      </c>
      <c r="F97" s="72"/>
      <c r="G97" s="72"/>
      <c r="H97" s="82">
        <v>42.395221232850865</v>
      </c>
      <c r="I97" s="72"/>
      <c r="J97" s="72"/>
      <c r="K97" s="72"/>
      <c r="L97" s="72"/>
      <c r="M97" s="72"/>
      <c r="N97" s="72"/>
      <c r="O97" s="72"/>
      <c r="P97" s="72"/>
      <c r="Q97" s="82">
        <v>64.761904761904773</v>
      </c>
      <c r="R97" s="72"/>
      <c r="S97" s="72"/>
      <c r="T97" s="72"/>
      <c r="U97" s="82">
        <v>55.809523809523817</v>
      </c>
      <c r="V97" s="72"/>
      <c r="W97" s="72"/>
      <c r="X97" s="72"/>
      <c r="Y97" s="83">
        <v>617.25702333433253</v>
      </c>
      <c r="Z97" s="82">
        <v>20.010403293715999</v>
      </c>
      <c r="AA97" s="82">
        <v>92.165393676615153</v>
      </c>
      <c r="AB97" s="72"/>
      <c r="AC97" s="82">
        <v>76.511527810517819</v>
      </c>
      <c r="AD97" s="72"/>
      <c r="AE97" s="72"/>
      <c r="AF97" s="72"/>
      <c r="AG97" s="82">
        <v>25.632934454512192</v>
      </c>
      <c r="AH97" s="72"/>
      <c r="AI97" s="14">
        <f t="shared" si="1"/>
        <v>8</v>
      </c>
      <c r="AJ97" s="14"/>
      <c r="AK97" s="71">
        <f>AB97+AA97+Z97</f>
        <v>112.17579697033115</v>
      </c>
      <c r="AL97" s="71">
        <f>AG97+AE97+K97+F97+G97</f>
        <v>25.632934454512192</v>
      </c>
      <c r="AM97" s="71">
        <f>AD97+Q97+N97+M97+L97+H97</f>
        <v>107.15712599475563</v>
      </c>
      <c r="AN97" s="71">
        <f>AH97+AF97+AC97+Y97+X97+W97+V97+U97+T97+S97+R97+P97+O97+J97+I97</f>
        <v>749.57807495437419</v>
      </c>
    </row>
    <row r="98" spans="1:40" s="6" customFormat="1" x14ac:dyDescent="0.2">
      <c r="C98" s="50"/>
      <c r="E98" s="47"/>
      <c r="F98" s="84"/>
      <c r="G98" s="84"/>
      <c r="H98" s="84"/>
      <c r="I98" s="86"/>
      <c r="J98" s="86"/>
      <c r="K98" s="86"/>
      <c r="L98" s="86"/>
      <c r="M98" s="84"/>
      <c r="N98" s="86"/>
      <c r="O98" s="86"/>
      <c r="P98" s="86"/>
      <c r="Q98" s="84"/>
      <c r="R98" s="86"/>
      <c r="S98" s="86"/>
      <c r="T98" s="86"/>
      <c r="U98" s="84"/>
      <c r="V98" s="86"/>
      <c r="W98" s="86"/>
      <c r="X98" s="86"/>
      <c r="Y98" s="84"/>
      <c r="Z98" s="84"/>
      <c r="AA98" s="84"/>
      <c r="AB98" s="86"/>
      <c r="AC98" s="84"/>
      <c r="AD98" s="86"/>
      <c r="AE98" s="86"/>
      <c r="AF98" s="86"/>
      <c r="AG98" s="84"/>
      <c r="AH98" s="86"/>
      <c r="AI98" s="14"/>
      <c r="AJ98" s="14"/>
    </row>
    <row r="99" spans="1:40" s="6" customFormat="1" x14ac:dyDescent="0.2">
      <c r="A99" s="15" t="s">
        <v>36</v>
      </c>
      <c r="B99" s="41" t="s">
        <v>37</v>
      </c>
      <c r="C99" s="51">
        <v>43826</v>
      </c>
      <c r="D99" s="52">
        <v>0.40277777777777779</v>
      </c>
      <c r="E99" s="19">
        <v>0.43</v>
      </c>
      <c r="F99" s="82">
        <v>20.465116279069765</v>
      </c>
      <c r="G99" s="82">
        <v>69.58939685309582</v>
      </c>
      <c r="H99" s="82">
        <v>56.728680362484184</v>
      </c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82">
        <v>15.813953488372094</v>
      </c>
      <c r="Z99" s="82">
        <v>9.1663469267326985</v>
      </c>
      <c r="AA99" s="82">
        <v>27.132073867852746</v>
      </c>
      <c r="AB99" s="72"/>
      <c r="AC99" s="82">
        <v>33.134509762437162</v>
      </c>
      <c r="AD99" s="72"/>
      <c r="AE99" s="72"/>
      <c r="AF99" s="72"/>
      <c r="AG99" s="82">
        <v>94.187877521376279</v>
      </c>
      <c r="AH99" s="72"/>
      <c r="AI99" s="14">
        <f t="shared" si="1"/>
        <v>8</v>
      </c>
      <c r="AJ99" s="14"/>
      <c r="AK99" s="71">
        <f>AB99+AA99+Z99</f>
        <v>36.298420794585446</v>
      </c>
      <c r="AL99" s="71">
        <f>AG99+AE99+K99+F99+G99</f>
        <v>184.24239065354186</v>
      </c>
      <c r="AM99" s="71">
        <f>AD99+Q99+N99+M99+L99+H99</f>
        <v>56.728680362484184</v>
      </c>
      <c r="AN99" s="71">
        <f>AH99+AF99+AC99+Y99+X99+W99+V99+U99+T99+S99+R99+P99+O99+J99+I99</f>
        <v>48.948463250809255</v>
      </c>
    </row>
    <row r="100" spans="1:40" s="6" customFormat="1" x14ac:dyDescent="0.2">
      <c r="A100" s="20" t="s">
        <v>38</v>
      </c>
      <c r="B100" s="44" t="s">
        <v>39</v>
      </c>
      <c r="C100" s="51">
        <v>43825</v>
      </c>
      <c r="D100" s="52">
        <v>0.42708333333333331</v>
      </c>
      <c r="E100" s="19">
        <v>0.28000000000000003</v>
      </c>
      <c r="F100" s="72"/>
      <c r="G100" s="72"/>
      <c r="H100" s="82">
        <v>21.091414842419354</v>
      </c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82">
        <v>29.071428571428569</v>
      </c>
      <c r="V100" s="72"/>
      <c r="W100" s="72"/>
      <c r="X100" s="72"/>
      <c r="Y100" s="83">
        <v>157.59819051471641</v>
      </c>
      <c r="Z100" s="82">
        <v>13.943056968700999</v>
      </c>
      <c r="AA100" s="82">
        <v>65.032533591188923</v>
      </c>
      <c r="AB100" s="72"/>
      <c r="AC100" s="82">
        <v>55.218959835885208</v>
      </c>
      <c r="AD100" s="72"/>
      <c r="AE100" s="72"/>
      <c r="AF100" s="72"/>
      <c r="AG100" s="82">
        <v>17.258151415534929</v>
      </c>
      <c r="AH100" s="72"/>
      <c r="AI100" s="14">
        <f t="shared" si="1"/>
        <v>7</v>
      </c>
      <c r="AJ100" s="14"/>
      <c r="AK100" s="71">
        <f>AB100+AA100+Z100</f>
        <v>78.975590559889923</v>
      </c>
      <c r="AL100" s="71">
        <f>AG100+AE100+K100+F100+G100</f>
        <v>17.258151415534929</v>
      </c>
      <c r="AM100" s="71">
        <f>AD100+Q100+N100+M100+L100+H100</f>
        <v>21.091414842419354</v>
      </c>
      <c r="AN100" s="71">
        <f>AH100+AF100+AC100+Y100+X100+W100+V100+U100+T100+S100+R100+P100+O100+J100+I100</f>
        <v>241.88857892203021</v>
      </c>
    </row>
    <row r="101" spans="1:40" s="6" customFormat="1" x14ac:dyDescent="0.2">
      <c r="C101" s="50"/>
      <c r="E101" s="23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14"/>
      <c r="AJ101" s="14"/>
    </row>
    <row r="102" spans="1:40" s="6" customFormat="1" x14ac:dyDescent="0.2">
      <c r="A102" s="15" t="s">
        <v>36</v>
      </c>
      <c r="B102" s="41" t="s">
        <v>37</v>
      </c>
      <c r="C102" s="58">
        <v>43837</v>
      </c>
      <c r="D102" s="59">
        <v>0.39374999999999999</v>
      </c>
      <c r="E102" s="19">
        <v>0.34</v>
      </c>
      <c r="F102" s="82">
        <v>30.454122758381114</v>
      </c>
      <c r="G102" s="83">
        <v>107.70002890570704</v>
      </c>
      <c r="H102" s="82">
        <v>69.939313118385883</v>
      </c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83">
        <v>758.53392418944111</v>
      </c>
      <c r="Z102" s="82">
        <v>16.09485292029041</v>
      </c>
      <c r="AA102" s="82">
        <v>45.998022456378287</v>
      </c>
      <c r="AB102" s="72"/>
      <c r="AC102" s="82">
        <v>39.287199935747296</v>
      </c>
      <c r="AD102" s="72"/>
      <c r="AE102" s="72"/>
      <c r="AF102" s="72"/>
      <c r="AG102" s="83">
        <v>144.26133663947704</v>
      </c>
      <c r="AH102" s="72"/>
      <c r="AI102" s="14">
        <f t="shared" si="1"/>
        <v>8</v>
      </c>
      <c r="AJ102" s="14"/>
      <c r="AK102" s="71">
        <f>AB102+AA102+Z102</f>
        <v>62.092875376668701</v>
      </c>
      <c r="AL102" s="71">
        <f>AG102+AE102+K102+F102+G102</f>
        <v>282.41548830356521</v>
      </c>
      <c r="AM102" s="71">
        <f>AD102+Q102+N102+M102+L102+H102</f>
        <v>69.939313118385883</v>
      </c>
      <c r="AN102" s="71">
        <f>AH102+AF102+AC102+Y102+X102+W102+V102+U102+T102+S102+R102+P102+O102+J102+I102</f>
        <v>797.82112412518836</v>
      </c>
    </row>
    <row r="103" spans="1:40" s="6" customFormat="1" x14ac:dyDescent="0.2">
      <c r="A103" s="20" t="s">
        <v>38</v>
      </c>
      <c r="B103" s="44" t="s">
        <v>39</v>
      </c>
      <c r="C103" s="58">
        <v>43836</v>
      </c>
      <c r="D103" s="59">
        <v>0.42986111111111108</v>
      </c>
      <c r="E103" s="19">
        <v>0.46</v>
      </c>
      <c r="F103" s="72"/>
      <c r="G103" s="72"/>
      <c r="H103" s="82">
        <v>8.9193902551909119</v>
      </c>
      <c r="I103" s="72"/>
      <c r="J103" s="72"/>
      <c r="K103" s="72"/>
      <c r="L103" s="72"/>
      <c r="M103" s="83">
        <v>917.82608695652175</v>
      </c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82">
        <v>69.563360953301299</v>
      </c>
      <c r="Z103" s="82">
        <v>7.5810309702993042</v>
      </c>
      <c r="AA103" s="82">
        <v>36.389919942016213</v>
      </c>
      <c r="AB103" s="72"/>
      <c r="AC103" s="82">
        <v>35.716468219814047</v>
      </c>
      <c r="AD103" s="72"/>
      <c r="AE103" s="72"/>
      <c r="AF103" s="72"/>
      <c r="AG103" s="82">
        <v>6.7298133902890429</v>
      </c>
      <c r="AH103" s="72"/>
      <c r="AI103" s="14">
        <f t="shared" si="1"/>
        <v>7</v>
      </c>
      <c r="AJ103" s="14"/>
      <c r="AK103" s="71">
        <f>AB103+AA103+Z103</f>
        <v>43.970950912315516</v>
      </c>
      <c r="AL103" s="71">
        <f>AG103+AE103+K103+F103+G103</f>
        <v>6.7298133902890429</v>
      </c>
      <c r="AM103" s="71">
        <f>AD103+Q103+N103+M103+L103+H103</f>
        <v>926.74547721171268</v>
      </c>
      <c r="AN103" s="71">
        <f>AH103+AF103+AC103+Y103+X103+W103+V103+U103+T103+S103+R103+P103+O103+J103+I103</f>
        <v>105.27982917311535</v>
      </c>
    </row>
    <row r="104" spans="1:40" s="6" customFormat="1" x14ac:dyDescent="0.2">
      <c r="A104" s="60"/>
      <c r="B104" s="61"/>
      <c r="C104" s="62"/>
      <c r="D104" s="63"/>
      <c r="E104" s="47"/>
      <c r="F104" s="84"/>
      <c r="G104" s="88"/>
      <c r="H104" s="84"/>
      <c r="I104" s="86"/>
      <c r="J104" s="86"/>
      <c r="K104" s="86"/>
      <c r="L104" s="86"/>
      <c r="M104" s="84"/>
      <c r="N104" s="86"/>
      <c r="O104" s="86"/>
      <c r="P104" s="86"/>
      <c r="Q104" s="84"/>
      <c r="R104" s="86"/>
      <c r="S104" s="86"/>
      <c r="T104" s="86"/>
      <c r="U104" s="84"/>
      <c r="V104" s="86"/>
      <c r="W104" s="86"/>
      <c r="X104" s="86"/>
      <c r="Y104" s="84"/>
      <c r="Z104" s="84"/>
      <c r="AA104" s="84"/>
      <c r="AB104" s="86"/>
      <c r="AC104" s="84"/>
      <c r="AD104" s="86"/>
      <c r="AE104" s="86"/>
      <c r="AF104" s="86"/>
      <c r="AG104" s="84"/>
      <c r="AH104" s="86"/>
      <c r="AI104" s="14"/>
      <c r="AJ104" s="14"/>
    </row>
    <row r="105" spans="1:40" s="6" customFormat="1" x14ac:dyDescent="0.2">
      <c r="A105" s="15" t="s">
        <v>36</v>
      </c>
      <c r="B105" s="41" t="s">
        <v>37</v>
      </c>
      <c r="C105" s="51">
        <v>43858</v>
      </c>
      <c r="D105" s="52">
        <v>0.39583333333333331</v>
      </c>
      <c r="E105" s="19">
        <v>0.32</v>
      </c>
      <c r="F105" s="82">
        <v>33.404941528826811</v>
      </c>
      <c r="G105" s="83">
        <v>103.24737228881561</v>
      </c>
      <c r="H105" s="82">
        <v>59.140686812639508</v>
      </c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82"/>
      <c r="Z105" s="72"/>
      <c r="AA105" s="82">
        <v>22.385085788303687</v>
      </c>
      <c r="AB105" s="72"/>
      <c r="AC105" s="82">
        <v>19.70438587620275</v>
      </c>
      <c r="AD105" s="72"/>
      <c r="AE105" s="72"/>
      <c r="AF105" s="72"/>
      <c r="AG105" s="82">
        <v>53.070745354171812</v>
      </c>
      <c r="AH105" s="72"/>
      <c r="AI105" s="14">
        <f t="shared" si="1"/>
        <v>6</v>
      </c>
      <c r="AJ105" s="14"/>
      <c r="AK105" s="71">
        <f>AB105+AA105+Z105</f>
        <v>22.385085788303687</v>
      </c>
      <c r="AL105" s="71">
        <f>AG105+AE105+K105+F105+G105</f>
        <v>189.72305917181421</v>
      </c>
      <c r="AM105" s="71">
        <f>AD105+Q105+N105+M105+L105+H105</f>
        <v>59.140686812639508</v>
      </c>
      <c r="AN105" s="71">
        <f>AH105+AF105+AC105+Y105+X105+W105+V105+U105+T105+S105+R105+P105+O105+J105+I105</f>
        <v>19.70438587620275</v>
      </c>
    </row>
    <row r="106" spans="1:40" s="6" customFormat="1" x14ac:dyDescent="0.2">
      <c r="A106" s="20" t="s">
        <v>38</v>
      </c>
      <c r="B106" s="44" t="s">
        <v>39</v>
      </c>
      <c r="C106" s="51">
        <v>43857</v>
      </c>
      <c r="D106" s="52">
        <v>0.40347222222222223</v>
      </c>
      <c r="E106" s="19">
        <v>0.45</v>
      </c>
      <c r="F106" s="82">
        <v>11.465166065253333</v>
      </c>
      <c r="G106" s="72"/>
      <c r="H106" s="82">
        <v>18.276812552691911</v>
      </c>
      <c r="I106" s="72"/>
      <c r="J106" s="72"/>
      <c r="K106" s="72"/>
      <c r="L106" s="72"/>
      <c r="M106" s="83">
        <v>118.58916339018356</v>
      </c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82">
        <v>57.529417494449334</v>
      </c>
      <c r="Z106" s="82">
        <v>9.2113618195286655</v>
      </c>
      <c r="AA106" s="82">
        <v>39.541887629175555</v>
      </c>
      <c r="AB106" s="72"/>
      <c r="AC106" s="82">
        <v>35.596173486198047</v>
      </c>
      <c r="AD106" s="72"/>
      <c r="AE106" s="72"/>
      <c r="AF106" s="72"/>
      <c r="AG106" s="82">
        <v>21.318501291346802</v>
      </c>
      <c r="AH106" s="72"/>
      <c r="AI106" s="14">
        <f t="shared" si="1"/>
        <v>8</v>
      </c>
      <c r="AJ106" s="14"/>
      <c r="AK106" s="71">
        <f>AB106+AA106+Z106</f>
        <v>48.753249448704224</v>
      </c>
      <c r="AL106" s="71">
        <f>AG106+AE106+K106+F106+G106</f>
        <v>32.783667356600134</v>
      </c>
      <c r="AM106" s="71">
        <f>AD106+Q106+N106+M106+L106+H106</f>
        <v>136.86597594287548</v>
      </c>
      <c r="AN106" s="71">
        <f>AH106+AF106+AC106+Y106+X106+W106+V106+U106+T106+S106+R106+P106+O106+J106+I106</f>
        <v>93.125590980647388</v>
      </c>
    </row>
    <row r="107" spans="1:40" s="6" customFormat="1" x14ac:dyDescent="0.2">
      <c r="A107" s="60"/>
      <c r="B107" s="54"/>
      <c r="C107" s="62"/>
      <c r="D107" s="63"/>
      <c r="E107" s="23"/>
      <c r="F107" s="86"/>
      <c r="G107" s="87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14"/>
      <c r="AJ107" s="14"/>
    </row>
    <row r="108" spans="1:40" s="6" customFormat="1" x14ac:dyDescent="0.2">
      <c r="A108" s="15" t="s">
        <v>36</v>
      </c>
      <c r="B108" s="41" t="s">
        <v>37</v>
      </c>
      <c r="C108" s="51">
        <v>43872</v>
      </c>
      <c r="D108" s="52">
        <v>0.3923611111111111</v>
      </c>
      <c r="E108" s="19">
        <v>0.35</v>
      </c>
      <c r="F108" s="82">
        <v>53.390781782793887</v>
      </c>
      <c r="G108" s="83">
        <v>134.13938788904801</v>
      </c>
      <c r="H108" s="82">
        <v>64.925409678612567</v>
      </c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83">
        <v>116.57142857142857</v>
      </c>
      <c r="Z108" s="82">
        <v>13.446817366322687</v>
      </c>
      <c r="AA108" s="82">
        <v>43.353586156987376</v>
      </c>
      <c r="AB108" s="72"/>
      <c r="AC108" s="82">
        <v>73.253634544674284</v>
      </c>
      <c r="AD108" s="72"/>
      <c r="AE108" s="72"/>
      <c r="AF108" s="72"/>
      <c r="AG108" s="82">
        <v>80.847680377666293</v>
      </c>
      <c r="AH108" s="72"/>
      <c r="AI108" s="14">
        <f t="shared" si="1"/>
        <v>8</v>
      </c>
      <c r="AJ108" s="14"/>
      <c r="AK108" s="71">
        <f>AB108+AA108+Z108</f>
        <v>56.800403523310067</v>
      </c>
      <c r="AL108" s="71">
        <f>AG108+AE108+K108+F108+G108</f>
        <v>268.3778500495082</v>
      </c>
      <c r="AM108" s="71">
        <f>AD108+Q108+N108+M108+L108+H108</f>
        <v>64.925409678612567</v>
      </c>
      <c r="AN108" s="71">
        <f>AH108+AF108+AC108+Y108+X108+W108+V108+U108+T108+S108+R108+P108+O108+J108+I108</f>
        <v>189.82506311610285</v>
      </c>
    </row>
    <row r="109" spans="1:40" s="6" customFormat="1" x14ac:dyDescent="0.2">
      <c r="A109" s="20" t="s">
        <v>38</v>
      </c>
      <c r="B109" s="44" t="s">
        <v>39</v>
      </c>
      <c r="C109" s="51">
        <v>43871</v>
      </c>
      <c r="D109" s="52">
        <v>0.43333333333333335</v>
      </c>
      <c r="E109" s="19">
        <v>0.25</v>
      </c>
      <c r="F109" s="72"/>
      <c r="G109" s="72"/>
      <c r="H109" s="72"/>
      <c r="I109" s="72"/>
      <c r="J109" s="72"/>
      <c r="K109" s="72"/>
      <c r="L109" s="72"/>
      <c r="M109" s="82">
        <v>82.96</v>
      </c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82">
        <v>22.724225270811598</v>
      </c>
      <c r="Z109" s="72"/>
      <c r="AA109" s="82">
        <v>47.01029030651128</v>
      </c>
      <c r="AB109" s="72"/>
      <c r="AC109" s="82">
        <v>30.969687407694963</v>
      </c>
      <c r="AD109" s="72"/>
      <c r="AE109" s="72"/>
      <c r="AF109" s="72"/>
      <c r="AG109" s="72"/>
      <c r="AH109" s="72"/>
      <c r="AI109" s="14">
        <f t="shared" si="1"/>
        <v>4</v>
      </c>
      <c r="AJ109" s="14"/>
      <c r="AK109" s="71">
        <f>AB109+AA109+Z109</f>
        <v>47.01029030651128</v>
      </c>
      <c r="AL109" s="71">
        <f>AG109+AE109+K109+F109+G109</f>
        <v>0</v>
      </c>
      <c r="AM109" s="71">
        <f>AD109+Q109+N109+M109+L109+H109</f>
        <v>82.96</v>
      </c>
      <c r="AN109" s="71">
        <f>AH109+AF109+AC109+Y109+X109+W109+V109+U109+T109+S109+R109+P109+O109+J109+I109</f>
        <v>53.693912678506564</v>
      </c>
    </row>
    <row r="110" spans="1:40" s="6" customFormat="1" x14ac:dyDescent="0.2">
      <c r="A110" s="60"/>
      <c r="B110" s="54"/>
      <c r="C110" s="62"/>
      <c r="D110" s="63"/>
      <c r="E110" s="47"/>
      <c r="F110" s="84"/>
      <c r="G110" s="88"/>
      <c r="H110" s="84"/>
      <c r="I110" s="86"/>
      <c r="J110" s="86"/>
      <c r="K110" s="86"/>
      <c r="L110" s="86"/>
      <c r="M110" s="84"/>
      <c r="N110" s="86"/>
      <c r="O110" s="86"/>
      <c r="P110" s="86"/>
      <c r="Q110" s="84"/>
      <c r="R110" s="86"/>
      <c r="S110" s="86"/>
      <c r="T110" s="86"/>
      <c r="U110" s="84"/>
      <c r="V110" s="86"/>
      <c r="W110" s="86"/>
      <c r="X110" s="86"/>
      <c r="Y110" s="84"/>
      <c r="Z110" s="84"/>
      <c r="AA110" s="84"/>
      <c r="AB110" s="86"/>
      <c r="AC110" s="84"/>
      <c r="AD110" s="86"/>
      <c r="AE110" s="86"/>
      <c r="AF110" s="86"/>
      <c r="AG110" s="84"/>
      <c r="AH110" s="86"/>
      <c r="AI110" s="14"/>
      <c r="AJ110" s="14"/>
    </row>
    <row r="111" spans="1:40" s="6" customFormat="1" x14ac:dyDescent="0.2">
      <c r="A111" s="15" t="s">
        <v>36</v>
      </c>
      <c r="B111" s="41" t="s">
        <v>37</v>
      </c>
      <c r="C111" s="64">
        <v>43886</v>
      </c>
      <c r="D111" s="65">
        <v>0.39027777777777778</v>
      </c>
      <c r="E111" s="19">
        <v>0.28000000000000003</v>
      </c>
      <c r="F111" s="82">
        <v>25.480990483503067</v>
      </c>
      <c r="G111" s="83">
        <v>107.24260013032499</v>
      </c>
      <c r="H111" s="82">
        <v>44.801392349806278</v>
      </c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82">
        <v>36.930142309920072</v>
      </c>
      <c r="Z111" s="72"/>
      <c r="AA111" s="82">
        <v>21.515387693162499</v>
      </c>
      <c r="AB111" s="72"/>
      <c r="AC111" s="82">
        <v>48.034194137599137</v>
      </c>
      <c r="AD111" s="72"/>
      <c r="AE111" s="72"/>
      <c r="AF111" s="72"/>
      <c r="AG111" s="82">
        <v>45.517118847223358</v>
      </c>
      <c r="AH111" s="72"/>
      <c r="AI111" s="14">
        <f t="shared" si="1"/>
        <v>7</v>
      </c>
      <c r="AJ111" s="14"/>
      <c r="AK111" s="71">
        <f>AB111+AA111+Z111</f>
        <v>21.515387693162499</v>
      </c>
      <c r="AL111" s="71">
        <f>AG111+AE111+K111+F111+G111</f>
        <v>178.24070946105141</v>
      </c>
      <c r="AM111" s="71">
        <f>AD111+Q111+N111+M111+L111+H111</f>
        <v>44.801392349806278</v>
      </c>
      <c r="AN111" s="71">
        <f>AH111+AF111+AC111+Y111+X111+W111+V111+U111+T111+S111+R111+P111+O111+J111+I111</f>
        <v>84.964336447519202</v>
      </c>
    </row>
    <row r="112" spans="1:40" s="6" customFormat="1" x14ac:dyDescent="0.2">
      <c r="A112" s="20" t="s">
        <v>38</v>
      </c>
      <c r="B112" s="44" t="s">
        <v>39</v>
      </c>
      <c r="C112" s="64">
        <v>43885</v>
      </c>
      <c r="D112" s="65">
        <v>0.40763888888888888</v>
      </c>
      <c r="E112" s="19">
        <v>0.33</v>
      </c>
      <c r="F112" s="72"/>
      <c r="G112" s="72"/>
      <c r="H112" s="82">
        <v>9.6969696969696972</v>
      </c>
      <c r="I112" s="72"/>
      <c r="J112" s="72"/>
      <c r="K112" s="72"/>
      <c r="L112" s="72"/>
      <c r="M112" s="82">
        <v>88.484848484848484</v>
      </c>
      <c r="N112" s="72"/>
      <c r="O112" s="72"/>
      <c r="P112" s="72"/>
      <c r="Q112" s="72"/>
      <c r="R112" s="72"/>
      <c r="S112" s="72"/>
      <c r="T112" s="72"/>
      <c r="U112" s="82">
        <v>13.939393939393938</v>
      </c>
      <c r="V112" s="72"/>
      <c r="W112" s="72"/>
      <c r="X112" s="72"/>
      <c r="Y112" s="82">
        <v>23.636363636363633</v>
      </c>
      <c r="Z112" s="82">
        <v>10.909090909090908</v>
      </c>
      <c r="AA112" s="82">
        <v>50.303030303030305</v>
      </c>
      <c r="AB112" s="72"/>
      <c r="AC112" s="82">
        <v>21.818181818181817</v>
      </c>
      <c r="AD112" s="72"/>
      <c r="AE112" s="72"/>
      <c r="AF112" s="72"/>
      <c r="AG112" s="82">
        <v>12.088742349043757</v>
      </c>
      <c r="AH112" s="72"/>
      <c r="AI112" s="14">
        <f t="shared" si="1"/>
        <v>8</v>
      </c>
      <c r="AJ112" s="14"/>
      <c r="AK112" s="71">
        <f>AB112+AA112+Z112</f>
        <v>61.212121212121211</v>
      </c>
      <c r="AL112" s="71">
        <f>AG112+AE112+K112+F112+G112</f>
        <v>12.088742349043757</v>
      </c>
      <c r="AM112" s="71">
        <f>AD112+Q112+N112+M112+L112+H112</f>
        <v>98.181818181818187</v>
      </c>
      <c r="AN112" s="71">
        <f>AH112+AF112+AC112+Y112+X112+W112+V112+U112+T112+S112+R112+P112+O112+J112+I112</f>
        <v>59.393939393939391</v>
      </c>
    </row>
    <row r="113" spans="1:40" s="6" customFormat="1" x14ac:dyDescent="0.2">
      <c r="A113" s="60"/>
      <c r="B113" s="66"/>
      <c r="C113" s="62"/>
      <c r="D113" s="63"/>
      <c r="E113" s="67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14"/>
      <c r="AJ113" s="14"/>
    </row>
    <row r="114" spans="1:40" s="6" customFormat="1" x14ac:dyDescent="0.2">
      <c r="A114" s="15" t="s">
        <v>36</v>
      </c>
      <c r="B114" s="41" t="s">
        <v>37</v>
      </c>
      <c r="C114" s="64">
        <v>43899</v>
      </c>
      <c r="D114" s="65">
        <v>0.37361111111111112</v>
      </c>
      <c r="E114" s="68">
        <v>0.35</v>
      </c>
      <c r="F114" s="82">
        <v>34.50014494280834</v>
      </c>
      <c r="G114" s="72"/>
      <c r="H114" s="82">
        <v>42.2</v>
      </c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82">
        <v>12.897104213617714</v>
      </c>
      <c r="W114" s="72"/>
      <c r="X114" s="72"/>
      <c r="Y114" s="72"/>
      <c r="Z114" s="82">
        <v>9.5577678683726859</v>
      </c>
      <c r="AA114" s="82">
        <v>34.665301443679489</v>
      </c>
      <c r="AB114" s="72"/>
      <c r="AC114" s="72"/>
      <c r="AD114" s="72"/>
      <c r="AE114" s="72"/>
      <c r="AF114" s="72"/>
      <c r="AG114" s="82">
        <v>44.255985554966522</v>
      </c>
      <c r="AH114" s="72"/>
      <c r="AI114" s="14">
        <f t="shared" si="1"/>
        <v>6</v>
      </c>
      <c r="AJ114" s="14"/>
      <c r="AK114" s="71">
        <f>AB114+AA114+Z114</f>
        <v>44.223069312052175</v>
      </c>
      <c r="AL114" s="71">
        <f>AG114+AE114+K114+F114+G114</f>
        <v>78.756130497774862</v>
      </c>
      <c r="AM114" s="71">
        <f>AD114+Q114+N114+M114+L114+H114</f>
        <v>42.2</v>
      </c>
      <c r="AN114" s="71">
        <f>AH114+AF114+AC114+Y114+X114+W114+V114+U114+T114+S114+R114+P114+O114+J114+I114</f>
        <v>12.897104213617714</v>
      </c>
    </row>
    <row r="115" spans="1:40" s="6" customFormat="1" x14ac:dyDescent="0.2">
      <c r="A115" s="20" t="s">
        <v>38</v>
      </c>
      <c r="B115" s="44" t="s">
        <v>39</v>
      </c>
      <c r="C115" s="64">
        <v>43900</v>
      </c>
      <c r="D115" s="65">
        <v>0.41041666666666665</v>
      </c>
      <c r="E115" s="68">
        <v>0.35</v>
      </c>
      <c r="F115" s="82">
        <v>33.589254494935659</v>
      </c>
      <c r="G115" s="82">
        <v>81.295238095238105</v>
      </c>
      <c r="H115" s="82">
        <v>23.514285714285716</v>
      </c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82">
        <v>24.001639288946002</v>
      </c>
      <c r="AA115" s="82">
        <v>85.950760367982284</v>
      </c>
      <c r="AB115" s="72"/>
      <c r="AC115" s="72"/>
      <c r="AD115" s="72"/>
      <c r="AE115" s="72"/>
      <c r="AF115" s="72"/>
      <c r="AG115" s="82">
        <v>34.68427133292623</v>
      </c>
      <c r="AH115" s="72"/>
      <c r="AI115" s="14">
        <f t="shared" si="1"/>
        <v>6</v>
      </c>
      <c r="AJ115" s="14"/>
      <c r="AK115" s="71">
        <f>AB115+AA115+Z115</f>
        <v>109.95239965692829</v>
      </c>
      <c r="AL115" s="71">
        <f>AG115+AE115+K115+F115+G115</f>
        <v>149.56876392309999</v>
      </c>
      <c r="AM115" s="71">
        <f>AD115+Q115+N115+M115+L115+H115</f>
        <v>23.514285714285716</v>
      </c>
      <c r="AN115" s="71">
        <f>AH115+AF115+AC115+Y115+X115+W115+V115+U115+T115+S115+R115+P115+O115+J115+I115</f>
        <v>0</v>
      </c>
    </row>
    <row r="117" spans="1:40" x14ac:dyDescent="0.2">
      <c r="E117" s="69" t="s">
        <v>44</v>
      </c>
      <c r="F117" s="14">
        <f>COUNT(F7:F115)</f>
        <v>32</v>
      </c>
      <c r="G117" s="14">
        <f>COUNT(G7:G115)</f>
        <v>45</v>
      </c>
      <c r="H117" s="14">
        <f t="shared" ref="H117:AH117" si="2">COUNT(H7:H115)</f>
        <v>59</v>
      </c>
      <c r="I117" s="14">
        <f t="shared" si="2"/>
        <v>27</v>
      </c>
      <c r="J117" s="14">
        <f t="shared" si="2"/>
        <v>10</v>
      </c>
      <c r="K117" s="14">
        <f t="shared" si="2"/>
        <v>9</v>
      </c>
      <c r="L117" s="14">
        <f t="shared" si="2"/>
        <v>2</v>
      </c>
      <c r="M117" s="14">
        <f t="shared" si="2"/>
        <v>16</v>
      </c>
      <c r="N117" s="14">
        <f t="shared" si="2"/>
        <v>1</v>
      </c>
      <c r="O117" s="14">
        <f t="shared" si="2"/>
        <v>1</v>
      </c>
      <c r="P117" s="14">
        <f t="shared" si="2"/>
        <v>1</v>
      </c>
      <c r="Q117" s="14">
        <f t="shared" si="2"/>
        <v>9</v>
      </c>
      <c r="R117" s="14">
        <f t="shared" si="2"/>
        <v>1</v>
      </c>
      <c r="S117" s="14">
        <f t="shared" si="2"/>
        <v>1</v>
      </c>
      <c r="T117" s="14">
        <f t="shared" si="2"/>
        <v>5</v>
      </c>
      <c r="U117" s="14">
        <f t="shared" si="2"/>
        <v>13</v>
      </c>
      <c r="V117" s="14">
        <f t="shared" si="2"/>
        <v>24</v>
      </c>
      <c r="W117" s="14">
        <f t="shared" si="2"/>
        <v>11</v>
      </c>
      <c r="X117" s="14">
        <f t="shared" si="2"/>
        <v>1</v>
      </c>
      <c r="Y117" s="14">
        <f t="shared" si="2"/>
        <v>36</v>
      </c>
      <c r="Z117" s="14">
        <f t="shared" si="2"/>
        <v>57</v>
      </c>
      <c r="AA117" s="14">
        <f t="shared" si="2"/>
        <v>70</v>
      </c>
      <c r="AB117" s="14">
        <f t="shared" si="2"/>
        <v>18</v>
      </c>
      <c r="AC117" s="14">
        <f t="shared" si="2"/>
        <v>47</v>
      </c>
      <c r="AD117" s="14">
        <f t="shared" si="2"/>
        <v>18</v>
      </c>
      <c r="AE117" s="14">
        <f t="shared" si="2"/>
        <v>6</v>
      </c>
      <c r="AF117" s="14">
        <f t="shared" si="2"/>
        <v>4</v>
      </c>
      <c r="AG117" s="14">
        <f t="shared" si="2"/>
        <v>56</v>
      </c>
      <c r="AH117" s="14">
        <f t="shared" si="2"/>
        <v>2</v>
      </c>
    </row>
    <row r="118" spans="1:40" x14ac:dyDescent="0.2">
      <c r="E118" s="69" t="s">
        <v>45</v>
      </c>
      <c r="F118" s="70">
        <f>F117/73</f>
        <v>0.43835616438356162</v>
      </c>
      <c r="G118" s="70">
        <f t="shared" ref="G118:AH118" si="3">G117/73</f>
        <v>0.61643835616438358</v>
      </c>
      <c r="H118" s="70">
        <f t="shared" si="3"/>
        <v>0.80821917808219179</v>
      </c>
      <c r="I118" s="70">
        <f t="shared" si="3"/>
        <v>0.36986301369863012</v>
      </c>
      <c r="J118" s="70">
        <f t="shared" si="3"/>
        <v>0.13698630136986301</v>
      </c>
      <c r="K118" s="70">
        <f t="shared" si="3"/>
        <v>0.12328767123287671</v>
      </c>
      <c r="L118" s="70">
        <f t="shared" si="3"/>
        <v>2.7397260273972601E-2</v>
      </c>
      <c r="M118" s="70">
        <f t="shared" si="3"/>
        <v>0.21917808219178081</v>
      </c>
      <c r="N118" s="70">
        <f t="shared" si="3"/>
        <v>1.3698630136986301E-2</v>
      </c>
      <c r="O118" s="70">
        <f t="shared" si="3"/>
        <v>1.3698630136986301E-2</v>
      </c>
      <c r="P118" s="70">
        <f t="shared" si="3"/>
        <v>1.3698630136986301E-2</v>
      </c>
      <c r="Q118" s="70">
        <f t="shared" si="3"/>
        <v>0.12328767123287671</v>
      </c>
      <c r="R118" s="70">
        <f t="shared" si="3"/>
        <v>1.3698630136986301E-2</v>
      </c>
      <c r="S118" s="70">
        <f t="shared" si="3"/>
        <v>1.3698630136986301E-2</v>
      </c>
      <c r="T118" s="70">
        <f t="shared" si="3"/>
        <v>6.8493150684931503E-2</v>
      </c>
      <c r="U118" s="70">
        <f t="shared" si="3"/>
        <v>0.17808219178082191</v>
      </c>
      <c r="V118" s="70">
        <f t="shared" si="3"/>
        <v>0.32876712328767121</v>
      </c>
      <c r="W118" s="70">
        <f t="shared" si="3"/>
        <v>0.15068493150684931</v>
      </c>
      <c r="X118" s="70">
        <f t="shared" si="3"/>
        <v>1.3698630136986301E-2</v>
      </c>
      <c r="Y118" s="70">
        <f t="shared" si="3"/>
        <v>0.49315068493150682</v>
      </c>
      <c r="Z118" s="70">
        <f t="shared" si="3"/>
        <v>0.78082191780821919</v>
      </c>
      <c r="AA118" s="70">
        <f t="shared" si="3"/>
        <v>0.95890410958904104</v>
      </c>
      <c r="AB118" s="70">
        <f t="shared" si="3"/>
        <v>0.24657534246575341</v>
      </c>
      <c r="AC118" s="70">
        <f t="shared" si="3"/>
        <v>0.64383561643835618</v>
      </c>
      <c r="AD118" s="70">
        <f t="shared" si="3"/>
        <v>0.24657534246575341</v>
      </c>
      <c r="AE118" s="70">
        <f t="shared" si="3"/>
        <v>8.2191780821917804E-2</v>
      </c>
      <c r="AF118" s="70">
        <f t="shared" si="3"/>
        <v>5.4794520547945202E-2</v>
      </c>
      <c r="AG118" s="70">
        <f t="shared" si="3"/>
        <v>0.76712328767123283</v>
      </c>
      <c r="AH118" s="70">
        <f t="shared" si="3"/>
        <v>2.7397260273972601E-2</v>
      </c>
    </row>
  </sheetData>
  <mergeCells count="1">
    <mergeCell ref="A3:L3"/>
  </mergeCells>
  <conditionalFormatting sqref="F8">
    <cfRule type="beginsWith" dxfId="410" priority="411" operator="beginsWith" text="(">
      <formula>LEFT(F8,LEN("("))="("</formula>
    </cfRule>
  </conditionalFormatting>
  <conditionalFormatting sqref="H8:K8">
    <cfRule type="beginsWith" dxfId="409" priority="410" operator="beginsWith" text="(">
      <formula>LEFT(H8,LEN("("))="("</formula>
    </cfRule>
  </conditionalFormatting>
  <conditionalFormatting sqref="L7:S8">
    <cfRule type="beginsWith" dxfId="408" priority="409" operator="beginsWith" text="(">
      <formula>LEFT(L7,LEN("("))="("</formula>
    </cfRule>
  </conditionalFormatting>
  <conditionalFormatting sqref="F11">
    <cfRule type="beginsWith" dxfId="407" priority="408" operator="beginsWith" text="(">
      <formula>LEFT(F11,LEN("("))="("</formula>
    </cfRule>
  </conditionalFormatting>
  <conditionalFormatting sqref="I11:K11">
    <cfRule type="beginsWith" dxfId="406" priority="407" operator="beginsWith" text="(">
      <formula>LEFT(I11,LEN("("))="("</formula>
    </cfRule>
  </conditionalFormatting>
  <conditionalFormatting sqref="L10:L11">
    <cfRule type="beginsWith" dxfId="405" priority="406" operator="beginsWith" text="(">
      <formula>LEFT(L10,LEN("("))="("</formula>
    </cfRule>
  </conditionalFormatting>
  <conditionalFormatting sqref="M11">
    <cfRule type="beginsWith" dxfId="404" priority="405" operator="beginsWith" text="(">
      <formula>LEFT(M11,LEN("("))="("</formula>
    </cfRule>
  </conditionalFormatting>
  <conditionalFormatting sqref="N10:S11">
    <cfRule type="beginsWith" dxfId="403" priority="404" operator="beginsWith" text="(">
      <formula>LEFT(N10,LEN("("))="("</formula>
    </cfRule>
  </conditionalFormatting>
  <conditionalFormatting sqref="L13:S14">
    <cfRule type="beginsWith" dxfId="402" priority="403" operator="beginsWith" text="(">
      <formula>LEFT(L13,LEN("("))="("</formula>
    </cfRule>
  </conditionalFormatting>
  <conditionalFormatting sqref="G14:K14">
    <cfRule type="beginsWith" dxfId="401" priority="402" operator="beginsWith" text="(">
      <formula>LEFT(G14,LEN("("))="("</formula>
    </cfRule>
  </conditionalFormatting>
  <conditionalFormatting sqref="F13:F14">
    <cfRule type="beginsWith" dxfId="400" priority="401" operator="beginsWith" text="(">
      <formula>LEFT(F13,LEN("("))="("</formula>
    </cfRule>
  </conditionalFormatting>
  <conditionalFormatting sqref="F16:F17">
    <cfRule type="beginsWith" dxfId="399" priority="400" operator="beginsWith" text="(">
      <formula>LEFT(F16,LEN("("))="("</formula>
    </cfRule>
  </conditionalFormatting>
  <conditionalFormatting sqref="F19:F20">
    <cfRule type="beginsWith" dxfId="398" priority="399" operator="beginsWith" text="(">
      <formula>LEFT(F19,LEN("("))="("</formula>
    </cfRule>
  </conditionalFormatting>
  <conditionalFormatting sqref="F22:F23">
    <cfRule type="beginsWith" dxfId="397" priority="398" operator="beginsWith" text="(">
      <formula>LEFT(F22,LEN("("))="("</formula>
    </cfRule>
  </conditionalFormatting>
  <conditionalFormatting sqref="G19:G20">
    <cfRule type="beginsWith" dxfId="396" priority="397" operator="beginsWith" text="(">
      <formula>LEFT(G19,LEN("("))="("</formula>
    </cfRule>
  </conditionalFormatting>
  <conditionalFormatting sqref="G23">
    <cfRule type="beginsWith" dxfId="395" priority="396" operator="beginsWith" text="(">
      <formula>LEFT(G23,LEN("("))="("</formula>
    </cfRule>
  </conditionalFormatting>
  <conditionalFormatting sqref="G17">
    <cfRule type="beginsWith" dxfId="394" priority="395" operator="beginsWith" text="(">
      <formula>LEFT(G17,LEN("("))="("</formula>
    </cfRule>
  </conditionalFormatting>
  <conditionalFormatting sqref="I17">
    <cfRule type="beginsWith" dxfId="393" priority="394" operator="beginsWith" text="(">
      <formula>LEFT(I17,LEN("("))="("</formula>
    </cfRule>
  </conditionalFormatting>
  <conditionalFormatting sqref="H20">
    <cfRule type="beginsWith" dxfId="392" priority="393" operator="beginsWith" text="(">
      <formula>LEFT(H20,LEN("("))="("</formula>
    </cfRule>
  </conditionalFormatting>
  <conditionalFormatting sqref="I19:I20">
    <cfRule type="beginsWith" dxfId="391" priority="392" operator="beginsWith" text="(">
      <formula>LEFT(I19,LEN("("))="("</formula>
    </cfRule>
  </conditionalFormatting>
  <conditionalFormatting sqref="I22:I23">
    <cfRule type="beginsWith" dxfId="390" priority="391" operator="beginsWith" text="(">
      <formula>LEFT(I22,LEN("("))="("</formula>
    </cfRule>
  </conditionalFormatting>
  <conditionalFormatting sqref="J17">
    <cfRule type="beginsWith" dxfId="389" priority="390" operator="beginsWith" text="(">
      <formula>LEFT(J17,LEN("("))="("</formula>
    </cfRule>
  </conditionalFormatting>
  <conditionalFormatting sqref="K16:K17">
    <cfRule type="beginsWith" dxfId="388" priority="389" operator="beginsWith" text="(">
      <formula>LEFT(K16,LEN("("))="("</formula>
    </cfRule>
  </conditionalFormatting>
  <conditionalFormatting sqref="J20">
    <cfRule type="beginsWith" dxfId="387" priority="388" operator="beginsWith" text="(">
      <formula>LEFT(J20,LEN("("))="("</formula>
    </cfRule>
  </conditionalFormatting>
  <conditionalFormatting sqref="K19:K20">
    <cfRule type="beginsWith" dxfId="386" priority="387" operator="beginsWith" text="(">
      <formula>LEFT(K19,LEN("("))="("</formula>
    </cfRule>
  </conditionalFormatting>
  <conditionalFormatting sqref="J22:S23">
    <cfRule type="beginsWith" dxfId="385" priority="386" operator="beginsWith" text="(">
      <formula>LEFT(J22,LEN("("))="("</formula>
    </cfRule>
  </conditionalFormatting>
  <conditionalFormatting sqref="L19:L20">
    <cfRule type="beginsWith" dxfId="384" priority="385" operator="beginsWith" text="(">
      <formula>LEFT(L19,LEN("("))="("</formula>
    </cfRule>
  </conditionalFormatting>
  <conditionalFormatting sqref="M17">
    <cfRule type="beginsWith" dxfId="383" priority="384" operator="beginsWith" text="(">
      <formula>LEFT(M17,LEN("("))="("</formula>
    </cfRule>
  </conditionalFormatting>
  <conditionalFormatting sqref="M20">
    <cfRule type="beginsWith" dxfId="382" priority="383" operator="beginsWith" text="(">
      <formula>LEFT(M20,LEN("("))="("</formula>
    </cfRule>
  </conditionalFormatting>
  <conditionalFormatting sqref="N17">
    <cfRule type="beginsWith" dxfId="381" priority="382" operator="beginsWith" text="(">
      <formula>LEFT(N17,LEN("("))="("</formula>
    </cfRule>
  </conditionalFormatting>
  <conditionalFormatting sqref="O16:P17">
    <cfRule type="beginsWith" dxfId="380" priority="381" operator="beginsWith" text="(">
      <formula>LEFT(O16,LEN("("))="("</formula>
    </cfRule>
  </conditionalFormatting>
  <conditionalFormatting sqref="N19:S20">
    <cfRule type="beginsWith" dxfId="379" priority="380" operator="beginsWith" text="(">
      <formula>LEFT(N19,LEN("("))="("</formula>
    </cfRule>
  </conditionalFormatting>
  <conditionalFormatting sqref="Q17">
    <cfRule type="beginsWith" dxfId="378" priority="379" operator="beginsWith" text="(">
      <formula>LEFT(Q17,LEN("("))="("</formula>
    </cfRule>
  </conditionalFormatting>
  <conditionalFormatting sqref="R16:S17">
    <cfRule type="beginsWith" dxfId="377" priority="378" operator="beginsWith" text="(">
      <formula>LEFT(R16,LEN("("))="("</formula>
    </cfRule>
  </conditionalFormatting>
  <conditionalFormatting sqref="F26">
    <cfRule type="beginsWith" dxfId="376" priority="377" operator="beginsWith" text="(">
      <formula>LEFT(F26,LEN("("))="("</formula>
    </cfRule>
  </conditionalFormatting>
  <conditionalFormatting sqref="G25:G26">
    <cfRule type="beginsWith" dxfId="375" priority="376" operator="beginsWith" text="(">
      <formula>LEFT(G25,LEN("("))="("</formula>
    </cfRule>
  </conditionalFormatting>
  <conditionalFormatting sqref="G28:G29">
    <cfRule type="beginsWith" dxfId="374" priority="375" operator="beginsWith" text="(">
      <formula>LEFT(G28,LEN("("))="("</formula>
    </cfRule>
  </conditionalFormatting>
  <conditionalFormatting sqref="H29">
    <cfRule type="beginsWith" dxfId="373" priority="374" operator="beginsWith" text="(">
      <formula>LEFT(H29,LEN("("))="("</formula>
    </cfRule>
  </conditionalFormatting>
  <conditionalFormatting sqref="I28:I29">
    <cfRule type="beginsWith" dxfId="372" priority="373" operator="beginsWith" text="(">
      <formula>LEFT(I28,LEN("("))="("</formula>
    </cfRule>
  </conditionalFormatting>
  <conditionalFormatting sqref="H26">
    <cfRule type="beginsWith" dxfId="371" priority="372" operator="beginsWith" text="(">
      <formula>LEFT(H26,LEN("("))="("</formula>
    </cfRule>
  </conditionalFormatting>
  <conditionalFormatting sqref="I25:S26">
    <cfRule type="beginsWith" dxfId="370" priority="371" operator="beginsWith" text="(">
      <formula>LEFT(I25,LEN("("))="("</formula>
    </cfRule>
  </conditionalFormatting>
  <conditionalFormatting sqref="J29">
    <cfRule type="beginsWith" dxfId="369" priority="370" operator="beginsWith" text="(">
      <formula>LEFT(J29,LEN("("))="("</formula>
    </cfRule>
  </conditionalFormatting>
  <conditionalFormatting sqref="K28:S29">
    <cfRule type="beginsWith" dxfId="368" priority="369" operator="beginsWith" text="(">
      <formula>LEFT(K28,LEN("("))="("</formula>
    </cfRule>
  </conditionalFormatting>
  <conditionalFormatting sqref="J32:K32">
    <cfRule type="beginsWith" dxfId="367" priority="368" operator="beginsWith" text="(">
      <formula>LEFT(J32,LEN("("))="("</formula>
    </cfRule>
  </conditionalFormatting>
  <conditionalFormatting sqref="L31:S32">
    <cfRule type="beginsWith" dxfId="366" priority="367" operator="beginsWith" text="(">
      <formula>LEFT(L31,LEN("("))="("</formula>
    </cfRule>
  </conditionalFormatting>
  <conditionalFormatting sqref="I35:J35">
    <cfRule type="beginsWith" dxfId="365" priority="366" operator="beginsWith" text="(">
      <formula>LEFT(I35,LEN("("))="("</formula>
    </cfRule>
  </conditionalFormatting>
  <conditionalFormatting sqref="K34:Q35">
    <cfRule type="beginsWith" dxfId="364" priority="365" operator="beginsWith" text="(">
      <formula>LEFT(K34,LEN("("))="("</formula>
    </cfRule>
  </conditionalFormatting>
  <conditionalFormatting sqref="R34">
    <cfRule type="beginsWith" dxfId="363" priority="364" operator="beginsWith" text="(">
      <formula>LEFT(R34,LEN("("))="("</formula>
    </cfRule>
  </conditionalFormatting>
  <conditionalFormatting sqref="S34:S35">
    <cfRule type="beginsWith" dxfId="362" priority="363" operator="beginsWith" text="(">
      <formula>LEFT(S34,LEN("("))="("</formula>
    </cfRule>
  </conditionalFormatting>
  <conditionalFormatting sqref="F37">
    <cfRule type="beginsWith" dxfId="361" priority="362" operator="beginsWith" text="(">
      <formula>LEFT(F37,LEN("("))="("</formula>
    </cfRule>
  </conditionalFormatting>
  <conditionalFormatting sqref="H37:S37">
    <cfRule type="beginsWith" dxfId="360" priority="361" operator="beginsWith" text="(">
      <formula>LEFT(H37,LEN("("))="("</formula>
    </cfRule>
  </conditionalFormatting>
  <conditionalFormatting sqref="H40:K40">
    <cfRule type="beginsWith" dxfId="359" priority="360" operator="beginsWith" text="(">
      <formula>LEFT(H40,LEN("("))="("</formula>
    </cfRule>
  </conditionalFormatting>
  <conditionalFormatting sqref="L39:S40">
    <cfRule type="beginsWith" dxfId="358" priority="359" operator="beginsWith" text="(">
      <formula>LEFT(L39,LEN("("))="("</formula>
    </cfRule>
  </conditionalFormatting>
  <conditionalFormatting sqref="H43">
    <cfRule type="beginsWith" dxfId="357" priority="358" operator="beginsWith" text="(">
      <formula>LEFT(H43,LEN("("))="("</formula>
    </cfRule>
  </conditionalFormatting>
  <conditionalFormatting sqref="I42:I43">
    <cfRule type="beginsWith" dxfId="356" priority="357" operator="beginsWith" text="(">
      <formula>LEFT(I42,LEN("("))="("</formula>
    </cfRule>
  </conditionalFormatting>
  <conditionalFormatting sqref="J43">
    <cfRule type="beginsWith" dxfId="355" priority="356" operator="beginsWith" text="(">
      <formula>LEFT(J43,LEN("("))="("</formula>
    </cfRule>
  </conditionalFormatting>
  <conditionalFormatting sqref="K42:S43">
    <cfRule type="beginsWith" dxfId="354" priority="355" operator="beginsWith" text="(">
      <formula>LEFT(K42,LEN("("))="("</formula>
    </cfRule>
  </conditionalFormatting>
  <conditionalFormatting sqref="F46">
    <cfRule type="beginsWith" dxfId="353" priority="354" operator="beginsWith" text="(">
      <formula>LEFT(F46,LEN("("))="("</formula>
    </cfRule>
  </conditionalFormatting>
  <conditionalFormatting sqref="H46:I46">
    <cfRule type="beginsWith" dxfId="352" priority="353" operator="beginsWith" text="(">
      <formula>LEFT(H46,LEN("("))="("</formula>
    </cfRule>
  </conditionalFormatting>
  <conditionalFormatting sqref="J45:S46">
    <cfRule type="beginsWith" dxfId="351" priority="352" operator="beginsWith" text="(">
      <formula>LEFT(J45,LEN("("))="("</formula>
    </cfRule>
  </conditionalFormatting>
  <conditionalFormatting sqref="F48:F49">
    <cfRule type="beginsWith" dxfId="350" priority="351" operator="beginsWith" text="(">
      <formula>LEFT(F48,LEN("("))="("</formula>
    </cfRule>
  </conditionalFormatting>
  <conditionalFormatting sqref="G48">
    <cfRule type="beginsWith" dxfId="349" priority="350" operator="beginsWith" text="(">
      <formula>LEFT(G48,LEN("("))="("</formula>
    </cfRule>
  </conditionalFormatting>
  <conditionalFormatting sqref="H48:S49">
    <cfRule type="beginsWith" dxfId="348" priority="349" operator="beginsWith" text="(">
      <formula>LEFT(H48,LEN("("))="("</formula>
    </cfRule>
  </conditionalFormatting>
  <conditionalFormatting sqref="I51:S52">
    <cfRule type="beginsWith" dxfId="347" priority="348" operator="beginsWith" text="(">
      <formula>LEFT(I51,LEN("("))="("</formula>
    </cfRule>
  </conditionalFormatting>
  <conditionalFormatting sqref="F55">
    <cfRule type="beginsWith" dxfId="346" priority="347" operator="beginsWith" text="(">
      <formula>LEFT(F55,LEN("("))="("</formula>
    </cfRule>
  </conditionalFormatting>
  <conditionalFormatting sqref="G54:G55">
    <cfRule type="beginsWith" dxfId="345" priority="346" operator="beginsWith" text="(">
      <formula>LEFT(G54,LEN("("))="("</formula>
    </cfRule>
  </conditionalFormatting>
  <conditionalFormatting sqref="I54">
    <cfRule type="beginsWith" dxfId="344" priority="345" operator="beginsWith" text="(">
      <formula>LEFT(I54,LEN("("))="("</formula>
    </cfRule>
  </conditionalFormatting>
  <conditionalFormatting sqref="G57:G58">
    <cfRule type="beginsWith" dxfId="343" priority="344" operator="beginsWith" text="(">
      <formula>LEFT(G57,LEN("("))="("</formula>
    </cfRule>
  </conditionalFormatting>
  <conditionalFormatting sqref="I57">
    <cfRule type="beginsWith" dxfId="342" priority="343" operator="beginsWith" text="(">
      <formula>LEFT(I57,LEN("("))="("</formula>
    </cfRule>
  </conditionalFormatting>
  <conditionalFormatting sqref="F60:G60">
    <cfRule type="beginsWith" dxfId="341" priority="342" operator="beginsWith" text="(">
      <formula>LEFT(F60,LEN("("))="("</formula>
    </cfRule>
  </conditionalFormatting>
  <conditionalFormatting sqref="G61">
    <cfRule type="beginsWith" dxfId="340" priority="341" operator="beginsWith" text="(">
      <formula>LEFT(G61,LEN("("))="("</formula>
    </cfRule>
  </conditionalFormatting>
  <conditionalFormatting sqref="G63:G64">
    <cfRule type="beginsWith" dxfId="339" priority="340" operator="beginsWith" text="(">
      <formula>LEFT(G63,LEN("("))="("</formula>
    </cfRule>
  </conditionalFormatting>
  <conditionalFormatting sqref="G67">
    <cfRule type="beginsWith" dxfId="338" priority="339" operator="beginsWith" text="(">
      <formula>LEFT(G67,LEN("("))="("</formula>
    </cfRule>
  </conditionalFormatting>
  <conditionalFormatting sqref="J54:L55">
    <cfRule type="beginsWith" dxfId="337" priority="338" operator="beginsWith" text="(">
      <formula>LEFT(J54,LEN("("))="("</formula>
    </cfRule>
  </conditionalFormatting>
  <conditionalFormatting sqref="J57:J58">
    <cfRule type="beginsWith" dxfId="336" priority="337" operator="beginsWith" text="(">
      <formula>LEFT(J57,LEN("("))="("</formula>
    </cfRule>
  </conditionalFormatting>
  <conditionalFormatting sqref="K57">
    <cfRule type="beginsWith" dxfId="335" priority="336" operator="beginsWith" text="(">
      <formula>LEFT(K57,LEN("("))="("</formula>
    </cfRule>
  </conditionalFormatting>
  <conditionalFormatting sqref="L57:L58">
    <cfRule type="beginsWith" dxfId="334" priority="335" operator="beginsWith" text="(">
      <formula>LEFT(L57,LEN("("))="("</formula>
    </cfRule>
  </conditionalFormatting>
  <conditionalFormatting sqref="J60:J61">
    <cfRule type="beginsWith" dxfId="333" priority="334" operator="beginsWith" text="(">
      <formula>LEFT(J60,LEN("("))="("</formula>
    </cfRule>
  </conditionalFormatting>
  <conditionalFormatting sqref="I60">
    <cfRule type="beginsWith" dxfId="332" priority="333" operator="beginsWith" text="(">
      <formula>LEFT(I60,LEN("("))="("</formula>
    </cfRule>
  </conditionalFormatting>
  <conditionalFormatting sqref="L60:L61">
    <cfRule type="beginsWith" dxfId="331" priority="332" operator="beginsWith" text="(">
      <formula>LEFT(L60,LEN("("))="("</formula>
    </cfRule>
  </conditionalFormatting>
  <conditionalFormatting sqref="J63:J64">
    <cfRule type="beginsWith" dxfId="330" priority="331" operator="beginsWith" text="(">
      <formula>LEFT(J63,LEN("("))="("</formula>
    </cfRule>
  </conditionalFormatting>
  <conditionalFormatting sqref="K63">
    <cfRule type="beginsWith" dxfId="329" priority="330" operator="beginsWith" text="(">
      <formula>LEFT(K63,LEN("("))="("</formula>
    </cfRule>
  </conditionalFormatting>
  <conditionalFormatting sqref="L63:L64">
    <cfRule type="beginsWith" dxfId="328" priority="329" operator="beginsWith" text="(">
      <formula>LEFT(L63,LEN("("))="("</formula>
    </cfRule>
  </conditionalFormatting>
  <conditionalFormatting sqref="F70:I70">
    <cfRule type="beginsWith" dxfId="327" priority="328" operator="beginsWith" text="(">
      <formula>LEFT(F70,LEN("("))="("</formula>
    </cfRule>
  </conditionalFormatting>
  <conditionalFormatting sqref="F73:I73">
    <cfRule type="beginsWith" dxfId="326" priority="327" operator="beginsWith" text="(">
      <formula>LEFT(F73,LEN("("))="("</formula>
    </cfRule>
  </conditionalFormatting>
  <conditionalFormatting sqref="F75">
    <cfRule type="beginsWith" dxfId="325" priority="326" operator="beginsWith" text="(">
      <formula>LEFT(F75,LEN("("))="("</formula>
    </cfRule>
  </conditionalFormatting>
  <conditionalFormatting sqref="F78">
    <cfRule type="beginsWith" dxfId="324" priority="325" operator="beginsWith" text="(">
      <formula>LEFT(F78,LEN("("))="("</formula>
    </cfRule>
  </conditionalFormatting>
  <conditionalFormatting sqref="M55">
    <cfRule type="beginsWith" dxfId="323" priority="324" operator="beginsWith" text="(">
      <formula>LEFT(M55,LEN("("))="("</formula>
    </cfRule>
  </conditionalFormatting>
  <conditionalFormatting sqref="M57">
    <cfRule type="beginsWith" dxfId="322" priority="323" operator="beginsWith" text="(">
      <formula>LEFT(M57,LEN("("))="("</formula>
    </cfRule>
  </conditionalFormatting>
  <conditionalFormatting sqref="M60">
    <cfRule type="beginsWith" dxfId="321" priority="322" operator="beginsWith" text="(">
      <formula>LEFT(M60,LEN("("))="("</formula>
    </cfRule>
  </conditionalFormatting>
  <conditionalFormatting sqref="M64">
    <cfRule type="beginsWith" dxfId="320" priority="321" operator="beginsWith" text="(">
      <formula>LEFT(M64,LEN("("))="("</formula>
    </cfRule>
  </conditionalFormatting>
  <conditionalFormatting sqref="N54:O55">
    <cfRule type="beginsWith" dxfId="319" priority="320" operator="beginsWith" text="(">
      <formula>LEFT(N54,LEN("("))="("</formula>
    </cfRule>
  </conditionalFormatting>
  <conditionalFormatting sqref="P54">
    <cfRule type="beginsWith" dxfId="318" priority="319" operator="beginsWith" text="(">
      <formula>LEFT(P54,LEN("("))="("</formula>
    </cfRule>
  </conditionalFormatting>
  <conditionalFormatting sqref="N57:S58">
    <cfRule type="beginsWith" dxfId="317" priority="318" operator="beginsWith" text="(">
      <formula>LEFT(N57,LEN("("))="("</formula>
    </cfRule>
  </conditionalFormatting>
  <conditionalFormatting sqref="Q54:S55">
    <cfRule type="beginsWith" dxfId="316" priority="317" operator="beginsWith" text="(">
      <formula>LEFT(Q54,LEN("("))="("</formula>
    </cfRule>
  </conditionalFormatting>
  <conditionalFormatting sqref="N60:P61">
    <cfRule type="beginsWith" dxfId="315" priority="316" operator="beginsWith" text="(">
      <formula>LEFT(N60,LEN("("))="("</formula>
    </cfRule>
  </conditionalFormatting>
  <conditionalFormatting sqref="Q61">
    <cfRule type="beginsWith" dxfId="314" priority="315" operator="beginsWith" text="(">
      <formula>LEFT(Q61,LEN("("))="("</formula>
    </cfRule>
  </conditionalFormatting>
  <conditionalFormatting sqref="R60:S61">
    <cfRule type="beginsWith" dxfId="313" priority="314" operator="beginsWith" text="(">
      <formula>LEFT(R60,LEN("("))="("</formula>
    </cfRule>
  </conditionalFormatting>
  <conditionalFormatting sqref="N63:S64">
    <cfRule type="beginsWith" dxfId="312" priority="313" operator="beginsWith" text="(">
      <formula>LEFT(N63,LEN("("))="("</formula>
    </cfRule>
  </conditionalFormatting>
  <conditionalFormatting sqref="J66:S67">
    <cfRule type="beginsWith" dxfId="311" priority="312" operator="beginsWith" text="(">
      <formula>LEFT(J66,LEN("("))="("</formula>
    </cfRule>
  </conditionalFormatting>
  <conditionalFormatting sqref="J69:S70">
    <cfRule type="beginsWith" dxfId="310" priority="311" operator="beginsWith" text="(">
      <formula>LEFT(J69,LEN("("))="("</formula>
    </cfRule>
  </conditionalFormatting>
  <conditionalFormatting sqref="J72:S73">
    <cfRule type="beginsWith" dxfId="309" priority="310" operator="beginsWith" text="(">
      <formula>LEFT(J72,LEN("("))="("</formula>
    </cfRule>
  </conditionalFormatting>
  <conditionalFormatting sqref="J75:P76">
    <cfRule type="beginsWith" dxfId="308" priority="309" operator="beginsWith" text="(">
      <formula>LEFT(J75,LEN("("))="("</formula>
    </cfRule>
  </conditionalFormatting>
  <conditionalFormatting sqref="Q76">
    <cfRule type="beginsWith" dxfId="307" priority="308" operator="beginsWith" text="(">
      <formula>LEFT(Q76,LEN("("))="("</formula>
    </cfRule>
  </conditionalFormatting>
  <conditionalFormatting sqref="R75:S76">
    <cfRule type="beginsWith" dxfId="306" priority="307" operator="beginsWith" text="(">
      <formula>LEFT(R75,LEN("("))="("</formula>
    </cfRule>
  </conditionalFormatting>
  <conditionalFormatting sqref="J78:L79">
    <cfRule type="beginsWith" dxfId="305" priority="306" operator="beginsWith" text="(">
      <formula>LEFT(J78,LEN("("))="("</formula>
    </cfRule>
  </conditionalFormatting>
  <conditionalFormatting sqref="M79">
    <cfRule type="beginsWith" dxfId="304" priority="305" operator="beginsWith" text="(">
      <formula>LEFT(M79,LEN("("))="("</formula>
    </cfRule>
  </conditionalFormatting>
  <conditionalFormatting sqref="N78:N79">
    <cfRule type="beginsWith" dxfId="303" priority="304" operator="beginsWith" text="(">
      <formula>LEFT(N78,LEN("("))="("</formula>
    </cfRule>
  </conditionalFormatting>
  <conditionalFormatting sqref="O78">
    <cfRule type="beginsWith" dxfId="302" priority="303" operator="beginsWith" text="(">
      <formula>LEFT(O78,LEN("("))="("</formula>
    </cfRule>
  </conditionalFormatting>
  <conditionalFormatting sqref="P78:S79">
    <cfRule type="beginsWith" dxfId="301" priority="302" operator="beginsWith" text="(">
      <formula>LEFT(P78,LEN("("))="("</formula>
    </cfRule>
  </conditionalFormatting>
  <conditionalFormatting sqref="J81:L82">
    <cfRule type="beginsWith" dxfId="300" priority="301" operator="beginsWith" text="(">
      <formula>LEFT(J81,LEN("("))="("</formula>
    </cfRule>
  </conditionalFormatting>
  <conditionalFormatting sqref="M82">
    <cfRule type="beginsWith" dxfId="299" priority="300" operator="beginsWith" text="(">
      <formula>LEFT(M82,LEN("("))="("</formula>
    </cfRule>
  </conditionalFormatting>
  <conditionalFormatting sqref="N81:P82">
    <cfRule type="beginsWith" dxfId="298" priority="299" operator="beginsWith" text="(">
      <formula>LEFT(N81,LEN("("))="("</formula>
    </cfRule>
  </conditionalFormatting>
  <conditionalFormatting sqref="Q82">
    <cfRule type="beginsWith" dxfId="297" priority="298" operator="beginsWith" text="(">
      <formula>LEFT(Q82,LEN("("))="("</formula>
    </cfRule>
  </conditionalFormatting>
  <conditionalFormatting sqref="R81:R82">
    <cfRule type="beginsWith" dxfId="296" priority="297" operator="beginsWith" text="(">
      <formula>LEFT(R81,LEN("("))="("</formula>
    </cfRule>
  </conditionalFormatting>
  <conditionalFormatting sqref="S82">
    <cfRule type="beginsWith" dxfId="295" priority="296" operator="beginsWith" text="(">
      <formula>LEFT(S82,LEN("("))="("</formula>
    </cfRule>
  </conditionalFormatting>
  <conditionalFormatting sqref="F85">
    <cfRule type="beginsWith" dxfId="294" priority="295" operator="beginsWith" text="(">
      <formula>LEFT(F85,LEN("("))="("</formula>
    </cfRule>
  </conditionalFormatting>
  <conditionalFormatting sqref="I85">
    <cfRule type="beginsWith" dxfId="293" priority="294" operator="beginsWith" text="(">
      <formula>LEFT(I85,LEN("("))="("</formula>
    </cfRule>
  </conditionalFormatting>
  <conditionalFormatting sqref="J84:L85">
    <cfRule type="beginsWith" dxfId="292" priority="293" operator="beginsWith" text="(">
      <formula>LEFT(J84,LEN("("))="("</formula>
    </cfRule>
  </conditionalFormatting>
  <conditionalFormatting sqref="M85">
    <cfRule type="beginsWith" dxfId="291" priority="292" operator="beginsWith" text="(">
      <formula>LEFT(M85,LEN("("))="("</formula>
    </cfRule>
  </conditionalFormatting>
  <conditionalFormatting sqref="N84:P85">
    <cfRule type="beginsWith" dxfId="290" priority="291" operator="beginsWith" text="(">
      <formula>LEFT(N84,LEN("("))="("</formula>
    </cfRule>
  </conditionalFormatting>
  <conditionalFormatting sqref="Q85">
    <cfRule type="beginsWith" dxfId="289" priority="290" operator="beginsWith" text="(">
      <formula>LEFT(Q85,LEN("("))="("</formula>
    </cfRule>
  </conditionalFormatting>
  <conditionalFormatting sqref="R84:S85">
    <cfRule type="beginsWith" dxfId="288" priority="289" operator="beginsWith" text="(">
      <formula>LEFT(R84,LEN("("))="("</formula>
    </cfRule>
  </conditionalFormatting>
  <conditionalFormatting sqref="I87">
    <cfRule type="beginsWith" dxfId="287" priority="288" operator="beginsWith" text="(">
      <formula>LEFT(I87,LEN("("))="("</formula>
    </cfRule>
  </conditionalFormatting>
  <conditionalFormatting sqref="J87:L88">
    <cfRule type="beginsWith" dxfId="286" priority="287" operator="beginsWith" text="(">
      <formula>LEFT(J87,LEN("("))="("</formula>
    </cfRule>
  </conditionalFormatting>
  <conditionalFormatting sqref="M88">
    <cfRule type="beginsWith" dxfId="285" priority="286" operator="beginsWith" text="(">
      <formula>LEFT(M88,LEN("("))="("</formula>
    </cfRule>
  </conditionalFormatting>
  <conditionalFormatting sqref="N87:P88">
    <cfRule type="beginsWith" dxfId="284" priority="285" operator="beginsWith" text="(">
      <formula>LEFT(N87,LEN("("))="("</formula>
    </cfRule>
  </conditionalFormatting>
  <conditionalFormatting sqref="Q88">
    <cfRule type="beginsWith" dxfId="283" priority="284" operator="beginsWith" text="(">
      <formula>LEFT(Q88,LEN("("))="("</formula>
    </cfRule>
  </conditionalFormatting>
  <conditionalFormatting sqref="R87:S88">
    <cfRule type="beginsWith" dxfId="282" priority="283" operator="beginsWith" text="(">
      <formula>LEFT(R87,LEN("("))="("</formula>
    </cfRule>
  </conditionalFormatting>
  <conditionalFormatting sqref="I91">
    <cfRule type="beginsWith" dxfId="281" priority="282" operator="beginsWith" text="(">
      <formula>LEFT(I91,LEN("("))="("</formula>
    </cfRule>
  </conditionalFormatting>
  <conditionalFormatting sqref="J90:L91">
    <cfRule type="beginsWith" dxfId="280" priority="281" operator="beginsWith" text="(">
      <formula>LEFT(J90,LEN("("))="("</formula>
    </cfRule>
  </conditionalFormatting>
  <conditionalFormatting sqref="M91">
    <cfRule type="beginsWith" dxfId="279" priority="280" operator="beginsWith" text="(">
      <formula>LEFT(M91,LEN("("))="("</formula>
    </cfRule>
  </conditionalFormatting>
  <conditionalFormatting sqref="N90:P91">
    <cfRule type="beginsWith" dxfId="278" priority="279" operator="beginsWith" text="(">
      <formula>LEFT(N90,LEN("("))="("</formula>
    </cfRule>
  </conditionalFormatting>
  <conditionalFormatting sqref="Q91">
    <cfRule type="beginsWith" dxfId="277" priority="278" operator="beginsWith" text="(">
      <formula>LEFT(Q91,LEN("("))="("</formula>
    </cfRule>
  </conditionalFormatting>
  <conditionalFormatting sqref="R90:S91">
    <cfRule type="beginsWith" dxfId="276" priority="277" operator="beginsWith" text="(">
      <formula>LEFT(R90,LEN("("))="("</formula>
    </cfRule>
  </conditionalFormatting>
  <conditionalFormatting sqref="F93:F94">
    <cfRule type="beginsWith" dxfId="275" priority="276" operator="beginsWith" text="(">
      <formula>LEFT(F93,LEN("("))="("</formula>
    </cfRule>
  </conditionalFormatting>
  <conditionalFormatting sqref="F96:F97">
    <cfRule type="beginsWith" dxfId="274" priority="275" operator="beginsWith" text="(">
      <formula>LEFT(F96,LEN("("))="("</formula>
    </cfRule>
  </conditionalFormatting>
  <conditionalFormatting sqref="G97">
    <cfRule type="beginsWith" dxfId="273" priority="274" operator="beginsWith" text="(">
      <formula>LEFT(G97,LEN("("))="("</formula>
    </cfRule>
  </conditionalFormatting>
  <conditionalFormatting sqref="I93:S94">
    <cfRule type="beginsWith" dxfId="272" priority="273" operator="beginsWith" text="(">
      <formula>LEFT(I93,LEN("("))="("</formula>
    </cfRule>
  </conditionalFormatting>
  <conditionalFormatting sqref="I96:P97">
    <cfRule type="beginsWith" dxfId="271" priority="272" operator="beginsWith" text="(">
      <formula>LEFT(I96,LEN("("))="("</formula>
    </cfRule>
  </conditionalFormatting>
  <conditionalFormatting sqref="Q96">
    <cfRule type="beginsWith" dxfId="270" priority="271" operator="beginsWith" text="(">
      <formula>LEFT(Q96,LEN("("))="("</formula>
    </cfRule>
  </conditionalFormatting>
  <conditionalFormatting sqref="R96:S97">
    <cfRule type="beginsWith" dxfId="269" priority="270" operator="beginsWith" text="(">
      <formula>LEFT(R96,LEN("("))="("</formula>
    </cfRule>
  </conditionalFormatting>
  <conditionalFormatting sqref="G100">
    <cfRule type="beginsWith" dxfId="268" priority="269" operator="beginsWith" text="(">
      <formula>LEFT(G100,LEN("("))="("</formula>
    </cfRule>
  </conditionalFormatting>
  <conditionalFormatting sqref="F103:G103">
    <cfRule type="beginsWith" dxfId="267" priority="268" operator="beginsWith" text="(">
      <formula>LEFT(F103,LEN("("))="("</formula>
    </cfRule>
  </conditionalFormatting>
  <conditionalFormatting sqref="G106">
    <cfRule type="beginsWith" dxfId="266" priority="267" operator="beginsWith" text="(">
      <formula>LEFT(G106,LEN("("))="("</formula>
    </cfRule>
  </conditionalFormatting>
  <conditionalFormatting sqref="I99:S100">
    <cfRule type="beginsWith" dxfId="265" priority="266" operator="beginsWith" text="(">
      <formula>LEFT(I99,LEN("("))="("</formula>
    </cfRule>
  </conditionalFormatting>
  <conditionalFormatting sqref="I102:L103">
    <cfRule type="beginsWith" dxfId="264" priority="265" operator="beginsWith" text="(">
      <formula>LEFT(I102,LEN("("))="("</formula>
    </cfRule>
  </conditionalFormatting>
  <conditionalFormatting sqref="M102">
    <cfRule type="beginsWith" dxfId="263" priority="264" operator="beginsWith" text="(">
      <formula>LEFT(M102,LEN("("))="("</formula>
    </cfRule>
  </conditionalFormatting>
  <conditionalFormatting sqref="N102:S103">
    <cfRule type="beginsWith" dxfId="262" priority="263" operator="beginsWith" text="(">
      <formula>LEFT(N102,LEN("("))="("</formula>
    </cfRule>
  </conditionalFormatting>
  <conditionalFormatting sqref="I105:L106">
    <cfRule type="beginsWith" dxfId="261" priority="262" operator="beginsWith" text="(">
      <formula>LEFT(I105,LEN("("))="("</formula>
    </cfRule>
  </conditionalFormatting>
  <conditionalFormatting sqref="M105">
    <cfRule type="beginsWith" dxfId="260" priority="261" operator="beginsWith" text="(">
      <formula>LEFT(M105,LEN("("))="("</formula>
    </cfRule>
  </conditionalFormatting>
  <conditionalFormatting sqref="N105:S106">
    <cfRule type="beginsWith" dxfId="259" priority="260" operator="beginsWith" text="(">
      <formula>LEFT(N105,LEN("("))="("</formula>
    </cfRule>
  </conditionalFormatting>
  <conditionalFormatting sqref="F109:H109">
    <cfRule type="beginsWith" dxfId="258" priority="259" operator="beginsWith" text="(">
      <formula>LEFT(F109,LEN("("))="("</formula>
    </cfRule>
  </conditionalFormatting>
  <conditionalFormatting sqref="F112:G112">
    <cfRule type="beginsWith" dxfId="257" priority="258" operator="beginsWith" text="(">
      <formula>LEFT(F112,LEN("("))="("</formula>
    </cfRule>
  </conditionalFormatting>
  <conditionalFormatting sqref="G114">
    <cfRule type="beginsWith" dxfId="256" priority="257" operator="beginsWith" text="(">
      <formula>LEFT(G114,LEN("("))="("</formula>
    </cfRule>
  </conditionalFormatting>
  <conditionalFormatting sqref="I108:L109">
    <cfRule type="beginsWith" dxfId="255" priority="256" operator="beginsWith" text="(">
      <formula>LEFT(I108,LEN("("))="("</formula>
    </cfRule>
  </conditionalFormatting>
  <conditionalFormatting sqref="I111:L112">
    <cfRule type="beginsWith" dxfId="254" priority="255" operator="beginsWith" text="(">
      <formula>LEFT(I111,LEN("("))="("</formula>
    </cfRule>
  </conditionalFormatting>
  <conditionalFormatting sqref="I114:S115">
    <cfRule type="beginsWith" dxfId="253" priority="254" operator="beginsWith" text="(">
      <formula>LEFT(I114,LEN("("))="("</formula>
    </cfRule>
  </conditionalFormatting>
  <conditionalFormatting sqref="M108">
    <cfRule type="beginsWith" dxfId="252" priority="253" operator="beginsWith" text="(">
      <formula>LEFT(M108,LEN("("))="("</formula>
    </cfRule>
  </conditionalFormatting>
  <conditionalFormatting sqref="M111">
    <cfRule type="beginsWith" dxfId="251" priority="252" operator="beginsWith" text="(">
      <formula>LEFT(M111,LEN("("))="("</formula>
    </cfRule>
  </conditionalFormatting>
  <conditionalFormatting sqref="N108:S109">
    <cfRule type="beginsWith" dxfId="250" priority="251" operator="beginsWith" text="(">
      <formula>LEFT(N108,LEN("("))="("</formula>
    </cfRule>
  </conditionalFormatting>
  <conditionalFormatting sqref="N111:S112">
    <cfRule type="beginsWith" dxfId="249" priority="250" operator="beginsWith" text="(">
      <formula>LEFT(N111,LEN("("))="("</formula>
    </cfRule>
  </conditionalFormatting>
  <conditionalFormatting sqref="T114:U115">
    <cfRule type="beginsWith" dxfId="248" priority="249" operator="beginsWith" text="(">
      <formula>LEFT(T114,LEN("("))="("</formula>
    </cfRule>
  </conditionalFormatting>
  <conditionalFormatting sqref="V115">
    <cfRule type="beginsWith" dxfId="247" priority="248" operator="beginsWith" text="(">
      <formula>LEFT(V115,LEN("("))="("</formula>
    </cfRule>
  </conditionalFormatting>
  <conditionalFormatting sqref="W114:Y115">
    <cfRule type="beginsWith" dxfId="246" priority="247" operator="beginsWith" text="(">
      <formula>LEFT(W114,LEN("("))="("</formula>
    </cfRule>
  </conditionalFormatting>
  <conditionalFormatting sqref="AB114:AF115">
    <cfRule type="beginsWith" dxfId="245" priority="246" operator="beginsWith" text="(">
      <formula>LEFT(AB114,LEN("("))="("</formula>
    </cfRule>
  </conditionalFormatting>
  <conditionalFormatting sqref="AH114:AH115">
    <cfRule type="beginsWith" dxfId="244" priority="245" operator="beginsWith" text="(">
      <formula>LEFT(AH114,LEN("("))="("</formula>
    </cfRule>
  </conditionalFormatting>
  <conditionalFormatting sqref="AH111:AH112">
    <cfRule type="beginsWith" dxfId="243" priority="244" operator="beginsWith" text="(">
      <formula>LEFT(AH111,LEN("("))="("</formula>
    </cfRule>
  </conditionalFormatting>
  <conditionalFormatting sqref="AH108:AH109">
    <cfRule type="beginsWith" dxfId="242" priority="243" operator="beginsWith" text="(">
      <formula>LEFT(AH108,LEN("("))="("</formula>
    </cfRule>
  </conditionalFormatting>
  <conditionalFormatting sqref="AG109">
    <cfRule type="beginsWith" dxfId="241" priority="242" operator="beginsWith" text="(">
      <formula>LEFT(AG109,LEN("("))="("</formula>
    </cfRule>
  </conditionalFormatting>
  <conditionalFormatting sqref="AH105:AH106">
    <cfRule type="beginsWith" dxfId="240" priority="241" operator="beginsWith" text="(">
      <formula>LEFT(AH105,LEN("("))="("</formula>
    </cfRule>
  </conditionalFormatting>
  <conditionalFormatting sqref="AH102:AH103">
    <cfRule type="beginsWith" dxfId="239" priority="240" operator="beginsWith" text="(">
      <formula>LEFT(AH102,LEN("("))="("</formula>
    </cfRule>
  </conditionalFormatting>
  <conditionalFormatting sqref="AH99:AH100">
    <cfRule type="beginsWith" dxfId="238" priority="239" operator="beginsWith" text="(">
      <formula>LEFT(AH99,LEN("("))="("</formula>
    </cfRule>
  </conditionalFormatting>
  <conditionalFormatting sqref="AH96:AH97">
    <cfRule type="beginsWith" dxfId="237" priority="238" operator="beginsWith" text="(">
      <formula>LEFT(AH96,LEN("("))="("</formula>
    </cfRule>
  </conditionalFormatting>
  <conditionalFormatting sqref="AH93:AH94">
    <cfRule type="beginsWith" dxfId="236" priority="237" operator="beginsWith" text="(">
      <formula>LEFT(AH93,LEN("("))="("</formula>
    </cfRule>
  </conditionalFormatting>
  <conditionalFormatting sqref="AD111:AF112">
    <cfRule type="beginsWith" dxfId="235" priority="236" operator="beginsWith" text="(">
      <formula>LEFT(AD111,LEN("("))="("</formula>
    </cfRule>
  </conditionalFormatting>
  <conditionalFormatting sqref="AD108:AF109">
    <cfRule type="beginsWith" dxfId="234" priority="235" operator="beginsWith" text="(">
      <formula>LEFT(AD108,LEN("("))="("</formula>
    </cfRule>
  </conditionalFormatting>
  <conditionalFormatting sqref="AD105:AF106">
    <cfRule type="beginsWith" dxfId="233" priority="234" operator="beginsWith" text="(">
      <formula>LEFT(AD105,LEN("("))="("</formula>
    </cfRule>
  </conditionalFormatting>
  <conditionalFormatting sqref="AD102:AF103">
    <cfRule type="beginsWith" dxfId="232" priority="233" operator="beginsWith" text="(">
      <formula>LEFT(AD102,LEN("("))="("</formula>
    </cfRule>
  </conditionalFormatting>
  <conditionalFormatting sqref="AD99:AF100">
    <cfRule type="beginsWith" dxfId="231" priority="232" operator="beginsWith" text="(">
      <formula>LEFT(AD99,LEN("("))="("</formula>
    </cfRule>
  </conditionalFormatting>
  <conditionalFormatting sqref="AD96:AF97">
    <cfRule type="beginsWith" dxfId="230" priority="231" operator="beginsWith" text="(">
      <formula>LEFT(AD96,LEN("("))="("</formula>
    </cfRule>
  </conditionalFormatting>
  <conditionalFormatting sqref="AD93:AF94">
    <cfRule type="beginsWith" dxfId="229" priority="230" operator="beginsWith" text="(">
      <formula>LEFT(AD93,LEN("("))="("</formula>
    </cfRule>
  </conditionalFormatting>
  <conditionalFormatting sqref="AB93:AB94">
    <cfRule type="beginsWith" dxfId="228" priority="229" operator="beginsWith" text="(">
      <formula>LEFT(AB93,LEN("("))="("</formula>
    </cfRule>
  </conditionalFormatting>
  <conditionalFormatting sqref="AB96:AB97">
    <cfRule type="beginsWith" dxfId="227" priority="228" operator="beginsWith" text="(">
      <formula>LEFT(AB96,LEN("("))="("</formula>
    </cfRule>
  </conditionalFormatting>
  <conditionalFormatting sqref="AB99:AB100">
    <cfRule type="beginsWith" dxfId="226" priority="227" operator="beginsWith" text="(">
      <formula>LEFT(AB99,LEN("("))="("</formula>
    </cfRule>
  </conditionalFormatting>
  <conditionalFormatting sqref="AB102:AB103">
    <cfRule type="beginsWith" dxfId="225" priority="226" operator="beginsWith" text="(">
      <formula>LEFT(AB102,LEN("("))="("</formula>
    </cfRule>
  </conditionalFormatting>
  <conditionalFormatting sqref="AB105:AB106">
    <cfRule type="beginsWith" dxfId="224" priority="225" operator="beginsWith" text="(">
      <formula>LEFT(AB105,LEN("("))="("</formula>
    </cfRule>
  </conditionalFormatting>
  <conditionalFormatting sqref="AB108:AB109">
    <cfRule type="beginsWith" dxfId="223" priority="224" operator="beginsWith" text="(">
      <formula>LEFT(AB108,LEN("("))="("</formula>
    </cfRule>
  </conditionalFormatting>
  <conditionalFormatting sqref="AB111:AB112">
    <cfRule type="beginsWith" dxfId="222" priority="223" operator="beginsWith" text="(">
      <formula>LEFT(AB111,LEN("("))="("</formula>
    </cfRule>
  </conditionalFormatting>
  <conditionalFormatting sqref="Z111">
    <cfRule type="beginsWith" dxfId="221" priority="222" operator="beginsWith" text="(">
      <formula>LEFT(Z111,LEN("("))="("</formula>
    </cfRule>
  </conditionalFormatting>
  <conditionalFormatting sqref="Z109">
    <cfRule type="beginsWith" dxfId="220" priority="221" operator="beginsWith" text="(">
      <formula>LEFT(Z109,LEN("("))="("</formula>
    </cfRule>
  </conditionalFormatting>
  <conditionalFormatting sqref="Z105">
    <cfRule type="beginsWith" dxfId="219" priority="220" operator="beginsWith" text="(">
      <formula>LEFT(Z105,LEN("("))="("</formula>
    </cfRule>
  </conditionalFormatting>
  <conditionalFormatting sqref="Z96">
    <cfRule type="beginsWith" dxfId="218" priority="219" operator="beginsWith" text="(">
      <formula>LEFT(Z96,LEN("("))="("</formula>
    </cfRule>
  </conditionalFormatting>
  <conditionalFormatting sqref="Z94">
    <cfRule type="beginsWith" dxfId="217" priority="218" operator="beginsWith" text="(">
      <formula>LEFT(Z94,LEN("("))="("</formula>
    </cfRule>
  </conditionalFormatting>
  <conditionalFormatting sqref="Y93:Y94">
    <cfRule type="beginsWith" dxfId="216" priority="217" operator="beginsWith" text="(">
      <formula>LEFT(Y93,LEN("("))="("</formula>
    </cfRule>
  </conditionalFormatting>
  <conditionalFormatting sqref="T93:X94">
    <cfRule type="beginsWith" dxfId="215" priority="216" operator="beginsWith" text="(">
      <formula>LEFT(T93,LEN("("))="("</formula>
    </cfRule>
  </conditionalFormatting>
  <conditionalFormatting sqref="T96:T97">
    <cfRule type="beginsWith" dxfId="214" priority="215" operator="beginsWith" text="(">
      <formula>LEFT(T96,LEN("("))="("</formula>
    </cfRule>
  </conditionalFormatting>
  <conditionalFormatting sqref="U96">
    <cfRule type="beginsWith" dxfId="213" priority="214" operator="beginsWith" text="(">
      <formula>LEFT(U96,LEN("("))="("</formula>
    </cfRule>
  </conditionalFormatting>
  <conditionalFormatting sqref="V96:X97">
    <cfRule type="beginsWith" dxfId="212" priority="213" operator="beginsWith" text="(">
      <formula>LEFT(V96,LEN("("))="("</formula>
    </cfRule>
  </conditionalFormatting>
  <conditionalFormatting sqref="V99:X100">
    <cfRule type="beginsWith" dxfId="211" priority="212" operator="beginsWith" text="(">
      <formula>LEFT(V99,LEN("("))="("</formula>
    </cfRule>
  </conditionalFormatting>
  <conditionalFormatting sqref="U99">
    <cfRule type="beginsWith" dxfId="210" priority="211" operator="beginsWith" text="(">
      <formula>LEFT(U99,LEN("("))="("</formula>
    </cfRule>
  </conditionalFormatting>
  <conditionalFormatting sqref="T99:T100">
    <cfRule type="beginsWith" dxfId="209" priority="210" operator="beginsWith" text="(">
      <formula>LEFT(T99,LEN("("))="("</formula>
    </cfRule>
  </conditionalFormatting>
  <conditionalFormatting sqref="T102:X103">
    <cfRule type="beginsWith" dxfId="208" priority="209" operator="beginsWith" text="(">
      <formula>LEFT(T102,LEN("("))="("</formula>
    </cfRule>
  </conditionalFormatting>
  <conditionalFormatting sqref="T105:X106">
    <cfRule type="beginsWith" dxfId="207" priority="208" operator="beginsWith" text="(">
      <formula>LEFT(T105,LEN("("))="("</formula>
    </cfRule>
  </conditionalFormatting>
  <conditionalFormatting sqref="T108:X109">
    <cfRule type="beginsWith" dxfId="206" priority="207" operator="beginsWith" text="(">
      <formula>LEFT(T108,LEN("("))="("</formula>
    </cfRule>
  </conditionalFormatting>
  <conditionalFormatting sqref="V111:X112">
    <cfRule type="beginsWith" dxfId="205" priority="206" operator="beginsWith" text="(">
      <formula>LEFT(V111,LEN("("))="("</formula>
    </cfRule>
  </conditionalFormatting>
  <conditionalFormatting sqref="U111">
    <cfRule type="beginsWith" dxfId="204" priority="205" operator="beginsWith" text="(">
      <formula>LEFT(U111,LEN("("))="("</formula>
    </cfRule>
  </conditionalFormatting>
  <conditionalFormatting sqref="T111:T112">
    <cfRule type="beginsWith" dxfId="203" priority="204" operator="beginsWith" text="(">
      <formula>LEFT(T111,LEN("("))="("</formula>
    </cfRule>
  </conditionalFormatting>
  <conditionalFormatting sqref="T90:T91">
    <cfRule type="beginsWith" dxfId="202" priority="203" operator="beginsWith" text="(">
      <formula>LEFT(T90,LEN("("))="("</formula>
    </cfRule>
  </conditionalFormatting>
  <conditionalFormatting sqref="U91">
    <cfRule type="beginsWith" dxfId="201" priority="202" operator="beginsWith" text="(">
      <formula>LEFT(U91,LEN("("))="("</formula>
    </cfRule>
  </conditionalFormatting>
  <conditionalFormatting sqref="T87:T88">
    <cfRule type="beginsWith" dxfId="200" priority="201" operator="beginsWith" text="(">
      <formula>LEFT(T87,LEN("("))="("</formula>
    </cfRule>
  </conditionalFormatting>
  <conditionalFormatting sqref="U87">
    <cfRule type="beginsWith" dxfId="199" priority="200" operator="beginsWith" text="(">
      <formula>LEFT(U87,LEN("("))="("</formula>
    </cfRule>
  </conditionalFormatting>
  <conditionalFormatting sqref="T84:T85">
    <cfRule type="beginsWith" dxfId="198" priority="199" operator="beginsWith" text="(">
      <formula>LEFT(T84,LEN("("))="("</formula>
    </cfRule>
  </conditionalFormatting>
  <conditionalFormatting sqref="U85">
    <cfRule type="beginsWith" dxfId="197" priority="198" operator="beginsWith" text="(">
      <formula>LEFT(U85,LEN("("))="("</formula>
    </cfRule>
  </conditionalFormatting>
  <conditionalFormatting sqref="T81:T82">
    <cfRule type="beginsWith" dxfId="196" priority="197" operator="beginsWith" text="(">
      <formula>LEFT(T81,LEN("("))="("</formula>
    </cfRule>
  </conditionalFormatting>
  <conditionalFormatting sqref="U82">
    <cfRule type="beginsWith" dxfId="195" priority="196" operator="beginsWith" text="(">
      <formula>LEFT(U82,LEN("("))="("</formula>
    </cfRule>
  </conditionalFormatting>
  <conditionalFormatting sqref="T78:T79">
    <cfRule type="beginsWith" dxfId="194" priority="195" operator="beginsWith" text="(">
      <formula>LEFT(T78,LEN("("))="("</formula>
    </cfRule>
  </conditionalFormatting>
  <conditionalFormatting sqref="U78">
    <cfRule type="beginsWith" dxfId="193" priority="194" operator="beginsWith" text="(">
      <formula>LEFT(U78,LEN("("))="("</formula>
    </cfRule>
  </conditionalFormatting>
  <conditionalFormatting sqref="T75:U76">
    <cfRule type="beginsWith" dxfId="192" priority="193" operator="beginsWith" text="(">
      <formula>LEFT(T75,LEN("("))="("</formula>
    </cfRule>
  </conditionalFormatting>
  <conditionalFormatting sqref="T72:U73">
    <cfRule type="beginsWith" dxfId="191" priority="192" operator="beginsWith" text="(">
      <formula>LEFT(T72,LEN("("))="("</formula>
    </cfRule>
  </conditionalFormatting>
  <conditionalFormatting sqref="T69:Y70">
    <cfRule type="beginsWith" dxfId="190" priority="191" operator="beginsWith" text="(">
      <formula>LEFT(T69,LEN("("))="("</formula>
    </cfRule>
  </conditionalFormatting>
  <conditionalFormatting sqref="T66:V67">
    <cfRule type="beginsWith" dxfId="189" priority="190" operator="beginsWith" text="(">
      <formula>LEFT(T66,LEN("("))="("</formula>
    </cfRule>
  </conditionalFormatting>
  <conditionalFormatting sqref="V64">
    <cfRule type="beginsWith" dxfId="188" priority="189" operator="beginsWith" text="(">
      <formula>LEFT(V64,LEN("("))="("</formula>
    </cfRule>
  </conditionalFormatting>
  <conditionalFormatting sqref="U63">
    <cfRule type="beginsWith" dxfId="187" priority="188" operator="beginsWith" text="(">
      <formula>LEFT(U63,LEN("("))="("</formula>
    </cfRule>
  </conditionalFormatting>
  <conditionalFormatting sqref="W63">
    <cfRule type="beginsWith" dxfId="186" priority="187" operator="beginsWith" text="(">
      <formula>LEFT(W63,LEN("("))="("</formula>
    </cfRule>
  </conditionalFormatting>
  <conditionalFormatting sqref="X63:Y64">
    <cfRule type="beginsWith" dxfId="185" priority="186" operator="beginsWith" text="(">
      <formula>LEFT(X63,LEN("("))="("</formula>
    </cfRule>
  </conditionalFormatting>
  <conditionalFormatting sqref="X66:Y67">
    <cfRule type="beginsWith" dxfId="184" priority="185" operator="beginsWith" text="(">
      <formula>LEFT(X66,LEN("("))="("</formula>
    </cfRule>
  </conditionalFormatting>
  <conditionalFormatting sqref="W66">
    <cfRule type="beginsWith" dxfId="183" priority="184" operator="beginsWith" text="(">
      <formula>LEFT(W66,LEN("("))="("</formula>
    </cfRule>
  </conditionalFormatting>
  <conditionalFormatting sqref="W72:X73">
    <cfRule type="beginsWith" dxfId="182" priority="183" operator="beginsWith" text="(">
      <formula>LEFT(W72,LEN("("))="("</formula>
    </cfRule>
  </conditionalFormatting>
  <conditionalFormatting sqref="V72">
    <cfRule type="beginsWith" dxfId="181" priority="182" operator="beginsWith" text="(">
      <formula>LEFT(V72,LEN("("))="("</formula>
    </cfRule>
  </conditionalFormatting>
  <conditionalFormatting sqref="V75">
    <cfRule type="beginsWith" dxfId="180" priority="181" operator="beginsWith" text="(">
      <formula>LEFT(V75,LEN("("))="("</formula>
    </cfRule>
  </conditionalFormatting>
  <conditionalFormatting sqref="V78">
    <cfRule type="beginsWith" dxfId="179" priority="180" operator="beginsWith" text="(">
      <formula>LEFT(V78,LEN("("))="("</formula>
    </cfRule>
  </conditionalFormatting>
  <conditionalFormatting sqref="W75:X76">
    <cfRule type="beginsWith" dxfId="178" priority="179" operator="beginsWith" text="(">
      <formula>LEFT(W75,LEN("("))="("</formula>
    </cfRule>
  </conditionalFormatting>
  <conditionalFormatting sqref="Y75">
    <cfRule type="beginsWith" dxfId="177" priority="178" operator="beginsWith" text="(">
      <formula>LEFT(Y75,LEN("("))="("</formula>
    </cfRule>
  </conditionalFormatting>
  <conditionalFormatting sqref="W78:X79">
    <cfRule type="beginsWith" dxfId="176" priority="177" operator="beginsWith" text="(">
      <formula>LEFT(W78,LEN("("))="("</formula>
    </cfRule>
  </conditionalFormatting>
  <conditionalFormatting sqref="Y78">
    <cfRule type="beginsWith" dxfId="175" priority="176" operator="beginsWith" text="(">
      <formula>LEFT(Y78,LEN("("))="("</formula>
    </cfRule>
  </conditionalFormatting>
  <conditionalFormatting sqref="W81:X82">
    <cfRule type="beginsWith" dxfId="174" priority="175" operator="beginsWith" text="(">
      <formula>LEFT(W81,LEN("("))="("</formula>
    </cfRule>
  </conditionalFormatting>
  <conditionalFormatting sqref="W84:X85">
    <cfRule type="beginsWith" dxfId="173" priority="174" operator="beginsWith" text="(">
      <formula>LEFT(W84,LEN("("))="("</formula>
    </cfRule>
  </conditionalFormatting>
  <conditionalFormatting sqref="Y85">
    <cfRule type="beginsWith" dxfId="172" priority="173" operator="beginsWith" text="(">
      <formula>LEFT(Y85,LEN("("))="("</formula>
    </cfRule>
  </conditionalFormatting>
  <conditionalFormatting sqref="W88">
    <cfRule type="beginsWith" dxfId="171" priority="172" operator="beginsWith" text="(">
      <formula>LEFT(W88,LEN("("))="("</formula>
    </cfRule>
  </conditionalFormatting>
  <conditionalFormatting sqref="X87:X88">
    <cfRule type="beginsWith" dxfId="170" priority="171" operator="beginsWith" text="(">
      <formula>LEFT(X87,LEN("("))="("</formula>
    </cfRule>
  </conditionalFormatting>
  <conditionalFormatting sqref="W90:X91">
    <cfRule type="beginsWith" dxfId="169" priority="170" operator="beginsWith" text="(">
      <formula>LEFT(W90,LEN("("))="("</formula>
    </cfRule>
  </conditionalFormatting>
  <conditionalFormatting sqref="Y91">
    <cfRule type="beginsWith" dxfId="168" priority="169" operator="beginsWith" text="(">
      <formula>LEFT(Y91,LEN("("))="("</formula>
    </cfRule>
  </conditionalFormatting>
  <conditionalFormatting sqref="AB91">
    <cfRule type="beginsWith" dxfId="167" priority="168" operator="beginsWith" text="(">
      <formula>LEFT(AB91,LEN("("))="("</formula>
    </cfRule>
  </conditionalFormatting>
  <conditionalFormatting sqref="AC91">
    <cfRule type="beginsWith" dxfId="166" priority="167" operator="beginsWith" text="(">
      <formula>LEFT(AC91,LEN("("))="("</formula>
    </cfRule>
  </conditionalFormatting>
  <conditionalFormatting sqref="AE90:AF91">
    <cfRule type="beginsWith" dxfId="165" priority="166" operator="beginsWith" text="(">
      <formula>LEFT(AE90,LEN("("))="("</formula>
    </cfRule>
  </conditionalFormatting>
  <conditionalFormatting sqref="AH90:AH91">
    <cfRule type="beginsWith" dxfId="164" priority="165" operator="beginsWith" text="(">
      <formula>LEFT(AH90,LEN("("))="("</formula>
    </cfRule>
  </conditionalFormatting>
  <conditionalFormatting sqref="AH88">
    <cfRule type="beginsWith" dxfId="163" priority="164" operator="beginsWith" text="(">
      <formula>LEFT(AH88,LEN("("))="("</formula>
    </cfRule>
  </conditionalFormatting>
  <conditionalFormatting sqref="AE87:AF88">
    <cfRule type="beginsWith" dxfId="162" priority="163" operator="beginsWith" text="(">
      <formula>LEFT(AE87,LEN("("))="("</formula>
    </cfRule>
  </conditionalFormatting>
  <conditionalFormatting sqref="AB87:AB88">
    <cfRule type="beginsWith" dxfId="161" priority="162" operator="beginsWith" text="(">
      <formula>LEFT(AB87,LEN("("))="("</formula>
    </cfRule>
  </conditionalFormatting>
  <conditionalFormatting sqref="AB85:AC85">
    <cfRule type="beginsWith" dxfId="160" priority="161" operator="beginsWith" text="(">
      <formula>LEFT(AB85,LEN("("))="("</formula>
    </cfRule>
  </conditionalFormatting>
  <conditionalFormatting sqref="AE84:AF85">
    <cfRule type="beginsWith" dxfId="159" priority="160" operator="beginsWith" text="(">
      <formula>LEFT(AE84,LEN("("))="("</formula>
    </cfRule>
  </conditionalFormatting>
  <conditionalFormatting sqref="AH84:AH85">
    <cfRule type="beginsWith" dxfId="158" priority="159" operator="beginsWith" text="(">
      <formula>LEFT(AH84,LEN("("))="("</formula>
    </cfRule>
  </conditionalFormatting>
  <conditionalFormatting sqref="AH81:AH82">
    <cfRule type="beginsWith" dxfId="157" priority="158" operator="beginsWith" text="(">
      <formula>LEFT(AH81,LEN("("))="("</formula>
    </cfRule>
  </conditionalFormatting>
  <conditionalFormatting sqref="AF81">
    <cfRule type="beginsWith" dxfId="156" priority="157" operator="beginsWith" text="(">
      <formula>LEFT(AF81,LEN("("))="("</formula>
    </cfRule>
  </conditionalFormatting>
  <conditionalFormatting sqref="AE81:AE82">
    <cfRule type="beginsWith" dxfId="155" priority="156" operator="beginsWith" text="(">
      <formula>LEFT(AE81,LEN("("))="("</formula>
    </cfRule>
  </conditionalFormatting>
  <conditionalFormatting sqref="AB82">
    <cfRule type="beginsWith" dxfId="154" priority="155" operator="beginsWith" text="(">
      <formula>LEFT(AB82,LEN("("))="("</formula>
    </cfRule>
  </conditionalFormatting>
  <conditionalFormatting sqref="AE78">
    <cfRule type="beginsWith" dxfId="153" priority="154" operator="beginsWith" text="(">
      <formula>LEFT(AE78,LEN("("))="("</formula>
    </cfRule>
  </conditionalFormatting>
  <conditionalFormatting sqref="AF78">
    <cfRule type="beginsWith" dxfId="152" priority="153" operator="beginsWith" text="(">
      <formula>LEFT(AF78,LEN("("))="("</formula>
    </cfRule>
  </conditionalFormatting>
  <conditionalFormatting sqref="AH78:AH79">
    <cfRule type="beginsWith" dxfId="151" priority="152" operator="beginsWith" text="(">
      <formula>LEFT(AH78,LEN("("))="("</formula>
    </cfRule>
  </conditionalFormatting>
  <conditionalFormatting sqref="AH75:AH76">
    <cfRule type="beginsWith" dxfId="150" priority="151" operator="beginsWith" text="(">
      <formula>LEFT(AH75,LEN("("))="("</formula>
    </cfRule>
  </conditionalFormatting>
  <conditionalFormatting sqref="AF75">
    <cfRule type="beginsWith" dxfId="149" priority="150" operator="beginsWith" text="(">
      <formula>LEFT(AF75,LEN("("))="("</formula>
    </cfRule>
  </conditionalFormatting>
  <conditionalFormatting sqref="AE75:AE76">
    <cfRule type="beginsWith" dxfId="148" priority="149" operator="beginsWith" text="(">
      <formula>LEFT(AE75,LEN("("))="("</formula>
    </cfRule>
  </conditionalFormatting>
  <conditionalFormatting sqref="AD76">
    <cfRule type="beginsWith" dxfId="147" priority="148" operator="beginsWith" text="(">
      <formula>LEFT(AD76,LEN("("))="("</formula>
    </cfRule>
  </conditionalFormatting>
  <conditionalFormatting sqref="AB76">
    <cfRule type="beginsWith" dxfId="146" priority="147" operator="beginsWith" text="(">
      <formula>LEFT(AB76,LEN("("))="("</formula>
    </cfRule>
  </conditionalFormatting>
  <conditionalFormatting sqref="AB73:AC73">
    <cfRule type="beginsWith" dxfId="145" priority="146" operator="beginsWith" text="(">
      <formula>LEFT(AB73,LEN("("))="("</formula>
    </cfRule>
  </conditionalFormatting>
  <conditionalFormatting sqref="Z70:AC70">
    <cfRule type="beginsWith" dxfId="144" priority="145" operator="beginsWith" text="(">
      <formula>LEFT(Z70,LEN("("))="("</formula>
    </cfRule>
  </conditionalFormatting>
  <conditionalFormatting sqref="AD69:AF70">
    <cfRule type="beginsWith" dxfId="143" priority="144" operator="beginsWith" text="(">
      <formula>LEFT(AD69,LEN("("))="("</formula>
    </cfRule>
  </conditionalFormatting>
  <conditionalFormatting sqref="AG70:AH70">
    <cfRule type="beginsWith" dxfId="142" priority="143" operator="beginsWith" text="(">
      <formula>LEFT(AG70,LEN("("))="("</formula>
    </cfRule>
  </conditionalFormatting>
  <conditionalFormatting sqref="AH69">
    <cfRule type="beginsWith" dxfId="141" priority="142" operator="beginsWith" text="(">
      <formula>LEFT(AH69,LEN("("))="("</formula>
    </cfRule>
  </conditionalFormatting>
  <conditionalFormatting sqref="AH72:AH73">
    <cfRule type="beginsWith" dxfId="140" priority="141" operator="beginsWith" text="(">
      <formula>LEFT(AH72,LEN("("))="("</formula>
    </cfRule>
  </conditionalFormatting>
  <conditionalFormatting sqref="AD72:AF73">
    <cfRule type="beginsWith" dxfId="139" priority="140" operator="beginsWith" text="(">
      <formula>LEFT(AD72,LEN("("))="("</formula>
    </cfRule>
  </conditionalFormatting>
  <conditionalFormatting sqref="AB66:AB67">
    <cfRule type="beginsWith" dxfId="138" priority="139" operator="beginsWith" text="(">
      <formula>LEFT(AB66,LEN("("))="("</formula>
    </cfRule>
  </conditionalFormatting>
  <conditionalFormatting sqref="AB64">
    <cfRule type="beginsWith" dxfId="137" priority="138" operator="beginsWith" text="(">
      <formula>LEFT(AB64,LEN("("))="("</formula>
    </cfRule>
  </conditionalFormatting>
  <conditionalFormatting sqref="AB61">
    <cfRule type="beginsWith" dxfId="136" priority="137" operator="beginsWith" text="(">
      <formula>LEFT(AB61,LEN("("))="("</formula>
    </cfRule>
  </conditionalFormatting>
  <conditionalFormatting sqref="T57:Y57">
    <cfRule type="beginsWith" dxfId="135" priority="136" operator="beginsWith" text="(">
      <formula>LEFT(T57,LEN("("))="("</formula>
    </cfRule>
  </conditionalFormatting>
  <conditionalFormatting sqref="X58">
    <cfRule type="beginsWith" dxfId="134" priority="135" operator="beginsWith" text="(">
      <formula>LEFT(X58,LEN("("))="("</formula>
    </cfRule>
  </conditionalFormatting>
  <conditionalFormatting sqref="V58">
    <cfRule type="beginsWith" dxfId="133" priority="134" operator="beginsWith" text="(">
      <formula>LEFT(V58,LEN("("))="("</formula>
    </cfRule>
  </conditionalFormatting>
  <conditionalFormatting sqref="V60">
    <cfRule type="beginsWith" dxfId="132" priority="133" operator="beginsWith" text="(">
      <formula>LEFT(V60,LEN("("))="("</formula>
    </cfRule>
  </conditionalFormatting>
  <conditionalFormatting sqref="T60">
    <cfRule type="beginsWith" dxfId="131" priority="132" operator="beginsWith" text="(">
      <formula>LEFT(T60,LEN("("))="("</formula>
    </cfRule>
  </conditionalFormatting>
  <conditionalFormatting sqref="X60:X61">
    <cfRule type="beginsWith" dxfId="130" priority="131" operator="beginsWith" text="(">
      <formula>LEFT(X60,LEN("("))="("</formula>
    </cfRule>
  </conditionalFormatting>
  <conditionalFormatting sqref="T54:X54">
    <cfRule type="beginsWith" dxfId="129" priority="130" operator="beginsWith" text="(">
      <formula>LEFT(T54,LEN("("))="("</formula>
    </cfRule>
  </conditionalFormatting>
  <conditionalFormatting sqref="V55">
    <cfRule type="beginsWith" dxfId="128" priority="129" operator="beginsWith" text="(">
      <formula>LEFT(V55,LEN("("))="("</formula>
    </cfRule>
  </conditionalFormatting>
  <conditionalFormatting sqref="AD66:AF67">
    <cfRule type="beginsWith" dxfId="127" priority="128" operator="beginsWith" text="(">
      <formula>LEFT(AD66,LEN("("))="("</formula>
    </cfRule>
  </conditionalFormatting>
  <conditionalFormatting sqref="AH66:AH67">
    <cfRule type="beginsWith" dxfId="126" priority="127" operator="beginsWith" text="(">
      <formula>LEFT(AH66,LEN("("))="("</formula>
    </cfRule>
  </conditionalFormatting>
  <conditionalFormatting sqref="AH63:AH64">
    <cfRule type="beginsWith" dxfId="125" priority="126" operator="beginsWith" text="(">
      <formula>LEFT(AH63,LEN("("))="("</formula>
    </cfRule>
  </conditionalFormatting>
  <conditionalFormatting sqref="AH60:AH61">
    <cfRule type="beginsWith" dxfId="124" priority="125" operator="beginsWith" text="(">
      <formula>LEFT(AH60,LEN("("))="("</formula>
    </cfRule>
  </conditionalFormatting>
  <conditionalFormatting sqref="AH57:AH58">
    <cfRule type="beginsWith" dxfId="123" priority="124" operator="beginsWith" text="(">
      <formula>LEFT(AH57,LEN("("))="("</formula>
    </cfRule>
  </conditionalFormatting>
  <conditionalFormatting sqref="AD54:AF55">
    <cfRule type="beginsWith" dxfId="122" priority="123" operator="beginsWith" text="(">
      <formula>LEFT(AD54,LEN("("))="("</formula>
    </cfRule>
  </conditionalFormatting>
  <conditionalFormatting sqref="AD57:AF58">
    <cfRule type="beginsWith" dxfId="121" priority="122" operator="beginsWith" text="(">
      <formula>LEFT(AD57,LEN("("))="("</formula>
    </cfRule>
  </conditionalFormatting>
  <conditionalFormatting sqref="AD60:AD61">
    <cfRule type="beginsWith" dxfId="120" priority="121" operator="beginsWith" text="(">
      <formula>LEFT(AD60,LEN("("))="("</formula>
    </cfRule>
  </conditionalFormatting>
  <conditionalFormatting sqref="AE61">
    <cfRule type="beginsWith" dxfId="119" priority="120" operator="beginsWith" text="(">
      <formula>LEFT(AE61,LEN("("))="("</formula>
    </cfRule>
  </conditionalFormatting>
  <conditionalFormatting sqref="AF60:AF61">
    <cfRule type="beginsWith" dxfId="118" priority="119" operator="beginsWith" text="(">
      <formula>LEFT(AF60,LEN("("))="("</formula>
    </cfRule>
  </conditionalFormatting>
  <conditionalFormatting sqref="AD63:AF64">
    <cfRule type="beginsWith" dxfId="117" priority="118" operator="beginsWith" text="(">
      <formula>LEFT(AD63,LEN("("))="("</formula>
    </cfRule>
  </conditionalFormatting>
  <conditionalFormatting sqref="V34">
    <cfRule type="beginsWith" dxfId="116" priority="117" operator="beginsWith" text="(">
      <formula>LEFT(V34,LEN("("))="("</formula>
    </cfRule>
  </conditionalFormatting>
  <conditionalFormatting sqref="V37">
    <cfRule type="beginsWith" dxfId="115" priority="116" operator="beginsWith" text="(">
      <formula>LEFT(V37,LEN("("))="("</formula>
    </cfRule>
  </conditionalFormatting>
  <conditionalFormatting sqref="W34:Y35">
    <cfRule type="beginsWith" dxfId="114" priority="115" operator="beginsWith" text="(">
      <formula>LEFT(W34,LEN("("))="("</formula>
    </cfRule>
  </conditionalFormatting>
  <conditionalFormatting sqref="W37:Y37">
    <cfRule type="beginsWith" dxfId="113" priority="114" operator="beginsWith" text="(">
      <formula>LEFT(W37,LEN("("))="("</formula>
    </cfRule>
  </conditionalFormatting>
  <conditionalFormatting sqref="Z37">
    <cfRule type="beginsWith" dxfId="112" priority="113" operator="beginsWith" text="(">
      <formula>LEFT(Z37,LEN("("))="("</formula>
    </cfRule>
  </conditionalFormatting>
  <conditionalFormatting sqref="AB37:AC37">
    <cfRule type="beginsWith" dxfId="111" priority="112" operator="beginsWith" text="(">
      <formula>LEFT(AB37,LEN("("))="("</formula>
    </cfRule>
  </conditionalFormatting>
  <conditionalFormatting sqref="AE37:AH37">
    <cfRule type="beginsWith" dxfId="110" priority="111" operator="beginsWith" text="(">
      <formula>LEFT(AE37,LEN("("))="("</formula>
    </cfRule>
  </conditionalFormatting>
  <conditionalFormatting sqref="X31:X32">
    <cfRule type="beginsWith" dxfId="109" priority="110" operator="beginsWith" text="(">
      <formula>LEFT(X31,LEN("("))="("</formula>
    </cfRule>
  </conditionalFormatting>
  <conditionalFormatting sqref="Y32">
    <cfRule type="beginsWith" dxfId="108" priority="109" operator="beginsWith" text="(">
      <formula>LEFT(Y32,LEN("("))="("</formula>
    </cfRule>
  </conditionalFormatting>
  <conditionalFormatting sqref="AB32">
    <cfRule type="beginsWith" dxfId="107" priority="108" operator="beginsWith" text="(">
      <formula>LEFT(AB32,LEN("("))="("</formula>
    </cfRule>
  </conditionalFormatting>
  <conditionalFormatting sqref="AD31">
    <cfRule type="beginsWith" dxfId="106" priority="107" operator="beginsWith" text="(">
      <formula>LEFT(AD31,LEN("("))="("</formula>
    </cfRule>
  </conditionalFormatting>
  <conditionalFormatting sqref="AH31:AH32">
    <cfRule type="beginsWith" dxfId="105" priority="106" operator="beginsWith" text="(">
      <formula>LEFT(AH31,LEN("("))="("</formula>
    </cfRule>
  </conditionalFormatting>
  <conditionalFormatting sqref="AE32:AF32">
    <cfRule type="beginsWith" dxfId="104" priority="105" operator="beginsWith" text="(">
      <formula>LEFT(AE32,LEN("("))="("</formula>
    </cfRule>
  </conditionalFormatting>
  <conditionalFormatting sqref="AH34:AH35">
    <cfRule type="beginsWith" dxfId="103" priority="104" operator="beginsWith" text="(">
      <formula>LEFT(AH34,LEN("("))="("</formula>
    </cfRule>
  </conditionalFormatting>
  <conditionalFormatting sqref="AD34:AF35">
    <cfRule type="beginsWith" dxfId="102" priority="103" operator="beginsWith" text="(">
      <formula>LEFT(AD34,LEN("("))="("</formula>
    </cfRule>
  </conditionalFormatting>
  <conditionalFormatting sqref="AC35">
    <cfRule type="beginsWith" dxfId="101" priority="102" operator="beginsWith" text="(">
      <formula>LEFT(AC35,LEN("("))="("</formula>
    </cfRule>
  </conditionalFormatting>
  <conditionalFormatting sqref="AB34:AB35">
    <cfRule type="beginsWith" dxfId="100" priority="101" operator="beginsWith" text="(">
      <formula>LEFT(AB34,LEN("("))="("</formula>
    </cfRule>
  </conditionalFormatting>
  <conditionalFormatting sqref="V39:X40">
    <cfRule type="beginsWith" dxfId="99" priority="100" operator="beginsWith" text="(">
      <formula>LEFT(V39,LEN("("))="("</formula>
    </cfRule>
  </conditionalFormatting>
  <conditionalFormatting sqref="V42:X43">
    <cfRule type="beginsWith" dxfId="98" priority="99" operator="beginsWith" text="(">
      <formula>LEFT(V42,LEN("("))="("</formula>
    </cfRule>
  </conditionalFormatting>
  <conditionalFormatting sqref="V45">
    <cfRule type="beginsWith" dxfId="97" priority="98" operator="beginsWith" text="(">
      <formula>LEFT(V45,LEN("("))="("</formula>
    </cfRule>
  </conditionalFormatting>
  <conditionalFormatting sqref="W45:Z46">
    <cfRule type="beginsWith" dxfId="96" priority="97" operator="beginsWith" text="(">
      <formula>LEFT(W45,LEN("("))="("</formula>
    </cfRule>
  </conditionalFormatting>
  <conditionalFormatting sqref="V48">
    <cfRule type="beginsWith" dxfId="95" priority="96" operator="beginsWith" text="(">
      <formula>LEFT(V48,LEN("("))="("</formula>
    </cfRule>
  </conditionalFormatting>
  <conditionalFormatting sqref="W48:X49">
    <cfRule type="beginsWith" dxfId="94" priority="95" operator="beginsWith" text="(">
      <formula>LEFT(W48,LEN("("))="("</formula>
    </cfRule>
  </conditionalFormatting>
  <conditionalFormatting sqref="Y48:AA48">
    <cfRule type="beginsWith" dxfId="93" priority="94" operator="beginsWith" text="(">
      <formula>LEFT(Y48,LEN("("))="("</formula>
    </cfRule>
  </conditionalFormatting>
  <conditionalFormatting sqref="Y42">
    <cfRule type="beginsWith" dxfId="92" priority="93" operator="beginsWith" text="(">
      <formula>LEFT(Y42,LEN("("))="("</formula>
    </cfRule>
  </conditionalFormatting>
  <conditionalFormatting sqref="Y40:Z40">
    <cfRule type="beginsWith" dxfId="91" priority="92" operator="beginsWith" text="(">
      <formula>LEFT(Y40,LEN("("))="("</formula>
    </cfRule>
  </conditionalFormatting>
  <conditionalFormatting sqref="Z43">
    <cfRule type="beginsWith" dxfId="90" priority="91" operator="beginsWith" text="(">
      <formula>LEFT(Z43,LEN("("))="("</formula>
    </cfRule>
  </conditionalFormatting>
  <conditionalFormatting sqref="AB40">
    <cfRule type="beginsWith" dxfId="89" priority="90" operator="beginsWith" text="(">
      <formula>LEFT(AB40,LEN("("))="("</formula>
    </cfRule>
  </conditionalFormatting>
  <conditionalFormatting sqref="AD39">
    <cfRule type="beginsWith" dxfId="88" priority="89" operator="beginsWith" text="(">
      <formula>LEFT(AD39,LEN("("))="("</formula>
    </cfRule>
  </conditionalFormatting>
  <conditionalFormatting sqref="AE39:AF40">
    <cfRule type="beginsWith" dxfId="87" priority="88" operator="beginsWith" text="(">
      <formula>LEFT(AE39,LEN("("))="("</formula>
    </cfRule>
  </conditionalFormatting>
  <conditionalFormatting sqref="AG40">
    <cfRule type="beginsWith" dxfId="86" priority="87" operator="beginsWith" text="(">
      <formula>LEFT(AG40,LEN("("))="("</formula>
    </cfRule>
  </conditionalFormatting>
  <conditionalFormatting sqref="AH39:AH40">
    <cfRule type="beginsWith" dxfId="85" priority="86" operator="beginsWith" text="(">
      <formula>LEFT(AH39,LEN("("))="("</formula>
    </cfRule>
  </conditionalFormatting>
  <conditionalFormatting sqref="AB43:AC43">
    <cfRule type="beginsWith" dxfId="84" priority="85" operator="beginsWith" text="(">
      <formula>LEFT(AB43,LEN("("))="("</formula>
    </cfRule>
  </conditionalFormatting>
  <conditionalFormatting sqref="AD42:AF43">
    <cfRule type="beginsWith" dxfId="83" priority="84" operator="beginsWith" text="(">
      <formula>LEFT(AD42,LEN("("))="("</formula>
    </cfRule>
  </conditionalFormatting>
  <conditionalFormatting sqref="AH42:AH43">
    <cfRule type="beginsWith" dxfId="82" priority="83" operator="beginsWith" text="(">
      <formula>LEFT(AH42,LEN("("))="("</formula>
    </cfRule>
  </conditionalFormatting>
  <conditionalFormatting sqref="AG43">
    <cfRule type="beginsWith" dxfId="81" priority="82" operator="beginsWith" text="(">
      <formula>LEFT(AG43,LEN("("))="("</formula>
    </cfRule>
  </conditionalFormatting>
  <conditionalFormatting sqref="AH45:AH46">
    <cfRule type="beginsWith" dxfId="80" priority="81" operator="beginsWith" text="(">
      <formula>LEFT(AH45,LEN("("))="("</formula>
    </cfRule>
  </conditionalFormatting>
  <conditionalFormatting sqref="AB45:AF46">
    <cfRule type="beginsWith" dxfId="79" priority="80" operator="beginsWith" text="(">
      <formula>LEFT(AB45,LEN("("))="("</formula>
    </cfRule>
  </conditionalFormatting>
  <conditionalFormatting sqref="AG46">
    <cfRule type="beginsWith" dxfId="78" priority="79" operator="beginsWith" text="(">
      <formula>LEFT(AG46,LEN("("))="("</formula>
    </cfRule>
  </conditionalFormatting>
  <conditionalFormatting sqref="V51">
    <cfRule type="beginsWith" dxfId="77" priority="78" operator="beginsWith" text="(">
      <formula>LEFT(V51,LEN("("))="("</formula>
    </cfRule>
  </conditionalFormatting>
  <conditionalFormatting sqref="W51:Z52">
    <cfRule type="beginsWith" dxfId="76" priority="77" operator="beginsWith" text="(">
      <formula>LEFT(W51,LEN("("))="("</formula>
    </cfRule>
  </conditionalFormatting>
  <conditionalFormatting sqref="AA51">
    <cfRule type="beginsWith" dxfId="75" priority="76" operator="beginsWith" text="(">
      <formula>LEFT(AA51,LEN("("))="("</formula>
    </cfRule>
  </conditionalFormatting>
  <conditionalFormatting sqref="AB48:AH49">
    <cfRule type="beginsWith" dxfId="74" priority="75" operator="beginsWith" text="(">
      <formula>LEFT(AB48,LEN("("))="("</formula>
    </cfRule>
  </conditionalFormatting>
  <conditionalFormatting sqref="AB51:AH52">
    <cfRule type="beginsWith" dxfId="73" priority="74" operator="beginsWith" text="(">
      <formula>LEFT(AB51,LEN("("))="("</formula>
    </cfRule>
  </conditionalFormatting>
  <conditionalFormatting sqref="V28:Y29">
    <cfRule type="beginsWith" dxfId="72" priority="73" operator="beginsWith" text="(">
      <formula>LEFT(V28,LEN("("))="("</formula>
    </cfRule>
  </conditionalFormatting>
  <conditionalFormatting sqref="Z29">
    <cfRule type="beginsWith" dxfId="71" priority="72" operator="beginsWith" text="(">
      <formula>LEFT(Z29,LEN("("))="("</formula>
    </cfRule>
  </conditionalFormatting>
  <conditionalFormatting sqref="AB29">
    <cfRule type="beginsWith" dxfId="70" priority="71" operator="beginsWith" text="(">
      <formula>LEFT(AB29,LEN("("))="("</formula>
    </cfRule>
  </conditionalFormatting>
  <conditionalFormatting sqref="AC28:AF29">
    <cfRule type="beginsWith" dxfId="69" priority="70" operator="beginsWith" text="(">
      <formula>LEFT(AC28,LEN("("))="("</formula>
    </cfRule>
  </conditionalFormatting>
  <conditionalFormatting sqref="AG29">
    <cfRule type="beginsWith" dxfId="68" priority="69" operator="beginsWith" text="(">
      <formula>LEFT(AG29,LEN("("))="("</formula>
    </cfRule>
  </conditionalFormatting>
  <conditionalFormatting sqref="AH28:AH29">
    <cfRule type="beginsWith" dxfId="67" priority="68" operator="beginsWith" text="(">
      <formula>LEFT(AH28,LEN("("))="("</formula>
    </cfRule>
  </conditionalFormatting>
  <conditionalFormatting sqref="AH25:AH26">
    <cfRule type="beginsWith" dxfId="66" priority="67" operator="beginsWith" text="(">
      <formula>LEFT(AH25,LEN("("))="("</formula>
    </cfRule>
  </conditionalFormatting>
  <conditionalFormatting sqref="AG26">
    <cfRule type="beginsWith" dxfId="65" priority="66" operator="beginsWith" text="(">
      <formula>LEFT(AG26,LEN("("))="("</formula>
    </cfRule>
  </conditionalFormatting>
  <conditionalFormatting sqref="AD25:AF26">
    <cfRule type="beginsWith" dxfId="64" priority="65" operator="beginsWith" text="(">
      <formula>LEFT(AD25,LEN("("))="("</formula>
    </cfRule>
  </conditionalFormatting>
  <conditionalFormatting sqref="AC26">
    <cfRule type="beginsWith" dxfId="63" priority="64" operator="beginsWith" text="(">
      <formula>LEFT(AC26,LEN("("))="("</formula>
    </cfRule>
  </conditionalFormatting>
  <conditionalFormatting sqref="AB25:AB26">
    <cfRule type="beginsWith" dxfId="62" priority="63" operator="beginsWith" text="(">
      <formula>LEFT(AB25,LEN("("))="("</formula>
    </cfRule>
  </conditionalFormatting>
  <conditionalFormatting sqref="Z26">
    <cfRule type="beginsWith" dxfId="61" priority="62" operator="beginsWith" text="(">
      <formula>LEFT(Z26,LEN("("))="("</formula>
    </cfRule>
  </conditionalFormatting>
  <conditionalFormatting sqref="V25:Y26">
    <cfRule type="beginsWith" dxfId="60" priority="61" operator="beginsWith" text="(">
      <formula>LEFT(V25,LEN("("))="("</formula>
    </cfRule>
  </conditionalFormatting>
  <conditionalFormatting sqref="V22:Y23">
    <cfRule type="beginsWith" dxfId="59" priority="60" operator="beginsWith" text="(">
      <formula>LEFT(V22,LEN("("))="("</formula>
    </cfRule>
  </conditionalFormatting>
  <conditionalFormatting sqref="V19:X20">
    <cfRule type="beginsWith" dxfId="58" priority="59" operator="beginsWith" text="(">
      <formula>LEFT(V19,LEN("("))="("</formula>
    </cfRule>
  </conditionalFormatting>
  <conditionalFormatting sqref="Y20">
    <cfRule type="beginsWith" dxfId="57" priority="58" operator="beginsWith" text="(">
      <formula>LEFT(Y20,LEN("("))="("</formula>
    </cfRule>
  </conditionalFormatting>
  <conditionalFormatting sqref="V17:X17">
    <cfRule type="beginsWith" dxfId="56" priority="57" operator="beginsWith" text="(">
      <formula>LEFT(V17,LEN("("))="("</formula>
    </cfRule>
  </conditionalFormatting>
  <conditionalFormatting sqref="X16">
    <cfRule type="beginsWith" dxfId="55" priority="56" operator="beginsWith" text="(">
      <formula>LEFT(X16,LEN("("))="("</formula>
    </cfRule>
  </conditionalFormatting>
  <conditionalFormatting sqref="V13:X14">
    <cfRule type="beginsWith" dxfId="54" priority="55" operator="beginsWith" text="(">
      <formula>LEFT(V13,LEN("("))="("</formula>
    </cfRule>
  </conditionalFormatting>
  <conditionalFormatting sqref="W11:X11">
    <cfRule type="beginsWith" dxfId="53" priority="54" operator="beginsWith" text="(">
      <formula>LEFT(W11,LEN("("))="("</formula>
    </cfRule>
  </conditionalFormatting>
  <conditionalFormatting sqref="X10">
    <cfRule type="beginsWith" dxfId="52" priority="53" operator="beginsWith" text="(">
      <formula>LEFT(X10,LEN("("))="("</formula>
    </cfRule>
  </conditionalFormatting>
  <conditionalFormatting sqref="V7">
    <cfRule type="beginsWith" dxfId="51" priority="52" operator="beginsWith" text="(">
      <formula>LEFT(V7,LEN("("))="("</formula>
    </cfRule>
  </conditionalFormatting>
  <conditionalFormatting sqref="W7:Y8">
    <cfRule type="beginsWith" dxfId="50" priority="51" operator="beginsWith" text="(">
      <formula>LEFT(W7,LEN("("))="("</formula>
    </cfRule>
  </conditionalFormatting>
  <conditionalFormatting sqref="AB7:AB8">
    <cfRule type="beginsWith" dxfId="49" priority="50" operator="beginsWith" text="(">
      <formula>LEFT(AB7,LEN("("))="("</formula>
    </cfRule>
  </conditionalFormatting>
  <conditionalFormatting sqref="AC8">
    <cfRule type="beginsWith" dxfId="48" priority="49" operator="beginsWith" text="(">
      <formula>LEFT(AC8,LEN("("))="("</formula>
    </cfRule>
  </conditionalFormatting>
  <conditionalFormatting sqref="AD7:AD8">
    <cfRule type="beginsWith" dxfId="47" priority="48" operator="beginsWith" text="(">
      <formula>LEFT(AD7,LEN("("))="("</formula>
    </cfRule>
  </conditionalFormatting>
  <conditionalFormatting sqref="AE8">
    <cfRule type="beginsWith" dxfId="46" priority="47" operator="beginsWith" text="(">
      <formula>LEFT(AE8,LEN("("))="("</formula>
    </cfRule>
  </conditionalFormatting>
  <conditionalFormatting sqref="AF7:AF8">
    <cfRule type="beginsWith" dxfId="45" priority="46" operator="beginsWith" text="(">
      <formula>LEFT(AF7,LEN("("))="("</formula>
    </cfRule>
  </conditionalFormatting>
  <conditionalFormatting sqref="AH7:AH8">
    <cfRule type="beginsWith" dxfId="44" priority="45" operator="beginsWith" text="(">
      <formula>LEFT(AH7,LEN("("))="("</formula>
    </cfRule>
  </conditionalFormatting>
  <conditionalFormatting sqref="AH10:AH11">
    <cfRule type="beginsWith" dxfId="43" priority="44" operator="beginsWith" text="(">
      <formula>LEFT(AH10,LEN("("))="("</formula>
    </cfRule>
  </conditionalFormatting>
  <conditionalFormatting sqref="AH13:AH14">
    <cfRule type="beginsWith" dxfId="42" priority="43" operator="beginsWith" text="(">
      <formula>LEFT(AH13,LEN("("))="("</formula>
    </cfRule>
  </conditionalFormatting>
  <conditionalFormatting sqref="AH16:AH17">
    <cfRule type="beginsWith" dxfId="41" priority="42" operator="beginsWith" text="(">
      <formula>LEFT(AH16,LEN("("))="("</formula>
    </cfRule>
  </conditionalFormatting>
  <conditionalFormatting sqref="AH19:AH20">
    <cfRule type="beginsWith" dxfId="40" priority="41" operator="beginsWith" text="(">
      <formula>LEFT(AH19,LEN("("))="("</formula>
    </cfRule>
  </conditionalFormatting>
  <conditionalFormatting sqref="AH22:AH23">
    <cfRule type="beginsWith" dxfId="39" priority="40" operator="beginsWith" text="(">
      <formula>LEFT(AH22,LEN("("))="("</formula>
    </cfRule>
  </conditionalFormatting>
  <conditionalFormatting sqref="AG23">
    <cfRule type="beginsWith" dxfId="38" priority="39" operator="beginsWith" text="(">
      <formula>LEFT(AG23,LEN("("))="("</formula>
    </cfRule>
  </conditionalFormatting>
  <conditionalFormatting sqref="AB10:AB11">
    <cfRule type="beginsWith" dxfId="37" priority="13" operator="beginsWith" text="(">
      <formula>LEFT(AB10,LEN("("))="("</formula>
    </cfRule>
  </conditionalFormatting>
  <conditionalFormatting sqref="AG20">
    <cfRule type="beginsWith" dxfId="36" priority="38" operator="beginsWith" text="(">
      <formula>LEFT(AG20,LEN("("))="("</formula>
    </cfRule>
  </conditionalFormatting>
  <conditionalFormatting sqref="AG17">
    <cfRule type="beginsWith" dxfId="35" priority="37" operator="beginsWith" text="(">
      <formula>LEFT(AG17,LEN("("))="("</formula>
    </cfRule>
  </conditionalFormatting>
  <conditionalFormatting sqref="AG14">
    <cfRule type="beginsWith" dxfId="34" priority="36" operator="beginsWith" text="(">
      <formula>LEFT(AG14,LEN("("))="("</formula>
    </cfRule>
  </conditionalFormatting>
  <conditionalFormatting sqref="AG11">
    <cfRule type="beginsWith" dxfId="33" priority="35" operator="beginsWith" text="(">
      <formula>LEFT(AG11,LEN("("))="("</formula>
    </cfRule>
  </conditionalFormatting>
  <conditionalFormatting sqref="AF10:AF11">
    <cfRule type="beginsWith" dxfId="32" priority="34" operator="beginsWith" text="(">
      <formula>LEFT(AF10,LEN("("))="("</formula>
    </cfRule>
  </conditionalFormatting>
  <conditionalFormatting sqref="AF13:AF14">
    <cfRule type="beginsWith" dxfId="31" priority="33" operator="beginsWith" text="(">
      <formula>LEFT(AF13,LEN("("))="("</formula>
    </cfRule>
  </conditionalFormatting>
  <conditionalFormatting sqref="AF16:AF17">
    <cfRule type="beginsWith" dxfId="30" priority="32" operator="beginsWith" text="(">
      <formula>LEFT(AF16,LEN("("))="("</formula>
    </cfRule>
  </conditionalFormatting>
  <conditionalFormatting sqref="AF19:AF20">
    <cfRule type="beginsWith" dxfId="29" priority="31" operator="beginsWith" text="(">
      <formula>LEFT(AF19,LEN("("))="("</formula>
    </cfRule>
  </conditionalFormatting>
  <conditionalFormatting sqref="AF22:AF23">
    <cfRule type="beginsWith" dxfId="28" priority="30" operator="beginsWith" text="(">
      <formula>LEFT(AF22,LEN("("))="("</formula>
    </cfRule>
  </conditionalFormatting>
  <conditionalFormatting sqref="AE23">
    <cfRule type="beginsWith" dxfId="27" priority="29" operator="beginsWith" text="(">
      <formula>LEFT(AE23,LEN("("))="("</formula>
    </cfRule>
  </conditionalFormatting>
  <conditionalFormatting sqref="AE20">
    <cfRule type="beginsWith" dxfId="26" priority="28" operator="beginsWith" text="(">
      <formula>LEFT(AE20,LEN("("))="("</formula>
    </cfRule>
  </conditionalFormatting>
  <conditionalFormatting sqref="AE17">
    <cfRule type="beginsWith" dxfId="25" priority="27" operator="beginsWith" text="(">
      <formula>LEFT(AE17,LEN("("))="("</formula>
    </cfRule>
  </conditionalFormatting>
  <conditionalFormatting sqref="AE14">
    <cfRule type="beginsWith" dxfId="24" priority="26" operator="beginsWith" text="(">
      <formula>LEFT(AE14,LEN("("))="("</formula>
    </cfRule>
  </conditionalFormatting>
  <conditionalFormatting sqref="AE11">
    <cfRule type="beginsWith" dxfId="23" priority="25" operator="beginsWith" text="(">
      <formula>LEFT(AE11,LEN("("))="("</formula>
    </cfRule>
  </conditionalFormatting>
  <conditionalFormatting sqref="AD10:AD11">
    <cfRule type="beginsWith" dxfId="22" priority="24" operator="beginsWith" text="(">
      <formula>LEFT(AD10,LEN("("))="("</formula>
    </cfRule>
  </conditionalFormatting>
  <conditionalFormatting sqref="AD13:AD14">
    <cfRule type="beginsWith" dxfId="21" priority="23" operator="beginsWith" text="(">
      <formula>LEFT(AD13,LEN("("))="("</formula>
    </cfRule>
  </conditionalFormatting>
  <conditionalFormatting sqref="AD20">
    <cfRule type="beginsWith" dxfId="20" priority="22" operator="beginsWith" text="(">
      <formula>LEFT(AD20,LEN("("))="("</formula>
    </cfRule>
  </conditionalFormatting>
  <conditionalFormatting sqref="AD22">
    <cfRule type="beginsWith" dxfId="19" priority="21" operator="beginsWith" text="(">
      <formula>LEFT(AD22,LEN("("))="("</formula>
    </cfRule>
  </conditionalFormatting>
  <conditionalFormatting sqref="AB22:AC23">
    <cfRule type="beginsWith" dxfId="18" priority="20" operator="beginsWith" text="(">
      <formula>LEFT(AB22,LEN("("))="("</formula>
    </cfRule>
  </conditionalFormatting>
  <conditionalFormatting sqref="AB19:AC20">
    <cfRule type="beginsWith" dxfId="17" priority="19" operator="beginsWith" text="(">
      <formula>LEFT(AB19,LEN("("))="("</formula>
    </cfRule>
  </conditionalFormatting>
  <conditionalFormatting sqref="AC17">
    <cfRule type="beginsWith" dxfId="16" priority="18" operator="beginsWith" text="(">
      <formula>LEFT(AC17,LEN("("))="("</formula>
    </cfRule>
  </conditionalFormatting>
  <conditionalFormatting sqref="AB16:AB17">
    <cfRule type="beginsWith" dxfId="15" priority="17" operator="beginsWith" text="(">
      <formula>LEFT(AB16,LEN("("))="("</formula>
    </cfRule>
  </conditionalFormatting>
  <conditionalFormatting sqref="AC14">
    <cfRule type="beginsWith" dxfId="14" priority="16" operator="beginsWith" text="(">
      <formula>LEFT(AC14,LEN("("))="("</formula>
    </cfRule>
  </conditionalFormatting>
  <conditionalFormatting sqref="AB13:AB14">
    <cfRule type="beginsWith" dxfId="13" priority="15" operator="beginsWith" text="(">
      <formula>LEFT(AB13,LEN("("))="("</formula>
    </cfRule>
  </conditionalFormatting>
  <conditionalFormatting sqref="AC11">
    <cfRule type="beginsWith" dxfId="12" priority="14" operator="beginsWith" text="(">
      <formula>LEFT(AC11,LEN("("))="("</formula>
    </cfRule>
  </conditionalFormatting>
  <conditionalFormatting sqref="F7">
    <cfRule type="beginsWith" dxfId="11" priority="12" operator="beginsWith" text="(">
      <formula>LEFT(F7,LEN("("))="("</formula>
    </cfRule>
  </conditionalFormatting>
  <conditionalFormatting sqref="AE19">
    <cfRule type="beginsWith" dxfId="10" priority="11" operator="beginsWith" text="(">
      <formula>LEFT(AE19,LEN("("))="("</formula>
    </cfRule>
  </conditionalFormatting>
  <conditionalFormatting sqref="AE22">
    <cfRule type="beginsWith" dxfId="9" priority="10" operator="beginsWith" text="(">
      <formula>LEFT(AE22,LEN("("))="("</formula>
    </cfRule>
  </conditionalFormatting>
  <conditionalFormatting sqref="F54">
    <cfRule type="beginsWith" dxfId="8" priority="9" operator="beginsWith" text="(">
      <formula>LEFT(F54,LEN("("))="("</formula>
    </cfRule>
  </conditionalFormatting>
  <conditionalFormatting sqref="F57:F58">
    <cfRule type="beginsWith" dxfId="7" priority="8" operator="beginsWith" text="(">
      <formula>LEFT(F57,LEN("("))="("</formula>
    </cfRule>
  </conditionalFormatting>
  <conditionalFormatting sqref="F61">
    <cfRule type="beginsWith" dxfId="6" priority="7" operator="beginsWith" text="(">
      <formula>LEFT(F61,LEN("("))="("</formula>
    </cfRule>
  </conditionalFormatting>
  <conditionalFormatting sqref="F63">
    <cfRule type="beginsWith" dxfId="5" priority="6" operator="beginsWith" text="(">
      <formula>LEFT(F63,LEN("("))="("</formula>
    </cfRule>
  </conditionalFormatting>
  <conditionalFormatting sqref="F66:F67">
    <cfRule type="beginsWith" dxfId="4" priority="5" operator="beginsWith" text="(">
      <formula>LEFT(F66,LEN("("))="("</formula>
    </cfRule>
  </conditionalFormatting>
  <conditionalFormatting sqref="F72">
    <cfRule type="beginsWith" dxfId="3" priority="4" operator="beginsWith" text="(">
      <formula>LEFT(F72,LEN("("))="("</formula>
    </cfRule>
  </conditionalFormatting>
  <conditionalFormatting sqref="F88">
    <cfRule type="beginsWith" dxfId="2" priority="3" operator="beginsWith" text="(">
      <formula>LEFT(F88,LEN("("))="("</formula>
    </cfRule>
  </conditionalFormatting>
  <conditionalFormatting sqref="F91">
    <cfRule type="beginsWith" dxfId="1" priority="2" operator="beginsWith" text="(">
      <formula>LEFT(F91,LEN("("))="("</formula>
    </cfRule>
  </conditionalFormatting>
  <conditionalFormatting sqref="F100">
    <cfRule type="beginsWith" dxfId="0" priority="1" operator="beginsWith" text="(">
      <formula>LEFT(F100,LEN("("))="("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Orlando, James</dc:creator>
  <cp:lastModifiedBy>Orlando, James</cp:lastModifiedBy>
  <dcterms:created xsi:type="dcterms:W3CDTF">2023-07-08T01:29:53Z</dcterms:created>
  <dcterms:modified xsi:type="dcterms:W3CDTF">2023-07-08T01:37:33Z</dcterms:modified>
</cp:coreProperties>
</file>