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003833/Desktop/Powell Center/ISRaD template update/updated templates/"/>
    </mc:Choice>
  </mc:AlternateContent>
  <xr:revisionPtr revIDLastSave="0" documentId="13_ncr:1_{C143D822-3A6D-424C-8623-8D134F11A2EB}" xr6:coauthVersionLast="47" xr6:coauthVersionMax="47" xr10:uidLastSave="{00000000-0000-0000-0000-000000000000}"/>
  <bookViews>
    <workbookView xWindow="0" yWindow="760" windowWidth="27840" windowHeight="1718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90" i="5" l="1"/>
  <c r="AK88" i="5"/>
  <c r="AK86" i="5"/>
  <c r="AK82" i="5"/>
  <c r="AK81" i="5"/>
  <c r="AK80" i="5"/>
  <c r="AK74" i="5"/>
  <c r="AK70" i="5"/>
  <c r="AK65" i="5"/>
  <c r="AK64" i="5"/>
  <c r="AK56" i="5"/>
  <c r="AK48" i="5"/>
  <c r="AK36" i="5"/>
  <c r="AK34" i="5"/>
  <c r="AK25" i="5"/>
  <c r="AK24" i="5"/>
  <c r="J3" i="6"/>
  <c r="I3" i="6"/>
  <c r="H3" i="6"/>
</calcChain>
</file>

<file path=xl/sharedStrings.xml><?xml version="1.0" encoding="utf-8"?>
<sst xmlns="http://schemas.openxmlformats.org/spreadsheetml/2006/main" count="2626" uniqueCount="1024">
  <si>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</si>
  <si>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</si>
  <si>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</si>
  <si>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</si>
  <si>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</si>
  <si>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</si>
  <si>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</si>
  <si>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</si>
  <si>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</si>
  <si>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</si>
  <si>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</si>
  <si>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</si>
  <si>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</si>
  <si>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</si>
  <si>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</si>
  <si>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</si>
  <si>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</si>
  <si>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</si>
  <si>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</si>
  <si>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</si>
  <si>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</si>
  <si>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</si>
  <si>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</si>
  <si>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</si>
  <si>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</si>
  <si>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</si>
  <si>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</si>
  <si>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</si>
  <si>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</si>
  <si>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</si>
  <si>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</si>
  <si>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</si>
  <si>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</si>
  <si>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</si>
  <si>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</si>
  <si>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</si>
  <si>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</si>
  <si>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</si>
  <si>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</si>
  <si>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</si>
  <si>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</si>
  <si>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</si>
  <si>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</si>
  <si>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</si>
  <si>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</si>
  <si>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</si>
  <si>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</si>
  <si>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</si>
  <si>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</si>
  <si>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</si>
  <si>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</si>
  <si>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</si>
  <si>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</si>
  <si>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</si>
  <si>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</si>
  <si>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</si>
  <si>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</si>
  <si>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</si>
  <si>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</si>
  <si>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</si>
  <si>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</si>
  <si>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</si>
  <si>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</si>
  <si>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</si>
  <si>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</si>
  <si>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</si>
  <si>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</si>
  <si>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</si>
  <si>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</si>
  <si>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</si>
  <si>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</si>
  <si>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</si>
  <si>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</si>
  <si>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</si>
  <si>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</si>
  <si>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</si>
  <si>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</si>
  <si>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</si>
  <si>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</si>
  <si>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</si>
  <si>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</si>
  <si>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</si>
  <si>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</si>
  <si>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</si>
  <si>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</si>
  <si>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</si>
  <si>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</si>
  <si>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</si>
  <si>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</si>
  <si>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</si>
  <si>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</si>
  <si>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</si>
  <si>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</si>
  <si>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</si>
  <si>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</si>
  <si>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</si>
  <si>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</si>
  <si>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</si>
  <si>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</si>
  <si>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</si>
  <si>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</si>
  <si>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</si>
  <si>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</si>
  <si>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</si>
  <si>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</si>
  <si>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</si>
  <si>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</si>
  <si>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</si>
  <si>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</si>
  <si>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</si>
  <si>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</si>
  <si>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</si>
  <si>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</si>
  <si>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</si>
  <si>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</si>
  <si>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</si>
  <si>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</si>
  <si>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</si>
  <si>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</si>
  <si>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</si>
  <si>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</si>
  <si>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</si>
  <si>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</si>
  <si>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</si>
  <si>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</si>
  <si>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</si>
  <si>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</si>
  <si>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</si>
  <si>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</si>
  <si>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</si>
  <si>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</si>
  <si>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</si>
  <si>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</si>
  <si>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</si>
  <si>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</si>
  <si>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</si>
  <si>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</si>
  <si>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</si>
  <si>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</si>
  <si>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</si>
  <si>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</si>
  <si>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</si>
  <si>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</si>
  <si>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</si>
  <si>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</si>
  <si>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</si>
  <si>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</si>
  <si>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</si>
  <si>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</si>
  <si>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</si>
  <si>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</si>
  <si>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</si>
  <si>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</si>
  <si>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</si>
  <si>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</si>
  <si>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</si>
  <si>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</si>
  <si>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</si>
  <si>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</si>
  <si>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</si>
  <si>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</si>
  <si>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</si>
  <si>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</si>
  <si>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</si>
  <si>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</si>
  <si>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</si>
  <si>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</si>
  <si>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</si>
  <si>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</si>
  <si>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</si>
  <si>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</si>
  <si>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</si>
  <si>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</si>
  <si>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</si>
  <si>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</si>
  <si>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</si>
  <si>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</si>
  <si>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</si>
  <si>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</si>
  <si>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</si>
  <si>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</si>
  <si>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</si>
  <si>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</si>
  <si>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</si>
  <si>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</si>
  <si>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</si>
  <si>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</si>
  <si>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</si>
  <si>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</si>
  <si>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</si>
  <si>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</si>
  <si>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</si>
  <si>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</si>
  <si>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</si>
  <si>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</si>
  <si>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</si>
  <si>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</si>
  <si>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</si>
  <si>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</si>
  <si>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</si>
  <si>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</si>
  <si>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</si>
  <si>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</si>
  <si>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</si>
  <si>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</si>
  <si>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</si>
  <si>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</si>
  <si>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</si>
  <si>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</si>
  <si>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</si>
  <si>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</si>
  <si>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</si>
  <si>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</si>
  <si>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</si>
  <si>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</si>
  <si>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</si>
  <si>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</si>
  <si>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</si>
  <si>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</si>
  <si>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</si>
  <si>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</si>
  <si>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</si>
  <si>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</si>
  <si>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</si>
  <si>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</si>
  <si>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</si>
  <si>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</si>
  <si>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</si>
  <si>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</si>
  <si>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</si>
  <si>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</si>
  <si>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</si>
  <si>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</si>
  <si>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</si>
  <si>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</si>
  <si>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</si>
  <si>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</si>
  <si>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</si>
  <si>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</si>
  <si>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</si>
  <si>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</si>
  <si>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</si>
  <si>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</si>
  <si>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</si>
  <si>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</si>
  <si>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</si>
  <si>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</si>
  <si>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</si>
  <si>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</si>
  <si>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</si>
  <si>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</si>
  <si>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</si>
  <si>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</si>
  <si>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</si>
  <si>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</si>
  <si>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</si>
  <si>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</si>
  <si>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</si>
  <si>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</si>
  <si>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</si>
  <si>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</si>
  <si>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</si>
  <si>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</si>
  <si>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</si>
  <si>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</si>
  <si>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</si>
  <si>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</si>
  <si>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</si>
  <si>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</si>
  <si>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</si>
  <si>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</si>
  <si>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</si>
  <si>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</si>
  <si>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</si>
  <si>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</si>
  <si>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</si>
  <si>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</si>
  <si>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</si>
  <si>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</si>
  <si>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</si>
  <si>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</si>
  <si>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</si>
  <si>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</si>
  <si>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</si>
  <si>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</si>
  <si>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</si>
  <si>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</si>
  <si>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</si>
  <si>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</si>
  <si>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</si>
  <si>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</si>
  <si>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</si>
  <si>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</si>
  <si>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</si>
  <si>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</si>
  <si>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</si>
  <si>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</si>
  <si>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</si>
  <si>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</si>
  <si>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</si>
  <si>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</si>
  <si>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</si>
  <si>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</si>
  <si>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</si>
  <si>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</si>
  <si>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</si>
  <si>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</si>
  <si>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</si>
  <si>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</si>
  <si>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</si>
  <si>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</si>
  <si>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</si>
  <si>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</si>
  <si>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</si>
  <si>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</si>
  <si>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</si>
  <si>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</si>
  <si>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</si>
  <si>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</si>
  <si>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</si>
  <si>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</si>
  <si>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</si>
  <si>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</si>
  <si>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</si>
  <si>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</si>
  <si>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</si>
  <si>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</si>
  <si>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</si>
  <si>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</si>
  <si>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</si>
  <si>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</si>
  <si>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</si>
  <si>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</si>
  <si>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</si>
  <si>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</si>
  <si>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</si>
  <si>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</si>
  <si>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</si>
  <si>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</si>
  <si>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</si>
  <si>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</si>
  <si>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</si>
  <si>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</si>
  <si>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</si>
  <si>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</si>
  <si>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</si>
  <si>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</si>
  <si>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</si>
  <si>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</si>
  <si>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</si>
  <si>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</si>
  <si>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</si>
  <si>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</si>
  <si>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</si>
  <si>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</si>
  <si>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</si>
  <si>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</si>
  <si>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</si>
  <si>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</si>
  <si>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</si>
  <si>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</si>
  <si>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</si>
  <si>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</si>
  <si>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</si>
  <si>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</si>
  <si>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</si>
  <si>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</si>
  <si>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</si>
  <si>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</si>
  <si>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</si>
  <si>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</si>
  <si>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</si>
  <si>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</si>
  <si>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</si>
  <si>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</si>
  <si>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</si>
  <si>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</si>
  <si>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</si>
  <si>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</si>
  <si>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</si>
  <si>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</si>
  <si>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</si>
  <si>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</si>
  <si>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</si>
  <si>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</si>
  <si>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</si>
  <si>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</si>
  <si>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</si>
  <si>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</si>
  <si>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</si>
  <si>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</si>
  <si>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</si>
  <si>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</si>
  <si>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</si>
  <si>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</si>
  <si>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</si>
  <si>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</si>
  <si>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</si>
  <si>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</si>
  <si>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</si>
  <si>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</si>
  <si>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</si>
  <si>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</si>
  <si>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</si>
  <si>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</si>
  <si>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</si>
  <si>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</si>
  <si>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</si>
  <si>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</si>
  <si>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</si>
  <si>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</si>
  <si>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</si>
  <si>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</si>
  <si>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</si>
  <si>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</si>
  <si>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</si>
  <si>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</si>
  <si>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</si>
  <si>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</si>
  <si>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</si>
  <si>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</si>
  <si>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</si>
  <si>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</si>
  <si>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</si>
  <si>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</si>
  <si>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</si>
  <si>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</si>
  <si>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</si>
  <si>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</si>
  <si>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</si>
  <si>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</si>
  <si>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</si>
  <si>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</si>
  <si>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</si>
  <si>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</si>
  <si>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</si>
  <si>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</si>
  <si>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</si>
  <si>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</si>
  <si>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</si>
  <si>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</si>
  <si>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</si>
  <si>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</si>
  <si>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</si>
  <si>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</si>
  <si>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</si>
  <si>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</si>
  <si>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</si>
  <si>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</si>
  <si>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</si>
  <si>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</si>
  <si>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</si>
  <si>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</si>
  <si>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</si>
  <si>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</si>
  <si>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</si>
  <si>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</si>
  <si>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</si>
  <si>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</si>
  <si>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</si>
  <si>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</si>
  <si>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</si>
  <si>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</si>
  <si>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</si>
  <si>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</si>
  <si>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</si>
  <si>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</si>
  <si>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</si>
  <si>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</si>
  <si>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</si>
  <si>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</si>
  <si>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</si>
  <si>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</si>
  <si>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</si>
  <si>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</si>
  <si>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</si>
  <si>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</si>
  <si>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</si>
  <si>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</si>
  <si>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</si>
  <si>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</si>
  <si>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</si>
  <si>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</si>
  <si>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</si>
  <si>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</si>
  <si>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</si>
  <si>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</si>
  <si>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</si>
  <si>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</si>
  <si>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</si>
  <si>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</si>
  <si>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</si>
  <si>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</si>
  <si>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</si>
  <si>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</si>
  <si>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</si>
  <si>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</si>
  <si>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</si>
  <si>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</si>
  <si>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</si>
  <si>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</si>
  <si>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</si>
  <si>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</si>
  <si>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</si>
  <si>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</si>
  <si>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</si>
  <si>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</si>
  <si>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</si>
  <si>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</si>
  <si>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</si>
  <si>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</si>
  <si>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</si>
  <si>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</si>
  <si>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</si>
  <si>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</si>
  <si>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</si>
  <si>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</si>
  <si>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</si>
  <si>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</si>
  <si>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</si>
  <si>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</si>
  <si>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</si>
  <si>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</si>
  <si>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</si>
  <si>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</si>
  <si>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</si>
  <si>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</si>
  <si>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</si>
  <si>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</si>
  <si>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</si>
  <si>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</si>
  <si>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</si>
  <si>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</si>
  <si>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</si>
  <si>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</si>
  <si>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</si>
  <si>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</si>
  <si>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</si>
  <si>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</si>
  <si>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</si>
  <si>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</si>
  <si>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</si>
  <si>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</si>
  <si>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</si>
  <si>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</si>
  <si>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</si>
  <si>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</si>
  <si>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</si>
  <si>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</si>
  <si>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</si>
  <si>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</si>
  <si>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</si>
  <si>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</si>
  <si>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</si>
  <si>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</si>
  <si>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</si>
  <si>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</si>
  <si>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</si>
  <si>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</si>
  <si>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</si>
  <si>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</si>
  <si>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</si>
  <si>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</si>
  <si>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</si>
  <si>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</si>
  <si>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</si>
  <si>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</si>
  <si>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</si>
  <si>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</si>
  <si>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</si>
  <si>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</si>
  <si>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</si>
  <si>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</si>
  <si>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</si>
  <si>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</si>
  <si>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</si>
  <si>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</si>
  <si>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</si>
  <si>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</si>
  <si>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</si>
  <si>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</si>
  <si>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</si>
  <si>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</si>
  <si>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</si>
  <si>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</si>
  <si>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</si>
  <si>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</si>
  <si>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</si>
  <si>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</si>
  <si>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</si>
  <si>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</si>
  <si>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</si>
  <si>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</si>
  <si>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</si>
  <si>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</si>
  <si>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</si>
  <si>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</si>
  <si>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</si>
  <si>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</si>
  <si>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</si>
  <si>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</si>
  <si>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</si>
  <si>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</si>
  <si>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</si>
  <si>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</si>
  <si>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</si>
  <si>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</si>
  <si>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</si>
  <si>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</si>
  <si>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</si>
  <si>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</si>
  <si>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</si>
  <si>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</si>
  <si>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</si>
  <si>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</si>
  <si>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</si>
  <si>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</si>
  <si>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</si>
  <si>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</si>
  <si>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</si>
  <si>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</si>
  <si>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</si>
  <si>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</si>
  <si>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</si>
  <si>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</si>
  <si>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</si>
  <si>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</si>
  <si>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</si>
  <si>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</si>
  <si>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</si>
  <si>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</si>
  <si>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</si>
  <si>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</si>
  <si>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</si>
  <si>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</si>
  <si>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</si>
  <si>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</si>
  <si>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</si>
  <si>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</si>
  <si>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</si>
  <si>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</si>
  <si>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</si>
  <si>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</si>
  <si>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</si>
  <si>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</si>
  <si>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</si>
  <si>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</si>
  <si>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</si>
  <si>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</si>
  <si>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</si>
  <si>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</si>
  <si>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</si>
  <si>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</si>
  <si>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</si>
  <si>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</si>
  <si>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</si>
  <si>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</si>
  <si>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</si>
  <si>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</si>
  <si>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</si>
  <si>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</si>
  <si>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</si>
  <si>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</si>
  <si>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</si>
  <si>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</si>
  <si>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</si>
  <si>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</si>
  <si>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</si>
  <si>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</si>
  <si>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</si>
  <si>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</si>
  <si>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</si>
  <si>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</si>
  <si>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</si>
  <si>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</si>
  <si>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</si>
  <si>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</si>
  <si>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</si>
  <si>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</si>
  <si>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</si>
  <si>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</si>
  <si>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</si>
  <si>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</si>
  <si>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</si>
  <si>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</si>
  <si>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</si>
  <si>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</si>
  <si>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</si>
  <si>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</si>
  <si>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</si>
  <si>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</si>
  <si>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</si>
  <si>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</si>
  <si>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</si>
  <si>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</si>
  <si>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</si>
  <si>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</si>
  <si>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</si>
  <si>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</si>
  <si>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</si>
  <si>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</si>
  <si>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</si>
  <si>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</si>
  <si>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</si>
  <si>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</si>
  <si>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</si>
  <si>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</si>
  <si>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</si>
  <si>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</si>
  <si>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</si>
  <si>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</si>
  <si>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</si>
  <si>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</si>
  <si>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</si>
  <si>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</si>
  <si>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</si>
  <si>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</si>
  <si>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</si>
  <si>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</si>
  <si>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</si>
  <si>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</si>
  <si>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</si>
  <si>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</si>
  <si>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</si>
  <si>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</si>
  <si>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</si>
  <si>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</si>
  <si>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</si>
  <si>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</si>
  <si>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</si>
  <si>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</si>
  <si>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</si>
  <si>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</si>
  <si>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</si>
  <si>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</si>
  <si>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</si>
  <si>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</si>
  <si>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</si>
  <si>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</si>
  <si>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</si>
  <si>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</si>
  <si>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</si>
  <si>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</si>
  <si>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</si>
  <si>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</si>
  <si>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</si>
  <si>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</si>
  <si>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</si>
  <si>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</si>
  <si>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</si>
  <si>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</si>
  <si>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</si>
  <si>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</si>
  <si>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</si>
  <si>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</si>
  <si>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</si>
  <si>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</si>
  <si>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</si>
  <si>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</si>
  <si>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</si>
  <si>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</si>
  <si>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</si>
  <si>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</si>
  <si>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</si>
  <si>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</si>
  <si>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</si>
  <si>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</si>
  <si>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</si>
  <si>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</si>
  <si>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</si>
  <si>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</si>
  <si>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</si>
  <si>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</si>
  <si>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</si>
  <si>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</si>
  <si>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</si>
  <si>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</si>
  <si>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</si>
  <si>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</si>
  <si>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</si>
  <si>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</si>
  <si>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</si>
  <si>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</si>
  <si>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</si>
  <si>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</si>
  <si>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</si>
  <si>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</si>
  <si>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</si>
  <si>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</si>
  <si>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</si>
  <si>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</si>
  <si>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</si>
  <si>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</si>
  <si>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</si>
  <si>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</si>
  <si>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</si>
  <si>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</si>
  <si>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</si>
  <si>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</si>
  <si>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</si>
  <si>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</si>
  <si>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</si>
  <si>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</si>
  <si>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</si>
  <si>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</si>
  <si>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</si>
  <si>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</si>
  <si>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</si>
  <si>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</si>
  <si>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</si>
  <si>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</si>
  <si>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</si>
  <si>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</si>
  <si>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</si>
  <si>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</si>
  <si>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</si>
  <si>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</si>
  <si>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</si>
  <si>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</si>
  <si>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</si>
  <si>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</si>
  <si>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</si>
  <si>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</si>
  <si>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</si>
  <si>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</si>
  <si>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</si>
  <si>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</si>
  <si>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</si>
  <si>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</si>
  <si>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</si>
  <si>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</si>
  <si>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</si>
  <si>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</si>
  <si>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</si>
  <si>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</si>
  <si>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</si>
  <si>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</si>
  <si>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</si>
  <si>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</si>
  <si>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</si>
  <si>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</si>
  <si>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Biedenbender_2004</t>
  </si>
  <si>
    <t>Walnut_Gulch</t>
  </si>
  <si>
    <t>walnut_outlet</t>
  </si>
  <si>
    <t>walnut_outlet_0_10</t>
  </si>
  <si>
    <t>10.1016/S0016-7061(03)00234-9</t>
  </si>
  <si>
    <t>10.1126/science.aad4273</t>
  </si>
  <si>
    <t>2018</t>
  </si>
  <si>
    <t>Yujie He</t>
  </si>
  <si>
    <t>yujiehe.pu@gmail.com</t>
  </si>
  <si>
    <t xml:space="preserve">Biedenbender, S. H., McClaran, M. P., Quade, J., &amp; Weltz, M. A. (2004). Landscape patterns of vegetation change indicated by soil carbon isotope composition. Geoderma, 119(1-2), 69–83. doi:10.1016/s0016-7061(03)00234-9
</t>
  </si>
  <si>
    <t>Bastian Gessler</t>
  </si>
  <si>
    <t>FSU Jena</t>
  </si>
  <si>
    <t>bastian.gessler@uni-jena.de</t>
  </si>
  <si>
    <t>31.6809</t>
  </si>
  <si>
    <t>-110.0003</t>
  </si>
  <si>
    <t>1420</t>
  </si>
  <si>
    <t>Ert</t>
  </si>
  <si>
    <t>grassland;C4 perennial grasses;NA</t>
  </si>
  <si>
    <t>walnut_center</t>
  </si>
  <si>
    <t>Ard</t>
  </si>
  <si>
    <t>walnut_toe_slope</t>
  </si>
  <si>
    <t>grassland;C4 perennial grasses and ;NA</t>
  </si>
  <si>
    <t>walnut_mid-slope</t>
  </si>
  <si>
    <t>walnut_ridge_top</t>
  </si>
  <si>
    <t>shrublands;semi-desert shrubs;NA</t>
  </si>
  <si>
    <t>walnut_outlet_10_20</t>
  </si>
  <si>
    <t>A</t>
  </si>
  <si>
    <t>Bt1</t>
  </si>
  <si>
    <t>Bt2</t>
  </si>
  <si>
    <t>Bt3</t>
  </si>
  <si>
    <t>Btk1</t>
  </si>
  <si>
    <t>Btk2</t>
  </si>
  <si>
    <t>Btk3</t>
  </si>
  <si>
    <t>Btk4</t>
  </si>
  <si>
    <t>Btk5</t>
  </si>
  <si>
    <t>2Bt</t>
  </si>
  <si>
    <t>walnut_outlet_20_31</t>
  </si>
  <si>
    <t>walnut_outlet_31_42</t>
  </si>
  <si>
    <t>walnut_outlet_42_52</t>
  </si>
  <si>
    <t>walnut_outlet_57_67</t>
  </si>
  <si>
    <t>walnut_outlet_71_81</t>
  </si>
  <si>
    <t>walnut_outlet_81_92</t>
  </si>
  <si>
    <t>walnut_outlet_92_103</t>
  </si>
  <si>
    <t>walnut_outlet_103_114</t>
  </si>
  <si>
    <t>walnut_outlet_114_129</t>
  </si>
  <si>
    <t>walnut_outlet_129_143</t>
  </si>
  <si>
    <t>walnut_outlet_143_163</t>
  </si>
  <si>
    <t>walnut_outlet_163_180</t>
  </si>
  <si>
    <t>walnut_outlet_180_198</t>
  </si>
  <si>
    <t>walnut_outlet_198_228</t>
  </si>
  <si>
    <t>walnut_outlet_228_243</t>
  </si>
  <si>
    <t>walnut_center_0_13</t>
  </si>
  <si>
    <t>walnut_center_13_26</t>
  </si>
  <si>
    <t>walnut_center_26_40</t>
  </si>
  <si>
    <t>walnut_center_40_45</t>
  </si>
  <si>
    <t>walnut_center_55_70</t>
  </si>
  <si>
    <t>walnut_center_70_85</t>
  </si>
  <si>
    <t>walnut_center_85_102</t>
  </si>
  <si>
    <t>walnut_center_102_119</t>
  </si>
  <si>
    <t>walnut_center_119_137</t>
  </si>
  <si>
    <t>walnut_center_137_186</t>
  </si>
  <si>
    <t>walnut_toe_slope_0_5</t>
  </si>
  <si>
    <t>walnut_toe_slope_5_16</t>
  </si>
  <si>
    <t>walnut_toe_slope_16_32</t>
  </si>
  <si>
    <t>walnut_toe_slope_32_49</t>
  </si>
  <si>
    <t>walnut_toe_slope_49_68</t>
  </si>
  <si>
    <t>walnut_toe_slope_68_91</t>
  </si>
  <si>
    <t>walnut_center_186_+</t>
  </si>
  <si>
    <t>walnut_toe_slope_91_+</t>
  </si>
  <si>
    <t>walnut_mid-slope_0_15</t>
  </si>
  <si>
    <t>walnut_mid-slope_15_30</t>
  </si>
  <si>
    <t>walnut_mid-slope_30_40</t>
  </si>
  <si>
    <t>walnut_mid-slope_40_50</t>
  </si>
  <si>
    <t>walnut_mid-slope_106_122</t>
  </si>
  <si>
    <t>walnut_mid-slope_183_+</t>
  </si>
  <si>
    <t>walnut_mid-slope_11_22</t>
  </si>
  <si>
    <t>walnut_mid-slope_0_11</t>
  </si>
  <si>
    <t>walnut_mid-slope_22_61</t>
  </si>
  <si>
    <t>Btk</t>
  </si>
  <si>
    <t>Cr</t>
  </si>
  <si>
    <t>Ap</t>
  </si>
  <si>
    <t>Bk1</t>
  </si>
  <si>
    <t>Bk2</t>
  </si>
  <si>
    <t>walnut_outlet_0_10_dense</t>
  </si>
  <si>
    <t>walnut_outlet_0_10_light</t>
  </si>
  <si>
    <t>walnut_outlet_10_20_light</t>
  </si>
  <si>
    <t>walnut_outlet_20_31_light</t>
  </si>
  <si>
    <t>walnut_outlet_31_42_light</t>
  </si>
  <si>
    <t>walnut_outlet_42_52_light</t>
  </si>
  <si>
    <t>walnut_outlet_57_67_light</t>
  </si>
  <si>
    <t>walnut_outlet_71_81_light</t>
  </si>
  <si>
    <t>walnut_outlet_81_92_light</t>
  </si>
  <si>
    <t>walnut_outlet_10_20_dense</t>
  </si>
  <si>
    <t>walnut_outlet_20_31_dense</t>
  </si>
  <si>
    <t>walnut_outlet_31_42_dense</t>
  </si>
  <si>
    <t>walnut_outlet_42_52_dense</t>
  </si>
  <si>
    <t>walnut_outlet_57_67_dense</t>
  </si>
  <si>
    <t>walnut_outlet_71_81_dense</t>
  </si>
  <si>
    <t>walnut_outlet_81_92_dense</t>
  </si>
  <si>
    <t>walnut_outlet_92_103_dense</t>
  </si>
  <si>
    <t>walnut_outlet_103_114_dense</t>
  </si>
  <si>
    <t>walnut_outlet_114_129_dense</t>
  </si>
  <si>
    <t>walnut_outlet_129_143_dense</t>
  </si>
  <si>
    <t>walnut_outlet_143_163_dense</t>
  </si>
  <si>
    <t>walnut_outlet_163_180_dense</t>
  </si>
  <si>
    <t>walnut_outlet_180_198_dense</t>
  </si>
  <si>
    <t>walnut_outlet_198_228_dense</t>
  </si>
  <si>
    <t>walnut_outlet_228_243_dense</t>
  </si>
  <si>
    <t>walnut_center_0_13_dense</t>
  </si>
  <si>
    <t>walnut_center_13_26_dense</t>
  </si>
  <si>
    <t>walnut_center_26_40_dense</t>
  </si>
  <si>
    <t>walnut_center_40_45_dense</t>
  </si>
  <si>
    <t>walnut_center_55_70_dense</t>
  </si>
  <si>
    <t>walnut_center_70_85_dense</t>
  </si>
  <si>
    <t>walnut_center_85_102_dense</t>
  </si>
  <si>
    <t>walnut_center_102_119_dense</t>
  </si>
  <si>
    <t>walnut_center_119_137_dense</t>
  </si>
  <si>
    <t>walnut_center_137_186_dense</t>
  </si>
  <si>
    <t>walnut_center_186_+_dense</t>
  </si>
  <si>
    <t>walnut_toe_slope_0_5_dense</t>
  </si>
  <si>
    <t>walnut_toe_slope_5_16_dense</t>
  </si>
  <si>
    <t>walnut_toe_slope_16_32_dense</t>
  </si>
  <si>
    <t>walnut_toe_slope_32_49_dense</t>
  </si>
  <si>
    <t>walnut_toe_slope_49_68_dense</t>
  </si>
  <si>
    <t>walnut_toe_slope_68_91_dense</t>
  </si>
  <si>
    <t>walnut_toe_slope_91_+_dense</t>
  </si>
  <si>
    <t>walnut_mid-slope_0_15_dense</t>
  </si>
  <si>
    <t>walnut_mid-slope_15_30_dense</t>
  </si>
  <si>
    <t>walnut_mid-slope_30_40_dense</t>
  </si>
  <si>
    <t>walnut_mid-slope_40_50_dense</t>
  </si>
  <si>
    <t>walnut_mid-slope_106_122_dense</t>
  </si>
  <si>
    <t>walnut_mid-slope_183_+_dense</t>
  </si>
  <si>
    <t>walnut_mid-slope_0_11_dense</t>
  </si>
  <si>
    <t>walnut_mid-slope_11_22_dense</t>
  </si>
  <si>
    <t>walnut_mid-slope_22_61_dense</t>
  </si>
  <si>
    <t>walnut_outlet_92_103_light</t>
  </si>
  <si>
    <t>walnut_outlet_103_114_light</t>
  </si>
  <si>
    <t>walnut_outlet_114_129_light</t>
  </si>
  <si>
    <t>walnut_outlet_129_143_light</t>
  </si>
  <si>
    <t>walnut_outlet_143_163_light</t>
  </si>
  <si>
    <t>walnut_outlet_163_180_light</t>
  </si>
  <si>
    <t>walnut_outlet_180_198_light</t>
  </si>
  <si>
    <t>walnut_outlet_198_228_light</t>
  </si>
  <si>
    <t>walnut_outlet_228_243_light</t>
  </si>
  <si>
    <t>walnut_center_0_13_light</t>
  </si>
  <si>
    <t>walnut_center_13_26_light</t>
  </si>
  <si>
    <t>walnut_center_26_40_light</t>
  </si>
  <si>
    <t>walnut_center_40_45_light</t>
  </si>
  <si>
    <t>walnut_center_55_70_light</t>
  </si>
  <si>
    <t>walnut_center_70_85_light</t>
  </si>
  <si>
    <t>walnut_center_85_102_light</t>
  </si>
  <si>
    <t>walnut_center_102_119_light</t>
  </si>
  <si>
    <t>walnut_center_119_137_light</t>
  </si>
  <si>
    <t>walnut_center_137_186_light</t>
  </si>
  <si>
    <t>walnut_center_186_+_light</t>
  </si>
  <si>
    <t>walnut_toe_slope_0_5_light</t>
  </si>
  <si>
    <t>walnut_toe_slope_5_16_light</t>
  </si>
  <si>
    <t>walnut_toe_slope_16_32_light</t>
  </si>
  <si>
    <t>walnut_toe_slope_32_49_light</t>
  </si>
  <si>
    <t>walnut_toe_slope_49_68_light</t>
  </si>
  <si>
    <t>walnut_toe_slope_68_91_light</t>
  </si>
  <si>
    <t>walnut_toe_slope_91_+_light</t>
  </si>
  <si>
    <t>walnut_mid-slope_0_15_light</t>
  </si>
  <si>
    <t>walnut_mid-slope_15_30_light</t>
  </si>
  <si>
    <t>walnut_mid-slope_30_40_light</t>
  </si>
  <si>
    <t>walnut_mid-slope_40_50_light</t>
  </si>
  <si>
    <t>walnut_mid-slope_106_122_light</t>
  </si>
  <si>
    <t>walnut_mid-slope_183_+_light</t>
  </si>
  <si>
    <t>walnut_mid-slope_0_11_light</t>
  </si>
  <si>
    <t>walnut_mid-slope_11_22_light</t>
  </si>
  <si>
    <t>walnut_mid-slope_22_61_light</t>
  </si>
  <si>
    <t>Inf</t>
  </si>
  <si>
    <t>frc_agent actually lithium metatungsate</t>
  </si>
  <si>
    <t>inf</t>
  </si>
  <si>
    <t/>
  </si>
  <si>
    <t>density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</si>
  <si>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</si>
  <si>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</si>
  <si>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</si>
  <si>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</si>
  <si>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</si>
  <si>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no</t>
  </si>
  <si>
    <t>lithium polytungstate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</si>
</sst>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15" fillId="0" borderId="1" xfId="189" applyBorder="1" applyAlignment="1"/>
    <xf numFmtId="0" fontId="20" fillId="0" borderId="1" xfId="0" applyFont="1" applyBorder="1"/>
    <xf numFmtId="1" fontId="13" fillId="5" borderId="1" xfId="0" applyNumberFormat="1" applyFont="1" applyFill="1" applyBorder="1" applyAlignment="1">
      <alignment wrapText="1"/>
    </xf>
    <xf numFmtId="0" fontId="0" fillId="0" borderId="1" xfId="0" applyFont="1" applyFill="1" applyBorder="1" applyAlignment="1"/>
    <xf numFmtId="0" fontId="5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5" fillId="6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1" fontId="1" fillId="2" borderId="1" xfId="0" applyNumberFormat="1" applyFont="1" applyFill="1" applyBorder="1" applyAlignment="1">
      <alignment horizontal="center" vertical="center" readingOrder="1"/>
    </xf>
    <xf numFmtId="0" fontId="1" fillId="20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1" fillId="21" borderId="1" xfId="0" applyFont="1" applyFill="1" applyBorder="1" applyAlignment="1">
      <alignment horizontal="center" vertical="center" readingOrder="1"/>
    </xf>
    <xf numFmtId="0" fontId="1" fillId="24" borderId="1" xfId="0" applyFont="1" applyFill="1" applyBorder="1" applyAlignment="1">
      <alignment horizontal="center" vertical="center" readingOrder="1"/>
    </xf>
    <xf numFmtId="0" fontId="1" fillId="30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top" readingOrder="1"/>
    </xf>
    <xf numFmtId="0" fontId="12" fillId="3" borderId="1" xfId="0" applyFont="1" applyFill="1" applyBorder="1" applyAlignment="1">
      <alignment horizontal="center" vertical="top" readingOrder="1"/>
    </xf>
    <xf numFmtId="0" fontId="12" fillId="7" borderId="1" xfId="0" applyFont="1" applyFill="1" applyBorder="1" applyAlignment="1">
      <alignment horizontal="center" vertical="top" readingOrder="1"/>
    </xf>
    <xf numFmtId="1" fontId="3" fillId="3" borderId="1" xfId="0" applyNumberFormat="1" applyFont="1" applyFill="1" applyBorder="1" applyAlignment="1">
      <alignment horizontal="center" vertical="top" readingOrder="1"/>
    </xf>
    <xf numFmtId="0" fontId="3" fillId="18" borderId="1" xfId="0" applyFont="1" applyFill="1" applyBorder="1" applyAlignment="1">
      <alignment horizontal="center" vertical="top" readingOrder="1"/>
    </xf>
    <xf numFmtId="0" fontId="3" fillId="22" borderId="1" xfId="0" applyFont="1" applyFill="1" applyBorder="1" applyAlignment="1">
      <alignment horizontal="center" vertical="top" readingOrder="1"/>
    </xf>
    <xf numFmtId="0" fontId="3" fillId="25" borderId="1" xfId="0" applyFont="1" applyFill="1" applyBorder="1" applyAlignment="1">
      <alignment horizontal="center" vertical="top" readingOrder="1"/>
    </xf>
    <xf numFmtId="0" fontId="22" fillId="40" borderId="1" xfId="0" applyFont="1" applyFill="1" applyBorder="1" applyAlignment="1">
      <alignment horizontal="center" vertical="top"/>
    </xf>
    <xf numFmtId="0" fontId="3" fillId="28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/>
    </xf>
    <xf numFmtId="0" fontId="3" fillId="32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center" readingOrder="1"/>
    </xf>
    <xf numFmtId="0" fontId="12" fillId="4" borderId="1" xfId="0" applyFont="1" applyFill="1" applyBorder="1" applyAlignment="1">
      <alignment horizontal="center" vertical="center" readingOrder="1"/>
    </xf>
    <xf numFmtId="0" fontId="12" fillId="8" borderId="1" xfId="0" applyFont="1" applyFill="1" applyBorder="1" applyAlignment="1">
      <alignment horizontal="center" vertical="center" readingOrder="1"/>
    </xf>
    <xf numFmtId="1" fontId="3" fillId="4" borderId="1" xfId="0" applyNumberFormat="1" applyFont="1" applyFill="1" applyBorder="1" applyAlignment="1">
      <alignment horizontal="center" vertical="center" readingOrder="1"/>
    </xf>
    <xf numFmtId="0" fontId="3" fillId="19" borderId="1" xfId="0" applyFont="1" applyFill="1" applyBorder="1" applyAlignment="1">
      <alignment horizontal="center" vertical="center" readingOrder="1"/>
    </xf>
    <xf numFmtId="0" fontId="3" fillId="23" borderId="1" xfId="0" applyFont="1" applyFill="1" applyBorder="1" applyAlignment="1">
      <alignment horizontal="center" vertical="center" readingOrder="1"/>
    </xf>
    <xf numFmtId="0" fontId="3" fillId="26" borderId="1" xfId="0" applyFont="1" applyFill="1" applyBorder="1" applyAlignment="1">
      <alignment horizontal="center" vertical="center" readingOrder="1"/>
    </xf>
    <xf numFmtId="0" fontId="22" fillId="40" borderId="1" xfId="0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 vertical="center" readingOrder="1"/>
    </xf>
    <xf numFmtId="0" fontId="3" fillId="29" borderId="1" xfId="0" applyFont="1" applyFill="1" applyBorder="1" applyAlignment="1">
      <alignment horizontal="center" vertical="center" readingOrder="1"/>
    </xf>
    <xf numFmtId="0" fontId="3" fillId="33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0" fontId="12" fillId="5" borderId="1" xfId="0" applyFont="1" applyFill="1" applyBorder="1" applyAlignment="1">
      <alignment horizontal="left" vertical="top" readingOrder="1"/>
    </xf>
    <xf numFmtId="0" fontId="4" fillId="0" borderId="1" xfId="0" applyFont="1" applyBorder="1" applyAlignment="1"/>
    <xf numFmtId="1" fontId="4" fillId="0" borderId="1" xfId="0" applyNumberFormat="1" applyFont="1" applyBorder="1" applyAlignment="1"/>
    <xf numFmtId="0" fontId="4" fillId="0" borderId="1" xfId="0" applyFont="1" applyFill="1" applyBorder="1" applyAlignment="1"/>
    <xf numFmtId="0" fontId="1" fillId="0" borderId="1" xfId="0" applyFont="1" applyFill="1" applyBorder="1" applyAlignment="1">
      <alignment horizontal="left" vertical="center" readingOrder="1"/>
    </xf>
    <xf numFmtId="0" fontId="3" fillId="0" borderId="1" xfId="0" applyFont="1" applyFill="1" applyBorder="1" applyAlignment="1">
      <alignment horizontal="left" vertical="top" readingOrder="1"/>
    </xf>
    <xf numFmtId="0" fontId="3" fillId="0" borderId="1" xfId="0" applyFont="1" applyFill="1" applyBorder="1" applyAlignment="1">
      <alignment horizontal="left" vertical="center" readingOrder="1"/>
    </xf>
    <xf numFmtId="0" fontId="24" fillId="0" borderId="0" xfId="0" applyFont="1" applyAlignment="1"/>
  </cellXfs>
  <cellStyles count="23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astian.gessler@uni-jena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zoomScale="85" zoomScaleNormal="85" zoomScalePageLayoutView="85" workbookViewId="0">
      <selection activeCell="M4" sqref="M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18" bestFit="1" customWidth="1"/>
    <col min="8" max="8" width="19.5" style="118" bestFit="1" customWidth="1"/>
    <col min="9" max="9" width="21.5" style="118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5" customFormat="1" ht="18" customHeight="1" x14ac:dyDescent="0.2">
      <c r="A1" s="22" t="s">
        <v>669</v>
      </c>
      <c r="B1" s="22" t="s">
        <v>673</v>
      </c>
      <c r="C1" s="23" t="s">
        <v>765</v>
      </c>
      <c r="D1" s="22" t="s">
        <v>0</v>
      </c>
      <c r="E1" s="22" t="s">
        <v>1</v>
      </c>
      <c r="F1" s="22" t="s">
        <v>2</v>
      </c>
      <c r="G1" s="120" t="s">
        <v>747</v>
      </c>
      <c r="H1" s="120" t="s">
        <v>748</v>
      </c>
      <c r="I1" s="120" t="s">
        <v>749</v>
      </c>
      <c r="J1" s="22" t="s">
        <v>3</v>
      </c>
      <c r="K1" s="22" t="s">
        <v>4</v>
      </c>
      <c r="L1" s="23" t="s">
        <v>5</v>
      </c>
      <c r="M1" s="22" t="s">
        <v>364</v>
      </c>
      <c r="N1" s="24" t="s">
        <v>247</v>
      </c>
      <c r="O1" s="24" t="s">
        <v>431</v>
      </c>
      <c r="P1" s="25" t="s">
        <v>813</v>
      </c>
    </row>
    <row r="2" spans="1:16" s="25" customFormat="1" ht="25.5" customHeight="1" x14ac:dyDescent="0.2">
      <c r="A2" s="26" t="s">
        <v>670</v>
      </c>
      <c r="B2" s="26" t="s">
        <v>672</v>
      </c>
      <c r="C2" s="26" t="s">
        <v>766</v>
      </c>
      <c r="D2" s="26" t="s">
        <v>6</v>
      </c>
      <c r="E2" s="26" t="s">
        <v>7</v>
      </c>
      <c r="F2" s="26" t="s">
        <v>8</v>
      </c>
      <c r="G2" s="116" t="s">
        <v>750</v>
      </c>
      <c r="H2" s="116" t="s">
        <v>751</v>
      </c>
      <c r="I2" s="116" t="s">
        <v>752</v>
      </c>
      <c r="J2" s="26" t="s">
        <v>9</v>
      </c>
      <c r="K2" s="26" t="s">
        <v>10</v>
      </c>
      <c r="L2" s="26" t="s">
        <v>11</v>
      </c>
      <c r="M2" s="26" t="s">
        <v>12</v>
      </c>
      <c r="N2" s="27" t="s">
        <v>295</v>
      </c>
      <c r="O2" s="27" t="s">
        <v>365</v>
      </c>
    </row>
    <row r="3" spans="1:16" s="38" customFormat="1" ht="31" customHeight="1" x14ac:dyDescent="0.2">
      <c r="A3" s="32" t="s">
        <v>363</v>
      </c>
      <c r="B3" s="32"/>
      <c r="C3" s="32"/>
      <c r="D3" s="32" t="s">
        <v>245</v>
      </c>
      <c r="E3" s="32" t="s">
        <v>243</v>
      </c>
      <c r="F3" s="32" t="s">
        <v>244</v>
      </c>
      <c r="G3" s="117" t="s">
        <v>730</v>
      </c>
      <c r="H3" s="117" t="s">
        <v>34</v>
      </c>
      <c r="I3" s="117" t="s">
        <v>731</v>
      </c>
      <c r="J3" s="32" t="s">
        <v>274</v>
      </c>
      <c r="K3" s="32" t="s">
        <v>293</v>
      </c>
      <c r="L3" s="32" t="s">
        <v>294</v>
      </c>
      <c r="M3" s="32" t="s">
        <v>13</v>
      </c>
      <c r="N3" s="112"/>
      <c r="O3" s="112" t="s">
        <v>362</v>
      </c>
    </row>
    <row r="4" spans="1:16" ht="75" x14ac:dyDescent="0.2">
      <c r="A4" s="18" t="s">
        <v>841</v>
      </c>
      <c r="B4" s="18" t="s">
        <v>845</v>
      </c>
      <c r="C4" s="18" t="s">
        <v>846</v>
      </c>
      <c r="D4" s="5" t="s">
        <v>851</v>
      </c>
      <c r="E4" s="5" t="s">
        <v>852</v>
      </c>
      <c r="F4" s="135" t="s">
        <v>853</v>
      </c>
      <c r="G4" s="126" t="s">
        <v>847</v>
      </c>
      <c r="H4" s="118">
        <v>10</v>
      </c>
      <c r="I4" s="118">
        <v>25</v>
      </c>
      <c r="J4" s="5" t="s">
        <v>848</v>
      </c>
      <c r="K4" s="5" t="s">
        <v>849</v>
      </c>
      <c r="L4" s="18"/>
      <c r="M4" s="18" t="s">
        <v>850</v>
      </c>
      <c r="N4" s="18"/>
      <c r="P4" s="133">
        <v>2018092716</v>
      </c>
    </row>
    <row r="5" spans="1:16" x14ac:dyDescent="0.2">
      <c r="A5" s="18"/>
      <c r="B5" s="18"/>
      <c r="C5" s="18"/>
      <c r="D5" s="18"/>
      <c r="E5" s="18"/>
      <c r="F5" s="18"/>
      <c r="G5" s="126"/>
      <c r="H5" s="126"/>
      <c r="I5" s="126"/>
      <c r="J5" s="18"/>
      <c r="K5" s="18"/>
      <c r="L5" s="18"/>
      <c r="M5" s="18"/>
      <c r="N5" s="18"/>
    </row>
    <row r="6" spans="1:16" x14ac:dyDescent="0.2">
      <c r="A6" s="18"/>
      <c r="B6" s="18"/>
      <c r="C6" s="18"/>
      <c r="D6" s="18"/>
      <c r="E6" s="18"/>
      <c r="F6" s="18"/>
      <c r="G6" s="126"/>
      <c r="H6" s="126"/>
      <c r="I6" s="126"/>
      <c r="J6" s="18"/>
      <c r="K6" s="18"/>
      <c r="L6" s="18"/>
      <c r="M6" s="18"/>
      <c r="N6" s="18"/>
    </row>
    <row r="7" spans="1:16" x14ac:dyDescent="0.2">
      <c r="A7" s="12"/>
      <c r="B7" s="12"/>
      <c r="C7" s="12"/>
      <c r="D7" s="12"/>
      <c r="E7" s="12"/>
      <c r="F7" s="12"/>
      <c r="G7" s="119"/>
      <c r="H7" s="119"/>
      <c r="I7" s="119"/>
      <c r="J7" s="12"/>
      <c r="K7" s="12"/>
      <c r="L7" s="12"/>
      <c r="M7" s="12"/>
      <c r="N7" s="12"/>
    </row>
    <row r="8" spans="1:16" x14ac:dyDescent="0.2">
      <c r="A8" s="12"/>
      <c r="B8" s="12"/>
      <c r="C8" s="12"/>
      <c r="D8" s="12"/>
      <c r="E8" s="12"/>
      <c r="F8" s="12"/>
      <c r="G8" s="119"/>
      <c r="H8" s="119"/>
      <c r="I8" s="119"/>
      <c r="J8" s="12"/>
      <c r="K8" s="12"/>
      <c r="L8" s="12"/>
      <c r="M8" s="12"/>
      <c r="N8" s="12"/>
    </row>
    <row r="9" spans="1:16" x14ac:dyDescent="0.2">
      <c r="A9" s="12"/>
      <c r="B9" s="12"/>
      <c r="C9" s="12"/>
      <c r="D9" s="12"/>
      <c r="E9" s="12"/>
      <c r="F9" s="12"/>
      <c r="G9" s="119"/>
      <c r="H9" s="119"/>
      <c r="I9" s="119"/>
      <c r="J9" s="12"/>
      <c r="K9" s="12"/>
      <c r="L9" s="12"/>
      <c r="M9" s="12"/>
      <c r="N9" s="12"/>
    </row>
    <row r="10" spans="1:16" x14ac:dyDescent="0.2">
      <c r="A10" s="12"/>
      <c r="B10" s="12"/>
      <c r="C10" s="12"/>
      <c r="D10" s="12"/>
      <c r="E10" s="12"/>
      <c r="F10" s="12"/>
      <c r="G10" s="119"/>
      <c r="H10" s="119"/>
      <c r="I10" s="119"/>
      <c r="J10" s="12"/>
      <c r="K10" s="12"/>
      <c r="L10" s="12"/>
      <c r="M10" s="12"/>
      <c r="N10" s="12"/>
    </row>
    <row r="11" spans="1:16" x14ac:dyDescent="0.2">
      <c r="A11" s="12"/>
      <c r="B11" s="12"/>
      <c r="C11" s="12"/>
      <c r="D11" s="12"/>
      <c r="E11" s="12"/>
      <c r="F11" s="12"/>
      <c r="G11" s="119"/>
      <c r="H11" s="119"/>
      <c r="I11" s="119"/>
      <c r="J11" s="12"/>
      <c r="K11" s="12"/>
      <c r="L11" s="12"/>
      <c r="M11" s="12"/>
      <c r="N11" s="12"/>
    </row>
    <row r="12" spans="1:16" x14ac:dyDescent="0.2">
      <c r="A12" s="12"/>
      <c r="B12" s="12"/>
      <c r="C12" s="12"/>
      <c r="D12" s="12"/>
      <c r="E12" s="12"/>
      <c r="F12" s="12"/>
      <c r="G12" s="119"/>
      <c r="H12" s="119"/>
      <c r="I12" s="119"/>
      <c r="J12" s="12"/>
      <c r="K12" s="12"/>
      <c r="L12" s="12"/>
      <c r="M12" s="12"/>
      <c r="N12" s="12"/>
    </row>
    <row r="13" spans="1:16" x14ac:dyDescent="0.2">
      <c r="A13" s="12"/>
      <c r="B13" s="12"/>
      <c r="C13" s="12"/>
      <c r="D13" s="12"/>
      <c r="E13" s="12"/>
      <c r="F13" s="12"/>
      <c r="G13" s="119"/>
      <c r="H13" s="119"/>
      <c r="I13" s="119"/>
      <c r="J13" s="12"/>
      <c r="K13" s="12"/>
      <c r="L13" s="12"/>
      <c r="M13" s="12"/>
      <c r="N13" s="12"/>
    </row>
    <row r="14" spans="1:16" x14ac:dyDescent="0.2">
      <c r="A14" s="12"/>
      <c r="B14" s="12"/>
      <c r="C14" s="12"/>
      <c r="D14" s="12"/>
      <c r="E14" s="12"/>
      <c r="F14" s="12"/>
      <c r="G14" s="119"/>
      <c r="H14" s="119"/>
      <c r="I14" s="119"/>
      <c r="J14" s="12"/>
      <c r="K14" s="12"/>
      <c r="L14" s="12"/>
      <c r="M14" s="12"/>
      <c r="N14" s="12"/>
    </row>
    <row r="15" spans="1:16" x14ac:dyDescent="0.2">
      <c r="A15" s="12"/>
      <c r="B15" s="12"/>
      <c r="C15" s="12"/>
      <c r="D15" s="12"/>
      <c r="E15" s="12"/>
      <c r="F15" s="12"/>
      <c r="G15" s="119"/>
      <c r="H15" s="119"/>
      <c r="I15" s="119"/>
      <c r="J15" s="12"/>
      <c r="K15" s="12"/>
      <c r="L15" s="12"/>
      <c r="M15" s="12"/>
      <c r="N15" s="12"/>
    </row>
    <row r="16" spans="1:16" x14ac:dyDescent="0.2">
      <c r="A16" s="12"/>
      <c r="B16" s="12"/>
      <c r="C16" s="12"/>
      <c r="D16" s="12"/>
      <c r="E16" s="12"/>
      <c r="F16" s="12"/>
      <c r="G16" s="119"/>
      <c r="H16" s="119"/>
      <c r="I16" s="119"/>
      <c r="J16" s="12"/>
      <c r="K16" s="12"/>
      <c r="L16" s="12"/>
      <c r="M16" s="12"/>
      <c r="N16" s="12"/>
    </row>
    <row r="17" spans="1:14" x14ac:dyDescent="0.2">
      <c r="A17" s="12"/>
      <c r="B17" s="12"/>
      <c r="C17" s="12"/>
      <c r="D17" s="12"/>
      <c r="E17" s="12"/>
      <c r="F17" s="12"/>
      <c r="G17" s="119"/>
      <c r="H17" s="119"/>
      <c r="I17" s="119"/>
      <c r="J17" s="12"/>
      <c r="K17" s="12"/>
      <c r="L17" s="12"/>
      <c r="M17" s="12"/>
      <c r="N17" s="12"/>
    </row>
    <row r="18" spans="1:14" x14ac:dyDescent="0.2">
      <c r="A18" s="12"/>
      <c r="B18" s="12"/>
      <c r="C18" s="12"/>
      <c r="D18" s="12"/>
      <c r="E18" s="12"/>
      <c r="F18" s="12"/>
      <c r="G18" s="119"/>
      <c r="H18" s="119"/>
      <c r="I18" s="119"/>
      <c r="J18" s="12"/>
      <c r="K18" s="12"/>
      <c r="L18" s="12"/>
      <c r="M18" s="12"/>
      <c r="N18" s="12"/>
    </row>
    <row r="19" spans="1:14" x14ac:dyDescent="0.2">
      <c r="A19" s="12"/>
      <c r="B19" s="12"/>
      <c r="C19" s="12"/>
      <c r="D19" s="12"/>
      <c r="E19" s="12"/>
      <c r="F19" s="12"/>
      <c r="G19" s="119"/>
      <c r="H19" s="119"/>
      <c r="I19" s="119"/>
      <c r="J19" s="12"/>
      <c r="K19" s="12"/>
      <c r="L19" s="12"/>
      <c r="M19" s="12"/>
      <c r="N19" s="12"/>
    </row>
    <row r="20" spans="1:14" x14ac:dyDescent="0.2">
      <c r="A20" s="12"/>
      <c r="B20" s="12"/>
      <c r="C20" s="12"/>
      <c r="D20" s="12"/>
      <c r="E20" s="12"/>
      <c r="F20" s="12"/>
      <c r="G20" s="119"/>
      <c r="H20" s="119"/>
      <c r="I20" s="119"/>
      <c r="J20" s="12"/>
      <c r="K20" s="12"/>
      <c r="L20" s="12"/>
      <c r="M20" s="12"/>
      <c r="N20" s="12"/>
    </row>
    <row r="21" spans="1:14" x14ac:dyDescent="0.2">
      <c r="A21" s="12"/>
      <c r="B21" s="12"/>
      <c r="C21" s="12"/>
      <c r="D21" s="12"/>
      <c r="E21" s="12"/>
      <c r="F21" s="12"/>
      <c r="G21" s="119"/>
      <c r="H21" s="119"/>
      <c r="I21" s="119"/>
      <c r="J21" s="12"/>
      <c r="K21" s="12"/>
      <c r="L21" s="12"/>
      <c r="M21" s="12"/>
      <c r="N21" s="12"/>
    </row>
    <row r="22" spans="1:14" x14ac:dyDescent="0.2">
      <c r="A22" s="12"/>
      <c r="B22" s="12"/>
      <c r="C22" s="12"/>
      <c r="D22" s="12"/>
      <c r="E22" s="12"/>
      <c r="F22" s="12"/>
      <c r="G22" s="119"/>
      <c r="H22" s="119"/>
      <c r="I22" s="119"/>
      <c r="J22" s="12"/>
      <c r="K22" s="12"/>
      <c r="L22" s="12"/>
      <c r="M22" s="12"/>
      <c r="N22" s="12"/>
    </row>
    <row r="23" spans="1:14" x14ac:dyDescent="0.2">
      <c r="A23" s="12"/>
      <c r="B23" s="12"/>
      <c r="C23" s="12"/>
      <c r="D23" s="12"/>
      <c r="E23" s="12"/>
      <c r="F23" s="12"/>
      <c r="G23" s="119"/>
      <c r="H23" s="119"/>
      <c r="I23" s="119"/>
      <c r="J23" s="12"/>
      <c r="K23" s="12"/>
      <c r="L23" s="12"/>
      <c r="M23" s="12"/>
      <c r="N23" s="12"/>
    </row>
    <row r="24" spans="1:14" x14ac:dyDescent="0.2">
      <c r="A24" s="12"/>
      <c r="B24" s="12"/>
      <c r="C24" s="12"/>
      <c r="D24" s="12"/>
      <c r="E24" s="12"/>
      <c r="F24" s="12"/>
      <c r="G24" s="119"/>
      <c r="H24" s="119"/>
      <c r="I24" s="119"/>
      <c r="J24" s="12"/>
      <c r="K24" s="12"/>
      <c r="L24" s="12"/>
      <c r="M24" s="12"/>
      <c r="N24" s="12"/>
    </row>
    <row r="25" spans="1:14" x14ac:dyDescent="0.2">
      <c r="A25" s="12"/>
      <c r="B25" s="12"/>
      <c r="C25" s="12"/>
      <c r="D25" s="12"/>
      <c r="E25" s="12"/>
      <c r="F25" s="12"/>
      <c r="G25" s="119"/>
      <c r="H25" s="119"/>
      <c r="I25" s="119"/>
      <c r="J25" s="12"/>
      <c r="K25" s="12"/>
      <c r="L25" s="12"/>
      <c r="M25" s="12"/>
      <c r="N25" s="12"/>
    </row>
    <row r="26" spans="1:14" x14ac:dyDescent="0.2">
      <c r="A26" s="12"/>
      <c r="B26" s="12"/>
      <c r="C26" s="12"/>
      <c r="D26" s="12"/>
      <c r="E26" s="12"/>
      <c r="F26" s="12"/>
      <c r="G26" s="119"/>
      <c r="H26" s="119"/>
      <c r="I26" s="119"/>
      <c r="J26" s="12"/>
      <c r="K26" s="12"/>
      <c r="L26" s="12"/>
      <c r="M26" s="12"/>
      <c r="N26" s="12"/>
    </row>
    <row r="27" spans="1:14" x14ac:dyDescent="0.2">
      <c r="A27" s="12"/>
      <c r="B27" s="12"/>
      <c r="C27" s="12"/>
      <c r="D27" s="12"/>
      <c r="E27" s="12"/>
      <c r="F27" s="12"/>
      <c r="G27" s="119"/>
      <c r="H27" s="119"/>
      <c r="I27" s="119"/>
      <c r="J27" s="12"/>
      <c r="K27" s="12"/>
      <c r="L27" s="12"/>
      <c r="M27" s="12"/>
      <c r="N27" s="12"/>
    </row>
    <row r="28" spans="1:14" x14ac:dyDescent="0.2">
      <c r="A28" s="12"/>
      <c r="B28" s="12"/>
      <c r="C28" s="12"/>
      <c r="D28" s="12"/>
      <c r="E28" s="12"/>
      <c r="F28" s="12"/>
      <c r="G28" s="119"/>
      <c r="H28" s="119"/>
      <c r="I28" s="119"/>
      <c r="J28" s="12"/>
      <c r="K28" s="12"/>
      <c r="L28" s="12"/>
      <c r="M28" s="12"/>
      <c r="N28" s="12"/>
    </row>
    <row r="29" spans="1:14" x14ac:dyDescent="0.2">
      <c r="A29" s="12"/>
      <c r="B29" s="12"/>
      <c r="C29" s="12"/>
      <c r="D29" s="12"/>
      <c r="E29" s="12"/>
      <c r="F29" s="12"/>
      <c r="G29" s="119"/>
      <c r="H29" s="119"/>
      <c r="I29" s="119"/>
      <c r="J29" s="12"/>
      <c r="K29" s="12"/>
      <c r="L29" s="12"/>
      <c r="M29" s="12"/>
      <c r="N29" s="12"/>
    </row>
    <row r="30" spans="1:14" x14ac:dyDescent="0.2">
      <c r="A30" s="12"/>
      <c r="B30" s="12"/>
      <c r="C30" s="12"/>
      <c r="D30" s="12"/>
      <c r="E30" s="12"/>
      <c r="F30" s="12"/>
      <c r="G30" s="119"/>
      <c r="H30" s="119"/>
      <c r="I30" s="119"/>
      <c r="J30" s="12"/>
      <c r="K30" s="12"/>
      <c r="L30" s="12"/>
      <c r="M30" s="12"/>
      <c r="N30" s="12"/>
    </row>
    <row r="31" spans="1:14" x14ac:dyDescent="0.2">
      <c r="A31" s="12"/>
      <c r="B31" s="12"/>
      <c r="C31" s="12"/>
      <c r="D31" s="12"/>
      <c r="E31" s="12"/>
      <c r="F31" s="12"/>
      <c r="G31" s="119"/>
      <c r="H31" s="119"/>
      <c r="I31" s="119"/>
      <c r="J31" s="12"/>
      <c r="K31" s="12"/>
      <c r="L31" s="12"/>
      <c r="M31" s="12"/>
      <c r="N31" s="12"/>
    </row>
    <row r="32" spans="1:14" x14ac:dyDescent="0.2">
      <c r="A32" s="12"/>
      <c r="B32" s="12"/>
      <c r="C32" s="12"/>
      <c r="D32" s="12"/>
      <c r="E32" s="12"/>
      <c r="F32" s="12"/>
      <c r="G32" s="119"/>
      <c r="H32" s="119"/>
      <c r="I32" s="119"/>
      <c r="J32" s="12"/>
      <c r="K32" s="12"/>
      <c r="L32" s="12"/>
      <c r="M32" s="12"/>
      <c r="N32" s="12"/>
    </row>
    <row r="33" spans="1:14" x14ac:dyDescent="0.2">
      <c r="A33" s="12"/>
      <c r="B33" s="12"/>
      <c r="C33" s="12"/>
      <c r="D33" s="12"/>
      <c r="E33" s="12"/>
      <c r="F33" s="12"/>
      <c r="G33" s="119"/>
      <c r="H33" s="119"/>
      <c r="I33" s="119"/>
      <c r="J33" s="12"/>
      <c r="K33" s="12"/>
      <c r="L33" s="12"/>
      <c r="M33" s="12"/>
      <c r="N33" s="12"/>
    </row>
    <row r="34" spans="1:14" x14ac:dyDescent="0.2">
      <c r="A34" s="12"/>
      <c r="B34" s="12"/>
      <c r="C34" s="12"/>
      <c r="D34" s="12"/>
      <c r="E34" s="12"/>
      <c r="F34" s="12"/>
      <c r="G34" s="119"/>
      <c r="H34" s="119"/>
      <c r="I34" s="119"/>
      <c r="J34" s="12"/>
      <c r="K34" s="12"/>
      <c r="L34" s="12"/>
      <c r="M34" s="12"/>
      <c r="N34" s="12"/>
    </row>
    <row r="35" spans="1:14" x14ac:dyDescent="0.2">
      <c r="A35" s="12"/>
      <c r="B35" s="12"/>
      <c r="C35" s="12"/>
      <c r="D35" s="12"/>
      <c r="E35" s="12"/>
      <c r="F35" s="12"/>
      <c r="G35" s="119"/>
      <c r="H35" s="119"/>
      <c r="I35" s="119"/>
      <c r="J35" s="12"/>
      <c r="K35" s="12"/>
      <c r="L35" s="12"/>
      <c r="M35" s="12"/>
      <c r="N35" s="12"/>
    </row>
    <row r="36" spans="1:14" x14ac:dyDescent="0.2">
      <c r="A36" s="12"/>
      <c r="B36" s="12"/>
      <c r="C36" s="12"/>
      <c r="D36" s="12"/>
      <c r="E36" s="12"/>
      <c r="F36" s="12"/>
      <c r="G36" s="119"/>
      <c r="H36" s="119"/>
      <c r="I36" s="119"/>
      <c r="J36" s="12"/>
      <c r="K36" s="12"/>
      <c r="L36" s="12"/>
      <c r="M36" s="12"/>
      <c r="N36" s="12"/>
    </row>
    <row r="37" spans="1:14" x14ac:dyDescent="0.2">
      <c r="A37" s="12"/>
      <c r="B37" s="12"/>
      <c r="C37" s="12"/>
      <c r="D37" s="12"/>
      <c r="E37" s="12"/>
      <c r="F37" s="12"/>
      <c r="G37" s="119"/>
      <c r="H37" s="119"/>
      <c r="I37" s="119"/>
      <c r="J37" s="12"/>
      <c r="K37" s="12"/>
      <c r="L37" s="12"/>
      <c r="M37" s="12"/>
      <c r="N37" s="12"/>
    </row>
    <row r="38" spans="1:14" x14ac:dyDescent="0.2">
      <c r="A38" s="12"/>
      <c r="B38" s="12"/>
      <c r="C38" s="12"/>
      <c r="D38" s="12"/>
      <c r="E38" s="12"/>
      <c r="F38" s="12"/>
      <c r="G38" s="119"/>
      <c r="H38" s="119"/>
      <c r="I38" s="119"/>
      <c r="J38" s="12"/>
      <c r="K38" s="12"/>
      <c r="L38" s="12"/>
      <c r="M38" s="12"/>
      <c r="N38" s="12"/>
    </row>
    <row r="39" spans="1:14" x14ac:dyDescent="0.2">
      <c r="A39" s="12"/>
      <c r="B39" s="12"/>
      <c r="C39" s="12"/>
      <c r="D39" s="12"/>
      <c r="E39" s="12"/>
      <c r="F39" s="12"/>
      <c r="G39" s="119"/>
      <c r="H39" s="119"/>
      <c r="I39" s="119"/>
      <c r="J39" s="12"/>
      <c r="K39" s="12"/>
      <c r="L39" s="12"/>
      <c r="M39" s="12"/>
      <c r="N39" s="12"/>
    </row>
    <row r="40" spans="1:14" x14ac:dyDescent="0.2">
      <c r="A40" s="12"/>
      <c r="B40" s="12"/>
      <c r="C40" s="12"/>
      <c r="D40" s="12"/>
      <c r="E40" s="12"/>
      <c r="F40" s="12"/>
      <c r="G40" s="119"/>
      <c r="H40" s="119"/>
      <c r="I40" s="119"/>
      <c r="J40" s="12"/>
      <c r="K40" s="12"/>
      <c r="L40" s="12"/>
      <c r="M40" s="12"/>
      <c r="N40" s="12"/>
    </row>
    <row r="41" spans="1:14" x14ac:dyDescent="0.2">
      <c r="A41" s="12"/>
      <c r="B41" s="12"/>
      <c r="C41" s="12"/>
      <c r="D41" s="12"/>
      <c r="E41" s="12"/>
      <c r="F41" s="12"/>
      <c r="G41" s="119"/>
      <c r="H41" s="119"/>
      <c r="I41" s="119"/>
      <c r="J41" s="12"/>
      <c r="K41" s="12"/>
      <c r="L41" s="12"/>
      <c r="M41" s="12"/>
      <c r="N41" s="12"/>
    </row>
    <row r="42" spans="1:14" x14ac:dyDescent="0.2">
      <c r="A42" s="12"/>
      <c r="B42" s="12"/>
      <c r="C42" s="12"/>
      <c r="D42" s="12"/>
      <c r="E42" s="12"/>
      <c r="F42" s="12"/>
      <c r="G42" s="119"/>
      <c r="H42" s="119"/>
      <c r="I42" s="119"/>
      <c r="J42" s="12"/>
      <c r="K42" s="12"/>
      <c r="L42" s="12"/>
      <c r="M42" s="12"/>
      <c r="N42" s="12"/>
    </row>
    <row r="43" spans="1:14" x14ac:dyDescent="0.2">
      <c r="A43" s="12"/>
      <c r="B43" s="12"/>
      <c r="C43" s="12"/>
      <c r="D43" s="12"/>
      <c r="E43" s="12"/>
      <c r="F43" s="12"/>
      <c r="G43" s="119"/>
      <c r="H43" s="119"/>
      <c r="I43" s="119"/>
      <c r="J43" s="12"/>
      <c r="K43" s="12"/>
      <c r="L43" s="12"/>
      <c r="M43" s="12"/>
      <c r="N43" s="12"/>
    </row>
    <row r="44" spans="1:14" x14ac:dyDescent="0.2">
      <c r="A44" s="12"/>
      <c r="B44" s="12"/>
      <c r="C44" s="12"/>
      <c r="D44" s="12"/>
      <c r="E44" s="12"/>
      <c r="F44" s="12"/>
      <c r="G44" s="119"/>
      <c r="H44" s="119"/>
      <c r="I44" s="119"/>
      <c r="J44" s="12"/>
      <c r="K44" s="12"/>
      <c r="L44" s="12"/>
      <c r="M44" s="12"/>
      <c r="N44" s="12"/>
    </row>
    <row r="45" spans="1:14" x14ac:dyDescent="0.2">
      <c r="A45" s="12"/>
      <c r="B45" s="12"/>
      <c r="C45" s="12"/>
      <c r="D45" s="12"/>
      <c r="E45" s="12"/>
      <c r="F45" s="12"/>
      <c r="G45" s="119"/>
      <c r="H45" s="119"/>
      <c r="I45" s="119"/>
      <c r="J45" s="12"/>
      <c r="K45" s="12"/>
      <c r="L45" s="12"/>
      <c r="M45" s="12"/>
      <c r="N45" s="12"/>
    </row>
    <row r="46" spans="1:14" x14ac:dyDescent="0.2">
      <c r="A46" s="12"/>
      <c r="B46" s="12"/>
      <c r="C46" s="12"/>
      <c r="D46" s="12"/>
      <c r="E46" s="12"/>
      <c r="F46" s="12"/>
      <c r="G46" s="119"/>
      <c r="H46" s="119"/>
      <c r="I46" s="119"/>
      <c r="J46" s="12"/>
      <c r="K46" s="12"/>
      <c r="L46" s="12"/>
      <c r="M46" s="12"/>
      <c r="N46" s="12"/>
    </row>
    <row r="47" spans="1:14" x14ac:dyDescent="0.2">
      <c r="A47" s="12"/>
      <c r="B47" s="12"/>
      <c r="C47" s="12"/>
      <c r="D47" s="12"/>
      <c r="E47" s="12"/>
      <c r="F47" s="12"/>
      <c r="G47" s="119"/>
      <c r="H47" s="119"/>
      <c r="I47" s="119"/>
      <c r="J47" s="12"/>
      <c r="K47" s="12"/>
      <c r="L47" s="12"/>
      <c r="M47" s="12"/>
      <c r="N47" s="12"/>
    </row>
    <row r="48" spans="1:14" x14ac:dyDescent="0.2">
      <c r="A48" s="12"/>
      <c r="B48" s="12"/>
      <c r="C48" s="12"/>
      <c r="D48" s="12"/>
      <c r="E48" s="12"/>
      <c r="F48" s="12"/>
      <c r="G48" s="119"/>
      <c r="H48" s="119"/>
      <c r="I48" s="119"/>
      <c r="J48" s="12"/>
      <c r="K48" s="12"/>
      <c r="L48" s="12"/>
      <c r="M48" s="12"/>
      <c r="N48" s="12"/>
    </row>
    <row r="49" spans="1:14" x14ac:dyDescent="0.2">
      <c r="A49" s="12"/>
      <c r="B49" s="12"/>
      <c r="C49" s="12"/>
      <c r="D49" s="12"/>
      <c r="E49" s="12"/>
      <c r="F49" s="12"/>
      <c r="G49" s="119"/>
      <c r="H49" s="119"/>
      <c r="I49" s="119"/>
      <c r="J49" s="12"/>
      <c r="K49" s="12"/>
      <c r="L49" s="12"/>
      <c r="M49" s="12"/>
      <c r="N49" s="12"/>
    </row>
    <row r="50" spans="1:14" x14ac:dyDescent="0.2">
      <c r="A50" s="12"/>
      <c r="B50" s="12"/>
      <c r="C50" s="12"/>
      <c r="D50" s="12"/>
      <c r="E50" s="12"/>
      <c r="F50" s="12"/>
      <c r="G50" s="119"/>
      <c r="H50" s="119"/>
      <c r="I50" s="119"/>
      <c r="J50" s="12"/>
      <c r="K50" s="12"/>
      <c r="L50" s="12"/>
      <c r="M50" s="12"/>
      <c r="N50" s="12"/>
    </row>
    <row r="51" spans="1:14" x14ac:dyDescent="0.2">
      <c r="A51" s="12"/>
      <c r="B51" s="12"/>
      <c r="C51" s="12"/>
      <c r="D51" s="12"/>
      <c r="E51" s="12"/>
      <c r="F51" s="12"/>
      <c r="G51" s="119"/>
      <c r="H51" s="119"/>
      <c r="I51" s="119"/>
      <c r="J51" s="12"/>
      <c r="K51" s="12"/>
      <c r="L51" s="12"/>
      <c r="M51" s="12"/>
      <c r="N51" s="12"/>
    </row>
    <row r="52" spans="1:14" x14ac:dyDescent="0.2">
      <c r="A52" s="12"/>
      <c r="B52" s="12"/>
      <c r="C52" s="12"/>
      <c r="D52" s="12"/>
      <c r="E52" s="12"/>
      <c r="F52" s="12"/>
      <c r="G52" s="119"/>
      <c r="H52" s="119"/>
      <c r="I52" s="119"/>
      <c r="J52" s="12"/>
      <c r="K52" s="12"/>
      <c r="L52" s="12"/>
      <c r="M52" s="12"/>
      <c r="N52" s="12"/>
    </row>
    <row r="53" spans="1:14" x14ac:dyDescent="0.2">
      <c r="A53" s="12"/>
      <c r="B53" s="12"/>
      <c r="C53" s="12"/>
      <c r="D53" s="12"/>
      <c r="E53" s="12"/>
      <c r="F53" s="12"/>
      <c r="G53" s="119"/>
      <c r="H53" s="119"/>
      <c r="I53" s="119"/>
      <c r="J53" s="12"/>
      <c r="K53" s="12"/>
      <c r="L53" s="12"/>
      <c r="M53" s="12"/>
      <c r="N53" s="12"/>
    </row>
    <row r="54" spans="1:14" x14ac:dyDescent="0.2">
      <c r="A54" s="12"/>
      <c r="B54" s="12"/>
      <c r="C54" s="12"/>
      <c r="D54" s="12"/>
      <c r="E54" s="12"/>
      <c r="F54" s="12"/>
      <c r="G54" s="119"/>
      <c r="H54" s="119"/>
      <c r="I54" s="119"/>
      <c r="J54" s="12"/>
      <c r="K54" s="12"/>
      <c r="L54" s="12"/>
      <c r="M54" s="12"/>
      <c r="N54" s="12"/>
    </row>
    <row r="55" spans="1:14" x14ac:dyDescent="0.2">
      <c r="A55" s="12"/>
      <c r="B55" s="12"/>
      <c r="C55" s="12"/>
      <c r="D55" s="12"/>
      <c r="E55" s="12"/>
      <c r="F55" s="12"/>
      <c r="G55" s="119"/>
      <c r="H55" s="119"/>
      <c r="I55" s="119"/>
      <c r="J55" s="12"/>
      <c r="K55" s="12"/>
      <c r="L55" s="12"/>
      <c r="M55" s="12"/>
      <c r="N55" s="12"/>
    </row>
    <row r="56" spans="1:14" x14ac:dyDescent="0.2">
      <c r="A56" s="12"/>
      <c r="B56" s="12"/>
      <c r="C56" s="12"/>
      <c r="D56" s="12"/>
      <c r="E56" s="12"/>
      <c r="F56" s="12"/>
      <c r="G56" s="119"/>
      <c r="H56" s="119"/>
      <c r="I56" s="119"/>
      <c r="J56" s="12"/>
      <c r="K56" s="12"/>
      <c r="L56" s="12"/>
      <c r="M56" s="12"/>
      <c r="N56" s="12"/>
    </row>
    <row r="57" spans="1:14" x14ac:dyDescent="0.2">
      <c r="A57" s="12"/>
      <c r="B57" s="12"/>
      <c r="C57" s="12"/>
      <c r="D57" s="12"/>
      <c r="E57" s="12"/>
      <c r="F57" s="12"/>
      <c r="G57" s="119"/>
      <c r="H57" s="119"/>
      <c r="I57" s="119"/>
      <c r="J57" s="12"/>
      <c r="K57" s="12"/>
      <c r="L57" s="12"/>
      <c r="M57" s="12"/>
      <c r="N57" s="12"/>
    </row>
    <row r="58" spans="1:14" x14ac:dyDescent="0.2">
      <c r="A58" s="12"/>
      <c r="B58" s="12"/>
      <c r="C58" s="12"/>
      <c r="D58" s="12"/>
      <c r="E58" s="12"/>
      <c r="F58" s="12"/>
      <c r="G58" s="119"/>
      <c r="H58" s="119"/>
      <c r="I58" s="119"/>
      <c r="J58" s="12"/>
      <c r="K58" s="12"/>
      <c r="L58" s="12"/>
      <c r="M58" s="12"/>
      <c r="N58" s="12"/>
    </row>
    <row r="59" spans="1:14" x14ac:dyDescent="0.2">
      <c r="A59" s="12"/>
      <c r="B59" s="12"/>
      <c r="C59" s="12"/>
      <c r="D59" s="12"/>
      <c r="E59" s="12"/>
      <c r="F59" s="12"/>
      <c r="G59" s="119"/>
      <c r="H59" s="119"/>
      <c r="I59" s="119"/>
      <c r="J59" s="12"/>
      <c r="K59" s="12"/>
      <c r="L59" s="12"/>
      <c r="M59" s="12"/>
      <c r="N59" s="12"/>
    </row>
    <row r="60" spans="1:14" x14ac:dyDescent="0.2">
      <c r="A60" s="12"/>
      <c r="B60" s="12"/>
      <c r="C60" s="12"/>
      <c r="D60" s="12"/>
      <c r="E60" s="12"/>
      <c r="F60" s="12"/>
      <c r="G60" s="119"/>
      <c r="H60" s="119"/>
      <c r="I60" s="119"/>
      <c r="J60" s="12"/>
      <c r="K60" s="12"/>
      <c r="L60" s="12"/>
      <c r="M60" s="12"/>
      <c r="N60" s="12"/>
    </row>
    <row r="61" spans="1:14" x14ac:dyDescent="0.2">
      <c r="A61" s="12"/>
      <c r="B61" s="12"/>
      <c r="C61" s="12"/>
      <c r="D61" s="12"/>
      <c r="E61" s="12"/>
      <c r="F61" s="12"/>
      <c r="G61" s="119"/>
      <c r="H61" s="119"/>
      <c r="I61" s="119"/>
      <c r="J61" s="12"/>
      <c r="K61" s="12"/>
      <c r="L61" s="12"/>
      <c r="M61" s="12"/>
      <c r="N61" s="12"/>
    </row>
    <row r="62" spans="1:14" x14ac:dyDescent="0.2">
      <c r="A62" s="12"/>
      <c r="B62" s="12"/>
      <c r="C62" s="12"/>
      <c r="D62" s="12"/>
      <c r="E62" s="12"/>
      <c r="F62" s="12"/>
      <c r="G62" s="119"/>
      <c r="H62" s="119"/>
      <c r="I62" s="119"/>
      <c r="J62" s="12"/>
      <c r="K62" s="12"/>
      <c r="L62" s="12"/>
      <c r="M62" s="12"/>
      <c r="N62" s="12"/>
    </row>
    <row r="63" spans="1:14" x14ac:dyDescent="0.2">
      <c r="A63" s="12"/>
      <c r="B63" s="12"/>
      <c r="C63" s="12"/>
      <c r="D63" s="12"/>
      <c r="E63" s="12"/>
      <c r="F63" s="12"/>
      <c r="G63" s="119"/>
      <c r="H63" s="119"/>
      <c r="I63" s="119"/>
      <c r="J63" s="12"/>
      <c r="K63" s="12"/>
      <c r="L63" s="12"/>
      <c r="M63" s="12"/>
      <c r="N63" s="12"/>
    </row>
    <row r="64" spans="1:14" x14ac:dyDescent="0.2">
      <c r="A64" s="12"/>
      <c r="B64" s="12"/>
      <c r="C64" s="12"/>
      <c r="D64" s="12"/>
      <c r="E64" s="12"/>
      <c r="F64" s="12"/>
      <c r="G64" s="119"/>
      <c r="H64" s="119"/>
      <c r="I64" s="119"/>
      <c r="J64" s="12"/>
      <c r="K64" s="12"/>
      <c r="L64" s="12"/>
      <c r="M64" s="12"/>
      <c r="N64" s="12"/>
    </row>
    <row r="65" spans="1:14" x14ac:dyDescent="0.2">
      <c r="A65" s="12"/>
      <c r="B65" s="12"/>
      <c r="C65" s="12"/>
      <c r="D65" s="12"/>
      <c r="E65" s="12"/>
      <c r="F65" s="12"/>
      <c r="G65" s="119"/>
      <c r="H65" s="119"/>
      <c r="I65" s="119"/>
      <c r="J65" s="12"/>
      <c r="K65" s="12"/>
      <c r="L65" s="12"/>
      <c r="M65" s="12"/>
      <c r="N65" s="12"/>
    </row>
    <row r="66" spans="1:14" x14ac:dyDescent="0.2">
      <c r="A66" s="12"/>
      <c r="B66" s="12"/>
      <c r="C66" s="12"/>
      <c r="D66" s="12"/>
      <c r="E66" s="12"/>
      <c r="F66" s="12"/>
      <c r="G66" s="119"/>
      <c r="H66" s="119"/>
      <c r="I66" s="119"/>
      <c r="J66" s="12"/>
      <c r="K66" s="12"/>
      <c r="L66" s="12"/>
      <c r="M66" s="12"/>
      <c r="N66" s="12"/>
    </row>
    <row r="67" spans="1:14" x14ac:dyDescent="0.2">
      <c r="A67" s="12"/>
      <c r="B67" s="12"/>
      <c r="C67" s="12"/>
      <c r="D67" s="12"/>
      <c r="E67" s="12"/>
      <c r="F67" s="12"/>
      <c r="G67" s="119"/>
      <c r="H67" s="119"/>
      <c r="I67" s="119"/>
      <c r="J67" s="12"/>
      <c r="K67" s="12"/>
      <c r="L67" s="12"/>
      <c r="M67" s="12"/>
      <c r="N67" s="12"/>
    </row>
    <row r="68" spans="1:14" x14ac:dyDescent="0.2">
      <c r="A68" s="12"/>
      <c r="B68" s="12"/>
      <c r="C68" s="12"/>
      <c r="D68" s="12"/>
      <c r="E68" s="12"/>
      <c r="F68" s="12"/>
      <c r="G68" s="119"/>
      <c r="H68" s="119"/>
      <c r="I68" s="119"/>
      <c r="J68" s="12"/>
      <c r="K68" s="12"/>
      <c r="L68" s="12"/>
      <c r="M68" s="12"/>
      <c r="N68" s="12"/>
    </row>
    <row r="69" spans="1:14" x14ac:dyDescent="0.2">
      <c r="A69" s="12"/>
      <c r="B69" s="12"/>
      <c r="C69" s="12"/>
      <c r="D69" s="12"/>
      <c r="E69" s="12"/>
      <c r="F69" s="12"/>
      <c r="G69" s="119"/>
      <c r="H69" s="119"/>
      <c r="I69" s="119"/>
      <c r="J69" s="12"/>
      <c r="K69" s="12"/>
      <c r="L69" s="12"/>
      <c r="M69" s="12"/>
      <c r="N69" s="12"/>
    </row>
    <row r="70" spans="1:14" x14ac:dyDescent="0.2">
      <c r="A70" s="12"/>
      <c r="B70" s="12"/>
      <c r="C70" s="12"/>
      <c r="D70" s="12"/>
      <c r="E70" s="12"/>
      <c r="F70" s="12"/>
      <c r="G70" s="119"/>
      <c r="H70" s="119"/>
      <c r="I70" s="119"/>
      <c r="J70" s="12"/>
      <c r="K70" s="12"/>
      <c r="L70" s="12"/>
      <c r="M70" s="12"/>
      <c r="N70" s="12"/>
    </row>
    <row r="71" spans="1:14" x14ac:dyDescent="0.2">
      <c r="A71" s="12"/>
      <c r="B71" s="12"/>
      <c r="C71" s="12"/>
      <c r="D71" s="12"/>
      <c r="E71" s="12"/>
      <c r="F71" s="12"/>
      <c r="G71" s="119"/>
      <c r="H71" s="119"/>
      <c r="I71" s="119"/>
      <c r="J71" s="12"/>
      <c r="K71" s="12"/>
      <c r="L71" s="12"/>
      <c r="M71" s="12"/>
      <c r="N71" s="12"/>
    </row>
    <row r="72" spans="1:14" x14ac:dyDescent="0.2">
      <c r="A72" s="12"/>
      <c r="B72" s="12"/>
      <c r="C72" s="12"/>
      <c r="D72" s="12"/>
      <c r="E72" s="12"/>
      <c r="F72" s="12"/>
      <c r="G72" s="119"/>
      <c r="H72" s="119"/>
      <c r="I72" s="119"/>
      <c r="J72" s="12"/>
      <c r="K72" s="12"/>
      <c r="L72" s="12"/>
      <c r="M72" s="12"/>
      <c r="N72" s="12"/>
    </row>
    <row r="73" spans="1:14" x14ac:dyDescent="0.2">
      <c r="A73" s="12"/>
      <c r="B73" s="12"/>
      <c r="C73" s="12"/>
      <c r="D73" s="12"/>
      <c r="E73" s="12"/>
      <c r="F73" s="12"/>
      <c r="G73" s="119"/>
      <c r="H73" s="119"/>
      <c r="I73" s="119"/>
      <c r="J73" s="12"/>
      <c r="K73" s="12"/>
      <c r="L73" s="12"/>
      <c r="M73" s="12"/>
      <c r="N73" s="12"/>
    </row>
    <row r="74" spans="1:14" x14ac:dyDescent="0.2">
      <c r="A74" s="12"/>
      <c r="B74" s="12"/>
      <c r="C74" s="12"/>
      <c r="D74" s="12"/>
      <c r="E74" s="12"/>
      <c r="F74" s="12"/>
      <c r="G74" s="119"/>
      <c r="H74" s="119"/>
      <c r="I74" s="119"/>
      <c r="J74" s="12"/>
      <c r="K74" s="12"/>
      <c r="L74" s="12"/>
      <c r="M74" s="12"/>
      <c r="N74" s="12"/>
    </row>
    <row r="75" spans="1:14" x14ac:dyDescent="0.2">
      <c r="A75" s="12"/>
      <c r="B75" s="12"/>
      <c r="C75" s="12"/>
      <c r="D75" s="12"/>
      <c r="E75" s="12"/>
      <c r="F75" s="12"/>
      <c r="G75" s="119"/>
      <c r="H75" s="119"/>
      <c r="I75" s="119"/>
      <c r="J75" s="12"/>
      <c r="K75" s="12"/>
      <c r="L75" s="12"/>
      <c r="M75" s="12"/>
      <c r="N75" s="12"/>
    </row>
    <row r="76" spans="1:14" x14ac:dyDescent="0.2">
      <c r="A76" s="12"/>
      <c r="B76" s="12"/>
      <c r="C76" s="12"/>
      <c r="D76" s="12"/>
      <c r="E76" s="12"/>
      <c r="F76" s="12"/>
      <c r="G76" s="119"/>
      <c r="H76" s="119"/>
      <c r="I76" s="119"/>
      <c r="J76" s="12"/>
      <c r="K76" s="12"/>
      <c r="L76" s="12"/>
      <c r="M76" s="12"/>
      <c r="N76" s="12"/>
    </row>
    <row r="77" spans="1:14" x14ac:dyDescent="0.2">
      <c r="A77" s="12"/>
      <c r="B77" s="12"/>
      <c r="C77" s="12"/>
      <c r="D77" s="12"/>
      <c r="E77" s="12"/>
      <c r="F77" s="12"/>
      <c r="G77" s="119"/>
      <c r="H77" s="119"/>
      <c r="I77" s="119"/>
      <c r="J77" s="12"/>
      <c r="K77" s="12"/>
      <c r="L77" s="12"/>
      <c r="M77" s="12"/>
      <c r="N77" s="12"/>
    </row>
    <row r="78" spans="1:14" x14ac:dyDescent="0.2">
      <c r="A78" s="12"/>
      <c r="B78" s="12"/>
      <c r="C78" s="12"/>
      <c r="D78" s="12"/>
      <c r="E78" s="12"/>
      <c r="F78" s="12"/>
      <c r="G78" s="119"/>
      <c r="H78" s="119"/>
      <c r="I78" s="119"/>
      <c r="J78" s="12"/>
      <c r="K78" s="12"/>
      <c r="L78" s="12"/>
      <c r="M78" s="12"/>
      <c r="N78" s="12"/>
    </row>
    <row r="79" spans="1:14" x14ac:dyDescent="0.2">
      <c r="A79" s="12"/>
      <c r="B79" s="12"/>
      <c r="C79" s="12"/>
      <c r="D79" s="12"/>
      <c r="E79" s="12"/>
      <c r="F79" s="12"/>
      <c r="G79" s="119"/>
      <c r="H79" s="119"/>
      <c r="I79" s="119"/>
      <c r="J79" s="12"/>
      <c r="K79" s="12"/>
      <c r="L79" s="12"/>
      <c r="M79" s="12"/>
      <c r="N79" s="12"/>
    </row>
    <row r="80" spans="1:14" x14ac:dyDescent="0.2">
      <c r="A80" s="12"/>
      <c r="B80" s="12"/>
      <c r="C80" s="12"/>
      <c r="D80" s="12"/>
      <c r="E80" s="12"/>
      <c r="F80" s="12"/>
      <c r="G80" s="119"/>
      <c r="H80" s="119"/>
      <c r="I80" s="119"/>
      <c r="J80" s="12"/>
      <c r="K80" s="12"/>
      <c r="L80" s="12"/>
      <c r="M80" s="12"/>
      <c r="N80" s="12"/>
    </row>
    <row r="81" spans="1:14" x14ac:dyDescent="0.2">
      <c r="A81" s="12"/>
      <c r="B81" s="12"/>
      <c r="C81" s="12"/>
      <c r="D81" s="12"/>
      <c r="E81" s="12"/>
      <c r="F81" s="12"/>
      <c r="G81" s="119"/>
      <c r="H81" s="119"/>
      <c r="I81" s="119"/>
      <c r="J81" s="12"/>
      <c r="K81" s="12"/>
      <c r="L81" s="12"/>
      <c r="M81" s="12"/>
      <c r="N81" s="12"/>
    </row>
    <row r="82" spans="1:14" x14ac:dyDescent="0.2">
      <c r="A82" s="12"/>
      <c r="B82" s="12"/>
      <c r="C82" s="12"/>
      <c r="D82" s="12"/>
      <c r="E82" s="12"/>
      <c r="F82" s="12"/>
      <c r="G82" s="119"/>
      <c r="H82" s="119"/>
      <c r="I82" s="119"/>
      <c r="J82" s="12"/>
      <c r="K82" s="12"/>
      <c r="L82" s="12"/>
      <c r="M82" s="12"/>
      <c r="N82" s="12"/>
    </row>
    <row r="83" spans="1:14" x14ac:dyDescent="0.2">
      <c r="A83" s="12"/>
      <c r="B83" s="12"/>
      <c r="C83" s="12"/>
      <c r="D83" s="12"/>
      <c r="E83" s="12"/>
      <c r="F83" s="12"/>
      <c r="G83" s="119"/>
      <c r="H83" s="119"/>
      <c r="I83" s="119"/>
      <c r="J83" s="12"/>
      <c r="K83" s="12"/>
      <c r="L83" s="12"/>
      <c r="M83" s="12"/>
      <c r="N83" s="12"/>
    </row>
    <row r="84" spans="1:14" x14ac:dyDescent="0.2">
      <c r="A84" s="12"/>
      <c r="B84" s="12"/>
      <c r="C84" s="12"/>
      <c r="D84" s="12"/>
      <c r="E84" s="12"/>
      <c r="F84" s="12"/>
      <c r="G84" s="119"/>
      <c r="H84" s="119"/>
      <c r="I84" s="119"/>
      <c r="J84" s="12"/>
      <c r="K84" s="12"/>
      <c r="L84" s="12"/>
      <c r="M84" s="12"/>
      <c r="N84" s="12"/>
    </row>
    <row r="85" spans="1:14" x14ac:dyDescent="0.2">
      <c r="A85" s="12"/>
      <c r="B85" s="12"/>
      <c r="C85" s="12"/>
      <c r="D85" s="12"/>
      <c r="E85" s="12"/>
      <c r="F85" s="12"/>
      <c r="G85" s="119"/>
      <c r="H85" s="119"/>
      <c r="I85" s="119"/>
      <c r="J85" s="12"/>
      <c r="K85" s="12"/>
      <c r="L85" s="12"/>
      <c r="M85" s="12"/>
      <c r="N85" s="12"/>
    </row>
    <row r="86" spans="1:14" x14ac:dyDescent="0.2">
      <c r="A86" s="12"/>
      <c r="B86" s="12"/>
      <c r="C86" s="12"/>
      <c r="D86" s="12"/>
      <c r="E86" s="12"/>
      <c r="F86" s="12"/>
      <c r="G86" s="119"/>
      <c r="H86" s="119"/>
      <c r="I86" s="119"/>
      <c r="J86" s="12"/>
      <c r="K86" s="12"/>
      <c r="L86" s="12"/>
      <c r="M86" s="12"/>
      <c r="N86" s="12"/>
    </row>
    <row r="87" spans="1:14" x14ac:dyDescent="0.2">
      <c r="A87" s="12"/>
      <c r="B87" s="12"/>
      <c r="C87" s="12"/>
      <c r="D87" s="12"/>
      <c r="E87" s="12"/>
      <c r="F87" s="12"/>
      <c r="G87" s="119"/>
      <c r="H87" s="119"/>
      <c r="I87" s="119"/>
      <c r="J87" s="12"/>
      <c r="K87" s="12"/>
      <c r="L87" s="12"/>
      <c r="M87" s="12"/>
      <c r="N87" s="12"/>
    </row>
    <row r="88" spans="1:14" x14ac:dyDescent="0.2">
      <c r="A88" s="12"/>
      <c r="B88" s="12"/>
      <c r="C88" s="12"/>
      <c r="D88" s="12"/>
      <c r="E88" s="12"/>
      <c r="F88" s="12"/>
      <c r="G88" s="119"/>
      <c r="H88" s="119"/>
      <c r="I88" s="119"/>
      <c r="J88" s="12"/>
      <c r="K88" s="12"/>
      <c r="L88" s="12"/>
      <c r="M88" s="12"/>
      <c r="N88" s="12"/>
    </row>
    <row r="89" spans="1:14" x14ac:dyDescent="0.2">
      <c r="A89" s="12"/>
      <c r="B89" s="12"/>
      <c r="C89" s="12"/>
      <c r="D89" s="12"/>
      <c r="E89" s="12"/>
      <c r="F89" s="12"/>
      <c r="G89" s="119"/>
      <c r="H89" s="119"/>
      <c r="I89" s="119"/>
      <c r="J89" s="12"/>
      <c r="K89" s="12"/>
      <c r="L89" s="12"/>
      <c r="M89" s="12"/>
      <c r="N89" s="12"/>
    </row>
    <row r="90" spans="1:14" x14ac:dyDescent="0.2">
      <c r="A90" s="12"/>
      <c r="B90" s="12"/>
      <c r="C90" s="12"/>
      <c r="D90" s="12"/>
      <c r="E90" s="12"/>
      <c r="F90" s="12"/>
      <c r="G90" s="119"/>
      <c r="H90" s="119"/>
      <c r="I90" s="119"/>
      <c r="J90" s="12"/>
      <c r="K90" s="12"/>
      <c r="L90" s="12"/>
      <c r="M90" s="12"/>
      <c r="N90" s="12"/>
    </row>
    <row r="91" spans="1:14" x14ac:dyDescent="0.2">
      <c r="A91" s="12"/>
      <c r="B91" s="12"/>
      <c r="C91" s="12"/>
      <c r="D91" s="12"/>
      <c r="E91" s="12"/>
      <c r="F91" s="12"/>
      <c r="G91" s="119"/>
      <c r="H91" s="119"/>
      <c r="I91" s="119"/>
      <c r="J91" s="12"/>
      <c r="K91" s="12"/>
      <c r="L91" s="12"/>
      <c r="M91" s="12"/>
      <c r="N91" s="12"/>
    </row>
    <row r="92" spans="1:14" x14ac:dyDescent="0.2">
      <c r="A92" s="12"/>
      <c r="B92" s="12"/>
      <c r="C92" s="12"/>
      <c r="D92" s="12"/>
      <c r="E92" s="12"/>
      <c r="F92" s="12"/>
      <c r="G92" s="119"/>
      <c r="H92" s="119"/>
      <c r="I92" s="119"/>
      <c r="J92" s="12"/>
      <c r="K92" s="12"/>
      <c r="L92" s="12"/>
      <c r="M92" s="12"/>
      <c r="N92" s="12"/>
    </row>
    <row r="93" spans="1:14" x14ac:dyDescent="0.2">
      <c r="A93" s="12"/>
      <c r="B93" s="12"/>
      <c r="C93" s="12"/>
      <c r="D93" s="12"/>
      <c r="E93" s="12"/>
      <c r="F93" s="12"/>
      <c r="G93" s="119"/>
      <c r="H93" s="119"/>
      <c r="I93" s="119"/>
      <c r="J93" s="12"/>
      <c r="K93" s="12"/>
      <c r="L93" s="12"/>
      <c r="M93" s="12"/>
      <c r="N93" s="12"/>
    </row>
    <row r="94" spans="1:14" x14ac:dyDescent="0.2">
      <c r="A94" s="12"/>
      <c r="B94" s="12"/>
      <c r="C94" s="12"/>
      <c r="D94" s="12"/>
      <c r="E94" s="12"/>
      <c r="F94" s="12"/>
      <c r="G94" s="119"/>
      <c r="H94" s="119"/>
      <c r="I94" s="119"/>
      <c r="J94" s="12"/>
      <c r="K94" s="12"/>
      <c r="L94" s="12"/>
      <c r="M94" s="12"/>
      <c r="N94" s="12"/>
    </row>
    <row r="95" spans="1:14" x14ac:dyDescent="0.2">
      <c r="A95" s="12"/>
      <c r="B95" s="12"/>
      <c r="C95" s="12"/>
      <c r="D95" s="12"/>
      <c r="E95" s="12"/>
      <c r="F95" s="12"/>
      <c r="G95" s="119"/>
      <c r="H95" s="119"/>
      <c r="I95" s="119"/>
      <c r="J95" s="12"/>
      <c r="K95" s="12"/>
      <c r="L95" s="12"/>
      <c r="M95" s="12"/>
      <c r="N95" s="12"/>
    </row>
    <row r="96" spans="1:14" x14ac:dyDescent="0.2">
      <c r="A96" s="12"/>
      <c r="B96" s="12"/>
      <c r="C96" s="12"/>
      <c r="D96" s="12"/>
      <c r="E96" s="12"/>
      <c r="F96" s="12"/>
      <c r="G96" s="119"/>
      <c r="H96" s="119"/>
      <c r="I96" s="119"/>
      <c r="J96" s="12"/>
      <c r="K96" s="12"/>
      <c r="L96" s="12"/>
      <c r="M96" s="12"/>
      <c r="N96" s="12"/>
    </row>
    <row r="97" spans="1:14" x14ac:dyDescent="0.2">
      <c r="A97" s="12"/>
      <c r="B97" s="12"/>
      <c r="C97" s="12"/>
      <c r="D97" s="12"/>
      <c r="E97" s="12"/>
      <c r="F97" s="12"/>
      <c r="G97" s="119"/>
      <c r="H97" s="119"/>
      <c r="I97" s="119"/>
      <c r="J97" s="12"/>
      <c r="K97" s="12"/>
      <c r="L97" s="12"/>
      <c r="M97" s="12"/>
      <c r="N97" s="12"/>
    </row>
    <row r="98" spans="1:14" x14ac:dyDescent="0.2">
      <c r="A98" s="12"/>
      <c r="B98" s="12"/>
      <c r="C98" s="12"/>
      <c r="D98" s="12"/>
      <c r="E98" s="12"/>
      <c r="F98" s="12"/>
      <c r="G98" s="119"/>
      <c r="H98" s="119"/>
      <c r="I98" s="119"/>
      <c r="J98" s="12"/>
      <c r="K98" s="12"/>
      <c r="L98" s="12"/>
      <c r="M98" s="12"/>
      <c r="N98" s="12"/>
    </row>
    <row r="99" spans="1:14" x14ac:dyDescent="0.2">
      <c r="A99" s="12"/>
      <c r="B99" s="12"/>
      <c r="C99" s="12"/>
      <c r="D99" s="12"/>
      <c r="E99" s="12"/>
      <c r="F99" s="12"/>
      <c r="G99" s="119"/>
      <c r="H99" s="119"/>
      <c r="I99" s="119"/>
      <c r="J99" s="12"/>
      <c r="K99" s="12"/>
      <c r="L99" s="12"/>
      <c r="M99" s="12"/>
      <c r="N99" s="12"/>
    </row>
    <row r="100" spans="1:14" x14ac:dyDescent="0.2">
      <c r="A100" s="12"/>
      <c r="B100" s="12"/>
      <c r="C100" s="12"/>
      <c r="D100" s="12"/>
      <c r="E100" s="12"/>
      <c r="F100" s="12"/>
      <c r="G100" s="119"/>
      <c r="H100" s="119"/>
      <c r="I100" s="119"/>
      <c r="J100" s="12"/>
      <c r="K100" s="12"/>
      <c r="L100" s="12"/>
      <c r="M100" s="12"/>
      <c r="N100" s="12"/>
    </row>
    <row r="101" spans="1:14" x14ac:dyDescent="0.2">
      <c r="A101" s="12"/>
      <c r="B101" s="12"/>
      <c r="C101" s="12"/>
      <c r="D101" s="12"/>
      <c r="E101" s="12"/>
      <c r="F101" s="12"/>
      <c r="G101" s="119"/>
      <c r="H101" s="119"/>
      <c r="I101" s="119"/>
      <c r="J101" s="12"/>
      <c r="K101" s="12"/>
      <c r="L101" s="12"/>
      <c r="M101" s="12"/>
      <c r="N101" s="12"/>
    </row>
    <row r="102" spans="1:14" x14ac:dyDescent="0.2">
      <c r="A102" s="12"/>
      <c r="B102" s="12"/>
      <c r="C102" s="12"/>
      <c r="D102" s="12"/>
      <c r="E102" s="12"/>
      <c r="F102" s="12"/>
      <c r="G102" s="119"/>
      <c r="H102" s="119"/>
      <c r="I102" s="119"/>
      <c r="J102" s="12"/>
      <c r="K102" s="12"/>
      <c r="L102" s="12"/>
      <c r="M102" s="12"/>
      <c r="N102" s="12"/>
    </row>
    <row r="103" spans="1:14" x14ac:dyDescent="0.2">
      <c r="A103" s="12"/>
      <c r="B103" s="12"/>
      <c r="C103" s="12"/>
      <c r="D103" s="12"/>
      <c r="E103" s="12"/>
      <c r="F103" s="12"/>
      <c r="G103" s="119"/>
      <c r="H103" s="119"/>
      <c r="I103" s="119"/>
      <c r="J103" s="12"/>
      <c r="K103" s="12"/>
      <c r="L103" s="12"/>
      <c r="M103" s="12"/>
      <c r="N103" s="12"/>
    </row>
    <row r="104" spans="1:14" x14ac:dyDescent="0.2">
      <c r="A104" s="12"/>
      <c r="B104" s="12"/>
      <c r="C104" s="12"/>
      <c r="D104" s="12"/>
      <c r="E104" s="12"/>
      <c r="F104" s="12"/>
      <c r="G104" s="119"/>
      <c r="H104" s="119"/>
      <c r="I104" s="119"/>
      <c r="J104" s="12"/>
      <c r="K104" s="12"/>
      <c r="L104" s="12"/>
      <c r="M104" s="12"/>
      <c r="N104" s="12"/>
    </row>
    <row r="105" spans="1:14" x14ac:dyDescent="0.2">
      <c r="A105" s="12"/>
      <c r="B105" s="12"/>
      <c r="C105" s="12"/>
      <c r="D105" s="12"/>
      <c r="E105" s="12"/>
      <c r="F105" s="12"/>
      <c r="G105" s="119"/>
      <c r="H105" s="119"/>
      <c r="I105" s="119"/>
      <c r="J105" s="12"/>
      <c r="K105" s="12"/>
      <c r="L105" s="12"/>
      <c r="M105" s="12"/>
      <c r="N105" s="12"/>
    </row>
    <row r="106" spans="1:14" x14ac:dyDescent="0.2">
      <c r="A106" s="12"/>
      <c r="B106" s="12"/>
      <c r="C106" s="12"/>
      <c r="D106" s="12"/>
      <c r="E106" s="12"/>
      <c r="F106" s="12"/>
      <c r="G106" s="119"/>
      <c r="H106" s="119"/>
      <c r="I106" s="119"/>
      <c r="J106" s="12"/>
      <c r="K106" s="12"/>
      <c r="L106" s="12"/>
      <c r="M106" s="12"/>
      <c r="N106" s="12"/>
    </row>
    <row r="107" spans="1:14" x14ac:dyDescent="0.2">
      <c r="A107" s="12"/>
      <c r="B107" s="12"/>
      <c r="C107" s="12"/>
      <c r="D107" s="12"/>
      <c r="E107" s="12"/>
      <c r="F107" s="12"/>
      <c r="G107" s="119"/>
      <c r="H107" s="119"/>
      <c r="I107" s="119"/>
      <c r="J107" s="12"/>
      <c r="K107" s="12"/>
      <c r="L107" s="12"/>
      <c r="M107" s="12"/>
      <c r="N107" s="12"/>
    </row>
    <row r="108" spans="1:14" x14ac:dyDescent="0.2">
      <c r="A108" s="12"/>
      <c r="B108" s="12"/>
      <c r="C108" s="12"/>
      <c r="D108" s="12"/>
      <c r="E108" s="12"/>
      <c r="F108" s="12"/>
      <c r="G108" s="119"/>
      <c r="H108" s="119"/>
      <c r="I108" s="119"/>
      <c r="J108" s="12"/>
      <c r="K108" s="12"/>
      <c r="L108" s="12"/>
      <c r="M108" s="12"/>
      <c r="N108" s="12"/>
    </row>
    <row r="109" spans="1:14" x14ac:dyDescent="0.2">
      <c r="A109" s="12"/>
      <c r="B109" s="12"/>
      <c r="C109" s="12"/>
      <c r="D109" s="12"/>
      <c r="E109" s="12"/>
      <c r="F109" s="12"/>
      <c r="G109" s="119"/>
      <c r="H109" s="119"/>
      <c r="I109" s="119"/>
      <c r="J109" s="12"/>
      <c r="K109" s="12"/>
      <c r="L109" s="12"/>
      <c r="M109" s="12"/>
      <c r="N109" s="12"/>
    </row>
    <row r="110" spans="1:14" x14ac:dyDescent="0.2">
      <c r="A110" s="12"/>
      <c r="B110" s="12"/>
      <c r="C110" s="12"/>
      <c r="D110" s="12"/>
      <c r="E110" s="12"/>
      <c r="F110" s="12"/>
      <c r="G110" s="119"/>
      <c r="H110" s="119"/>
      <c r="I110" s="119"/>
      <c r="J110" s="12"/>
      <c r="K110" s="12"/>
      <c r="L110" s="12"/>
      <c r="M110" s="12"/>
      <c r="N110" s="12"/>
    </row>
    <row r="111" spans="1:14" x14ac:dyDescent="0.2">
      <c r="A111" s="12"/>
      <c r="B111" s="12"/>
      <c r="C111" s="12"/>
      <c r="D111" s="12"/>
      <c r="E111" s="12"/>
      <c r="F111" s="12"/>
      <c r="G111" s="119"/>
      <c r="H111" s="119"/>
      <c r="I111" s="119"/>
      <c r="J111" s="12"/>
      <c r="K111" s="12"/>
      <c r="L111" s="12"/>
      <c r="M111" s="12"/>
      <c r="N111" s="12"/>
    </row>
    <row r="112" spans="1:14" x14ac:dyDescent="0.2">
      <c r="A112" s="12"/>
      <c r="B112" s="12"/>
      <c r="C112" s="12"/>
      <c r="D112" s="12"/>
      <c r="E112" s="12"/>
      <c r="F112" s="12"/>
      <c r="G112" s="119"/>
      <c r="H112" s="119"/>
      <c r="I112" s="119"/>
      <c r="J112" s="12"/>
      <c r="K112" s="12"/>
      <c r="L112" s="12"/>
      <c r="M112" s="12"/>
      <c r="N112" s="12"/>
    </row>
    <row r="113" spans="1:14" x14ac:dyDescent="0.2">
      <c r="A113" s="12"/>
      <c r="B113" s="12"/>
      <c r="C113" s="12"/>
      <c r="D113" s="12"/>
      <c r="E113" s="12"/>
      <c r="F113" s="12"/>
      <c r="G113" s="119"/>
      <c r="H113" s="119"/>
      <c r="I113" s="119"/>
      <c r="J113" s="12"/>
      <c r="K113" s="12"/>
      <c r="L113" s="12"/>
      <c r="M113" s="12"/>
      <c r="N113" s="12"/>
    </row>
    <row r="114" spans="1:14" x14ac:dyDescent="0.2">
      <c r="A114" s="12"/>
      <c r="B114" s="12"/>
      <c r="C114" s="12"/>
      <c r="D114" s="12"/>
      <c r="E114" s="12"/>
      <c r="F114" s="12"/>
      <c r="G114" s="119"/>
      <c r="H114" s="119"/>
      <c r="I114" s="119"/>
      <c r="J114" s="12"/>
      <c r="K114" s="12"/>
      <c r="L114" s="12"/>
      <c r="M114" s="12"/>
      <c r="N114" s="12"/>
    </row>
    <row r="115" spans="1:14" x14ac:dyDescent="0.2">
      <c r="A115" s="12"/>
      <c r="B115" s="12"/>
      <c r="C115" s="12"/>
      <c r="D115" s="12"/>
      <c r="E115" s="12"/>
      <c r="F115" s="12"/>
      <c r="G115" s="119"/>
      <c r="H115" s="119"/>
      <c r="I115" s="119"/>
      <c r="J115" s="12"/>
      <c r="K115" s="12"/>
      <c r="L115" s="12"/>
      <c r="M115" s="12"/>
      <c r="N115" s="12"/>
    </row>
    <row r="116" spans="1:14" x14ac:dyDescent="0.2">
      <c r="A116" s="12"/>
      <c r="B116" s="12"/>
      <c r="C116" s="12"/>
      <c r="D116" s="12"/>
      <c r="E116" s="12"/>
      <c r="F116" s="12"/>
      <c r="G116" s="119"/>
      <c r="H116" s="119"/>
      <c r="I116" s="119"/>
      <c r="J116" s="12"/>
      <c r="K116" s="12"/>
      <c r="L116" s="12"/>
      <c r="M116" s="12"/>
      <c r="N116" s="12"/>
    </row>
    <row r="117" spans="1:14" x14ac:dyDescent="0.2">
      <c r="A117" s="12"/>
      <c r="B117" s="12"/>
      <c r="C117" s="12"/>
      <c r="D117" s="12"/>
      <c r="E117" s="12"/>
      <c r="F117" s="12"/>
      <c r="G117" s="119"/>
      <c r="H117" s="119"/>
      <c r="I117" s="119"/>
      <c r="J117" s="12"/>
      <c r="K117" s="12"/>
      <c r="L117" s="12"/>
      <c r="M117" s="12"/>
      <c r="N117" s="12"/>
    </row>
    <row r="118" spans="1:14" x14ac:dyDescent="0.2">
      <c r="A118" s="12"/>
      <c r="B118" s="12"/>
      <c r="C118" s="12"/>
      <c r="D118" s="12"/>
      <c r="E118" s="12"/>
      <c r="F118" s="12"/>
      <c r="G118" s="119"/>
      <c r="H118" s="119"/>
      <c r="I118" s="119"/>
      <c r="J118" s="12"/>
      <c r="K118" s="12"/>
      <c r="L118" s="12"/>
      <c r="M118" s="12"/>
      <c r="N118" s="12"/>
    </row>
    <row r="119" spans="1:14" x14ac:dyDescent="0.2">
      <c r="A119" s="12"/>
      <c r="B119" s="12"/>
      <c r="C119" s="12"/>
      <c r="D119" s="12"/>
      <c r="E119" s="12"/>
      <c r="F119" s="12"/>
      <c r="G119" s="119"/>
      <c r="H119" s="119"/>
      <c r="I119" s="119"/>
      <c r="J119" s="12"/>
      <c r="K119" s="12"/>
      <c r="L119" s="12"/>
      <c r="M119" s="12"/>
      <c r="N119" s="12"/>
    </row>
    <row r="120" spans="1:14" x14ac:dyDescent="0.2">
      <c r="A120" s="12"/>
      <c r="B120" s="12"/>
      <c r="C120" s="12"/>
      <c r="D120" s="12"/>
      <c r="E120" s="12"/>
      <c r="F120" s="12"/>
      <c r="G120" s="119"/>
      <c r="H120" s="119"/>
      <c r="I120" s="119"/>
      <c r="J120" s="12"/>
      <c r="K120" s="12"/>
      <c r="L120" s="12"/>
      <c r="M120" s="12"/>
      <c r="N120" s="12"/>
    </row>
    <row r="121" spans="1:14" x14ac:dyDescent="0.2">
      <c r="A121" s="12"/>
      <c r="B121" s="12"/>
      <c r="C121" s="12"/>
      <c r="D121" s="12"/>
      <c r="E121" s="12"/>
      <c r="F121" s="12"/>
      <c r="G121" s="119"/>
      <c r="H121" s="119"/>
      <c r="I121" s="119"/>
      <c r="J121" s="12"/>
      <c r="K121" s="12"/>
      <c r="L121" s="12"/>
      <c r="M121" s="12"/>
      <c r="N121" s="12"/>
    </row>
    <row r="122" spans="1:14" x14ac:dyDescent="0.2">
      <c r="A122" s="12"/>
      <c r="B122" s="12"/>
      <c r="C122" s="12"/>
      <c r="D122" s="12"/>
      <c r="E122" s="12"/>
      <c r="F122" s="12"/>
      <c r="G122" s="119"/>
      <c r="H122" s="119"/>
      <c r="I122" s="119"/>
      <c r="J122" s="12"/>
      <c r="K122" s="12"/>
      <c r="L122" s="12"/>
      <c r="M122" s="12"/>
      <c r="N122" s="12"/>
    </row>
    <row r="123" spans="1:14" x14ac:dyDescent="0.2">
      <c r="A123" s="12"/>
      <c r="B123" s="12"/>
      <c r="C123" s="12"/>
      <c r="D123" s="12"/>
      <c r="E123" s="12"/>
      <c r="F123" s="12"/>
      <c r="G123" s="119"/>
      <c r="H123" s="119"/>
      <c r="I123" s="119"/>
      <c r="J123" s="12"/>
      <c r="K123" s="12"/>
      <c r="L123" s="12"/>
      <c r="M123" s="12"/>
      <c r="N123" s="12"/>
    </row>
    <row r="124" spans="1:14" x14ac:dyDescent="0.2">
      <c r="A124" s="12"/>
      <c r="B124" s="12"/>
      <c r="C124" s="12"/>
      <c r="D124" s="12"/>
      <c r="E124" s="12"/>
      <c r="F124" s="12"/>
      <c r="G124" s="119"/>
      <c r="H124" s="119"/>
      <c r="I124" s="119"/>
      <c r="J124" s="12"/>
      <c r="K124" s="12"/>
      <c r="L124" s="12"/>
      <c r="M124" s="12"/>
      <c r="N124" s="12"/>
    </row>
    <row r="125" spans="1:14" x14ac:dyDescent="0.2">
      <c r="A125" s="12"/>
      <c r="B125" s="12"/>
      <c r="C125" s="12"/>
      <c r="D125" s="12"/>
      <c r="E125" s="12"/>
      <c r="F125" s="12"/>
      <c r="G125" s="119"/>
      <c r="H125" s="119"/>
      <c r="I125" s="119"/>
      <c r="J125" s="12"/>
      <c r="K125" s="12"/>
      <c r="L125" s="12"/>
      <c r="M125" s="12"/>
      <c r="N125" s="12"/>
    </row>
    <row r="126" spans="1:14" x14ac:dyDescent="0.2">
      <c r="A126" s="12"/>
      <c r="B126" s="12"/>
      <c r="C126" s="12"/>
      <c r="D126" s="12"/>
      <c r="E126" s="12"/>
      <c r="F126" s="12"/>
      <c r="G126" s="119"/>
      <c r="H126" s="119"/>
      <c r="I126" s="119"/>
      <c r="J126" s="12"/>
      <c r="K126" s="12"/>
      <c r="L126" s="12"/>
      <c r="M126" s="12"/>
      <c r="N126" s="12"/>
    </row>
    <row r="127" spans="1:14" x14ac:dyDescent="0.2">
      <c r="A127" s="12"/>
      <c r="B127" s="12"/>
      <c r="C127" s="12"/>
      <c r="D127" s="12"/>
      <c r="E127" s="12"/>
      <c r="F127" s="12"/>
      <c r="G127" s="119"/>
      <c r="H127" s="119"/>
      <c r="I127" s="119"/>
      <c r="J127" s="12"/>
      <c r="K127" s="12"/>
      <c r="L127" s="12"/>
      <c r="M127" s="12"/>
      <c r="N127" s="12"/>
    </row>
    <row r="128" spans="1:14" x14ac:dyDescent="0.2">
      <c r="A128" s="12"/>
      <c r="B128" s="12"/>
      <c r="C128" s="12"/>
      <c r="D128" s="12"/>
      <c r="E128" s="12"/>
      <c r="F128" s="12"/>
      <c r="G128" s="119"/>
      <c r="H128" s="119"/>
      <c r="I128" s="119"/>
      <c r="J128" s="12"/>
      <c r="K128" s="12"/>
      <c r="L128" s="12"/>
      <c r="M128" s="12"/>
      <c r="N128" s="12"/>
    </row>
    <row r="129" spans="1:14" x14ac:dyDescent="0.2">
      <c r="A129" s="12"/>
      <c r="B129" s="12"/>
      <c r="C129" s="12"/>
      <c r="D129" s="12"/>
      <c r="E129" s="12"/>
      <c r="F129" s="12"/>
      <c r="G129" s="119"/>
      <c r="H129" s="119"/>
      <c r="I129" s="119"/>
      <c r="J129" s="12"/>
      <c r="K129" s="12"/>
      <c r="L129" s="12"/>
      <c r="M129" s="12"/>
      <c r="N129" s="12"/>
    </row>
    <row r="130" spans="1:14" x14ac:dyDescent="0.2">
      <c r="A130" s="12"/>
      <c r="B130" s="12"/>
      <c r="C130" s="12"/>
      <c r="D130" s="12"/>
      <c r="E130" s="12"/>
      <c r="F130" s="12"/>
      <c r="G130" s="119"/>
      <c r="H130" s="119"/>
      <c r="I130" s="119"/>
      <c r="J130" s="12"/>
      <c r="K130" s="12"/>
      <c r="L130" s="12"/>
      <c r="M130" s="12"/>
      <c r="N130" s="12"/>
    </row>
    <row r="131" spans="1:14" x14ac:dyDescent="0.2">
      <c r="A131" s="12"/>
      <c r="B131" s="12"/>
      <c r="C131" s="12"/>
      <c r="D131" s="12"/>
      <c r="E131" s="12"/>
      <c r="F131" s="12"/>
      <c r="G131" s="119"/>
      <c r="H131" s="119"/>
      <c r="I131" s="119"/>
      <c r="J131" s="12"/>
      <c r="K131" s="12"/>
      <c r="L131" s="12"/>
      <c r="M131" s="12"/>
      <c r="N131" s="12"/>
    </row>
    <row r="132" spans="1:14" x14ac:dyDescent="0.2">
      <c r="A132" s="12"/>
      <c r="B132" s="12"/>
      <c r="C132" s="12"/>
      <c r="D132" s="12"/>
      <c r="E132" s="12"/>
      <c r="F132" s="12"/>
      <c r="G132" s="119"/>
      <c r="H132" s="119"/>
      <c r="I132" s="119"/>
      <c r="J132" s="12"/>
      <c r="K132" s="12"/>
      <c r="L132" s="12"/>
      <c r="M132" s="12"/>
      <c r="N132" s="12"/>
    </row>
    <row r="133" spans="1:14" x14ac:dyDescent="0.2">
      <c r="A133" s="12"/>
      <c r="B133" s="12"/>
      <c r="C133" s="12"/>
      <c r="D133" s="12"/>
      <c r="E133" s="12"/>
      <c r="F133" s="12"/>
      <c r="G133" s="119"/>
      <c r="H133" s="119"/>
      <c r="I133" s="119"/>
      <c r="J133" s="12"/>
      <c r="K133" s="12"/>
      <c r="L133" s="12"/>
      <c r="M133" s="12"/>
      <c r="N133" s="12"/>
    </row>
    <row r="134" spans="1:14" x14ac:dyDescent="0.2">
      <c r="A134" s="12"/>
      <c r="B134" s="12"/>
      <c r="C134" s="12"/>
      <c r="D134" s="12"/>
      <c r="E134" s="12"/>
      <c r="F134" s="12"/>
      <c r="G134" s="119"/>
      <c r="H134" s="119"/>
      <c r="I134" s="119"/>
      <c r="J134" s="12"/>
      <c r="K134" s="12"/>
      <c r="L134" s="12"/>
      <c r="M134" s="12"/>
      <c r="N134" s="12"/>
    </row>
    <row r="135" spans="1:14" x14ac:dyDescent="0.2">
      <c r="A135" s="12"/>
      <c r="B135" s="12"/>
      <c r="C135" s="12"/>
      <c r="D135" s="12"/>
      <c r="E135" s="12"/>
      <c r="F135" s="12"/>
      <c r="G135" s="119"/>
      <c r="H135" s="119"/>
      <c r="I135" s="119"/>
      <c r="J135" s="12"/>
      <c r="K135" s="12"/>
      <c r="L135" s="12"/>
      <c r="M135" s="12"/>
      <c r="N135" s="12"/>
    </row>
    <row r="136" spans="1:14" x14ac:dyDescent="0.2">
      <c r="A136" s="12"/>
      <c r="B136" s="12"/>
      <c r="C136" s="12"/>
      <c r="D136" s="12"/>
      <c r="E136" s="12"/>
      <c r="F136" s="12"/>
      <c r="G136" s="119"/>
      <c r="H136" s="119"/>
      <c r="I136" s="119"/>
      <c r="J136" s="12"/>
      <c r="K136" s="12"/>
      <c r="L136" s="12"/>
      <c r="M136" s="12"/>
      <c r="N136" s="12"/>
    </row>
    <row r="137" spans="1:14" x14ac:dyDescent="0.2">
      <c r="A137" s="12"/>
      <c r="B137" s="12"/>
      <c r="C137" s="12"/>
      <c r="D137" s="12"/>
      <c r="E137" s="12"/>
      <c r="F137" s="12"/>
      <c r="G137" s="119"/>
      <c r="H137" s="119"/>
      <c r="I137" s="119"/>
      <c r="J137" s="12"/>
      <c r="K137" s="12"/>
      <c r="L137" s="12"/>
      <c r="M137" s="12"/>
      <c r="N137" s="12"/>
    </row>
    <row r="138" spans="1:14" x14ac:dyDescent="0.2">
      <c r="A138" s="12"/>
      <c r="B138" s="12"/>
      <c r="C138" s="12"/>
      <c r="D138" s="12"/>
      <c r="E138" s="12"/>
      <c r="F138" s="12"/>
      <c r="G138" s="119"/>
      <c r="H138" s="119"/>
      <c r="I138" s="119"/>
      <c r="J138" s="12"/>
      <c r="K138" s="12"/>
      <c r="L138" s="12"/>
      <c r="M138" s="12"/>
      <c r="N138" s="12"/>
    </row>
    <row r="139" spans="1:14" x14ac:dyDescent="0.2">
      <c r="A139" s="12"/>
      <c r="B139" s="12"/>
      <c r="C139" s="12"/>
      <c r="D139" s="12"/>
      <c r="E139" s="12"/>
      <c r="F139" s="12"/>
      <c r="G139" s="119"/>
      <c r="H139" s="119"/>
      <c r="I139" s="119"/>
      <c r="J139" s="12"/>
      <c r="K139" s="12"/>
      <c r="L139" s="12"/>
      <c r="M139" s="12"/>
      <c r="N139" s="12"/>
    </row>
    <row r="140" spans="1:14" x14ac:dyDescent="0.2">
      <c r="A140" s="12"/>
      <c r="B140" s="12"/>
      <c r="C140" s="12"/>
      <c r="D140" s="12"/>
      <c r="E140" s="12"/>
      <c r="F140" s="12"/>
      <c r="G140" s="119"/>
      <c r="H140" s="119"/>
      <c r="I140" s="119"/>
      <c r="J140" s="12"/>
      <c r="K140" s="12"/>
      <c r="L140" s="12"/>
      <c r="M140" s="12"/>
      <c r="N140" s="12"/>
    </row>
    <row r="141" spans="1:14" x14ac:dyDescent="0.2">
      <c r="A141" s="12"/>
      <c r="B141" s="12"/>
      <c r="C141" s="12"/>
      <c r="D141" s="12"/>
      <c r="E141" s="12"/>
      <c r="F141" s="12"/>
      <c r="G141" s="119"/>
      <c r="H141" s="119"/>
      <c r="I141" s="119"/>
      <c r="J141" s="12"/>
      <c r="K141" s="12"/>
      <c r="L141" s="12"/>
      <c r="M141" s="12"/>
      <c r="N141" s="12"/>
    </row>
    <row r="142" spans="1:14" x14ac:dyDescent="0.2">
      <c r="A142" s="12"/>
      <c r="B142" s="12"/>
      <c r="C142" s="12"/>
      <c r="D142" s="12"/>
      <c r="E142" s="12"/>
      <c r="F142" s="12"/>
      <c r="G142" s="119"/>
      <c r="H142" s="119"/>
      <c r="I142" s="119"/>
      <c r="J142" s="12"/>
      <c r="K142" s="12"/>
      <c r="L142" s="12"/>
      <c r="M142" s="12"/>
      <c r="N142" s="12"/>
    </row>
    <row r="143" spans="1:14" x14ac:dyDescent="0.2">
      <c r="A143" s="12"/>
      <c r="B143" s="12"/>
      <c r="C143" s="12"/>
      <c r="D143" s="12"/>
      <c r="E143" s="12"/>
      <c r="F143" s="12"/>
      <c r="G143" s="119"/>
      <c r="H143" s="119"/>
      <c r="I143" s="119"/>
      <c r="J143" s="12"/>
      <c r="K143" s="12"/>
      <c r="L143" s="12"/>
      <c r="M143" s="12"/>
      <c r="N143" s="12"/>
    </row>
    <row r="144" spans="1:14" x14ac:dyDescent="0.2">
      <c r="A144" s="12"/>
      <c r="B144" s="12"/>
      <c r="C144" s="12"/>
      <c r="D144" s="12"/>
      <c r="E144" s="12"/>
      <c r="F144" s="12"/>
      <c r="G144" s="119"/>
      <c r="H144" s="119"/>
      <c r="I144" s="119"/>
      <c r="J144" s="12"/>
      <c r="K144" s="12"/>
      <c r="L144" s="12"/>
      <c r="M144" s="12"/>
      <c r="N144" s="12"/>
    </row>
    <row r="145" spans="1:14" x14ac:dyDescent="0.2">
      <c r="A145" s="12"/>
      <c r="B145" s="12"/>
      <c r="C145" s="12"/>
      <c r="D145" s="12"/>
      <c r="E145" s="12"/>
      <c r="F145" s="12"/>
      <c r="G145" s="119"/>
      <c r="H145" s="119"/>
      <c r="I145" s="119"/>
      <c r="J145" s="12"/>
      <c r="K145" s="12"/>
      <c r="L145" s="12"/>
      <c r="M145" s="12"/>
      <c r="N145" s="12"/>
    </row>
    <row r="146" spans="1:14" x14ac:dyDescent="0.2">
      <c r="A146" s="12"/>
      <c r="B146" s="12"/>
      <c r="C146" s="12"/>
      <c r="D146" s="12"/>
      <c r="E146" s="12"/>
      <c r="F146" s="12"/>
      <c r="G146" s="119"/>
      <c r="H146" s="119"/>
      <c r="I146" s="119"/>
      <c r="J146" s="12"/>
      <c r="K146" s="12"/>
      <c r="L146" s="12"/>
      <c r="M146" s="12"/>
      <c r="N146" s="12"/>
    </row>
    <row r="147" spans="1:14" x14ac:dyDescent="0.2">
      <c r="A147" s="12"/>
      <c r="B147" s="12"/>
      <c r="C147" s="12"/>
      <c r="D147" s="12"/>
      <c r="E147" s="12"/>
      <c r="F147" s="12"/>
      <c r="G147" s="119"/>
      <c r="H147" s="119"/>
      <c r="I147" s="119"/>
      <c r="J147" s="12"/>
      <c r="K147" s="12"/>
      <c r="L147" s="12"/>
      <c r="M147" s="12"/>
      <c r="N147" s="12"/>
    </row>
    <row r="148" spans="1:14" x14ac:dyDescent="0.2">
      <c r="A148" s="12"/>
      <c r="B148" s="12"/>
      <c r="C148" s="12"/>
      <c r="D148" s="12"/>
      <c r="E148" s="12"/>
      <c r="F148" s="12"/>
      <c r="G148" s="119"/>
      <c r="H148" s="119"/>
      <c r="I148" s="119"/>
      <c r="J148" s="12"/>
      <c r="K148" s="12"/>
      <c r="L148" s="12"/>
      <c r="M148" s="12"/>
      <c r="N148" s="12"/>
    </row>
    <row r="149" spans="1:14" x14ac:dyDescent="0.2">
      <c r="A149" s="12"/>
      <c r="B149" s="12"/>
      <c r="C149" s="12"/>
      <c r="D149" s="12"/>
      <c r="E149" s="12"/>
      <c r="F149" s="12"/>
      <c r="G149" s="119"/>
      <c r="H149" s="119"/>
      <c r="I149" s="119"/>
      <c r="J149" s="12"/>
      <c r="K149" s="12"/>
      <c r="L149" s="12"/>
      <c r="M149" s="12"/>
      <c r="N149" s="12"/>
    </row>
    <row r="150" spans="1:14" x14ac:dyDescent="0.2">
      <c r="A150" s="12"/>
      <c r="B150" s="12"/>
      <c r="C150" s="12"/>
      <c r="D150" s="12"/>
      <c r="E150" s="12"/>
      <c r="F150" s="12"/>
      <c r="G150" s="119"/>
      <c r="H150" s="119"/>
      <c r="I150" s="119"/>
      <c r="J150" s="12"/>
      <c r="K150" s="12"/>
      <c r="L150" s="12"/>
      <c r="M150" s="12"/>
      <c r="N150" s="12"/>
    </row>
    <row r="151" spans="1:14" x14ac:dyDescent="0.2">
      <c r="A151" s="12"/>
      <c r="B151" s="12"/>
      <c r="C151" s="12"/>
      <c r="D151" s="12"/>
      <c r="E151" s="12"/>
      <c r="F151" s="12"/>
      <c r="G151" s="119"/>
      <c r="H151" s="119"/>
      <c r="I151" s="119"/>
      <c r="J151" s="12"/>
      <c r="K151" s="12"/>
      <c r="L151" s="12"/>
      <c r="M151" s="12"/>
      <c r="N151" s="12"/>
    </row>
    <row r="152" spans="1:14" x14ac:dyDescent="0.2">
      <c r="A152" s="12"/>
      <c r="B152" s="12"/>
      <c r="C152" s="12"/>
      <c r="D152" s="12"/>
      <c r="E152" s="12"/>
      <c r="F152" s="12"/>
      <c r="G152" s="119"/>
      <c r="H152" s="119"/>
      <c r="I152" s="119"/>
      <c r="J152" s="12"/>
      <c r="K152" s="12"/>
      <c r="L152" s="12"/>
      <c r="M152" s="12"/>
      <c r="N152" s="12"/>
    </row>
    <row r="153" spans="1:14" x14ac:dyDescent="0.2">
      <c r="A153" s="12"/>
      <c r="B153" s="12"/>
      <c r="C153" s="12"/>
      <c r="D153" s="12"/>
      <c r="E153" s="12"/>
      <c r="F153" s="12"/>
      <c r="G153" s="119"/>
      <c r="H153" s="119"/>
      <c r="I153" s="119"/>
      <c r="J153" s="12"/>
      <c r="K153" s="12"/>
      <c r="L153" s="12"/>
      <c r="M153" s="12"/>
      <c r="N153" s="12"/>
    </row>
    <row r="154" spans="1:14" x14ac:dyDescent="0.2">
      <c r="A154" s="12"/>
      <c r="B154" s="12"/>
      <c r="C154" s="12"/>
      <c r="D154" s="12"/>
      <c r="E154" s="12"/>
      <c r="F154" s="12"/>
      <c r="G154" s="119"/>
      <c r="H154" s="119"/>
      <c r="I154" s="119"/>
      <c r="J154" s="12"/>
      <c r="K154" s="12"/>
      <c r="L154" s="12"/>
      <c r="M154" s="12"/>
      <c r="N154" s="12"/>
    </row>
    <row r="155" spans="1:14" x14ac:dyDescent="0.2">
      <c r="A155" s="12"/>
      <c r="B155" s="12"/>
      <c r="C155" s="12"/>
      <c r="D155" s="12"/>
      <c r="E155" s="12"/>
      <c r="F155" s="12"/>
      <c r="G155" s="119"/>
      <c r="H155" s="119"/>
      <c r="I155" s="119"/>
      <c r="J155" s="12"/>
      <c r="K155" s="12"/>
      <c r="L155" s="12"/>
      <c r="M155" s="12"/>
      <c r="N155" s="12"/>
    </row>
    <row r="156" spans="1:14" x14ac:dyDescent="0.2">
      <c r="A156" s="12"/>
      <c r="B156" s="12"/>
      <c r="C156" s="12"/>
      <c r="D156" s="12"/>
      <c r="E156" s="12"/>
      <c r="F156" s="12"/>
      <c r="G156" s="119"/>
      <c r="H156" s="119"/>
      <c r="I156" s="119"/>
      <c r="J156" s="12"/>
      <c r="K156" s="12"/>
      <c r="L156" s="12"/>
      <c r="M156" s="12"/>
      <c r="N156" s="12"/>
    </row>
    <row r="157" spans="1:14" x14ac:dyDescent="0.2">
      <c r="A157" s="12"/>
      <c r="B157" s="12"/>
      <c r="C157" s="12"/>
      <c r="D157" s="12"/>
      <c r="E157" s="12"/>
      <c r="F157" s="12"/>
      <c r="G157" s="119"/>
      <c r="H157" s="119"/>
      <c r="I157" s="119"/>
      <c r="J157" s="12"/>
      <c r="K157" s="12"/>
      <c r="L157" s="12"/>
      <c r="M157" s="12"/>
      <c r="N157" s="12"/>
    </row>
    <row r="158" spans="1:14" x14ac:dyDescent="0.2">
      <c r="A158" s="12"/>
      <c r="B158" s="12"/>
      <c r="C158" s="12"/>
      <c r="D158" s="12"/>
      <c r="E158" s="12"/>
      <c r="F158" s="12"/>
      <c r="G158" s="119"/>
      <c r="H158" s="119"/>
      <c r="I158" s="119"/>
      <c r="J158" s="12"/>
      <c r="K158" s="12"/>
      <c r="L158" s="12"/>
      <c r="M158" s="12"/>
      <c r="N158" s="12"/>
    </row>
    <row r="159" spans="1:14" x14ac:dyDescent="0.2">
      <c r="A159" s="12"/>
      <c r="B159" s="12"/>
      <c r="C159" s="12"/>
      <c r="D159" s="12"/>
      <c r="E159" s="12"/>
      <c r="F159" s="12"/>
      <c r="G159" s="119"/>
      <c r="H159" s="119"/>
      <c r="I159" s="119"/>
      <c r="J159" s="12"/>
      <c r="K159" s="12"/>
      <c r="L159" s="12"/>
      <c r="M159" s="12"/>
      <c r="N159" s="12"/>
    </row>
    <row r="160" spans="1:14" x14ac:dyDescent="0.2">
      <c r="A160" s="12"/>
      <c r="B160" s="12"/>
      <c r="C160" s="12"/>
      <c r="D160" s="12"/>
      <c r="E160" s="12"/>
      <c r="F160" s="12"/>
      <c r="G160" s="119"/>
      <c r="H160" s="119"/>
      <c r="I160" s="119"/>
      <c r="J160" s="12"/>
      <c r="K160" s="12"/>
      <c r="L160" s="12"/>
      <c r="M160" s="12"/>
      <c r="N160" s="12"/>
    </row>
    <row r="161" spans="1:14" x14ac:dyDescent="0.2">
      <c r="A161" s="12"/>
      <c r="B161" s="12"/>
      <c r="C161" s="12"/>
      <c r="D161" s="12"/>
      <c r="E161" s="12"/>
      <c r="F161" s="12"/>
      <c r="G161" s="119"/>
      <c r="H161" s="119"/>
      <c r="I161" s="119"/>
      <c r="J161" s="12"/>
      <c r="K161" s="12"/>
      <c r="L161" s="12"/>
      <c r="M161" s="12"/>
      <c r="N161" s="12"/>
    </row>
    <row r="162" spans="1:14" x14ac:dyDescent="0.2">
      <c r="A162" s="12"/>
      <c r="B162" s="12"/>
      <c r="C162" s="12"/>
      <c r="D162" s="12"/>
      <c r="E162" s="12"/>
      <c r="F162" s="12"/>
      <c r="G162" s="119"/>
      <c r="H162" s="119"/>
      <c r="I162" s="119"/>
      <c r="J162" s="12"/>
      <c r="K162" s="12"/>
      <c r="L162" s="12"/>
      <c r="M162" s="12"/>
      <c r="N162" s="12"/>
    </row>
    <row r="163" spans="1:14" x14ac:dyDescent="0.2">
      <c r="A163" s="12"/>
      <c r="B163" s="12"/>
      <c r="C163" s="12"/>
      <c r="D163" s="12"/>
      <c r="E163" s="12"/>
      <c r="F163" s="12"/>
      <c r="G163" s="119"/>
      <c r="H163" s="119"/>
      <c r="I163" s="119"/>
      <c r="J163" s="12"/>
      <c r="K163" s="12"/>
      <c r="L163" s="12"/>
      <c r="M163" s="12"/>
      <c r="N163" s="12"/>
    </row>
    <row r="164" spans="1:14" x14ac:dyDescent="0.2">
      <c r="A164" s="12"/>
      <c r="B164" s="12"/>
      <c r="C164" s="12"/>
      <c r="D164" s="12"/>
      <c r="E164" s="12"/>
      <c r="F164" s="12"/>
      <c r="G164" s="119"/>
      <c r="H164" s="119"/>
      <c r="I164" s="119"/>
      <c r="J164" s="12"/>
      <c r="K164" s="12"/>
      <c r="L164" s="12"/>
      <c r="M164" s="12"/>
      <c r="N164" s="12"/>
    </row>
    <row r="165" spans="1:14" x14ac:dyDescent="0.2">
      <c r="A165" s="12"/>
      <c r="B165" s="12"/>
      <c r="C165" s="12"/>
      <c r="D165" s="12"/>
      <c r="E165" s="12"/>
      <c r="F165" s="12"/>
      <c r="G165" s="119"/>
      <c r="H165" s="119"/>
      <c r="I165" s="119"/>
      <c r="J165" s="12"/>
      <c r="K165" s="12"/>
      <c r="L165" s="12"/>
      <c r="M165" s="12"/>
      <c r="N165" s="12"/>
    </row>
    <row r="166" spans="1:14" x14ac:dyDescent="0.2">
      <c r="A166" s="12"/>
      <c r="B166" s="12"/>
      <c r="C166" s="12"/>
      <c r="D166" s="12"/>
      <c r="E166" s="12"/>
      <c r="F166" s="12"/>
      <c r="G166" s="119"/>
      <c r="H166" s="119"/>
      <c r="I166" s="119"/>
      <c r="J166" s="12"/>
      <c r="K166" s="12"/>
      <c r="L166" s="12"/>
      <c r="M166" s="12"/>
      <c r="N166" s="12"/>
    </row>
    <row r="167" spans="1:14" x14ac:dyDescent="0.2">
      <c r="A167" s="12"/>
      <c r="B167" s="12"/>
      <c r="C167" s="12"/>
      <c r="D167" s="12"/>
      <c r="E167" s="12"/>
      <c r="F167" s="12"/>
      <c r="G167" s="119"/>
      <c r="H167" s="119"/>
      <c r="I167" s="119"/>
      <c r="J167" s="12"/>
      <c r="K167" s="12"/>
      <c r="L167" s="12"/>
      <c r="M167" s="12"/>
      <c r="N167" s="12"/>
    </row>
    <row r="168" spans="1:14" x14ac:dyDescent="0.2">
      <c r="A168" s="12"/>
      <c r="B168" s="12"/>
      <c r="C168" s="12"/>
      <c r="D168" s="12"/>
      <c r="E168" s="12"/>
      <c r="F168" s="12"/>
      <c r="G168" s="119"/>
      <c r="H168" s="119"/>
      <c r="I168" s="119"/>
      <c r="J168" s="12"/>
      <c r="K168" s="12"/>
      <c r="L168" s="12"/>
      <c r="M168" s="12"/>
      <c r="N168" s="12"/>
    </row>
    <row r="169" spans="1:14" x14ac:dyDescent="0.2">
      <c r="A169" s="12"/>
      <c r="B169" s="12"/>
      <c r="C169" s="12"/>
      <c r="D169" s="12"/>
      <c r="E169" s="12"/>
      <c r="F169" s="12"/>
      <c r="G169" s="119"/>
      <c r="H169" s="119"/>
      <c r="I169" s="119"/>
      <c r="J169" s="12"/>
      <c r="K169" s="12"/>
      <c r="L169" s="12"/>
      <c r="M169" s="12"/>
      <c r="N169" s="12"/>
    </row>
    <row r="170" spans="1:14" x14ac:dyDescent="0.2">
      <c r="A170" s="12"/>
      <c r="B170" s="12"/>
      <c r="C170" s="12"/>
      <c r="D170" s="12"/>
      <c r="E170" s="12"/>
      <c r="F170" s="12"/>
      <c r="G170" s="119"/>
      <c r="H170" s="119"/>
      <c r="I170" s="119"/>
      <c r="J170" s="12"/>
      <c r="K170" s="12"/>
      <c r="L170" s="12"/>
      <c r="M170" s="12"/>
      <c r="N170" s="12"/>
    </row>
    <row r="171" spans="1:14" x14ac:dyDescent="0.2">
      <c r="A171" s="12"/>
      <c r="B171" s="12"/>
      <c r="C171" s="12"/>
      <c r="D171" s="12"/>
      <c r="E171" s="12"/>
      <c r="F171" s="12"/>
      <c r="G171" s="119"/>
      <c r="H171" s="119"/>
      <c r="I171" s="119"/>
      <c r="J171" s="12"/>
      <c r="K171" s="12"/>
      <c r="L171" s="12"/>
      <c r="M171" s="12"/>
      <c r="N171" s="12"/>
    </row>
    <row r="172" spans="1:14" x14ac:dyDescent="0.2">
      <c r="A172" s="12"/>
      <c r="B172" s="12"/>
      <c r="C172" s="12"/>
      <c r="D172" s="12"/>
      <c r="E172" s="12"/>
      <c r="F172" s="12"/>
      <c r="G172" s="119"/>
      <c r="H172" s="119"/>
      <c r="I172" s="119"/>
      <c r="J172" s="12"/>
      <c r="K172" s="12"/>
      <c r="L172" s="12"/>
      <c r="M172" s="12"/>
      <c r="N172" s="12"/>
    </row>
    <row r="173" spans="1:14" x14ac:dyDescent="0.2">
      <c r="A173" s="12"/>
      <c r="B173" s="12"/>
      <c r="C173" s="12"/>
      <c r="D173" s="12"/>
      <c r="E173" s="12"/>
      <c r="F173" s="12"/>
      <c r="G173" s="119"/>
      <c r="H173" s="119"/>
      <c r="I173" s="119"/>
      <c r="J173" s="12"/>
      <c r="K173" s="12"/>
      <c r="L173" s="12"/>
      <c r="M173" s="12"/>
      <c r="N173" s="12"/>
    </row>
    <row r="174" spans="1:14" x14ac:dyDescent="0.2">
      <c r="A174" s="12"/>
      <c r="B174" s="12"/>
      <c r="C174" s="12"/>
      <c r="D174" s="12"/>
      <c r="E174" s="12"/>
      <c r="F174" s="12"/>
      <c r="G174" s="119"/>
      <c r="H174" s="119"/>
      <c r="I174" s="119"/>
      <c r="J174" s="12"/>
      <c r="K174" s="12"/>
      <c r="L174" s="12"/>
      <c r="M174" s="12"/>
      <c r="N174" s="12"/>
    </row>
    <row r="175" spans="1:14" x14ac:dyDescent="0.2">
      <c r="A175" s="12"/>
      <c r="B175" s="12"/>
      <c r="C175" s="12"/>
      <c r="D175" s="12"/>
      <c r="E175" s="12"/>
      <c r="F175" s="12"/>
      <c r="G175" s="119"/>
      <c r="H175" s="119"/>
      <c r="I175" s="119"/>
      <c r="J175" s="12"/>
      <c r="K175" s="12"/>
      <c r="L175" s="12"/>
      <c r="M175" s="12"/>
      <c r="N175" s="12"/>
    </row>
    <row r="176" spans="1:14" x14ac:dyDescent="0.2">
      <c r="A176" s="12"/>
      <c r="B176" s="12"/>
      <c r="C176" s="12"/>
      <c r="D176" s="12"/>
      <c r="E176" s="12"/>
      <c r="F176" s="12"/>
      <c r="G176" s="119"/>
      <c r="H176" s="119"/>
      <c r="I176" s="119"/>
      <c r="J176" s="12"/>
      <c r="K176" s="12"/>
      <c r="L176" s="12"/>
      <c r="M176" s="12"/>
      <c r="N176" s="12"/>
    </row>
    <row r="177" spans="1:14" x14ac:dyDescent="0.2">
      <c r="A177" s="12"/>
      <c r="B177" s="12"/>
      <c r="C177" s="12"/>
      <c r="D177" s="12"/>
      <c r="E177" s="12"/>
      <c r="F177" s="12"/>
      <c r="G177" s="119"/>
      <c r="H177" s="119"/>
      <c r="I177" s="119"/>
      <c r="J177" s="12"/>
      <c r="K177" s="12"/>
      <c r="L177" s="12"/>
      <c r="M177" s="12"/>
      <c r="N177" s="12"/>
    </row>
    <row r="178" spans="1:14" x14ac:dyDescent="0.2">
      <c r="A178" s="12"/>
      <c r="B178" s="12"/>
      <c r="C178" s="12"/>
      <c r="D178" s="12"/>
      <c r="E178" s="12"/>
      <c r="F178" s="12"/>
      <c r="G178" s="119"/>
      <c r="H178" s="119"/>
      <c r="I178" s="119"/>
      <c r="J178" s="12"/>
      <c r="K178" s="12"/>
      <c r="L178" s="12"/>
      <c r="M178" s="12"/>
      <c r="N178" s="12"/>
    </row>
    <row r="179" spans="1:14" x14ac:dyDescent="0.2">
      <c r="A179" s="12"/>
      <c r="B179" s="12"/>
      <c r="C179" s="12"/>
      <c r="D179" s="12"/>
      <c r="E179" s="12"/>
      <c r="F179" s="12"/>
      <c r="G179" s="119"/>
      <c r="H179" s="119"/>
      <c r="I179" s="119"/>
      <c r="J179" s="12"/>
      <c r="K179" s="12"/>
      <c r="L179" s="12"/>
      <c r="M179" s="12"/>
      <c r="N179" s="12"/>
    </row>
    <row r="180" spans="1:14" x14ac:dyDescent="0.2">
      <c r="A180" s="12"/>
      <c r="B180" s="12"/>
      <c r="C180" s="12"/>
      <c r="D180" s="12"/>
      <c r="E180" s="12"/>
      <c r="F180" s="12"/>
      <c r="G180" s="119"/>
      <c r="H180" s="119"/>
      <c r="I180" s="119"/>
      <c r="J180" s="12"/>
      <c r="K180" s="12"/>
      <c r="L180" s="12"/>
      <c r="M180" s="12"/>
      <c r="N180" s="12"/>
    </row>
    <row r="181" spans="1:14" x14ac:dyDescent="0.2">
      <c r="A181" s="12"/>
      <c r="B181" s="12"/>
      <c r="C181" s="12"/>
      <c r="D181" s="12"/>
      <c r="E181" s="12"/>
      <c r="F181" s="12"/>
      <c r="G181" s="119"/>
      <c r="H181" s="119"/>
      <c r="I181" s="119"/>
      <c r="J181" s="12"/>
      <c r="K181" s="12"/>
      <c r="L181" s="12"/>
      <c r="M181" s="12"/>
      <c r="N181" s="12"/>
    </row>
    <row r="182" spans="1:14" x14ac:dyDescent="0.2">
      <c r="A182" s="12"/>
      <c r="B182" s="12"/>
      <c r="C182" s="12"/>
      <c r="D182" s="12"/>
      <c r="E182" s="12"/>
      <c r="F182" s="12"/>
      <c r="G182" s="119"/>
      <c r="H182" s="119"/>
      <c r="I182" s="119"/>
      <c r="J182" s="12"/>
      <c r="K182" s="12"/>
      <c r="L182" s="12"/>
      <c r="M182" s="12"/>
      <c r="N182" s="12"/>
    </row>
    <row r="183" spans="1:14" x14ac:dyDescent="0.2">
      <c r="A183" s="12"/>
      <c r="B183" s="12"/>
      <c r="C183" s="12"/>
      <c r="D183" s="12"/>
      <c r="E183" s="12"/>
      <c r="F183" s="12"/>
      <c r="G183" s="119"/>
      <c r="H183" s="119"/>
      <c r="I183" s="119"/>
      <c r="J183" s="12"/>
      <c r="K183" s="12"/>
      <c r="L183" s="12"/>
      <c r="M183" s="12"/>
      <c r="N183" s="12"/>
    </row>
    <row r="184" spans="1:14" x14ac:dyDescent="0.2">
      <c r="A184" s="12"/>
      <c r="B184" s="12"/>
      <c r="C184" s="12"/>
      <c r="D184" s="12"/>
      <c r="E184" s="12"/>
      <c r="F184" s="12"/>
      <c r="G184" s="119"/>
      <c r="H184" s="119"/>
      <c r="I184" s="119"/>
      <c r="J184" s="12"/>
      <c r="K184" s="12"/>
      <c r="L184" s="12"/>
      <c r="M184" s="12"/>
      <c r="N184" s="12"/>
    </row>
    <row r="185" spans="1:14" x14ac:dyDescent="0.2">
      <c r="A185" s="12"/>
      <c r="B185" s="12"/>
      <c r="C185" s="12"/>
      <c r="D185" s="12"/>
      <c r="E185" s="12"/>
      <c r="F185" s="12"/>
      <c r="G185" s="119"/>
      <c r="H185" s="119"/>
      <c r="I185" s="119"/>
      <c r="J185" s="12"/>
      <c r="K185" s="12"/>
      <c r="L185" s="12"/>
      <c r="M185" s="12"/>
      <c r="N185" s="12"/>
    </row>
    <row r="186" spans="1:14" x14ac:dyDescent="0.2">
      <c r="A186" s="12"/>
      <c r="B186" s="12"/>
      <c r="C186" s="12"/>
      <c r="D186" s="12"/>
      <c r="E186" s="12"/>
      <c r="F186" s="12"/>
      <c r="G186" s="119"/>
      <c r="H186" s="119"/>
      <c r="I186" s="119"/>
      <c r="J186" s="12"/>
      <c r="K186" s="12"/>
      <c r="L186" s="12"/>
      <c r="M186" s="12"/>
      <c r="N186" s="12"/>
    </row>
    <row r="187" spans="1:14" x14ac:dyDescent="0.2">
      <c r="A187" s="12"/>
      <c r="B187" s="12"/>
      <c r="C187" s="12"/>
      <c r="D187" s="12"/>
      <c r="E187" s="12"/>
      <c r="F187" s="12"/>
      <c r="G187" s="119"/>
      <c r="H187" s="119"/>
      <c r="I187" s="119"/>
      <c r="J187" s="12"/>
      <c r="K187" s="12"/>
      <c r="L187" s="12"/>
      <c r="M187" s="12"/>
      <c r="N187" s="12"/>
    </row>
    <row r="188" spans="1:14" x14ac:dyDescent="0.2">
      <c r="A188" s="12"/>
      <c r="B188" s="12"/>
      <c r="C188" s="12"/>
      <c r="D188" s="12"/>
      <c r="E188" s="12"/>
      <c r="F188" s="12"/>
      <c r="G188" s="119"/>
      <c r="H188" s="119"/>
      <c r="I188" s="119"/>
      <c r="J188" s="12"/>
      <c r="K188" s="12"/>
      <c r="L188" s="12"/>
      <c r="M188" s="12"/>
      <c r="N188" s="12"/>
    </row>
    <row r="189" spans="1:14" x14ac:dyDescent="0.2">
      <c r="A189" s="12"/>
      <c r="B189" s="12"/>
      <c r="C189" s="12"/>
      <c r="D189" s="12"/>
      <c r="E189" s="12"/>
      <c r="F189" s="12"/>
      <c r="G189" s="119"/>
      <c r="H189" s="119"/>
      <c r="I189" s="119"/>
      <c r="J189" s="12"/>
      <c r="K189" s="12"/>
      <c r="L189" s="12"/>
      <c r="M189" s="12"/>
      <c r="N189" s="12"/>
    </row>
    <row r="190" spans="1:14" x14ac:dyDescent="0.2">
      <c r="A190" s="12"/>
      <c r="B190" s="12"/>
      <c r="C190" s="12"/>
      <c r="D190" s="12"/>
      <c r="E190" s="12"/>
      <c r="F190" s="12"/>
      <c r="G190" s="119"/>
      <c r="H190" s="119"/>
      <c r="I190" s="119"/>
      <c r="J190" s="12"/>
      <c r="K190" s="12"/>
      <c r="L190" s="12"/>
      <c r="M190" s="12"/>
      <c r="N190" s="12"/>
    </row>
    <row r="191" spans="1:14" x14ac:dyDescent="0.2">
      <c r="A191" s="12"/>
      <c r="B191" s="12"/>
      <c r="C191" s="12"/>
      <c r="D191" s="12"/>
      <c r="E191" s="12"/>
      <c r="F191" s="12"/>
      <c r="G191" s="119"/>
      <c r="H191" s="119"/>
      <c r="I191" s="119"/>
      <c r="J191" s="12"/>
      <c r="K191" s="12"/>
      <c r="L191" s="12"/>
      <c r="M191" s="12"/>
      <c r="N191" s="12"/>
    </row>
    <row r="192" spans="1:14" x14ac:dyDescent="0.2">
      <c r="A192" s="12"/>
      <c r="B192" s="12"/>
      <c r="C192" s="12"/>
      <c r="D192" s="12"/>
      <c r="E192" s="12"/>
      <c r="F192" s="12"/>
      <c r="G192" s="119"/>
      <c r="H192" s="119"/>
      <c r="I192" s="119"/>
      <c r="J192" s="12"/>
      <c r="K192" s="12"/>
      <c r="L192" s="12"/>
      <c r="M192" s="12"/>
      <c r="N192" s="12"/>
    </row>
    <row r="193" spans="1:14" x14ac:dyDescent="0.2">
      <c r="A193" s="12"/>
      <c r="B193" s="12"/>
      <c r="C193" s="12"/>
      <c r="D193" s="12"/>
      <c r="E193" s="12"/>
      <c r="F193" s="12"/>
      <c r="G193" s="119"/>
      <c r="H193" s="119"/>
      <c r="I193" s="119"/>
      <c r="J193" s="12"/>
      <c r="K193" s="12"/>
      <c r="L193" s="12"/>
      <c r="M193" s="12"/>
      <c r="N193" s="12"/>
    </row>
    <row r="194" spans="1:14" x14ac:dyDescent="0.2">
      <c r="A194" s="12"/>
      <c r="B194" s="12"/>
      <c r="C194" s="12"/>
      <c r="D194" s="12"/>
      <c r="E194" s="12"/>
      <c r="F194" s="12"/>
      <c r="G194" s="119"/>
      <c r="H194" s="119"/>
      <c r="I194" s="119"/>
      <c r="J194" s="12"/>
      <c r="K194" s="12"/>
      <c r="L194" s="12"/>
      <c r="M194" s="12"/>
      <c r="N194" s="12"/>
    </row>
    <row r="195" spans="1:14" x14ac:dyDescent="0.2">
      <c r="A195" s="12"/>
      <c r="B195" s="12"/>
      <c r="C195" s="12"/>
      <c r="D195" s="12"/>
      <c r="E195" s="12"/>
      <c r="F195" s="12"/>
      <c r="G195" s="119"/>
      <c r="H195" s="119"/>
      <c r="I195" s="119"/>
      <c r="J195" s="12"/>
      <c r="K195" s="12"/>
      <c r="L195" s="12"/>
      <c r="M195" s="12"/>
      <c r="N195" s="12"/>
    </row>
    <row r="196" spans="1:14" x14ac:dyDescent="0.2">
      <c r="A196" s="12"/>
      <c r="B196" s="12"/>
      <c r="C196" s="12"/>
      <c r="D196" s="12"/>
      <c r="E196" s="12"/>
      <c r="F196" s="12"/>
      <c r="G196" s="119"/>
      <c r="H196" s="119"/>
      <c r="I196" s="119"/>
      <c r="J196" s="12"/>
      <c r="K196" s="12"/>
      <c r="L196" s="12"/>
      <c r="M196" s="12"/>
      <c r="N196" s="12"/>
    </row>
    <row r="197" spans="1:14" x14ac:dyDescent="0.2">
      <c r="A197" s="12"/>
      <c r="B197" s="12"/>
      <c r="C197" s="12"/>
      <c r="D197" s="12"/>
      <c r="E197" s="12"/>
      <c r="F197" s="12"/>
      <c r="G197" s="119"/>
      <c r="H197" s="119"/>
      <c r="I197" s="119"/>
      <c r="J197" s="12"/>
      <c r="K197" s="12"/>
      <c r="L197" s="12"/>
      <c r="M197" s="12"/>
      <c r="N197" s="12"/>
    </row>
    <row r="198" spans="1:14" x14ac:dyDescent="0.2">
      <c r="A198" s="12"/>
      <c r="B198" s="12"/>
      <c r="C198" s="12"/>
      <c r="D198" s="12"/>
      <c r="E198" s="12"/>
      <c r="F198" s="12"/>
      <c r="G198" s="119"/>
      <c r="H198" s="119"/>
      <c r="I198" s="119"/>
      <c r="J198" s="12"/>
      <c r="K198" s="12"/>
      <c r="L198" s="12"/>
      <c r="M198" s="12"/>
      <c r="N198" s="12"/>
    </row>
    <row r="199" spans="1:14" x14ac:dyDescent="0.2">
      <c r="A199" s="12"/>
      <c r="B199" s="12"/>
      <c r="C199" s="12"/>
      <c r="D199" s="12"/>
      <c r="E199" s="12"/>
      <c r="F199" s="12"/>
      <c r="G199" s="119"/>
      <c r="H199" s="119"/>
      <c r="I199" s="119"/>
      <c r="J199" s="12"/>
      <c r="K199" s="12"/>
      <c r="L199" s="12"/>
      <c r="M199" s="12"/>
      <c r="N199" s="12"/>
    </row>
    <row r="200" spans="1:14" x14ac:dyDescent="0.2">
      <c r="A200" s="12"/>
      <c r="B200" s="12"/>
      <c r="C200" s="12"/>
      <c r="D200" s="12"/>
      <c r="E200" s="12"/>
      <c r="F200" s="12"/>
      <c r="G200" s="119"/>
      <c r="H200" s="119"/>
      <c r="I200" s="119"/>
      <c r="J200" s="12"/>
      <c r="K200" s="12"/>
      <c r="L200" s="12"/>
      <c r="M200" s="12"/>
      <c r="N200" s="12"/>
    </row>
    <row r="201" spans="1:14" x14ac:dyDescent="0.2">
      <c r="A201" s="12"/>
      <c r="B201" s="12"/>
      <c r="C201" s="12"/>
      <c r="D201" s="12"/>
      <c r="E201" s="12"/>
      <c r="F201" s="12"/>
      <c r="G201" s="119"/>
      <c r="H201" s="119"/>
      <c r="I201" s="119"/>
      <c r="J201" s="12"/>
      <c r="K201" s="12"/>
      <c r="L201" s="12"/>
      <c r="M201" s="12"/>
      <c r="N201" s="12"/>
    </row>
    <row r="202" spans="1:14" x14ac:dyDescent="0.2">
      <c r="A202" s="12"/>
      <c r="B202" s="12"/>
      <c r="C202" s="12"/>
      <c r="D202" s="12"/>
      <c r="E202" s="12"/>
      <c r="F202" s="12"/>
      <c r="G202" s="119"/>
      <c r="H202" s="119"/>
      <c r="I202" s="119"/>
      <c r="J202" s="12"/>
      <c r="K202" s="12"/>
      <c r="L202" s="12"/>
      <c r="M202" s="12"/>
      <c r="N202" s="12"/>
    </row>
    <row r="203" spans="1:14" x14ac:dyDescent="0.2">
      <c r="A203" s="12"/>
      <c r="B203" s="12"/>
      <c r="C203" s="12"/>
      <c r="D203" s="12"/>
      <c r="E203" s="12"/>
      <c r="F203" s="12"/>
      <c r="G203" s="119"/>
      <c r="H203" s="119"/>
      <c r="I203" s="119"/>
      <c r="J203" s="12"/>
      <c r="K203" s="12"/>
      <c r="L203" s="12"/>
      <c r="M203" s="12"/>
      <c r="N203" s="12"/>
    </row>
    <row r="204" spans="1:14" x14ac:dyDescent="0.2">
      <c r="A204" s="12"/>
      <c r="B204" s="12"/>
      <c r="C204" s="12"/>
      <c r="D204" s="12"/>
      <c r="E204" s="12"/>
      <c r="F204" s="12"/>
      <c r="G204" s="119"/>
      <c r="H204" s="119"/>
      <c r="I204" s="119"/>
      <c r="J204" s="12"/>
      <c r="K204" s="12"/>
      <c r="L204" s="12"/>
      <c r="M204" s="12"/>
      <c r="N204" s="12"/>
    </row>
    <row r="205" spans="1:14" x14ac:dyDescent="0.2">
      <c r="A205" s="12"/>
      <c r="B205" s="12"/>
      <c r="C205" s="12"/>
      <c r="D205" s="12"/>
      <c r="E205" s="12"/>
      <c r="F205" s="12"/>
      <c r="G205" s="119"/>
      <c r="H205" s="119"/>
      <c r="I205" s="119"/>
      <c r="J205" s="12"/>
      <c r="K205" s="12"/>
      <c r="L205" s="12"/>
      <c r="M205" s="12"/>
      <c r="N205" s="12"/>
    </row>
    <row r="206" spans="1:14" x14ac:dyDescent="0.2">
      <c r="A206" s="12"/>
      <c r="B206" s="12"/>
      <c r="C206" s="12"/>
      <c r="D206" s="12"/>
      <c r="E206" s="12"/>
      <c r="F206" s="12"/>
      <c r="G206" s="119"/>
      <c r="H206" s="119"/>
      <c r="I206" s="119"/>
      <c r="J206" s="12"/>
      <c r="K206" s="12"/>
      <c r="L206" s="12"/>
      <c r="M206" s="12"/>
      <c r="N206" s="12"/>
    </row>
    <row r="207" spans="1:14" x14ac:dyDescent="0.2">
      <c r="A207" s="12"/>
      <c r="B207" s="12"/>
      <c r="C207" s="12"/>
      <c r="D207" s="12"/>
      <c r="E207" s="12"/>
      <c r="F207" s="12"/>
      <c r="G207" s="119"/>
      <c r="H207" s="119"/>
      <c r="I207" s="119"/>
      <c r="J207" s="12"/>
      <c r="K207" s="12"/>
      <c r="L207" s="12"/>
      <c r="M207" s="12"/>
      <c r="N207" s="12"/>
    </row>
    <row r="208" spans="1:14" x14ac:dyDescent="0.2">
      <c r="A208" s="12"/>
      <c r="B208" s="12"/>
      <c r="C208" s="12"/>
      <c r="D208" s="12"/>
      <c r="E208" s="12"/>
      <c r="F208" s="12"/>
      <c r="G208" s="119"/>
      <c r="H208" s="119"/>
      <c r="I208" s="119"/>
      <c r="J208" s="12"/>
      <c r="K208" s="12"/>
      <c r="L208" s="12"/>
      <c r="M208" s="12"/>
      <c r="N208" s="12"/>
    </row>
    <row r="209" spans="1:14" x14ac:dyDescent="0.2">
      <c r="A209" s="12"/>
      <c r="B209" s="12"/>
      <c r="C209" s="12"/>
      <c r="D209" s="12"/>
      <c r="E209" s="12"/>
      <c r="F209" s="12"/>
      <c r="G209" s="119"/>
      <c r="H209" s="119"/>
      <c r="I209" s="119"/>
      <c r="J209" s="12"/>
      <c r="K209" s="12"/>
      <c r="L209" s="12"/>
      <c r="M209" s="12"/>
      <c r="N209" s="12"/>
    </row>
    <row r="210" spans="1:14" x14ac:dyDescent="0.2">
      <c r="A210" s="12"/>
      <c r="B210" s="12"/>
      <c r="C210" s="12"/>
      <c r="D210" s="12"/>
      <c r="E210" s="12"/>
      <c r="F210" s="12"/>
      <c r="G210" s="119"/>
      <c r="H210" s="119"/>
      <c r="I210" s="119"/>
      <c r="J210" s="12"/>
      <c r="K210" s="12"/>
      <c r="L210" s="12"/>
      <c r="M210" s="12"/>
      <c r="N210" s="12"/>
    </row>
    <row r="211" spans="1:14" x14ac:dyDescent="0.2">
      <c r="A211" s="12"/>
      <c r="B211" s="12"/>
      <c r="C211" s="12"/>
      <c r="D211" s="12"/>
      <c r="E211" s="12"/>
      <c r="F211" s="12"/>
      <c r="G211" s="119"/>
      <c r="H211" s="119"/>
      <c r="I211" s="119"/>
      <c r="J211" s="12"/>
      <c r="K211" s="12"/>
      <c r="L211" s="12"/>
      <c r="M211" s="12"/>
      <c r="N211" s="12"/>
    </row>
    <row r="212" spans="1:14" x14ac:dyDescent="0.2">
      <c r="A212" s="12"/>
      <c r="B212" s="12"/>
      <c r="C212" s="12"/>
      <c r="D212" s="12"/>
      <c r="E212" s="12"/>
      <c r="F212" s="12"/>
      <c r="G212" s="119"/>
      <c r="H212" s="119"/>
      <c r="I212" s="119"/>
      <c r="J212" s="12"/>
      <c r="K212" s="12"/>
      <c r="L212" s="12"/>
      <c r="M212" s="12"/>
      <c r="N212" s="12"/>
    </row>
    <row r="213" spans="1:14" x14ac:dyDescent="0.2">
      <c r="A213" s="12"/>
      <c r="B213" s="12"/>
      <c r="C213" s="12"/>
      <c r="D213" s="12"/>
      <c r="E213" s="12"/>
      <c r="F213" s="12"/>
      <c r="G213" s="119"/>
      <c r="H213" s="119"/>
      <c r="I213" s="119"/>
      <c r="J213" s="12"/>
      <c r="K213" s="12"/>
      <c r="L213" s="12"/>
      <c r="M213" s="12"/>
      <c r="N213" s="12"/>
    </row>
    <row r="214" spans="1:14" x14ac:dyDescent="0.2">
      <c r="A214" s="12"/>
      <c r="B214" s="12"/>
      <c r="C214" s="12"/>
      <c r="D214" s="12"/>
      <c r="E214" s="12"/>
      <c r="F214" s="12"/>
      <c r="G214" s="119"/>
      <c r="H214" s="119"/>
      <c r="I214" s="119"/>
      <c r="J214" s="12"/>
      <c r="K214" s="12"/>
      <c r="L214" s="12"/>
      <c r="M214" s="12"/>
      <c r="N214" s="12"/>
    </row>
    <row r="215" spans="1:14" x14ac:dyDescent="0.2">
      <c r="A215" s="12"/>
      <c r="B215" s="12"/>
      <c r="C215" s="12"/>
      <c r="D215" s="12"/>
      <c r="E215" s="12"/>
      <c r="F215" s="12"/>
      <c r="G215" s="119"/>
      <c r="H215" s="119"/>
      <c r="I215" s="119"/>
      <c r="J215" s="12"/>
      <c r="K215" s="12"/>
      <c r="L215" s="12"/>
      <c r="M215" s="12"/>
      <c r="N215" s="12"/>
    </row>
    <row r="216" spans="1:14" x14ac:dyDescent="0.2">
      <c r="A216" s="12"/>
      <c r="B216" s="12"/>
      <c r="C216" s="12"/>
      <c r="D216" s="12"/>
      <c r="E216" s="12"/>
      <c r="F216" s="12"/>
      <c r="G216" s="119"/>
      <c r="H216" s="119"/>
      <c r="I216" s="119"/>
      <c r="J216" s="12"/>
      <c r="K216" s="12"/>
      <c r="L216" s="12"/>
      <c r="M216" s="12"/>
      <c r="N216" s="12"/>
    </row>
    <row r="217" spans="1:14" x14ac:dyDescent="0.2">
      <c r="A217" s="12"/>
      <c r="B217" s="12"/>
      <c r="C217" s="12"/>
      <c r="D217" s="12"/>
      <c r="E217" s="12"/>
      <c r="F217" s="12"/>
      <c r="G217" s="119"/>
      <c r="H217" s="119"/>
      <c r="I217" s="119"/>
      <c r="J217" s="12"/>
      <c r="K217" s="12"/>
      <c r="L217" s="12"/>
      <c r="M217" s="12"/>
      <c r="N217" s="12"/>
    </row>
    <row r="218" spans="1:14" x14ac:dyDescent="0.2">
      <c r="A218" s="12"/>
      <c r="B218" s="12"/>
      <c r="C218" s="12"/>
      <c r="D218" s="12"/>
      <c r="E218" s="12"/>
      <c r="F218" s="12"/>
      <c r="G218" s="119"/>
      <c r="H218" s="119"/>
      <c r="I218" s="119"/>
      <c r="J218" s="12"/>
      <c r="K218" s="12"/>
      <c r="L218" s="12"/>
      <c r="M218" s="12"/>
      <c r="N218" s="12"/>
    </row>
    <row r="219" spans="1:14" x14ac:dyDescent="0.2">
      <c r="A219" s="12"/>
      <c r="B219" s="12"/>
      <c r="C219" s="12"/>
      <c r="D219" s="12"/>
      <c r="E219" s="12"/>
      <c r="F219" s="12"/>
      <c r="G219" s="119"/>
      <c r="H219" s="119"/>
      <c r="I219" s="119"/>
      <c r="J219" s="12"/>
      <c r="K219" s="12"/>
      <c r="L219" s="12"/>
      <c r="M219" s="12"/>
      <c r="N219" s="12"/>
    </row>
    <row r="220" spans="1:14" x14ac:dyDescent="0.2">
      <c r="A220" s="12"/>
      <c r="B220" s="12"/>
      <c r="C220" s="12"/>
      <c r="D220" s="12"/>
      <c r="E220" s="12"/>
      <c r="F220" s="12"/>
      <c r="G220" s="119"/>
      <c r="H220" s="119"/>
      <c r="I220" s="119"/>
      <c r="J220" s="12"/>
      <c r="K220" s="12"/>
      <c r="L220" s="12"/>
      <c r="M220" s="12"/>
      <c r="N220" s="12"/>
    </row>
    <row r="221" spans="1:14" x14ac:dyDescent="0.2">
      <c r="A221" s="12"/>
      <c r="B221" s="12"/>
      <c r="C221" s="12"/>
      <c r="D221" s="12"/>
      <c r="E221" s="12"/>
      <c r="F221" s="12"/>
      <c r="G221" s="119"/>
      <c r="H221" s="119"/>
      <c r="I221" s="119"/>
      <c r="J221" s="12"/>
      <c r="K221" s="12"/>
      <c r="L221" s="12"/>
      <c r="M221" s="12"/>
      <c r="N221" s="12"/>
    </row>
    <row r="222" spans="1:14" x14ac:dyDescent="0.2">
      <c r="A222" s="12"/>
      <c r="B222" s="12"/>
      <c r="C222" s="12"/>
      <c r="D222" s="12"/>
      <c r="E222" s="12"/>
      <c r="F222" s="12"/>
      <c r="G222" s="119"/>
      <c r="H222" s="119"/>
      <c r="I222" s="119"/>
      <c r="J222" s="12"/>
      <c r="K222" s="12"/>
      <c r="L222" s="12"/>
      <c r="M222" s="12"/>
      <c r="N222" s="12"/>
    </row>
    <row r="223" spans="1:14" x14ac:dyDescent="0.2">
      <c r="A223" s="12"/>
      <c r="B223" s="12"/>
      <c r="C223" s="12"/>
      <c r="D223" s="12"/>
      <c r="E223" s="12"/>
      <c r="F223" s="12"/>
      <c r="G223" s="119"/>
      <c r="H223" s="119"/>
      <c r="I223" s="119"/>
      <c r="J223" s="12"/>
      <c r="K223" s="12"/>
      <c r="L223" s="12"/>
      <c r="M223" s="12"/>
      <c r="N223" s="12"/>
    </row>
    <row r="224" spans="1:14" x14ac:dyDescent="0.2">
      <c r="A224" s="12"/>
      <c r="B224" s="12"/>
      <c r="C224" s="12"/>
      <c r="D224" s="12"/>
      <c r="E224" s="12"/>
      <c r="F224" s="12"/>
      <c r="G224" s="119"/>
      <c r="H224" s="119"/>
      <c r="I224" s="119"/>
      <c r="J224" s="12"/>
      <c r="K224" s="12"/>
      <c r="L224" s="12"/>
      <c r="M224" s="12"/>
      <c r="N224" s="12"/>
    </row>
    <row r="225" spans="1:14" x14ac:dyDescent="0.2">
      <c r="A225" s="12"/>
      <c r="B225" s="12"/>
      <c r="C225" s="12"/>
      <c r="D225" s="12"/>
      <c r="E225" s="12"/>
      <c r="F225" s="12"/>
      <c r="G225" s="119"/>
      <c r="H225" s="119"/>
      <c r="I225" s="119"/>
      <c r="J225" s="12"/>
      <c r="K225" s="12"/>
      <c r="L225" s="12"/>
      <c r="M225" s="12"/>
      <c r="N225" s="12"/>
    </row>
    <row r="226" spans="1:14" x14ac:dyDescent="0.2">
      <c r="A226" s="12"/>
      <c r="B226" s="12"/>
      <c r="C226" s="12"/>
      <c r="D226" s="12"/>
      <c r="E226" s="12"/>
      <c r="F226" s="12"/>
      <c r="G226" s="119"/>
      <c r="H226" s="119"/>
      <c r="I226" s="119"/>
      <c r="J226" s="12"/>
      <c r="K226" s="12"/>
      <c r="L226" s="12"/>
      <c r="M226" s="12"/>
      <c r="N226" s="12"/>
    </row>
    <row r="227" spans="1:14" x14ac:dyDescent="0.2">
      <c r="A227" s="12"/>
      <c r="B227" s="12"/>
      <c r="C227" s="12"/>
      <c r="D227" s="12"/>
      <c r="E227" s="12"/>
      <c r="F227" s="12"/>
      <c r="G227" s="119"/>
      <c r="H227" s="119"/>
      <c r="I227" s="119"/>
      <c r="J227" s="12"/>
      <c r="K227" s="12"/>
      <c r="L227" s="12"/>
      <c r="M227" s="12"/>
      <c r="N227" s="12"/>
    </row>
    <row r="228" spans="1:14" x14ac:dyDescent="0.2">
      <c r="A228" s="12"/>
      <c r="B228" s="12"/>
      <c r="C228" s="12"/>
      <c r="D228" s="12"/>
      <c r="E228" s="12"/>
      <c r="F228" s="12"/>
      <c r="G228" s="119"/>
      <c r="H228" s="119"/>
      <c r="I228" s="119"/>
      <c r="J228" s="12"/>
      <c r="K228" s="12"/>
      <c r="L228" s="12"/>
      <c r="M228" s="12"/>
      <c r="N228" s="12"/>
    </row>
    <row r="229" spans="1:14" x14ac:dyDescent="0.2">
      <c r="A229" s="12"/>
      <c r="B229" s="12"/>
      <c r="C229" s="12"/>
      <c r="D229" s="12"/>
      <c r="E229" s="12"/>
      <c r="F229" s="12"/>
      <c r="G229" s="119"/>
      <c r="H229" s="119"/>
      <c r="I229" s="119"/>
      <c r="J229" s="12"/>
      <c r="K229" s="12"/>
      <c r="L229" s="12"/>
      <c r="M229" s="12"/>
      <c r="N229" s="12"/>
    </row>
    <row r="230" spans="1:14" x14ac:dyDescent="0.2">
      <c r="A230" s="12"/>
      <c r="B230" s="12"/>
      <c r="C230" s="12"/>
      <c r="D230" s="12"/>
      <c r="E230" s="12"/>
      <c r="F230" s="12"/>
      <c r="G230" s="119"/>
      <c r="H230" s="119"/>
      <c r="I230" s="119"/>
      <c r="J230" s="12"/>
      <c r="K230" s="12"/>
      <c r="L230" s="12"/>
      <c r="M230" s="12"/>
      <c r="N230" s="12"/>
    </row>
    <row r="231" spans="1:14" x14ac:dyDescent="0.2">
      <c r="A231" s="12"/>
      <c r="B231" s="12"/>
      <c r="C231" s="12"/>
      <c r="D231" s="12"/>
      <c r="E231" s="12"/>
      <c r="F231" s="12"/>
      <c r="G231" s="119"/>
      <c r="H231" s="119"/>
      <c r="I231" s="119"/>
      <c r="J231" s="12"/>
      <c r="K231" s="12"/>
      <c r="L231" s="12"/>
      <c r="M231" s="12"/>
      <c r="N231" s="12"/>
    </row>
    <row r="232" spans="1:14" x14ac:dyDescent="0.2">
      <c r="A232" s="12"/>
      <c r="B232" s="12"/>
      <c r="C232" s="12"/>
      <c r="D232" s="12"/>
      <c r="E232" s="12"/>
      <c r="F232" s="12"/>
      <c r="G232" s="119"/>
      <c r="H232" s="119"/>
      <c r="I232" s="119"/>
      <c r="J232" s="12"/>
      <c r="K232" s="12"/>
      <c r="L232" s="12"/>
      <c r="M232" s="12"/>
      <c r="N232" s="12"/>
    </row>
    <row r="233" spans="1:14" x14ac:dyDescent="0.2">
      <c r="A233" s="12"/>
      <c r="B233" s="12"/>
      <c r="C233" s="12"/>
      <c r="D233" s="12"/>
      <c r="E233" s="12"/>
      <c r="F233" s="12"/>
      <c r="G233" s="119"/>
      <c r="H233" s="119"/>
      <c r="I233" s="119"/>
      <c r="J233" s="12"/>
      <c r="K233" s="12"/>
      <c r="L233" s="12"/>
      <c r="M233" s="12"/>
      <c r="N233" s="12"/>
    </row>
    <row r="234" spans="1:14" x14ac:dyDescent="0.2">
      <c r="A234" s="12"/>
      <c r="B234" s="12"/>
      <c r="C234" s="12"/>
      <c r="D234" s="12"/>
      <c r="E234" s="12"/>
      <c r="F234" s="12"/>
      <c r="G234" s="119"/>
      <c r="H234" s="119"/>
      <c r="I234" s="119"/>
      <c r="J234" s="12"/>
      <c r="K234" s="12"/>
      <c r="L234" s="12"/>
      <c r="M234" s="12"/>
      <c r="N234" s="12"/>
    </row>
    <row r="235" spans="1:14" x14ac:dyDescent="0.2">
      <c r="A235" s="12"/>
      <c r="B235" s="12"/>
      <c r="C235" s="12"/>
      <c r="D235" s="12"/>
      <c r="E235" s="12"/>
      <c r="F235" s="12"/>
      <c r="G235" s="119"/>
      <c r="H235" s="119"/>
      <c r="I235" s="119"/>
      <c r="J235" s="12"/>
      <c r="K235" s="12"/>
      <c r="L235" s="12"/>
      <c r="M235" s="12"/>
      <c r="N235" s="12"/>
    </row>
    <row r="236" spans="1:14" x14ac:dyDescent="0.2">
      <c r="A236" s="12"/>
      <c r="B236" s="12"/>
      <c r="C236" s="12"/>
      <c r="D236" s="12"/>
      <c r="E236" s="12"/>
      <c r="F236" s="12"/>
      <c r="G236" s="119"/>
      <c r="H236" s="119"/>
      <c r="I236" s="119"/>
      <c r="J236" s="12"/>
      <c r="K236" s="12"/>
      <c r="L236" s="12"/>
      <c r="M236" s="12"/>
      <c r="N236" s="12"/>
    </row>
    <row r="237" spans="1:14" x14ac:dyDescent="0.2">
      <c r="A237" s="12"/>
      <c r="B237" s="12"/>
      <c r="C237" s="12"/>
      <c r="D237" s="12"/>
      <c r="E237" s="12"/>
      <c r="F237" s="12"/>
      <c r="G237" s="119"/>
      <c r="H237" s="119"/>
      <c r="I237" s="119"/>
      <c r="J237" s="12"/>
      <c r="K237" s="12"/>
      <c r="L237" s="12"/>
      <c r="M237" s="12"/>
      <c r="N237" s="12"/>
    </row>
    <row r="238" spans="1:14" x14ac:dyDescent="0.2">
      <c r="A238" s="12"/>
      <c r="B238" s="12"/>
      <c r="C238" s="12"/>
      <c r="D238" s="12"/>
      <c r="E238" s="12"/>
      <c r="F238" s="12"/>
      <c r="G238" s="119"/>
      <c r="H238" s="119"/>
      <c r="I238" s="119"/>
      <c r="J238" s="12"/>
      <c r="K238" s="12"/>
      <c r="L238" s="12"/>
      <c r="M238" s="12"/>
      <c r="N238" s="12"/>
    </row>
    <row r="239" spans="1:14" x14ac:dyDescent="0.2">
      <c r="A239" s="12"/>
      <c r="B239" s="12"/>
      <c r="C239" s="12"/>
      <c r="D239" s="12"/>
      <c r="E239" s="12"/>
      <c r="F239" s="12"/>
      <c r="G239" s="119"/>
      <c r="H239" s="119"/>
      <c r="I239" s="119"/>
      <c r="J239" s="12"/>
      <c r="K239" s="12"/>
      <c r="L239" s="12"/>
      <c r="M239" s="12"/>
      <c r="N239" s="12"/>
    </row>
    <row r="240" spans="1:14" x14ac:dyDescent="0.2">
      <c r="A240" s="12"/>
      <c r="B240" s="12"/>
      <c r="C240" s="12"/>
      <c r="D240" s="12"/>
      <c r="E240" s="12"/>
      <c r="F240" s="12"/>
      <c r="G240" s="119"/>
      <c r="H240" s="119"/>
      <c r="I240" s="119"/>
      <c r="J240" s="12"/>
      <c r="K240" s="12"/>
      <c r="L240" s="12"/>
      <c r="M240" s="12"/>
      <c r="N240" s="12"/>
    </row>
    <row r="241" spans="1:14" x14ac:dyDescent="0.2">
      <c r="A241" s="12"/>
      <c r="B241" s="12"/>
      <c r="C241" s="12"/>
      <c r="D241" s="12"/>
      <c r="E241" s="12"/>
      <c r="F241" s="12"/>
      <c r="G241" s="119"/>
      <c r="H241" s="119"/>
      <c r="I241" s="119"/>
      <c r="J241" s="12"/>
      <c r="K241" s="12"/>
      <c r="L241" s="12"/>
      <c r="M241" s="12"/>
      <c r="N241" s="12"/>
    </row>
    <row r="242" spans="1:14" x14ac:dyDescent="0.2">
      <c r="A242" s="12"/>
      <c r="B242" s="12"/>
      <c r="C242" s="12"/>
      <c r="D242" s="12"/>
      <c r="E242" s="12"/>
      <c r="F242" s="12"/>
      <c r="G242" s="119"/>
      <c r="H242" s="119"/>
      <c r="I242" s="119"/>
      <c r="J242" s="12"/>
      <c r="K242" s="12"/>
      <c r="L242" s="12"/>
      <c r="M242" s="12"/>
      <c r="N242" s="12"/>
    </row>
    <row r="243" spans="1:14" x14ac:dyDescent="0.2">
      <c r="A243" s="12"/>
      <c r="B243" s="12"/>
      <c r="C243" s="12"/>
      <c r="D243" s="12"/>
      <c r="E243" s="12"/>
      <c r="F243" s="12"/>
      <c r="G243" s="119"/>
      <c r="H243" s="119"/>
      <c r="I243" s="119"/>
      <c r="J243" s="12"/>
      <c r="K243" s="12"/>
      <c r="L243" s="12"/>
      <c r="M243" s="12"/>
      <c r="N243" s="12"/>
    </row>
    <row r="244" spans="1:14" x14ac:dyDescent="0.2">
      <c r="A244" s="12"/>
      <c r="B244" s="12"/>
      <c r="C244" s="12"/>
      <c r="D244" s="12"/>
      <c r="E244" s="12"/>
      <c r="F244" s="12"/>
      <c r="G244" s="119"/>
      <c r="H244" s="119"/>
      <c r="I244" s="119"/>
      <c r="J244" s="12"/>
      <c r="K244" s="12"/>
      <c r="L244" s="12"/>
      <c r="M244" s="12"/>
      <c r="N244" s="12"/>
    </row>
    <row r="245" spans="1:14" x14ac:dyDescent="0.2">
      <c r="A245" s="12"/>
      <c r="B245" s="12"/>
      <c r="C245" s="12"/>
      <c r="D245" s="12"/>
      <c r="E245" s="12"/>
      <c r="F245" s="12"/>
      <c r="G245" s="119"/>
      <c r="H245" s="119"/>
      <c r="I245" s="119"/>
      <c r="J245" s="12"/>
      <c r="K245" s="12"/>
      <c r="L245" s="12"/>
      <c r="M245" s="12"/>
      <c r="N245" s="12"/>
    </row>
    <row r="246" spans="1:14" x14ac:dyDescent="0.2">
      <c r="A246" s="12"/>
      <c r="B246" s="12"/>
      <c r="C246" s="12"/>
      <c r="D246" s="12"/>
      <c r="E246" s="12"/>
      <c r="F246" s="12"/>
      <c r="G246" s="119"/>
      <c r="H246" s="119"/>
      <c r="I246" s="119"/>
      <c r="J246" s="12"/>
      <c r="K246" s="12"/>
      <c r="L246" s="12"/>
      <c r="M246" s="12"/>
      <c r="N246" s="12"/>
    </row>
    <row r="247" spans="1:14" x14ac:dyDescent="0.2">
      <c r="A247" s="12"/>
      <c r="B247" s="12"/>
      <c r="C247" s="12"/>
      <c r="D247" s="12"/>
      <c r="E247" s="12"/>
      <c r="F247" s="12"/>
      <c r="G247" s="119"/>
      <c r="H247" s="119"/>
      <c r="I247" s="119"/>
      <c r="J247" s="12"/>
      <c r="K247" s="12"/>
      <c r="L247" s="12"/>
      <c r="M247" s="12"/>
      <c r="N247" s="12"/>
    </row>
    <row r="248" spans="1:14" x14ac:dyDescent="0.2">
      <c r="A248" s="12"/>
      <c r="B248" s="12"/>
      <c r="C248" s="12"/>
      <c r="D248" s="12"/>
      <c r="E248" s="12"/>
      <c r="F248" s="12"/>
      <c r="G248" s="119"/>
      <c r="H248" s="119"/>
      <c r="I248" s="119"/>
      <c r="J248" s="12"/>
      <c r="K248" s="12"/>
      <c r="L248" s="12"/>
      <c r="M248" s="12"/>
      <c r="N248" s="12"/>
    </row>
    <row r="249" spans="1:14" x14ac:dyDescent="0.2">
      <c r="A249" s="12"/>
      <c r="B249" s="12"/>
      <c r="C249" s="12"/>
      <c r="D249" s="12"/>
      <c r="E249" s="12"/>
      <c r="F249" s="12"/>
      <c r="G249" s="119"/>
      <c r="H249" s="119"/>
      <c r="I249" s="119"/>
      <c r="J249" s="12"/>
      <c r="K249" s="12"/>
      <c r="L249" s="12"/>
      <c r="M249" s="12"/>
      <c r="N249" s="12"/>
    </row>
    <row r="250" spans="1:14" x14ac:dyDescent="0.2">
      <c r="A250" s="12"/>
      <c r="B250" s="12"/>
      <c r="C250" s="12"/>
      <c r="D250" s="12"/>
      <c r="E250" s="12"/>
      <c r="F250" s="12"/>
      <c r="G250" s="119"/>
      <c r="H250" s="119"/>
      <c r="I250" s="119"/>
      <c r="J250" s="12"/>
      <c r="K250" s="12"/>
      <c r="L250" s="12"/>
      <c r="M250" s="12"/>
      <c r="N250" s="12"/>
    </row>
    <row r="251" spans="1:14" x14ac:dyDescent="0.2">
      <c r="A251" s="12"/>
      <c r="B251" s="12"/>
      <c r="C251" s="12"/>
      <c r="D251" s="12"/>
      <c r="E251" s="12"/>
      <c r="F251" s="12"/>
      <c r="G251" s="119"/>
      <c r="H251" s="119"/>
      <c r="I251" s="119"/>
      <c r="J251" s="12"/>
      <c r="K251" s="12"/>
      <c r="L251" s="12"/>
      <c r="M251" s="12"/>
      <c r="N251" s="12"/>
    </row>
    <row r="252" spans="1:14" x14ac:dyDescent="0.2">
      <c r="A252" s="12"/>
      <c r="B252" s="12"/>
      <c r="C252" s="12"/>
      <c r="D252" s="12"/>
      <c r="E252" s="12"/>
      <c r="F252" s="12"/>
      <c r="G252" s="119"/>
      <c r="H252" s="119"/>
      <c r="I252" s="119"/>
      <c r="J252" s="12"/>
      <c r="K252" s="12"/>
      <c r="L252" s="12"/>
      <c r="M252" s="12"/>
      <c r="N252" s="12"/>
    </row>
    <row r="253" spans="1:14" x14ac:dyDescent="0.2">
      <c r="A253" s="12"/>
      <c r="B253" s="12"/>
      <c r="C253" s="12"/>
      <c r="D253" s="12"/>
      <c r="E253" s="12"/>
      <c r="F253" s="12"/>
      <c r="G253" s="119"/>
      <c r="H253" s="119"/>
      <c r="I253" s="119"/>
      <c r="J253" s="12"/>
      <c r="K253" s="12"/>
      <c r="L253" s="12"/>
      <c r="M253" s="12"/>
      <c r="N253" s="12"/>
    </row>
    <row r="254" spans="1:14" x14ac:dyDescent="0.2">
      <c r="A254" s="12"/>
      <c r="B254" s="12"/>
      <c r="C254" s="12"/>
      <c r="D254" s="12"/>
      <c r="E254" s="12"/>
      <c r="F254" s="12"/>
      <c r="G254" s="119"/>
      <c r="H254" s="119"/>
      <c r="I254" s="119"/>
      <c r="J254" s="12"/>
      <c r="K254" s="12"/>
      <c r="L254" s="12"/>
      <c r="M254" s="12"/>
      <c r="N254" s="12"/>
    </row>
    <row r="255" spans="1:14" x14ac:dyDescent="0.2">
      <c r="A255" s="12"/>
      <c r="B255" s="12"/>
      <c r="C255" s="12"/>
      <c r="D255" s="12"/>
      <c r="E255" s="12"/>
      <c r="F255" s="12"/>
      <c r="G255" s="119"/>
      <c r="H255" s="119"/>
      <c r="I255" s="119"/>
      <c r="J255" s="12"/>
      <c r="K255" s="12"/>
      <c r="L255" s="12"/>
      <c r="M255" s="12"/>
      <c r="N255" s="12"/>
    </row>
    <row r="256" spans="1:14" x14ac:dyDescent="0.2">
      <c r="A256" s="12"/>
      <c r="B256" s="12"/>
      <c r="C256" s="12"/>
      <c r="D256" s="12"/>
      <c r="E256" s="12"/>
      <c r="F256" s="12"/>
      <c r="G256" s="119"/>
      <c r="H256" s="119"/>
      <c r="I256" s="119"/>
      <c r="J256" s="12"/>
      <c r="K256" s="12"/>
      <c r="L256" s="12"/>
      <c r="M256" s="12"/>
      <c r="N256" s="12"/>
    </row>
    <row r="257" spans="1:14" x14ac:dyDescent="0.2">
      <c r="A257" s="12"/>
      <c r="B257" s="12"/>
      <c r="C257" s="12"/>
      <c r="D257" s="12"/>
      <c r="E257" s="12"/>
      <c r="F257" s="12"/>
      <c r="G257" s="119"/>
      <c r="H257" s="119"/>
      <c r="I257" s="119"/>
      <c r="J257" s="12"/>
      <c r="K257" s="12"/>
      <c r="L257" s="12"/>
      <c r="M257" s="12"/>
      <c r="N257" s="12"/>
    </row>
    <row r="258" spans="1:14" x14ac:dyDescent="0.2">
      <c r="A258" s="12"/>
      <c r="B258" s="12"/>
      <c r="C258" s="12"/>
      <c r="D258" s="12"/>
      <c r="E258" s="12"/>
      <c r="F258" s="12"/>
      <c r="G258" s="119"/>
      <c r="H258" s="119"/>
      <c r="I258" s="119"/>
      <c r="J258" s="12"/>
      <c r="K258" s="12"/>
      <c r="L258" s="12"/>
      <c r="M258" s="12"/>
      <c r="N258" s="12"/>
    </row>
    <row r="259" spans="1:14" x14ac:dyDescent="0.2">
      <c r="A259" s="12"/>
      <c r="B259" s="12"/>
      <c r="C259" s="12"/>
      <c r="D259" s="12"/>
      <c r="E259" s="12"/>
      <c r="F259" s="12"/>
      <c r="G259" s="119"/>
      <c r="H259" s="119"/>
      <c r="I259" s="119"/>
      <c r="J259" s="12"/>
      <c r="K259" s="12"/>
      <c r="L259" s="12"/>
      <c r="M259" s="12"/>
      <c r="N259" s="12"/>
    </row>
    <row r="260" spans="1:14" x14ac:dyDescent="0.2">
      <c r="A260" s="12"/>
      <c r="B260" s="12"/>
      <c r="C260" s="12"/>
      <c r="D260" s="12"/>
      <c r="E260" s="12"/>
      <c r="F260" s="12"/>
      <c r="G260" s="119"/>
      <c r="H260" s="119"/>
      <c r="I260" s="119"/>
      <c r="J260" s="12"/>
      <c r="K260" s="12"/>
      <c r="L260" s="12"/>
      <c r="M260" s="12"/>
      <c r="N260" s="12"/>
    </row>
    <row r="261" spans="1:14" x14ac:dyDescent="0.2">
      <c r="A261" s="12"/>
      <c r="B261" s="12"/>
      <c r="C261" s="12"/>
      <c r="D261" s="12"/>
      <c r="E261" s="12"/>
      <c r="F261" s="12"/>
      <c r="G261" s="119"/>
      <c r="H261" s="119"/>
      <c r="I261" s="119"/>
      <c r="J261" s="12"/>
      <c r="K261" s="12"/>
      <c r="L261" s="12"/>
      <c r="M261" s="12"/>
      <c r="N261" s="12"/>
    </row>
    <row r="262" spans="1:14" x14ac:dyDescent="0.2">
      <c r="A262" s="12"/>
      <c r="B262" s="12"/>
      <c r="C262" s="12"/>
      <c r="D262" s="12"/>
      <c r="E262" s="12"/>
      <c r="F262" s="12"/>
      <c r="G262" s="119"/>
      <c r="H262" s="119"/>
      <c r="I262" s="119"/>
      <c r="J262" s="12"/>
      <c r="K262" s="12"/>
      <c r="L262" s="12"/>
      <c r="M262" s="12"/>
      <c r="N262" s="12"/>
    </row>
    <row r="263" spans="1:14" x14ac:dyDescent="0.2">
      <c r="A263" s="12"/>
      <c r="B263" s="12"/>
      <c r="C263" s="12"/>
      <c r="D263" s="12"/>
      <c r="E263" s="12"/>
      <c r="F263" s="12"/>
      <c r="G263" s="119"/>
      <c r="H263" s="119"/>
      <c r="I263" s="119"/>
      <c r="J263" s="12"/>
      <c r="K263" s="12"/>
      <c r="L263" s="12"/>
      <c r="M263" s="12"/>
      <c r="N263" s="12"/>
    </row>
    <row r="264" spans="1:14" x14ac:dyDescent="0.2">
      <c r="A264" s="12"/>
      <c r="B264" s="12"/>
      <c r="C264" s="12"/>
      <c r="D264" s="12"/>
      <c r="E264" s="12"/>
      <c r="F264" s="12"/>
      <c r="G264" s="119"/>
      <c r="H264" s="119"/>
      <c r="I264" s="119"/>
      <c r="J264" s="12"/>
      <c r="K264" s="12"/>
      <c r="L264" s="12"/>
      <c r="M264" s="12"/>
      <c r="N264" s="12"/>
    </row>
    <row r="265" spans="1:14" x14ac:dyDescent="0.2">
      <c r="A265" s="12"/>
      <c r="B265" s="12"/>
      <c r="C265" s="12"/>
      <c r="D265" s="12"/>
      <c r="E265" s="12"/>
      <c r="F265" s="12"/>
      <c r="G265" s="119"/>
      <c r="H265" s="119"/>
      <c r="I265" s="119"/>
      <c r="J265" s="12"/>
      <c r="K265" s="12"/>
      <c r="L265" s="12"/>
      <c r="M265" s="12"/>
      <c r="N265" s="12"/>
    </row>
    <row r="266" spans="1:14" x14ac:dyDescent="0.2">
      <c r="A266" s="12"/>
      <c r="B266" s="12"/>
      <c r="C266" s="12"/>
      <c r="D266" s="12"/>
      <c r="E266" s="12"/>
      <c r="F266" s="12"/>
      <c r="G266" s="119"/>
      <c r="H266" s="119"/>
      <c r="I266" s="119"/>
      <c r="J266" s="12"/>
      <c r="K266" s="12"/>
      <c r="L266" s="12"/>
      <c r="M266" s="12"/>
      <c r="N266" s="12"/>
    </row>
    <row r="267" spans="1:14" x14ac:dyDescent="0.2">
      <c r="A267" s="12"/>
      <c r="B267" s="12"/>
      <c r="C267" s="12"/>
      <c r="D267" s="12"/>
      <c r="E267" s="12"/>
      <c r="F267" s="12"/>
      <c r="G267" s="119"/>
      <c r="H267" s="119"/>
      <c r="I267" s="119"/>
      <c r="J267" s="12"/>
      <c r="K267" s="12"/>
      <c r="L267" s="12"/>
      <c r="M267" s="12"/>
      <c r="N267" s="12"/>
    </row>
    <row r="268" spans="1:14" x14ac:dyDescent="0.2">
      <c r="A268" s="12"/>
      <c r="B268" s="12"/>
      <c r="C268" s="12"/>
      <c r="D268" s="12"/>
      <c r="E268" s="12"/>
      <c r="F268" s="12"/>
      <c r="G268" s="119"/>
      <c r="H268" s="119"/>
      <c r="I268" s="119"/>
      <c r="J268" s="12"/>
      <c r="K268" s="12"/>
      <c r="L268" s="12"/>
      <c r="M268" s="12"/>
      <c r="N268" s="12"/>
    </row>
    <row r="269" spans="1:14" x14ac:dyDescent="0.2">
      <c r="A269" s="12"/>
      <c r="B269" s="12"/>
      <c r="C269" s="12"/>
      <c r="D269" s="12"/>
      <c r="E269" s="12"/>
      <c r="F269" s="12"/>
      <c r="G269" s="119"/>
      <c r="H269" s="119"/>
      <c r="I269" s="119"/>
      <c r="J269" s="12"/>
      <c r="K269" s="12"/>
      <c r="L269" s="12"/>
      <c r="M269" s="12"/>
      <c r="N269" s="12"/>
    </row>
    <row r="270" spans="1:14" x14ac:dyDescent="0.2">
      <c r="A270" s="12"/>
      <c r="B270" s="12"/>
      <c r="C270" s="12"/>
      <c r="D270" s="12"/>
      <c r="E270" s="12"/>
      <c r="F270" s="12"/>
      <c r="G270" s="119"/>
      <c r="H270" s="119"/>
      <c r="I270" s="119"/>
      <c r="J270" s="12"/>
      <c r="K270" s="12"/>
      <c r="L270" s="12"/>
      <c r="M270" s="12"/>
      <c r="N270" s="12"/>
    </row>
    <row r="271" spans="1:14" x14ac:dyDescent="0.2">
      <c r="A271" s="12"/>
      <c r="B271" s="12"/>
      <c r="C271" s="12"/>
      <c r="D271" s="12"/>
      <c r="E271" s="12"/>
      <c r="F271" s="12"/>
      <c r="G271" s="119"/>
      <c r="H271" s="119"/>
      <c r="I271" s="119"/>
      <c r="J271" s="12"/>
      <c r="K271" s="12"/>
      <c r="L271" s="12"/>
      <c r="M271" s="12"/>
      <c r="N271" s="12"/>
    </row>
    <row r="272" spans="1:14" x14ac:dyDescent="0.2">
      <c r="A272" s="12"/>
      <c r="B272" s="12"/>
      <c r="C272" s="12"/>
      <c r="D272" s="12"/>
      <c r="E272" s="12"/>
      <c r="F272" s="12"/>
      <c r="G272" s="119"/>
      <c r="H272" s="119"/>
      <c r="I272" s="119"/>
      <c r="J272" s="12"/>
      <c r="K272" s="12"/>
      <c r="L272" s="12"/>
      <c r="M272" s="12"/>
      <c r="N272" s="12"/>
    </row>
    <row r="273" spans="1:14" x14ac:dyDescent="0.2">
      <c r="A273" s="12"/>
      <c r="B273" s="12"/>
      <c r="C273" s="12"/>
      <c r="D273" s="12"/>
      <c r="E273" s="12"/>
      <c r="F273" s="12"/>
      <c r="G273" s="119"/>
      <c r="H273" s="119"/>
      <c r="I273" s="119"/>
      <c r="J273" s="12"/>
      <c r="K273" s="12"/>
      <c r="L273" s="12"/>
      <c r="M273" s="12"/>
      <c r="N273" s="12"/>
    </row>
    <row r="274" spans="1:14" x14ac:dyDescent="0.2">
      <c r="A274" s="12"/>
      <c r="B274" s="12"/>
      <c r="C274" s="12"/>
      <c r="D274" s="12"/>
      <c r="E274" s="12"/>
      <c r="F274" s="12"/>
      <c r="G274" s="119"/>
      <c r="H274" s="119"/>
      <c r="I274" s="119"/>
      <c r="J274" s="12"/>
      <c r="K274" s="12"/>
      <c r="L274" s="12"/>
      <c r="M274" s="12"/>
      <c r="N274" s="12"/>
    </row>
    <row r="275" spans="1:14" x14ac:dyDescent="0.2">
      <c r="A275" s="12"/>
      <c r="B275" s="12"/>
      <c r="C275" s="12"/>
      <c r="D275" s="12"/>
      <c r="E275" s="12"/>
      <c r="F275" s="12"/>
      <c r="G275" s="119"/>
      <c r="H275" s="119"/>
      <c r="I275" s="119"/>
      <c r="J275" s="12"/>
      <c r="K275" s="12"/>
      <c r="L275" s="12"/>
      <c r="M275" s="12"/>
      <c r="N275" s="12"/>
    </row>
    <row r="276" spans="1:14" x14ac:dyDescent="0.2">
      <c r="A276" s="12"/>
      <c r="B276" s="12"/>
      <c r="C276" s="12"/>
      <c r="D276" s="12"/>
      <c r="E276" s="12"/>
      <c r="F276" s="12"/>
      <c r="G276" s="119"/>
      <c r="H276" s="119"/>
      <c r="I276" s="119"/>
      <c r="J276" s="12"/>
      <c r="K276" s="12"/>
      <c r="L276" s="12"/>
      <c r="M276" s="12"/>
      <c r="N276" s="12"/>
    </row>
    <row r="277" spans="1:14" x14ac:dyDescent="0.2">
      <c r="A277" s="12"/>
      <c r="B277" s="12"/>
      <c r="C277" s="12"/>
      <c r="D277" s="12"/>
      <c r="E277" s="12"/>
      <c r="F277" s="12"/>
      <c r="G277" s="119"/>
      <c r="H277" s="119"/>
      <c r="I277" s="119"/>
      <c r="J277" s="12"/>
      <c r="K277" s="12"/>
      <c r="L277" s="12"/>
      <c r="M277" s="12"/>
      <c r="N277" s="12"/>
    </row>
    <row r="278" spans="1:14" x14ac:dyDescent="0.2">
      <c r="A278" s="12"/>
      <c r="B278" s="12"/>
      <c r="C278" s="12"/>
      <c r="D278" s="12"/>
      <c r="E278" s="12"/>
      <c r="F278" s="12"/>
      <c r="G278" s="119"/>
      <c r="H278" s="119"/>
      <c r="I278" s="119"/>
      <c r="J278" s="12"/>
      <c r="K278" s="12"/>
      <c r="L278" s="12"/>
      <c r="M278" s="12"/>
      <c r="N278" s="12"/>
    </row>
    <row r="279" spans="1:14" x14ac:dyDescent="0.2">
      <c r="A279" s="12"/>
      <c r="B279" s="12"/>
      <c r="C279" s="12"/>
      <c r="D279" s="12"/>
      <c r="E279" s="12"/>
      <c r="F279" s="12"/>
      <c r="G279" s="119"/>
      <c r="H279" s="119"/>
      <c r="I279" s="119"/>
      <c r="J279" s="12"/>
      <c r="K279" s="12"/>
      <c r="L279" s="12"/>
      <c r="M279" s="12"/>
      <c r="N279" s="12"/>
    </row>
    <row r="280" spans="1:14" x14ac:dyDescent="0.2">
      <c r="A280" s="12"/>
      <c r="B280" s="12"/>
      <c r="C280" s="12"/>
      <c r="D280" s="12"/>
      <c r="E280" s="12"/>
      <c r="F280" s="12"/>
      <c r="G280" s="119"/>
      <c r="H280" s="119"/>
      <c r="I280" s="119"/>
      <c r="J280" s="12"/>
      <c r="K280" s="12"/>
      <c r="L280" s="12"/>
      <c r="M280" s="12"/>
      <c r="N280" s="12"/>
    </row>
    <row r="281" spans="1:14" x14ac:dyDescent="0.2">
      <c r="A281" s="12"/>
      <c r="B281" s="12"/>
      <c r="C281" s="12"/>
      <c r="D281" s="12"/>
      <c r="E281" s="12"/>
      <c r="F281" s="12"/>
      <c r="G281" s="119"/>
      <c r="H281" s="119"/>
      <c r="I281" s="119"/>
      <c r="J281" s="12"/>
      <c r="K281" s="12"/>
      <c r="L281" s="12"/>
      <c r="M281" s="12"/>
      <c r="N281" s="12"/>
    </row>
    <row r="282" spans="1:14" x14ac:dyDescent="0.2">
      <c r="A282" s="12"/>
      <c r="B282" s="12"/>
      <c r="C282" s="12"/>
      <c r="D282" s="12"/>
      <c r="E282" s="12"/>
      <c r="F282" s="12"/>
      <c r="G282" s="119"/>
      <c r="H282" s="119"/>
      <c r="I282" s="119"/>
      <c r="J282" s="12"/>
      <c r="K282" s="12"/>
      <c r="L282" s="12"/>
      <c r="M282" s="12"/>
      <c r="N282" s="12"/>
    </row>
    <row r="283" spans="1:14" x14ac:dyDescent="0.2">
      <c r="A283" s="12"/>
      <c r="B283" s="12"/>
      <c r="C283" s="12"/>
      <c r="D283" s="12"/>
      <c r="E283" s="12"/>
      <c r="F283" s="12"/>
      <c r="G283" s="119"/>
      <c r="H283" s="119"/>
      <c r="I283" s="119"/>
      <c r="J283" s="12"/>
      <c r="K283" s="12"/>
      <c r="L283" s="12"/>
      <c r="M283" s="12"/>
      <c r="N283" s="12"/>
    </row>
    <row r="284" spans="1:14" x14ac:dyDescent="0.2">
      <c r="A284" s="12"/>
      <c r="B284" s="12"/>
      <c r="C284" s="12"/>
      <c r="D284" s="12"/>
      <c r="E284" s="12"/>
      <c r="F284" s="12"/>
      <c r="G284" s="119"/>
      <c r="H284" s="119"/>
      <c r="I284" s="119"/>
      <c r="J284" s="12"/>
      <c r="K284" s="12"/>
      <c r="L284" s="12"/>
      <c r="M284" s="12"/>
      <c r="N284" s="12"/>
    </row>
    <row r="285" spans="1:14" x14ac:dyDescent="0.2">
      <c r="A285" s="12"/>
      <c r="B285" s="12"/>
      <c r="C285" s="12"/>
      <c r="D285" s="12"/>
      <c r="E285" s="12"/>
      <c r="F285" s="12"/>
      <c r="G285" s="119"/>
      <c r="H285" s="119"/>
      <c r="I285" s="119"/>
      <c r="J285" s="12"/>
      <c r="K285" s="12"/>
      <c r="L285" s="12"/>
      <c r="M285" s="12"/>
      <c r="N285" s="12"/>
    </row>
    <row r="286" spans="1:14" x14ac:dyDescent="0.2">
      <c r="A286" s="12"/>
      <c r="B286" s="12"/>
      <c r="C286" s="12"/>
      <c r="D286" s="12"/>
      <c r="E286" s="12"/>
      <c r="F286" s="12"/>
      <c r="G286" s="119"/>
      <c r="H286" s="119"/>
      <c r="I286" s="119"/>
      <c r="J286" s="12"/>
      <c r="K286" s="12"/>
      <c r="L286" s="12"/>
      <c r="M286" s="12"/>
      <c r="N286" s="12"/>
    </row>
    <row r="287" spans="1:14" x14ac:dyDescent="0.2">
      <c r="A287" s="12"/>
      <c r="B287" s="12"/>
      <c r="C287" s="12"/>
      <c r="D287" s="12"/>
      <c r="E287" s="12"/>
      <c r="F287" s="12"/>
      <c r="G287" s="119"/>
      <c r="H287" s="119"/>
      <c r="I287" s="119"/>
      <c r="J287" s="12"/>
      <c r="K287" s="12"/>
      <c r="L287" s="12"/>
      <c r="M287" s="12"/>
      <c r="N287" s="12"/>
    </row>
    <row r="288" spans="1:14" x14ac:dyDescent="0.2">
      <c r="A288" s="12"/>
      <c r="B288" s="12"/>
      <c r="C288" s="12"/>
      <c r="D288" s="12"/>
      <c r="E288" s="12"/>
      <c r="F288" s="12"/>
      <c r="G288" s="119"/>
      <c r="H288" s="119"/>
      <c r="I288" s="119"/>
      <c r="J288" s="12"/>
      <c r="K288" s="12"/>
      <c r="L288" s="12"/>
      <c r="M288" s="12"/>
      <c r="N288" s="12"/>
    </row>
    <row r="289" spans="1:14" x14ac:dyDescent="0.2">
      <c r="A289" s="12"/>
      <c r="B289" s="12"/>
      <c r="C289" s="12"/>
      <c r="D289" s="12"/>
      <c r="E289" s="12"/>
      <c r="F289" s="12"/>
      <c r="G289" s="119"/>
      <c r="H289" s="119"/>
      <c r="I289" s="119"/>
      <c r="J289" s="12"/>
      <c r="K289" s="12"/>
      <c r="L289" s="12"/>
      <c r="M289" s="12"/>
      <c r="N289" s="12"/>
    </row>
    <row r="290" spans="1:14" x14ac:dyDescent="0.2">
      <c r="A290" s="12"/>
      <c r="B290" s="12"/>
      <c r="C290" s="12"/>
      <c r="D290" s="12"/>
      <c r="E290" s="12"/>
      <c r="F290" s="12"/>
      <c r="G290" s="119"/>
      <c r="H290" s="119"/>
      <c r="I290" s="119"/>
      <c r="J290" s="12"/>
      <c r="K290" s="12"/>
      <c r="L290" s="12"/>
      <c r="M290" s="12"/>
      <c r="N290" s="12"/>
    </row>
    <row r="291" spans="1:14" x14ac:dyDescent="0.2">
      <c r="A291" s="12"/>
      <c r="B291" s="12"/>
      <c r="C291" s="12"/>
      <c r="D291" s="12"/>
      <c r="E291" s="12"/>
      <c r="F291" s="12"/>
      <c r="G291" s="119"/>
      <c r="H291" s="119"/>
      <c r="I291" s="119"/>
      <c r="J291" s="12"/>
      <c r="K291" s="12"/>
      <c r="L291" s="12"/>
      <c r="M291" s="12"/>
      <c r="N291" s="12"/>
    </row>
    <row r="292" spans="1:14" x14ac:dyDescent="0.2">
      <c r="A292" s="12"/>
      <c r="B292" s="12"/>
      <c r="C292" s="12"/>
      <c r="D292" s="12"/>
      <c r="E292" s="12"/>
      <c r="F292" s="12"/>
      <c r="G292" s="119"/>
      <c r="H292" s="119"/>
      <c r="I292" s="119"/>
      <c r="J292" s="12"/>
      <c r="K292" s="12"/>
      <c r="L292" s="12"/>
      <c r="M292" s="12"/>
      <c r="N292" s="12"/>
    </row>
    <row r="293" spans="1:14" x14ac:dyDescent="0.2">
      <c r="A293" s="12"/>
      <c r="B293" s="12"/>
      <c r="C293" s="12"/>
      <c r="D293" s="12"/>
      <c r="E293" s="12"/>
      <c r="F293" s="12"/>
      <c r="G293" s="119"/>
      <c r="H293" s="119"/>
      <c r="I293" s="119"/>
      <c r="J293" s="12"/>
      <c r="K293" s="12"/>
      <c r="L293" s="12"/>
      <c r="M293" s="12"/>
      <c r="N293" s="12"/>
    </row>
    <row r="294" spans="1:14" x14ac:dyDescent="0.2">
      <c r="A294" s="12"/>
      <c r="B294" s="12"/>
      <c r="C294" s="12"/>
      <c r="D294" s="12"/>
      <c r="E294" s="12"/>
      <c r="F294" s="12"/>
      <c r="G294" s="119"/>
      <c r="H294" s="119"/>
      <c r="I294" s="119"/>
      <c r="J294" s="12"/>
      <c r="K294" s="12"/>
      <c r="L294" s="12"/>
      <c r="M294" s="12"/>
      <c r="N294" s="12"/>
    </row>
    <row r="295" spans="1:14" x14ac:dyDescent="0.2">
      <c r="A295" s="12"/>
      <c r="B295" s="12"/>
      <c r="C295" s="12"/>
      <c r="D295" s="12"/>
      <c r="E295" s="12"/>
      <c r="F295" s="12"/>
      <c r="G295" s="119"/>
      <c r="H295" s="119"/>
      <c r="I295" s="119"/>
      <c r="J295" s="12"/>
      <c r="K295" s="12"/>
      <c r="L295" s="12"/>
      <c r="M295" s="12"/>
      <c r="N295" s="12"/>
    </row>
    <row r="296" spans="1:14" x14ac:dyDescent="0.2">
      <c r="A296" s="12"/>
      <c r="B296" s="12"/>
      <c r="C296" s="12"/>
      <c r="D296" s="12"/>
      <c r="E296" s="12"/>
      <c r="F296" s="12"/>
      <c r="G296" s="119"/>
      <c r="H296" s="119"/>
      <c r="I296" s="119"/>
      <c r="J296" s="12"/>
      <c r="K296" s="12"/>
      <c r="L296" s="12"/>
      <c r="M296" s="12"/>
      <c r="N296" s="12"/>
    </row>
    <row r="297" spans="1:14" x14ac:dyDescent="0.2">
      <c r="A297" s="12"/>
      <c r="B297" s="12"/>
      <c r="C297" s="12"/>
      <c r="D297" s="12"/>
      <c r="E297" s="12"/>
      <c r="F297" s="12"/>
      <c r="G297" s="119"/>
      <c r="H297" s="119"/>
      <c r="I297" s="119"/>
      <c r="J297" s="12"/>
      <c r="K297" s="12"/>
      <c r="L297" s="12"/>
      <c r="M297" s="12"/>
      <c r="N297" s="12"/>
    </row>
    <row r="298" spans="1:14" x14ac:dyDescent="0.2">
      <c r="A298" s="12"/>
      <c r="B298" s="12"/>
      <c r="C298" s="12"/>
      <c r="D298" s="12"/>
      <c r="E298" s="12"/>
      <c r="F298" s="12"/>
      <c r="G298" s="119"/>
      <c r="H298" s="119"/>
      <c r="I298" s="119"/>
      <c r="J298" s="12"/>
      <c r="K298" s="12"/>
      <c r="L298" s="12"/>
      <c r="M298" s="12"/>
      <c r="N298" s="12"/>
    </row>
    <row r="299" spans="1:14" x14ac:dyDescent="0.2">
      <c r="A299" s="12"/>
      <c r="B299" s="12"/>
      <c r="C299" s="12"/>
      <c r="D299" s="12"/>
      <c r="E299" s="12"/>
      <c r="F299" s="12"/>
      <c r="G299" s="119"/>
      <c r="H299" s="119"/>
      <c r="I299" s="119"/>
      <c r="J299" s="12"/>
      <c r="K299" s="12"/>
      <c r="L299" s="12"/>
      <c r="M299" s="12"/>
      <c r="N299" s="12"/>
    </row>
    <row r="300" spans="1:14" x14ac:dyDescent="0.2">
      <c r="A300" s="12"/>
      <c r="B300" s="12"/>
      <c r="C300" s="12"/>
      <c r="D300" s="12"/>
      <c r="E300" s="12"/>
      <c r="F300" s="12"/>
      <c r="G300" s="119"/>
      <c r="H300" s="119"/>
      <c r="I300" s="119"/>
      <c r="J300" s="12"/>
      <c r="K300" s="12"/>
      <c r="L300" s="12"/>
      <c r="M300" s="12"/>
      <c r="N300" s="12"/>
    </row>
    <row r="301" spans="1:14" x14ac:dyDescent="0.2">
      <c r="A301" s="12"/>
      <c r="B301" s="12"/>
      <c r="C301" s="12"/>
      <c r="D301" s="12"/>
      <c r="E301" s="12"/>
      <c r="F301" s="12"/>
      <c r="G301" s="119"/>
      <c r="H301" s="119"/>
      <c r="I301" s="119"/>
      <c r="J301" s="12"/>
      <c r="K301" s="12"/>
      <c r="L301" s="12"/>
      <c r="M301" s="12"/>
      <c r="N301" s="12"/>
    </row>
    <row r="302" spans="1:14" x14ac:dyDescent="0.2">
      <c r="A302" s="12"/>
      <c r="B302" s="12"/>
      <c r="C302" s="12"/>
      <c r="D302" s="12"/>
      <c r="E302" s="12"/>
      <c r="F302" s="12"/>
      <c r="G302" s="119"/>
      <c r="H302" s="119"/>
      <c r="I302" s="119"/>
      <c r="J302" s="12"/>
      <c r="K302" s="12"/>
      <c r="L302" s="12"/>
      <c r="M302" s="12"/>
      <c r="N302" s="12"/>
    </row>
    <row r="303" spans="1:14" x14ac:dyDescent="0.2">
      <c r="A303" s="12"/>
      <c r="B303" s="12"/>
      <c r="C303" s="12"/>
      <c r="D303" s="12"/>
      <c r="E303" s="12"/>
      <c r="F303" s="12"/>
      <c r="G303" s="119"/>
      <c r="H303" s="119"/>
      <c r="I303" s="119"/>
      <c r="J303" s="12"/>
      <c r="K303" s="12"/>
      <c r="L303" s="12"/>
      <c r="M303" s="12"/>
      <c r="N303" s="12"/>
    </row>
    <row r="304" spans="1:14" x14ac:dyDescent="0.2">
      <c r="A304" s="12"/>
      <c r="B304" s="12"/>
      <c r="C304" s="12"/>
      <c r="D304" s="12"/>
      <c r="E304" s="12"/>
      <c r="F304" s="12"/>
      <c r="G304" s="119"/>
      <c r="H304" s="119"/>
      <c r="I304" s="119"/>
      <c r="J304" s="12"/>
      <c r="K304" s="12"/>
      <c r="L304" s="12"/>
      <c r="M304" s="12"/>
      <c r="N304" s="12"/>
    </row>
    <row r="305" spans="1:14" x14ac:dyDescent="0.2">
      <c r="A305" s="12"/>
      <c r="B305" s="12"/>
      <c r="C305" s="12"/>
      <c r="D305" s="12"/>
      <c r="E305" s="12"/>
      <c r="F305" s="12"/>
      <c r="G305" s="119"/>
      <c r="H305" s="119"/>
      <c r="I305" s="119"/>
      <c r="J305" s="12"/>
      <c r="K305" s="12"/>
      <c r="L305" s="12"/>
      <c r="M305" s="12"/>
      <c r="N305" s="12"/>
    </row>
    <row r="306" spans="1:14" x14ac:dyDescent="0.2">
      <c r="A306" s="12"/>
      <c r="B306" s="12"/>
      <c r="C306" s="12"/>
      <c r="D306" s="12"/>
      <c r="E306" s="12"/>
      <c r="F306" s="12"/>
      <c r="G306" s="119"/>
      <c r="H306" s="119"/>
      <c r="I306" s="119"/>
      <c r="J306" s="12"/>
      <c r="K306" s="12"/>
      <c r="L306" s="12"/>
      <c r="M306" s="12"/>
      <c r="N306" s="12"/>
    </row>
    <row r="307" spans="1:14" x14ac:dyDescent="0.2">
      <c r="A307" s="12"/>
      <c r="B307" s="12"/>
      <c r="C307" s="12"/>
      <c r="D307" s="12"/>
      <c r="E307" s="12"/>
      <c r="F307" s="12"/>
      <c r="G307" s="119"/>
      <c r="H307" s="119"/>
      <c r="I307" s="119"/>
      <c r="J307" s="12"/>
      <c r="K307" s="12"/>
      <c r="L307" s="12"/>
      <c r="M307" s="12"/>
      <c r="N307" s="12"/>
    </row>
    <row r="308" spans="1:14" x14ac:dyDescent="0.2">
      <c r="A308" s="12"/>
      <c r="B308" s="12"/>
      <c r="C308" s="12"/>
      <c r="D308" s="12"/>
      <c r="E308" s="12"/>
      <c r="F308" s="12"/>
      <c r="G308" s="119"/>
      <c r="H308" s="119"/>
      <c r="I308" s="119"/>
      <c r="J308" s="12"/>
      <c r="K308" s="12"/>
      <c r="L308" s="12"/>
      <c r="M308" s="12"/>
      <c r="N308" s="12"/>
    </row>
    <row r="309" spans="1:14" x14ac:dyDescent="0.2">
      <c r="A309" s="12"/>
      <c r="B309" s="12"/>
      <c r="C309" s="12"/>
      <c r="D309" s="12"/>
      <c r="E309" s="12"/>
      <c r="F309" s="12"/>
      <c r="G309" s="119"/>
      <c r="H309" s="119"/>
      <c r="I309" s="119"/>
      <c r="J309" s="12"/>
      <c r="K309" s="12"/>
      <c r="L309" s="12"/>
      <c r="M309" s="12"/>
      <c r="N309" s="12"/>
    </row>
    <row r="310" spans="1:14" x14ac:dyDescent="0.2">
      <c r="A310" s="12"/>
      <c r="B310" s="12"/>
      <c r="C310" s="12"/>
      <c r="D310" s="12"/>
      <c r="E310" s="12"/>
      <c r="F310" s="12"/>
      <c r="G310" s="119"/>
      <c r="H310" s="119"/>
      <c r="I310" s="119"/>
      <c r="J310" s="12"/>
      <c r="K310" s="12"/>
      <c r="L310" s="12"/>
      <c r="M310" s="12"/>
      <c r="N310" s="12"/>
    </row>
    <row r="311" spans="1:14" x14ac:dyDescent="0.2">
      <c r="A311" s="12"/>
      <c r="B311" s="12"/>
      <c r="C311" s="12"/>
      <c r="D311" s="12"/>
      <c r="E311" s="12"/>
      <c r="F311" s="12"/>
      <c r="G311" s="119"/>
      <c r="H311" s="119"/>
      <c r="I311" s="119"/>
      <c r="J311" s="12"/>
      <c r="K311" s="12"/>
      <c r="L311" s="12"/>
      <c r="M311" s="12"/>
      <c r="N311" s="12"/>
    </row>
    <row r="312" spans="1:14" x14ac:dyDescent="0.2">
      <c r="A312" s="12"/>
      <c r="B312" s="12"/>
      <c r="C312" s="12"/>
      <c r="D312" s="12"/>
      <c r="E312" s="12"/>
      <c r="F312" s="12"/>
      <c r="G312" s="119"/>
      <c r="H312" s="119"/>
      <c r="I312" s="119"/>
      <c r="J312" s="12"/>
      <c r="K312" s="12"/>
      <c r="L312" s="12"/>
      <c r="M312" s="12"/>
      <c r="N312" s="12"/>
    </row>
    <row r="313" spans="1:14" x14ac:dyDescent="0.2">
      <c r="A313" s="12"/>
      <c r="B313" s="12"/>
      <c r="C313" s="12"/>
      <c r="D313" s="12"/>
      <c r="E313" s="12"/>
      <c r="F313" s="12"/>
      <c r="G313" s="119"/>
      <c r="H313" s="119"/>
      <c r="I313" s="119"/>
      <c r="J313" s="12"/>
      <c r="K313" s="12"/>
      <c r="L313" s="12"/>
      <c r="M313" s="12"/>
      <c r="N313" s="12"/>
    </row>
    <row r="314" spans="1:14" x14ac:dyDescent="0.2">
      <c r="A314" s="12"/>
      <c r="B314" s="12"/>
      <c r="C314" s="12"/>
      <c r="D314" s="12"/>
      <c r="E314" s="12"/>
      <c r="F314" s="12"/>
      <c r="G314" s="119"/>
      <c r="H314" s="119"/>
      <c r="I314" s="119"/>
      <c r="J314" s="12"/>
      <c r="K314" s="12"/>
      <c r="L314" s="12"/>
      <c r="M314" s="12"/>
      <c r="N314" s="12"/>
    </row>
    <row r="315" spans="1:14" x14ac:dyDescent="0.2">
      <c r="A315" s="12"/>
      <c r="B315" s="12"/>
      <c r="C315" s="12"/>
      <c r="D315" s="12"/>
      <c r="E315" s="12"/>
      <c r="F315" s="12"/>
      <c r="G315" s="119"/>
      <c r="H315" s="119"/>
      <c r="I315" s="119"/>
      <c r="J315" s="12"/>
      <c r="K315" s="12"/>
      <c r="L315" s="12"/>
      <c r="M315" s="12"/>
      <c r="N315" s="12"/>
    </row>
    <row r="316" spans="1:14" x14ac:dyDescent="0.2">
      <c r="A316" s="12"/>
      <c r="B316" s="12"/>
      <c r="C316" s="12"/>
      <c r="D316" s="12"/>
      <c r="E316" s="12"/>
      <c r="F316" s="12"/>
      <c r="G316" s="119"/>
      <c r="H316" s="119"/>
      <c r="I316" s="119"/>
      <c r="J316" s="12"/>
      <c r="K316" s="12"/>
      <c r="L316" s="12"/>
      <c r="M316" s="12"/>
      <c r="N316" s="12"/>
    </row>
    <row r="317" spans="1:14" x14ac:dyDescent="0.2">
      <c r="A317" s="12"/>
      <c r="B317" s="12"/>
      <c r="C317" s="12"/>
      <c r="D317" s="12"/>
      <c r="E317" s="12"/>
      <c r="F317" s="12"/>
      <c r="G317" s="119"/>
      <c r="H317" s="119"/>
      <c r="I317" s="119"/>
      <c r="J317" s="12"/>
      <c r="K317" s="12"/>
      <c r="L317" s="12"/>
      <c r="M317" s="12"/>
      <c r="N317" s="12"/>
    </row>
    <row r="318" spans="1:14" x14ac:dyDescent="0.2">
      <c r="A318" s="12"/>
      <c r="B318" s="12"/>
      <c r="C318" s="12"/>
      <c r="D318" s="12"/>
      <c r="E318" s="12"/>
      <c r="F318" s="12"/>
      <c r="G318" s="119"/>
      <c r="H318" s="119"/>
      <c r="I318" s="119"/>
      <c r="J318" s="12"/>
      <c r="K318" s="12"/>
      <c r="L318" s="12"/>
      <c r="M318" s="12"/>
      <c r="N318" s="12"/>
    </row>
    <row r="319" spans="1:14" x14ac:dyDescent="0.2">
      <c r="A319" s="12"/>
      <c r="B319" s="12"/>
      <c r="C319" s="12"/>
      <c r="D319" s="12"/>
      <c r="E319" s="12"/>
      <c r="F319" s="12"/>
      <c r="G319" s="119"/>
      <c r="H319" s="119"/>
      <c r="I319" s="119"/>
      <c r="J319" s="12"/>
      <c r="K319" s="12"/>
      <c r="L319" s="12"/>
      <c r="M319" s="12"/>
      <c r="N319" s="12"/>
    </row>
    <row r="320" spans="1:14" x14ac:dyDescent="0.2">
      <c r="A320" s="12"/>
      <c r="B320" s="12"/>
      <c r="C320" s="12"/>
      <c r="D320" s="12"/>
      <c r="E320" s="12"/>
      <c r="F320" s="12"/>
      <c r="G320" s="119"/>
      <c r="H320" s="119"/>
      <c r="I320" s="119"/>
      <c r="J320" s="12"/>
      <c r="K320" s="12"/>
      <c r="L320" s="12"/>
      <c r="M320" s="12"/>
      <c r="N320" s="12"/>
    </row>
    <row r="321" spans="1:14" x14ac:dyDescent="0.2">
      <c r="A321" s="12"/>
      <c r="B321" s="12"/>
      <c r="C321" s="12"/>
      <c r="D321" s="12"/>
      <c r="E321" s="12"/>
      <c r="F321" s="12"/>
      <c r="G321" s="119"/>
      <c r="H321" s="119"/>
      <c r="I321" s="119"/>
      <c r="J321" s="12"/>
      <c r="K321" s="12"/>
      <c r="L321" s="12"/>
      <c r="M321" s="12"/>
      <c r="N321" s="12"/>
    </row>
    <row r="322" spans="1:14" x14ac:dyDescent="0.2">
      <c r="A322" s="12"/>
      <c r="B322" s="12"/>
      <c r="C322" s="12"/>
      <c r="D322" s="12"/>
      <c r="E322" s="12"/>
      <c r="F322" s="12"/>
      <c r="G322" s="119"/>
      <c r="H322" s="119"/>
      <c r="I322" s="119"/>
      <c r="J322" s="12"/>
      <c r="K322" s="12"/>
      <c r="L322" s="12"/>
      <c r="M322" s="12"/>
      <c r="N322" s="12"/>
    </row>
    <row r="323" spans="1:14" x14ac:dyDescent="0.2">
      <c r="A323" s="12"/>
      <c r="B323" s="12"/>
      <c r="C323" s="12"/>
      <c r="D323" s="12"/>
      <c r="E323" s="12"/>
      <c r="F323" s="12"/>
      <c r="G323" s="119"/>
      <c r="H323" s="119"/>
      <c r="I323" s="119"/>
      <c r="J323" s="12"/>
      <c r="K323" s="12"/>
      <c r="L323" s="12"/>
      <c r="M323" s="12"/>
      <c r="N323" s="12"/>
    </row>
    <row r="324" spans="1:14" x14ac:dyDescent="0.2">
      <c r="A324" s="12"/>
      <c r="B324" s="12"/>
      <c r="C324" s="12"/>
      <c r="D324" s="12"/>
      <c r="E324" s="12"/>
      <c r="F324" s="12"/>
      <c r="G324" s="119"/>
      <c r="H324" s="119"/>
      <c r="I324" s="119"/>
      <c r="J324" s="12"/>
      <c r="K324" s="12"/>
      <c r="L324" s="12"/>
      <c r="M324" s="12"/>
      <c r="N324" s="12"/>
    </row>
    <row r="325" spans="1:14" x14ac:dyDescent="0.2">
      <c r="A325" s="12"/>
      <c r="B325" s="12"/>
      <c r="C325" s="12"/>
      <c r="D325" s="12"/>
      <c r="E325" s="12"/>
      <c r="F325" s="12"/>
      <c r="G325" s="119"/>
      <c r="H325" s="119"/>
      <c r="I325" s="119"/>
      <c r="J325" s="12"/>
      <c r="K325" s="12"/>
      <c r="L325" s="12"/>
      <c r="M325" s="12"/>
      <c r="N325" s="12"/>
    </row>
    <row r="326" spans="1:14" x14ac:dyDescent="0.2">
      <c r="A326" s="12"/>
      <c r="B326" s="12"/>
      <c r="C326" s="12"/>
      <c r="D326" s="12"/>
      <c r="E326" s="12"/>
      <c r="F326" s="12"/>
      <c r="G326" s="119"/>
      <c r="H326" s="119"/>
      <c r="I326" s="119"/>
      <c r="J326" s="12"/>
      <c r="K326" s="12"/>
      <c r="L326" s="12"/>
      <c r="M326" s="12"/>
      <c r="N326" s="12"/>
    </row>
    <row r="327" spans="1:14" x14ac:dyDescent="0.2">
      <c r="A327" s="12"/>
      <c r="B327" s="12"/>
      <c r="C327" s="12"/>
      <c r="D327" s="12"/>
      <c r="E327" s="12"/>
      <c r="F327" s="12"/>
      <c r="G327" s="119"/>
      <c r="H327" s="119"/>
      <c r="I327" s="119"/>
      <c r="J327" s="12"/>
      <c r="K327" s="12"/>
      <c r="L327" s="12"/>
      <c r="M327" s="12"/>
      <c r="N327" s="12"/>
    </row>
    <row r="328" spans="1:14" x14ac:dyDescent="0.2">
      <c r="A328" s="12"/>
      <c r="B328" s="12"/>
      <c r="C328" s="12"/>
      <c r="D328" s="12"/>
      <c r="E328" s="12"/>
      <c r="F328" s="12"/>
      <c r="G328" s="119"/>
      <c r="H328" s="119"/>
      <c r="I328" s="119"/>
      <c r="J328" s="12"/>
      <c r="K328" s="12"/>
      <c r="L328" s="12"/>
      <c r="M328" s="12"/>
      <c r="N328" s="12"/>
    </row>
    <row r="329" spans="1:14" x14ac:dyDescent="0.2">
      <c r="A329" s="12"/>
      <c r="B329" s="12"/>
      <c r="C329" s="12"/>
      <c r="D329" s="12"/>
      <c r="E329" s="12"/>
      <c r="F329" s="12"/>
      <c r="G329" s="119"/>
      <c r="H329" s="119"/>
      <c r="I329" s="119"/>
      <c r="J329" s="12"/>
      <c r="K329" s="12"/>
      <c r="L329" s="12"/>
      <c r="M329" s="12"/>
      <c r="N329" s="12"/>
    </row>
    <row r="330" spans="1:14" x14ac:dyDescent="0.2">
      <c r="A330" s="12"/>
      <c r="B330" s="12"/>
      <c r="C330" s="12"/>
      <c r="D330" s="12"/>
      <c r="E330" s="12"/>
      <c r="F330" s="12"/>
      <c r="G330" s="119"/>
      <c r="H330" s="119"/>
      <c r="I330" s="119"/>
      <c r="J330" s="12"/>
      <c r="K330" s="12"/>
      <c r="L330" s="12"/>
      <c r="M330" s="12"/>
      <c r="N330" s="12"/>
    </row>
    <row r="331" spans="1:14" x14ac:dyDescent="0.2">
      <c r="A331" s="12"/>
      <c r="B331" s="12"/>
      <c r="C331" s="12"/>
      <c r="D331" s="12"/>
      <c r="E331" s="12"/>
      <c r="F331" s="12"/>
      <c r="G331" s="119"/>
      <c r="H331" s="119"/>
      <c r="I331" s="119"/>
      <c r="J331" s="12"/>
      <c r="K331" s="12"/>
      <c r="L331" s="12"/>
      <c r="M331" s="12"/>
      <c r="N331" s="12"/>
    </row>
    <row r="332" spans="1:14" x14ac:dyDescent="0.2">
      <c r="A332" s="12"/>
      <c r="B332" s="12"/>
      <c r="C332" s="12"/>
      <c r="D332" s="12"/>
      <c r="E332" s="12"/>
      <c r="F332" s="12"/>
      <c r="G332" s="119"/>
      <c r="H332" s="119"/>
      <c r="I332" s="119"/>
      <c r="J332" s="12"/>
      <c r="K332" s="12"/>
      <c r="L332" s="12"/>
      <c r="M332" s="12"/>
      <c r="N332" s="12"/>
    </row>
    <row r="333" spans="1:14" x14ac:dyDescent="0.2">
      <c r="A333" s="12"/>
      <c r="B333" s="12"/>
      <c r="C333" s="12"/>
      <c r="D333" s="12"/>
      <c r="E333" s="12"/>
      <c r="F333" s="12"/>
      <c r="G333" s="119"/>
      <c r="H333" s="119"/>
      <c r="I333" s="119"/>
      <c r="J333" s="12"/>
      <c r="K333" s="12"/>
      <c r="L333" s="12"/>
      <c r="M333" s="12"/>
      <c r="N333" s="12"/>
    </row>
    <row r="334" spans="1:14" x14ac:dyDescent="0.2">
      <c r="A334" s="12"/>
      <c r="B334" s="12"/>
      <c r="C334" s="12"/>
      <c r="D334" s="12"/>
      <c r="E334" s="12"/>
      <c r="F334" s="12"/>
      <c r="G334" s="119"/>
      <c r="H334" s="119"/>
      <c r="I334" s="119"/>
      <c r="J334" s="12"/>
      <c r="K334" s="12"/>
      <c r="L334" s="12"/>
      <c r="M334" s="12"/>
      <c r="N334" s="12"/>
    </row>
    <row r="335" spans="1:14" x14ac:dyDescent="0.2">
      <c r="A335" s="12"/>
      <c r="B335" s="12"/>
      <c r="C335" s="12"/>
      <c r="D335" s="12"/>
      <c r="E335" s="12"/>
      <c r="F335" s="12"/>
      <c r="G335" s="119"/>
      <c r="H335" s="119"/>
      <c r="I335" s="119"/>
      <c r="J335" s="12"/>
      <c r="K335" s="12"/>
      <c r="L335" s="12"/>
      <c r="M335" s="12"/>
      <c r="N335" s="12"/>
    </row>
    <row r="336" spans="1:14" x14ac:dyDescent="0.2">
      <c r="A336" s="12"/>
      <c r="B336" s="12"/>
      <c r="C336" s="12"/>
      <c r="D336" s="12"/>
      <c r="E336" s="12"/>
      <c r="F336" s="12"/>
      <c r="G336" s="119"/>
      <c r="H336" s="119"/>
      <c r="I336" s="119"/>
      <c r="J336" s="12"/>
      <c r="K336" s="12"/>
      <c r="L336" s="12"/>
      <c r="M336" s="12"/>
      <c r="N336" s="12"/>
    </row>
    <row r="337" spans="1:14" x14ac:dyDescent="0.2">
      <c r="A337" s="12"/>
      <c r="B337" s="12"/>
      <c r="C337" s="12"/>
      <c r="D337" s="12"/>
      <c r="E337" s="12"/>
      <c r="F337" s="12"/>
      <c r="G337" s="119"/>
      <c r="H337" s="119"/>
      <c r="I337" s="119"/>
      <c r="J337" s="12"/>
      <c r="K337" s="12"/>
      <c r="L337" s="12"/>
      <c r="M337" s="12"/>
      <c r="N337" s="12"/>
    </row>
    <row r="338" spans="1:14" x14ac:dyDescent="0.2">
      <c r="A338" s="12"/>
      <c r="B338" s="12"/>
      <c r="C338" s="12"/>
      <c r="D338" s="12"/>
      <c r="E338" s="12"/>
      <c r="F338" s="12"/>
      <c r="G338" s="119"/>
      <c r="H338" s="119"/>
      <c r="I338" s="119"/>
      <c r="J338" s="12"/>
      <c r="K338" s="12"/>
      <c r="L338" s="12"/>
      <c r="M338" s="12"/>
      <c r="N338" s="12"/>
    </row>
    <row r="339" spans="1:14" x14ac:dyDescent="0.2">
      <c r="A339" s="12"/>
      <c r="B339" s="12"/>
      <c r="C339" s="12"/>
      <c r="D339" s="12"/>
      <c r="E339" s="12"/>
      <c r="F339" s="12"/>
      <c r="G339" s="119"/>
      <c r="H339" s="119"/>
      <c r="I339" s="119"/>
      <c r="J339" s="12"/>
      <c r="K339" s="12"/>
      <c r="L339" s="12"/>
      <c r="M339" s="12"/>
      <c r="N339" s="12"/>
    </row>
    <row r="340" spans="1:14" x14ac:dyDescent="0.2">
      <c r="A340" s="12"/>
      <c r="B340" s="12"/>
      <c r="C340" s="12"/>
      <c r="D340" s="12"/>
      <c r="E340" s="12"/>
      <c r="F340" s="12"/>
      <c r="G340" s="119"/>
      <c r="H340" s="119"/>
      <c r="I340" s="119"/>
      <c r="J340" s="12"/>
      <c r="K340" s="12"/>
      <c r="L340" s="12"/>
      <c r="M340" s="12"/>
      <c r="N340" s="12"/>
    </row>
    <row r="341" spans="1:14" x14ac:dyDescent="0.2">
      <c r="A341" s="12"/>
      <c r="B341" s="12"/>
      <c r="C341" s="12"/>
      <c r="D341" s="12"/>
      <c r="E341" s="12"/>
      <c r="F341" s="12"/>
      <c r="G341" s="119"/>
      <c r="H341" s="119"/>
      <c r="I341" s="119"/>
      <c r="J341" s="12"/>
      <c r="K341" s="12"/>
      <c r="L341" s="12"/>
      <c r="M341" s="12"/>
      <c r="N341" s="12"/>
    </row>
    <row r="342" spans="1:14" x14ac:dyDescent="0.2">
      <c r="A342" s="12"/>
      <c r="B342" s="12"/>
      <c r="C342" s="12"/>
      <c r="D342" s="12"/>
      <c r="E342" s="12"/>
      <c r="F342" s="12"/>
      <c r="G342" s="119"/>
      <c r="H342" s="119"/>
      <c r="I342" s="119"/>
      <c r="J342" s="12"/>
      <c r="K342" s="12"/>
      <c r="L342" s="12"/>
      <c r="M342" s="12"/>
      <c r="N342" s="12"/>
    </row>
    <row r="343" spans="1:14" x14ac:dyDescent="0.2">
      <c r="A343" s="12"/>
      <c r="B343" s="12"/>
      <c r="C343" s="12"/>
      <c r="D343" s="12"/>
      <c r="E343" s="12"/>
      <c r="F343" s="12"/>
      <c r="G343" s="119"/>
      <c r="H343" s="119"/>
      <c r="I343" s="119"/>
      <c r="J343" s="12"/>
      <c r="K343" s="12"/>
      <c r="L343" s="12"/>
      <c r="M343" s="12"/>
      <c r="N343" s="12"/>
    </row>
    <row r="344" spans="1:14" x14ac:dyDescent="0.2">
      <c r="A344" s="12"/>
      <c r="B344" s="12"/>
      <c r="C344" s="12"/>
      <c r="D344" s="12"/>
      <c r="E344" s="12"/>
      <c r="F344" s="12"/>
      <c r="G344" s="119"/>
      <c r="H344" s="119"/>
      <c r="I344" s="119"/>
      <c r="J344" s="12"/>
      <c r="K344" s="12"/>
      <c r="L344" s="12"/>
      <c r="M344" s="12"/>
      <c r="N344" s="12"/>
    </row>
    <row r="345" spans="1:14" x14ac:dyDescent="0.2">
      <c r="A345" s="12"/>
      <c r="B345" s="12"/>
      <c r="C345" s="12"/>
      <c r="D345" s="12"/>
      <c r="E345" s="12"/>
      <c r="F345" s="12"/>
      <c r="G345" s="119"/>
      <c r="H345" s="119"/>
      <c r="I345" s="119"/>
      <c r="J345" s="12"/>
      <c r="K345" s="12"/>
      <c r="L345" s="12"/>
      <c r="M345" s="12"/>
      <c r="N345" s="12"/>
    </row>
    <row r="346" spans="1:14" x14ac:dyDescent="0.2">
      <c r="A346" s="12"/>
      <c r="B346" s="12"/>
      <c r="C346" s="12"/>
      <c r="D346" s="12"/>
      <c r="E346" s="12"/>
      <c r="F346" s="12"/>
      <c r="G346" s="119"/>
      <c r="H346" s="119"/>
      <c r="I346" s="119"/>
      <c r="J346" s="12"/>
      <c r="K346" s="12"/>
      <c r="L346" s="12"/>
      <c r="M346" s="12"/>
      <c r="N346" s="12"/>
    </row>
    <row r="347" spans="1:14" x14ac:dyDescent="0.2">
      <c r="A347" s="12"/>
      <c r="B347" s="12"/>
      <c r="C347" s="12"/>
      <c r="D347" s="12"/>
      <c r="E347" s="12"/>
      <c r="F347" s="12"/>
      <c r="G347" s="119"/>
      <c r="H347" s="119"/>
      <c r="I347" s="119"/>
      <c r="J347" s="12"/>
      <c r="K347" s="12"/>
      <c r="L347" s="12"/>
      <c r="M347" s="12"/>
      <c r="N347" s="12"/>
    </row>
    <row r="348" spans="1:14" x14ac:dyDescent="0.2">
      <c r="A348" s="12"/>
      <c r="B348" s="12"/>
      <c r="C348" s="12"/>
      <c r="D348" s="12"/>
      <c r="E348" s="12"/>
      <c r="F348" s="12"/>
      <c r="G348" s="119"/>
      <c r="H348" s="119"/>
      <c r="I348" s="119"/>
      <c r="J348" s="12"/>
      <c r="K348" s="12"/>
      <c r="L348" s="12"/>
      <c r="M348" s="12"/>
      <c r="N348" s="12"/>
    </row>
    <row r="349" spans="1:14" x14ac:dyDescent="0.2">
      <c r="A349" s="12"/>
      <c r="B349" s="12"/>
      <c r="C349" s="12"/>
      <c r="D349" s="12"/>
      <c r="E349" s="12"/>
      <c r="F349" s="12"/>
      <c r="G349" s="119"/>
      <c r="H349" s="119"/>
      <c r="I349" s="119"/>
      <c r="J349" s="12"/>
      <c r="K349" s="12"/>
      <c r="L349" s="12"/>
      <c r="M349" s="12"/>
      <c r="N349" s="12"/>
    </row>
    <row r="350" spans="1:14" x14ac:dyDescent="0.2">
      <c r="A350" s="12"/>
      <c r="B350" s="12"/>
      <c r="C350" s="12"/>
      <c r="D350" s="12"/>
      <c r="E350" s="12"/>
      <c r="F350" s="12"/>
      <c r="G350" s="119"/>
      <c r="H350" s="119"/>
      <c r="I350" s="119"/>
      <c r="J350" s="12"/>
      <c r="K350" s="12"/>
      <c r="L350" s="12"/>
      <c r="M350" s="12"/>
      <c r="N350" s="12"/>
    </row>
    <row r="351" spans="1:14" x14ac:dyDescent="0.2">
      <c r="A351" s="12"/>
      <c r="B351" s="12"/>
      <c r="C351" s="12"/>
      <c r="D351" s="12"/>
      <c r="E351" s="12"/>
      <c r="F351" s="12"/>
      <c r="G351" s="119"/>
      <c r="H351" s="119"/>
      <c r="I351" s="119"/>
      <c r="J351" s="12"/>
      <c r="K351" s="12"/>
      <c r="L351" s="12"/>
      <c r="M351" s="12"/>
      <c r="N351" s="12"/>
    </row>
    <row r="352" spans="1:14" x14ac:dyDescent="0.2">
      <c r="A352" s="12"/>
      <c r="B352" s="12"/>
      <c r="C352" s="12"/>
      <c r="D352" s="12"/>
      <c r="E352" s="12"/>
      <c r="F352" s="12"/>
      <c r="G352" s="119"/>
      <c r="H352" s="119"/>
      <c r="I352" s="119"/>
      <c r="J352" s="12"/>
      <c r="K352" s="12"/>
      <c r="L352" s="12"/>
      <c r="M352" s="12"/>
      <c r="N352" s="12"/>
    </row>
    <row r="353" spans="1:14" x14ac:dyDescent="0.2">
      <c r="A353" s="12"/>
      <c r="B353" s="12"/>
      <c r="C353" s="12"/>
      <c r="D353" s="12"/>
      <c r="E353" s="12"/>
      <c r="F353" s="12"/>
      <c r="G353" s="119"/>
      <c r="H353" s="119"/>
      <c r="I353" s="119"/>
      <c r="J353" s="12"/>
      <c r="K353" s="12"/>
      <c r="L353" s="12"/>
      <c r="M353" s="12"/>
      <c r="N353" s="12"/>
    </row>
    <row r="354" spans="1:14" x14ac:dyDescent="0.2">
      <c r="A354" s="12"/>
      <c r="B354" s="12"/>
      <c r="C354" s="12"/>
      <c r="D354" s="12"/>
      <c r="E354" s="12"/>
      <c r="F354" s="12"/>
      <c r="G354" s="119"/>
      <c r="H354" s="119"/>
      <c r="I354" s="119"/>
      <c r="J354" s="12"/>
      <c r="K354" s="12"/>
      <c r="L354" s="12"/>
      <c r="M354" s="12"/>
      <c r="N354" s="12"/>
    </row>
    <row r="355" spans="1:14" x14ac:dyDescent="0.2">
      <c r="A355" s="12"/>
      <c r="B355" s="12"/>
      <c r="C355" s="12"/>
      <c r="D355" s="12"/>
      <c r="E355" s="12"/>
      <c r="F355" s="12"/>
      <c r="G355" s="119"/>
      <c r="H355" s="119"/>
      <c r="I355" s="119"/>
      <c r="J355" s="12"/>
      <c r="K355" s="12"/>
      <c r="L355" s="12"/>
      <c r="M355" s="12"/>
      <c r="N355" s="12"/>
    </row>
    <row r="356" spans="1:14" x14ac:dyDescent="0.2">
      <c r="A356" s="12"/>
      <c r="B356" s="12"/>
      <c r="C356" s="12"/>
      <c r="D356" s="12"/>
      <c r="E356" s="12"/>
      <c r="F356" s="12"/>
      <c r="G356" s="119"/>
      <c r="H356" s="119"/>
      <c r="I356" s="119"/>
      <c r="J356" s="12"/>
      <c r="K356" s="12"/>
      <c r="L356" s="12"/>
      <c r="M356" s="12"/>
      <c r="N356" s="12"/>
    </row>
    <row r="357" spans="1:14" x14ac:dyDescent="0.2">
      <c r="A357" s="12"/>
      <c r="B357" s="12"/>
      <c r="C357" s="12"/>
      <c r="D357" s="12"/>
      <c r="E357" s="12"/>
      <c r="F357" s="12"/>
      <c r="G357" s="119"/>
      <c r="H357" s="119"/>
      <c r="I357" s="119"/>
      <c r="J357" s="12"/>
      <c r="K357" s="12"/>
      <c r="L357" s="12"/>
      <c r="M357" s="12"/>
      <c r="N357" s="12"/>
    </row>
    <row r="358" spans="1:14" x14ac:dyDescent="0.2">
      <c r="A358" s="12"/>
      <c r="B358" s="12"/>
      <c r="C358" s="12"/>
      <c r="D358" s="12"/>
      <c r="E358" s="12"/>
      <c r="F358" s="12"/>
      <c r="G358" s="119"/>
      <c r="H358" s="119"/>
      <c r="I358" s="119"/>
      <c r="J358" s="12"/>
      <c r="K358" s="12"/>
      <c r="L358" s="12"/>
      <c r="M358" s="12"/>
      <c r="N358" s="12"/>
    </row>
    <row r="359" spans="1:14" x14ac:dyDescent="0.2">
      <c r="A359" s="12"/>
      <c r="B359" s="12"/>
      <c r="C359" s="12"/>
      <c r="D359" s="12"/>
      <c r="E359" s="12"/>
      <c r="F359" s="12"/>
      <c r="G359" s="119"/>
      <c r="H359" s="119"/>
      <c r="I359" s="119"/>
      <c r="J359" s="12"/>
      <c r="K359" s="12"/>
      <c r="L359" s="12"/>
      <c r="M359" s="12"/>
      <c r="N359" s="12"/>
    </row>
    <row r="360" spans="1:14" x14ac:dyDescent="0.2">
      <c r="A360" s="12"/>
      <c r="B360" s="12"/>
      <c r="C360" s="12"/>
      <c r="D360" s="12"/>
      <c r="E360" s="12"/>
      <c r="F360" s="12"/>
      <c r="G360" s="119"/>
      <c r="H360" s="119"/>
      <c r="I360" s="119"/>
      <c r="J360" s="12"/>
      <c r="K360" s="12"/>
      <c r="L360" s="12"/>
      <c r="M360" s="12"/>
      <c r="N360" s="12"/>
    </row>
    <row r="361" spans="1:14" x14ac:dyDescent="0.2">
      <c r="A361" s="12"/>
      <c r="B361" s="12"/>
      <c r="C361" s="12"/>
      <c r="D361" s="12"/>
      <c r="E361" s="12"/>
      <c r="F361" s="12"/>
      <c r="G361" s="119"/>
      <c r="H361" s="119"/>
      <c r="I361" s="119"/>
      <c r="J361" s="12"/>
      <c r="K361" s="12"/>
      <c r="L361" s="12"/>
      <c r="M361" s="12"/>
      <c r="N361" s="12"/>
    </row>
    <row r="362" spans="1:14" x14ac:dyDescent="0.2">
      <c r="A362" s="12"/>
      <c r="B362" s="12"/>
      <c r="C362" s="12"/>
      <c r="D362" s="12"/>
      <c r="E362" s="12"/>
      <c r="F362" s="12"/>
      <c r="G362" s="119"/>
      <c r="H362" s="119"/>
      <c r="I362" s="119"/>
      <c r="J362" s="12"/>
      <c r="K362" s="12"/>
      <c r="L362" s="12"/>
      <c r="M362" s="12"/>
      <c r="N362" s="12"/>
    </row>
    <row r="363" spans="1:14" x14ac:dyDescent="0.2">
      <c r="A363" s="12"/>
      <c r="B363" s="12"/>
      <c r="C363" s="12"/>
      <c r="D363" s="12"/>
      <c r="E363" s="12"/>
      <c r="F363" s="12"/>
      <c r="G363" s="119"/>
      <c r="H363" s="119"/>
      <c r="I363" s="119"/>
      <c r="J363" s="12"/>
      <c r="K363" s="12"/>
      <c r="L363" s="12"/>
      <c r="M363" s="12"/>
      <c r="N363" s="12"/>
    </row>
    <row r="364" spans="1:14" x14ac:dyDescent="0.2">
      <c r="A364" s="12"/>
      <c r="B364" s="12"/>
      <c r="C364" s="12"/>
      <c r="D364" s="12"/>
      <c r="E364" s="12"/>
      <c r="F364" s="12"/>
      <c r="G364" s="119"/>
      <c r="H364" s="119"/>
      <c r="I364" s="119"/>
      <c r="J364" s="12"/>
      <c r="K364" s="12"/>
      <c r="L364" s="12"/>
      <c r="M364" s="12"/>
      <c r="N364" s="12"/>
    </row>
    <row r="365" spans="1:14" x14ac:dyDescent="0.2">
      <c r="A365" s="12"/>
      <c r="B365" s="12"/>
      <c r="C365" s="12"/>
      <c r="D365" s="12"/>
      <c r="E365" s="12"/>
      <c r="F365" s="12"/>
      <c r="G365" s="119"/>
      <c r="H365" s="119"/>
      <c r="I365" s="119"/>
      <c r="J365" s="12"/>
      <c r="K365" s="12"/>
      <c r="L365" s="12"/>
      <c r="M365" s="12"/>
      <c r="N365" s="12"/>
    </row>
    <row r="366" spans="1:14" x14ac:dyDescent="0.2">
      <c r="A366" s="12"/>
      <c r="B366" s="12"/>
      <c r="C366" s="12"/>
      <c r="D366" s="12"/>
      <c r="E366" s="12"/>
      <c r="F366" s="12"/>
      <c r="G366" s="119"/>
      <c r="H366" s="119"/>
      <c r="I366" s="119"/>
      <c r="J366" s="12"/>
      <c r="K366" s="12"/>
      <c r="L366" s="12"/>
      <c r="M366" s="12"/>
      <c r="N366" s="12"/>
    </row>
    <row r="367" spans="1:14" x14ac:dyDescent="0.2">
      <c r="A367" s="12"/>
      <c r="B367" s="12"/>
      <c r="C367" s="12"/>
      <c r="D367" s="12"/>
      <c r="E367" s="12"/>
      <c r="F367" s="12"/>
      <c r="G367" s="119"/>
      <c r="H367" s="119"/>
      <c r="I367" s="119"/>
      <c r="J367" s="12"/>
      <c r="K367" s="12"/>
      <c r="L367" s="12"/>
      <c r="M367" s="12"/>
      <c r="N367" s="12"/>
    </row>
    <row r="368" spans="1:14" x14ac:dyDescent="0.2">
      <c r="A368" s="12"/>
      <c r="B368" s="12"/>
      <c r="C368" s="12"/>
      <c r="D368" s="12"/>
      <c r="E368" s="12"/>
      <c r="F368" s="12"/>
      <c r="G368" s="119"/>
      <c r="H368" s="119"/>
      <c r="I368" s="119"/>
      <c r="J368" s="12"/>
      <c r="K368" s="12"/>
      <c r="L368" s="12"/>
      <c r="M368" s="12"/>
      <c r="N368" s="12"/>
    </row>
    <row r="369" spans="1:14" x14ac:dyDescent="0.2">
      <c r="A369" s="12"/>
      <c r="B369" s="12"/>
      <c r="C369" s="12"/>
      <c r="D369" s="12"/>
      <c r="E369" s="12"/>
      <c r="F369" s="12"/>
      <c r="G369" s="119"/>
      <c r="H369" s="119"/>
      <c r="I369" s="119"/>
      <c r="J369" s="12"/>
      <c r="K369" s="12"/>
      <c r="L369" s="12"/>
      <c r="M369" s="12"/>
      <c r="N369" s="12"/>
    </row>
    <row r="370" spans="1:14" x14ac:dyDescent="0.2">
      <c r="A370" s="12"/>
      <c r="B370" s="12"/>
      <c r="C370" s="12"/>
      <c r="D370" s="12"/>
      <c r="E370" s="12"/>
      <c r="F370" s="12"/>
      <c r="G370" s="119"/>
      <c r="H370" s="119"/>
      <c r="I370" s="119"/>
      <c r="J370" s="12"/>
      <c r="K370" s="12"/>
      <c r="L370" s="12"/>
      <c r="M370" s="12"/>
      <c r="N370" s="12"/>
    </row>
    <row r="371" spans="1:14" x14ac:dyDescent="0.2">
      <c r="A371" s="12"/>
      <c r="B371" s="12"/>
      <c r="C371" s="12"/>
      <c r="D371" s="12"/>
      <c r="E371" s="12"/>
      <c r="F371" s="12"/>
      <c r="G371" s="119"/>
      <c r="H371" s="119"/>
      <c r="I371" s="119"/>
      <c r="J371" s="12"/>
      <c r="K371" s="12"/>
      <c r="L371" s="12"/>
      <c r="M371" s="12"/>
      <c r="N371" s="12"/>
    </row>
    <row r="372" spans="1:14" x14ac:dyDescent="0.2">
      <c r="A372" s="12"/>
      <c r="B372" s="12"/>
      <c r="C372" s="12"/>
      <c r="D372" s="12"/>
      <c r="E372" s="12"/>
      <c r="F372" s="12"/>
      <c r="G372" s="119"/>
      <c r="H372" s="119"/>
      <c r="I372" s="119"/>
      <c r="J372" s="12"/>
      <c r="K372" s="12"/>
      <c r="L372" s="12"/>
      <c r="M372" s="12"/>
      <c r="N372" s="12"/>
    </row>
    <row r="373" spans="1:14" x14ac:dyDescent="0.2">
      <c r="A373" s="12"/>
      <c r="B373" s="12"/>
      <c r="C373" s="12"/>
      <c r="D373" s="12"/>
      <c r="E373" s="12"/>
      <c r="F373" s="12"/>
      <c r="G373" s="119"/>
      <c r="H373" s="119"/>
      <c r="I373" s="119"/>
      <c r="J373" s="12"/>
      <c r="K373" s="12"/>
      <c r="L373" s="12"/>
      <c r="M373" s="12"/>
      <c r="N373" s="12"/>
    </row>
    <row r="374" spans="1:14" x14ac:dyDescent="0.2">
      <c r="A374" s="12"/>
      <c r="B374" s="12"/>
      <c r="C374" s="12"/>
      <c r="D374" s="12"/>
      <c r="E374" s="12"/>
      <c r="F374" s="12"/>
      <c r="G374" s="119"/>
      <c r="H374" s="119"/>
      <c r="I374" s="119"/>
      <c r="J374" s="12"/>
      <c r="K374" s="12"/>
      <c r="L374" s="12"/>
      <c r="M374" s="12"/>
      <c r="N374" s="12"/>
    </row>
    <row r="375" spans="1:14" x14ac:dyDescent="0.2">
      <c r="A375" s="12"/>
      <c r="B375" s="12"/>
      <c r="C375" s="12"/>
      <c r="D375" s="12"/>
      <c r="E375" s="12"/>
      <c r="F375" s="12"/>
      <c r="G375" s="119"/>
      <c r="H375" s="119"/>
      <c r="I375" s="119"/>
      <c r="J375" s="12"/>
      <c r="K375" s="12"/>
      <c r="L375" s="12"/>
      <c r="M375" s="12"/>
      <c r="N375" s="12"/>
    </row>
    <row r="376" spans="1:14" x14ac:dyDescent="0.2">
      <c r="A376" s="12"/>
      <c r="B376" s="12"/>
      <c r="C376" s="12"/>
      <c r="D376" s="12"/>
      <c r="E376" s="12"/>
      <c r="F376" s="12"/>
      <c r="G376" s="119"/>
      <c r="H376" s="119"/>
      <c r="I376" s="119"/>
      <c r="J376" s="12"/>
      <c r="K376" s="12"/>
      <c r="L376" s="12"/>
      <c r="M376" s="12"/>
      <c r="N376" s="12"/>
    </row>
    <row r="377" spans="1:14" x14ac:dyDescent="0.2">
      <c r="A377" s="12"/>
      <c r="B377" s="12"/>
      <c r="C377" s="12"/>
      <c r="D377" s="12"/>
      <c r="E377" s="12"/>
      <c r="F377" s="12"/>
      <c r="G377" s="119"/>
      <c r="H377" s="119"/>
      <c r="I377" s="119"/>
      <c r="J377" s="12"/>
      <c r="K377" s="12"/>
      <c r="L377" s="12"/>
      <c r="M377" s="12"/>
      <c r="N377" s="12"/>
    </row>
    <row r="378" spans="1:14" x14ac:dyDescent="0.2">
      <c r="A378" s="12"/>
      <c r="B378" s="12"/>
      <c r="C378" s="12"/>
      <c r="D378" s="12"/>
      <c r="E378" s="12"/>
      <c r="F378" s="12"/>
      <c r="G378" s="119"/>
      <c r="H378" s="119"/>
      <c r="I378" s="119"/>
      <c r="J378" s="12"/>
      <c r="K378" s="12"/>
      <c r="L378" s="12"/>
      <c r="M378" s="12"/>
      <c r="N378" s="12"/>
    </row>
    <row r="379" spans="1:14" x14ac:dyDescent="0.2">
      <c r="A379" s="12"/>
      <c r="B379" s="12"/>
      <c r="C379" s="12"/>
      <c r="D379" s="12"/>
      <c r="E379" s="12"/>
      <c r="F379" s="12"/>
      <c r="G379" s="119"/>
      <c r="H379" s="119"/>
      <c r="I379" s="119"/>
      <c r="J379" s="12"/>
      <c r="K379" s="12"/>
      <c r="L379" s="12"/>
      <c r="M379" s="12"/>
      <c r="N379" s="12"/>
    </row>
    <row r="380" spans="1:14" x14ac:dyDescent="0.2">
      <c r="A380" s="12"/>
      <c r="B380" s="12"/>
      <c r="C380" s="12"/>
      <c r="D380" s="12"/>
      <c r="E380" s="12"/>
      <c r="F380" s="12"/>
      <c r="G380" s="119"/>
      <c r="H380" s="119"/>
      <c r="I380" s="119"/>
      <c r="J380" s="12"/>
      <c r="K380" s="12"/>
      <c r="L380" s="12"/>
      <c r="M380" s="12"/>
      <c r="N380" s="12"/>
    </row>
    <row r="381" spans="1:14" x14ac:dyDescent="0.2">
      <c r="A381" s="12"/>
      <c r="B381" s="12"/>
      <c r="C381" s="12"/>
      <c r="D381" s="12"/>
      <c r="E381" s="12"/>
      <c r="F381" s="12"/>
      <c r="G381" s="119"/>
      <c r="H381" s="119"/>
      <c r="I381" s="119"/>
      <c r="J381" s="12"/>
      <c r="K381" s="12"/>
      <c r="L381" s="12"/>
      <c r="M381" s="12"/>
      <c r="N381" s="12"/>
    </row>
    <row r="382" spans="1:14" x14ac:dyDescent="0.2">
      <c r="A382" s="12"/>
      <c r="B382" s="12"/>
      <c r="C382" s="12"/>
      <c r="D382" s="12"/>
      <c r="E382" s="12"/>
      <c r="F382" s="12"/>
      <c r="G382" s="119"/>
      <c r="H382" s="119"/>
      <c r="I382" s="119"/>
      <c r="J382" s="12"/>
      <c r="K382" s="12"/>
      <c r="L382" s="12"/>
      <c r="M382" s="12"/>
      <c r="N382" s="12"/>
    </row>
    <row r="383" spans="1:14" x14ac:dyDescent="0.2">
      <c r="A383" s="12"/>
      <c r="B383" s="12"/>
      <c r="C383" s="12"/>
      <c r="D383" s="12"/>
      <c r="E383" s="12"/>
      <c r="F383" s="12"/>
      <c r="G383" s="119"/>
      <c r="H383" s="119"/>
      <c r="I383" s="119"/>
      <c r="J383" s="12"/>
      <c r="K383" s="12"/>
      <c r="L383" s="12"/>
      <c r="M383" s="12"/>
      <c r="N383" s="12"/>
    </row>
    <row r="384" spans="1:14" x14ac:dyDescent="0.2">
      <c r="A384" s="12"/>
      <c r="B384" s="12"/>
      <c r="C384" s="12"/>
      <c r="D384" s="12"/>
      <c r="E384" s="12"/>
      <c r="F384" s="12"/>
      <c r="G384" s="119"/>
      <c r="H384" s="119"/>
      <c r="I384" s="119"/>
      <c r="J384" s="12"/>
      <c r="K384" s="12"/>
      <c r="L384" s="12"/>
      <c r="M384" s="12"/>
      <c r="N384" s="12"/>
    </row>
    <row r="385" spans="1:14" x14ac:dyDescent="0.2">
      <c r="A385" s="12"/>
      <c r="B385" s="12"/>
      <c r="C385" s="12"/>
      <c r="D385" s="12"/>
      <c r="E385" s="12"/>
      <c r="F385" s="12"/>
      <c r="G385" s="119"/>
      <c r="H385" s="119"/>
      <c r="I385" s="119"/>
      <c r="J385" s="12"/>
      <c r="K385" s="12"/>
      <c r="L385" s="12"/>
      <c r="M385" s="12"/>
      <c r="N385" s="12"/>
    </row>
    <row r="386" spans="1:14" x14ac:dyDescent="0.2">
      <c r="A386" s="12"/>
      <c r="B386" s="12"/>
      <c r="C386" s="12"/>
      <c r="D386" s="12"/>
      <c r="E386" s="12"/>
      <c r="F386" s="12"/>
      <c r="G386" s="119"/>
      <c r="H386" s="119"/>
      <c r="I386" s="119"/>
      <c r="J386" s="12"/>
      <c r="K386" s="12"/>
      <c r="L386" s="12"/>
      <c r="M386" s="12"/>
      <c r="N386" s="12"/>
    </row>
    <row r="387" spans="1:14" x14ac:dyDescent="0.2">
      <c r="A387" s="12"/>
      <c r="B387" s="12"/>
      <c r="C387" s="12"/>
      <c r="D387" s="12"/>
      <c r="E387" s="12"/>
      <c r="F387" s="12"/>
      <c r="G387" s="119"/>
      <c r="H387" s="119"/>
      <c r="I387" s="119"/>
      <c r="J387" s="12"/>
      <c r="K387" s="12"/>
      <c r="L387" s="12"/>
      <c r="M387" s="12"/>
      <c r="N387" s="12"/>
    </row>
    <row r="388" spans="1:14" x14ac:dyDescent="0.2">
      <c r="A388" s="12"/>
      <c r="B388" s="12"/>
      <c r="C388" s="12"/>
      <c r="D388" s="12"/>
      <c r="E388" s="12"/>
      <c r="F388" s="12"/>
      <c r="G388" s="119"/>
      <c r="H388" s="119"/>
      <c r="I388" s="119"/>
      <c r="J388" s="12"/>
      <c r="K388" s="12"/>
      <c r="L388" s="12"/>
      <c r="M388" s="12"/>
      <c r="N388" s="12"/>
    </row>
    <row r="389" spans="1:14" x14ac:dyDescent="0.2">
      <c r="A389" s="12"/>
      <c r="B389" s="12"/>
      <c r="C389" s="12"/>
      <c r="D389" s="12"/>
      <c r="E389" s="12"/>
      <c r="F389" s="12"/>
      <c r="G389" s="119"/>
      <c r="H389" s="119"/>
      <c r="I389" s="119"/>
      <c r="J389" s="12"/>
      <c r="K389" s="12"/>
      <c r="L389" s="12"/>
      <c r="M389" s="12"/>
      <c r="N389" s="12"/>
    </row>
    <row r="390" spans="1:14" x14ac:dyDescent="0.2">
      <c r="A390" s="12"/>
      <c r="B390" s="12"/>
      <c r="C390" s="12"/>
      <c r="D390" s="12"/>
      <c r="E390" s="12"/>
      <c r="F390" s="12"/>
      <c r="G390" s="119"/>
      <c r="H390" s="119"/>
      <c r="I390" s="119"/>
      <c r="J390" s="12"/>
      <c r="K390" s="12"/>
      <c r="L390" s="12"/>
      <c r="M390" s="12"/>
      <c r="N390" s="12"/>
    </row>
    <row r="391" spans="1:14" x14ac:dyDescent="0.2">
      <c r="A391" s="12"/>
      <c r="B391" s="12"/>
      <c r="C391" s="12"/>
      <c r="D391" s="12"/>
      <c r="E391" s="12"/>
      <c r="F391" s="12"/>
      <c r="G391" s="119"/>
      <c r="H391" s="119"/>
      <c r="I391" s="119"/>
      <c r="J391" s="12"/>
      <c r="K391" s="12"/>
      <c r="L391" s="12"/>
      <c r="M391" s="12"/>
      <c r="N391" s="12"/>
    </row>
    <row r="392" spans="1:14" x14ac:dyDescent="0.2">
      <c r="A392" s="12"/>
      <c r="B392" s="12"/>
      <c r="C392" s="12"/>
      <c r="D392" s="12"/>
      <c r="E392" s="12"/>
      <c r="F392" s="12"/>
      <c r="G392" s="119"/>
      <c r="H392" s="119"/>
      <c r="I392" s="119"/>
      <c r="J392" s="12"/>
      <c r="K392" s="12"/>
      <c r="L392" s="12"/>
      <c r="M392" s="12"/>
      <c r="N392" s="12"/>
    </row>
    <row r="393" spans="1:14" x14ac:dyDescent="0.2">
      <c r="A393" s="12"/>
      <c r="B393" s="12"/>
      <c r="C393" s="12"/>
      <c r="D393" s="12"/>
      <c r="E393" s="12"/>
      <c r="F393" s="12"/>
      <c r="G393" s="119"/>
      <c r="H393" s="119"/>
      <c r="I393" s="119"/>
      <c r="J393" s="12"/>
      <c r="K393" s="12"/>
      <c r="L393" s="12"/>
      <c r="M393" s="12"/>
      <c r="N393" s="12"/>
    </row>
    <row r="394" spans="1:14" x14ac:dyDescent="0.2">
      <c r="A394" s="12"/>
      <c r="B394" s="12"/>
      <c r="C394" s="12"/>
      <c r="D394" s="12"/>
      <c r="E394" s="12"/>
      <c r="F394" s="12"/>
      <c r="G394" s="119"/>
      <c r="H394" s="119"/>
      <c r="I394" s="119"/>
      <c r="J394" s="12"/>
      <c r="K394" s="12"/>
      <c r="L394" s="12"/>
      <c r="M394" s="12"/>
      <c r="N394" s="12"/>
    </row>
    <row r="395" spans="1:14" x14ac:dyDescent="0.2">
      <c r="A395" s="12"/>
      <c r="B395" s="12"/>
      <c r="C395" s="12"/>
      <c r="D395" s="12"/>
      <c r="E395" s="12"/>
      <c r="F395" s="12"/>
      <c r="G395" s="119"/>
      <c r="H395" s="119"/>
      <c r="I395" s="119"/>
      <c r="J395" s="12"/>
      <c r="K395" s="12"/>
      <c r="L395" s="12"/>
      <c r="M395" s="12"/>
      <c r="N395" s="12"/>
    </row>
    <row r="396" spans="1:14" x14ac:dyDescent="0.2">
      <c r="A396" s="12"/>
      <c r="B396" s="12"/>
      <c r="C396" s="12"/>
      <c r="D396" s="12"/>
      <c r="E396" s="12"/>
      <c r="F396" s="12"/>
      <c r="G396" s="119"/>
      <c r="H396" s="119"/>
      <c r="I396" s="119"/>
      <c r="J396" s="12"/>
      <c r="K396" s="12"/>
      <c r="L396" s="12"/>
      <c r="M396" s="12"/>
      <c r="N396" s="12"/>
    </row>
    <row r="397" spans="1:14" x14ac:dyDescent="0.2">
      <c r="A397" s="12"/>
      <c r="B397" s="12"/>
      <c r="C397" s="12"/>
      <c r="D397" s="12"/>
      <c r="E397" s="12"/>
      <c r="F397" s="12"/>
      <c r="G397" s="119"/>
      <c r="H397" s="119"/>
      <c r="I397" s="119"/>
      <c r="J397" s="12"/>
      <c r="K397" s="12"/>
      <c r="L397" s="12"/>
      <c r="M397" s="12"/>
      <c r="N397" s="12"/>
    </row>
    <row r="398" spans="1:14" x14ac:dyDescent="0.2">
      <c r="A398" s="12"/>
      <c r="B398" s="12"/>
      <c r="C398" s="12"/>
      <c r="D398" s="12"/>
      <c r="E398" s="12"/>
      <c r="F398" s="12"/>
      <c r="G398" s="119"/>
      <c r="H398" s="119"/>
      <c r="I398" s="119"/>
      <c r="J398" s="12"/>
      <c r="K398" s="12"/>
      <c r="L398" s="12"/>
      <c r="M398" s="12"/>
      <c r="N398" s="12"/>
    </row>
    <row r="399" spans="1:14" x14ac:dyDescent="0.2">
      <c r="A399" s="12"/>
      <c r="B399" s="12"/>
      <c r="C399" s="12"/>
      <c r="D399" s="12"/>
      <c r="E399" s="12"/>
      <c r="F399" s="12"/>
      <c r="G399" s="119"/>
      <c r="H399" s="119"/>
      <c r="I399" s="119"/>
      <c r="J399" s="12"/>
      <c r="K399" s="12"/>
      <c r="L399" s="12"/>
      <c r="M399" s="12"/>
      <c r="N399" s="12"/>
    </row>
    <row r="400" spans="1:14" x14ac:dyDescent="0.2">
      <c r="A400" s="12"/>
      <c r="B400" s="12"/>
      <c r="C400" s="12"/>
      <c r="D400" s="12"/>
      <c r="E400" s="12"/>
      <c r="F400" s="12"/>
      <c r="G400" s="119"/>
      <c r="H400" s="119"/>
      <c r="I400" s="119"/>
      <c r="J400" s="12"/>
      <c r="K400" s="12"/>
      <c r="L400" s="12"/>
      <c r="M400" s="12"/>
      <c r="N400" s="12"/>
    </row>
    <row r="401" spans="1:14" x14ac:dyDescent="0.2">
      <c r="A401" s="12"/>
      <c r="B401" s="12"/>
      <c r="C401" s="12"/>
      <c r="D401" s="12"/>
      <c r="E401" s="12"/>
      <c r="F401" s="12"/>
      <c r="G401" s="119"/>
      <c r="H401" s="119"/>
      <c r="I401" s="119"/>
      <c r="J401" s="12"/>
      <c r="K401" s="12"/>
      <c r="L401" s="12"/>
      <c r="M401" s="12"/>
      <c r="N401" s="12"/>
    </row>
    <row r="402" spans="1:14" x14ac:dyDescent="0.2">
      <c r="A402" s="12"/>
      <c r="B402" s="12"/>
      <c r="C402" s="12"/>
      <c r="D402" s="12"/>
      <c r="E402" s="12"/>
      <c r="F402" s="12"/>
      <c r="G402" s="119"/>
      <c r="H402" s="119"/>
      <c r="I402" s="119"/>
      <c r="J402" s="12"/>
      <c r="K402" s="12"/>
      <c r="L402" s="12"/>
      <c r="M402" s="12"/>
      <c r="N402" s="12"/>
    </row>
    <row r="403" spans="1:14" x14ac:dyDescent="0.2">
      <c r="A403" s="12"/>
      <c r="B403" s="12"/>
      <c r="C403" s="12"/>
      <c r="D403" s="12"/>
      <c r="E403" s="12"/>
      <c r="F403" s="12"/>
      <c r="G403" s="119"/>
      <c r="H403" s="119"/>
      <c r="I403" s="119"/>
      <c r="J403" s="12"/>
      <c r="K403" s="12"/>
      <c r="L403" s="12"/>
      <c r="M403" s="12"/>
      <c r="N403" s="12"/>
    </row>
    <row r="404" spans="1:14" x14ac:dyDescent="0.2">
      <c r="A404" s="12"/>
      <c r="B404" s="12"/>
      <c r="C404" s="12"/>
      <c r="D404" s="12"/>
      <c r="E404" s="12"/>
      <c r="F404" s="12"/>
      <c r="G404" s="119"/>
      <c r="H404" s="119"/>
      <c r="I404" s="119"/>
      <c r="J404" s="12"/>
      <c r="K404" s="12"/>
      <c r="L404" s="12"/>
      <c r="M404" s="12"/>
      <c r="N404" s="12"/>
    </row>
    <row r="405" spans="1:14" x14ac:dyDescent="0.2">
      <c r="A405" s="12"/>
      <c r="B405" s="12"/>
      <c r="C405" s="12"/>
      <c r="D405" s="12"/>
      <c r="E405" s="12"/>
      <c r="F405" s="12"/>
      <c r="G405" s="119"/>
      <c r="H405" s="119"/>
      <c r="I405" s="119"/>
      <c r="J405" s="12"/>
      <c r="K405" s="12"/>
      <c r="L405" s="12"/>
      <c r="M405" s="12"/>
      <c r="N405" s="12"/>
    </row>
    <row r="406" spans="1:14" x14ac:dyDescent="0.2">
      <c r="A406" s="12"/>
      <c r="B406" s="12"/>
      <c r="C406" s="12"/>
      <c r="D406" s="12"/>
      <c r="E406" s="12"/>
      <c r="F406" s="12"/>
      <c r="G406" s="119"/>
      <c r="H406" s="119"/>
      <c r="I406" s="119"/>
      <c r="J406" s="12"/>
      <c r="K406" s="12"/>
      <c r="L406" s="12"/>
      <c r="M406" s="12"/>
      <c r="N406" s="12"/>
    </row>
    <row r="407" spans="1:14" x14ac:dyDescent="0.2">
      <c r="A407" s="12"/>
      <c r="B407" s="12"/>
      <c r="C407" s="12"/>
      <c r="D407" s="12"/>
      <c r="E407" s="12"/>
      <c r="F407" s="12"/>
      <c r="G407" s="119"/>
      <c r="H407" s="119"/>
      <c r="I407" s="119"/>
      <c r="J407" s="12"/>
      <c r="K407" s="12"/>
      <c r="L407" s="12"/>
      <c r="M407" s="12"/>
      <c r="N407" s="12"/>
    </row>
    <row r="408" spans="1:14" x14ac:dyDescent="0.2">
      <c r="A408" s="12"/>
      <c r="B408" s="12"/>
      <c r="C408" s="12"/>
      <c r="D408" s="12"/>
      <c r="E408" s="12"/>
      <c r="F408" s="12"/>
      <c r="G408" s="119"/>
      <c r="H408" s="119"/>
      <c r="I408" s="119"/>
      <c r="J408" s="12"/>
      <c r="K408" s="12"/>
      <c r="L408" s="12"/>
      <c r="M408" s="12"/>
      <c r="N408" s="12"/>
    </row>
    <row r="409" spans="1:14" x14ac:dyDescent="0.2">
      <c r="A409" s="12"/>
      <c r="B409" s="12"/>
      <c r="C409" s="12"/>
      <c r="D409" s="12"/>
      <c r="E409" s="12"/>
      <c r="F409" s="12"/>
      <c r="G409" s="119"/>
      <c r="H409" s="119"/>
      <c r="I409" s="119"/>
      <c r="J409" s="12"/>
      <c r="K409" s="12"/>
      <c r="L409" s="12"/>
      <c r="M409" s="12"/>
      <c r="N409" s="12"/>
    </row>
    <row r="410" spans="1:14" x14ac:dyDescent="0.2">
      <c r="A410" s="12"/>
      <c r="B410" s="12"/>
      <c r="C410" s="12"/>
      <c r="D410" s="12"/>
      <c r="E410" s="12"/>
      <c r="F410" s="12"/>
      <c r="G410" s="119"/>
      <c r="H410" s="119"/>
      <c r="I410" s="119"/>
      <c r="J410" s="12"/>
      <c r="K410" s="12"/>
      <c r="L410" s="12"/>
      <c r="M410" s="12"/>
      <c r="N410" s="12"/>
    </row>
    <row r="411" spans="1:14" x14ac:dyDescent="0.2">
      <c r="A411" s="12"/>
      <c r="B411" s="12"/>
      <c r="C411" s="12"/>
      <c r="D411" s="12"/>
      <c r="E411" s="12"/>
      <c r="F411" s="12"/>
      <c r="G411" s="119"/>
      <c r="H411" s="119"/>
      <c r="I411" s="119"/>
      <c r="J411" s="12"/>
      <c r="K411" s="12"/>
      <c r="L411" s="12"/>
      <c r="M411" s="12"/>
      <c r="N411" s="12"/>
    </row>
    <row r="412" spans="1:14" x14ac:dyDescent="0.2">
      <c r="A412" s="12"/>
      <c r="B412" s="12"/>
      <c r="C412" s="12"/>
      <c r="D412" s="12"/>
      <c r="E412" s="12"/>
      <c r="F412" s="12"/>
      <c r="G412" s="119"/>
      <c r="H412" s="119"/>
      <c r="I412" s="119"/>
      <c r="J412" s="12"/>
      <c r="K412" s="12"/>
      <c r="L412" s="12"/>
      <c r="M412" s="12"/>
      <c r="N412" s="12"/>
    </row>
    <row r="413" spans="1:14" x14ac:dyDescent="0.2">
      <c r="A413" s="12"/>
      <c r="B413" s="12"/>
      <c r="C413" s="12"/>
      <c r="D413" s="12"/>
      <c r="E413" s="12"/>
      <c r="F413" s="12"/>
      <c r="G413" s="119"/>
      <c r="H413" s="119"/>
      <c r="I413" s="119"/>
      <c r="J413" s="12"/>
      <c r="K413" s="12"/>
      <c r="L413" s="12"/>
      <c r="M413" s="12"/>
      <c r="N413" s="12"/>
    </row>
    <row r="414" spans="1:14" x14ac:dyDescent="0.2">
      <c r="A414" s="12"/>
      <c r="B414" s="12"/>
      <c r="C414" s="12"/>
      <c r="D414" s="12"/>
      <c r="E414" s="12"/>
      <c r="F414" s="12"/>
      <c r="G414" s="119"/>
      <c r="H414" s="119"/>
      <c r="I414" s="119"/>
      <c r="J414" s="12"/>
      <c r="K414" s="12"/>
      <c r="L414" s="12"/>
      <c r="M414" s="12"/>
      <c r="N414" s="12"/>
    </row>
    <row r="415" spans="1:14" x14ac:dyDescent="0.2">
      <c r="A415" s="12"/>
      <c r="B415" s="12"/>
      <c r="C415" s="12"/>
      <c r="D415" s="12"/>
      <c r="E415" s="12"/>
      <c r="F415" s="12"/>
      <c r="G415" s="119"/>
      <c r="H415" s="119"/>
      <c r="I415" s="119"/>
      <c r="J415" s="12"/>
      <c r="K415" s="12"/>
      <c r="L415" s="12"/>
      <c r="M415" s="12"/>
      <c r="N415" s="12"/>
    </row>
    <row r="416" spans="1:14" x14ac:dyDescent="0.2">
      <c r="A416" s="12"/>
      <c r="B416" s="12"/>
      <c r="C416" s="12"/>
      <c r="D416" s="12"/>
      <c r="E416" s="12"/>
      <c r="F416" s="12"/>
      <c r="G416" s="119"/>
      <c r="H416" s="119"/>
      <c r="I416" s="119"/>
      <c r="J416" s="12"/>
      <c r="K416" s="12"/>
      <c r="L416" s="12"/>
      <c r="M416" s="12"/>
      <c r="N416" s="12"/>
    </row>
    <row r="417" spans="1:14" x14ac:dyDescent="0.2">
      <c r="A417" s="12"/>
      <c r="B417" s="12"/>
      <c r="C417" s="12"/>
      <c r="D417" s="12"/>
      <c r="E417" s="12"/>
      <c r="F417" s="12"/>
      <c r="G417" s="119"/>
      <c r="H417" s="119"/>
      <c r="I417" s="119"/>
      <c r="J417" s="12"/>
      <c r="K417" s="12"/>
      <c r="L417" s="12"/>
      <c r="M417" s="12"/>
      <c r="N417" s="12"/>
    </row>
    <row r="418" spans="1:14" x14ac:dyDescent="0.2">
      <c r="A418" s="12"/>
      <c r="B418" s="12"/>
      <c r="C418" s="12"/>
      <c r="D418" s="12"/>
      <c r="E418" s="12"/>
      <c r="F418" s="12"/>
      <c r="G418" s="119"/>
      <c r="H418" s="119"/>
      <c r="I418" s="119"/>
      <c r="J418" s="12"/>
      <c r="K418" s="12"/>
      <c r="L418" s="12"/>
      <c r="M418" s="12"/>
      <c r="N418" s="12"/>
    </row>
    <row r="419" spans="1:14" x14ac:dyDescent="0.2">
      <c r="A419" s="12"/>
      <c r="B419" s="12"/>
      <c r="C419" s="12"/>
      <c r="D419" s="12"/>
      <c r="E419" s="12"/>
      <c r="F419" s="12"/>
      <c r="G419" s="119"/>
      <c r="H419" s="119"/>
      <c r="I419" s="119"/>
      <c r="J419" s="12"/>
      <c r="K419" s="12"/>
      <c r="L419" s="12"/>
      <c r="M419" s="12"/>
      <c r="N419" s="12"/>
    </row>
    <row r="420" spans="1:14" x14ac:dyDescent="0.2">
      <c r="A420" s="12"/>
      <c r="B420" s="12"/>
      <c r="C420" s="12"/>
      <c r="D420" s="12"/>
      <c r="E420" s="12"/>
      <c r="F420" s="12"/>
      <c r="G420" s="119"/>
      <c r="H420" s="119"/>
      <c r="I420" s="119"/>
      <c r="J420" s="12"/>
      <c r="K420" s="12"/>
      <c r="L420" s="12"/>
      <c r="M420" s="12"/>
      <c r="N420" s="12"/>
    </row>
    <row r="421" spans="1:14" x14ac:dyDescent="0.2">
      <c r="A421" s="12"/>
      <c r="B421" s="12"/>
      <c r="C421" s="12"/>
      <c r="D421" s="12"/>
      <c r="E421" s="12"/>
      <c r="F421" s="12"/>
      <c r="G421" s="119"/>
      <c r="H421" s="119"/>
      <c r="I421" s="119"/>
      <c r="J421" s="12"/>
      <c r="K421" s="12"/>
      <c r="L421" s="12"/>
      <c r="M421" s="12"/>
      <c r="N421" s="12"/>
    </row>
    <row r="422" spans="1:14" x14ac:dyDescent="0.2">
      <c r="A422" s="12"/>
      <c r="B422" s="12"/>
      <c r="C422" s="12"/>
      <c r="D422" s="12"/>
      <c r="E422" s="12"/>
      <c r="F422" s="12"/>
      <c r="G422" s="119"/>
      <c r="H422" s="119"/>
      <c r="I422" s="119"/>
      <c r="J422" s="12"/>
      <c r="K422" s="12"/>
      <c r="L422" s="12"/>
      <c r="M422" s="12"/>
      <c r="N422" s="12"/>
    </row>
    <row r="423" spans="1:14" x14ac:dyDescent="0.2">
      <c r="A423" s="12"/>
      <c r="B423" s="12"/>
      <c r="C423" s="12"/>
      <c r="D423" s="12"/>
      <c r="E423" s="12"/>
      <c r="F423" s="12"/>
      <c r="G423" s="119"/>
      <c r="H423" s="119"/>
      <c r="I423" s="119"/>
      <c r="J423" s="12"/>
      <c r="K423" s="12"/>
      <c r="L423" s="12"/>
      <c r="M423" s="12"/>
      <c r="N423" s="12"/>
    </row>
    <row r="424" spans="1:14" x14ac:dyDescent="0.2">
      <c r="A424" s="12"/>
      <c r="B424" s="12"/>
      <c r="C424" s="12"/>
      <c r="D424" s="12"/>
      <c r="E424" s="12"/>
      <c r="F424" s="12"/>
      <c r="G424" s="119"/>
      <c r="H424" s="119"/>
      <c r="I424" s="119"/>
      <c r="J424" s="12"/>
      <c r="K424" s="12"/>
      <c r="L424" s="12"/>
      <c r="M424" s="12"/>
      <c r="N424" s="12"/>
    </row>
    <row r="425" spans="1:14" x14ac:dyDescent="0.2">
      <c r="A425" s="12"/>
      <c r="B425" s="12"/>
      <c r="C425" s="12"/>
      <c r="D425" s="12"/>
      <c r="E425" s="12"/>
      <c r="F425" s="12"/>
      <c r="G425" s="119"/>
      <c r="H425" s="119"/>
      <c r="I425" s="119"/>
      <c r="J425" s="12"/>
      <c r="K425" s="12"/>
      <c r="L425" s="12"/>
      <c r="M425" s="12"/>
      <c r="N425" s="12"/>
    </row>
    <row r="426" spans="1:14" x14ac:dyDescent="0.2">
      <c r="A426" s="12"/>
      <c r="B426" s="12"/>
      <c r="C426" s="12"/>
      <c r="D426" s="12"/>
      <c r="E426" s="12"/>
      <c r="F426" s="12"/>
      <c r="G426" s="119"/>
      <c r="H426" s="119"/>
      <c r="I426" s="119"/>
      <c r="J426" s="12"/>
      <c r="K426" s="12"/>
      <c r="L426" s="12"/>
      <c r="M426" s="12"/>
      <c r="N426" s="12"/>
    </row>
    <row r="427" spans="1:14" x14ac:dyDescent="0.2">
      <c r="A427" s="12"/>
      <c r="B427" s="12"/>
      <c r="C427" s="12"/>
      <c r="D427" s="12"/>
      <c r="E427" s="12"/>
      <c r="F427" s="12"/>
      <c r="G427" s="119"/>
      <c r="H427" s="119"/>
      <c r="I427" s="119"/>
      <c r="J427" s="12"/>
      <c r="K427" s="12"/>
      <c r="L427" s="12"/>
      <c r="M427" s="12"/>
      <c r="N427" s="12"/>
    </row>
    <row r="428" spans="1:14" x14ac:dyDescent="0.2">
      <c r="A428" s="12"/>
      <c r="B428" s="12"/>
      <c r="C428" s="12"/>
      <c r="D428" s="12"/>
      <c r="E428" s="12"/>
      <c r="F428" s="12"/>
      <c r="G428" s="119"/>
      <c r="H428" s="119"/>
      <c r="I428" s="119"/>
      <c r="J428" s="12"/>
      <c r="K428" s="12"/>
      <c r="L428" s="12"/>
      <c r="M428" s="12"/>
      <c r="N428" s="12"/>
    </row>
    <row r="429" spans="1:14" x14ac:dyDescent="0.2">
      <c r="A429" s="12"/>
      <c r="B429" s="12"/>
      <c r="C429" s="12"/>
      <c r="D429" s="12"/>
      <c r="E429" s="12"/>
      <c r="F429" s="12"/>
      <c r="G429" s="119"/>
      <c r="H429" s="119"/>
      <c r="I429" s="119"/>
      <c r="J429" s="12"/>
      <c r="K429" s="12"/>
      <c r="L429" s="12"/>
      <c r="M429" s="12"/>
      <c r="N429" s="12"/>
    </row>
    <row r="430" spans="1:14" x14ac:dyDescent="0.2">
      <c r="A430" s="12"/>
      <c r="B430" s="12"/>
      <c r="C430" s="12"/>
      <c r="D430" s="12"/>
      <c r="E430" s="12"/>
      <c r="F430" s="12"/>
      <c r="G430" s="119"/>
      <c r="H430" s="119"/>
      <c r="I430" s="119"/>
      <c r="J430" s="12"/>
      <c r="K430" s="12"/>
      <c r="L430" s="12"/>
      <c r="M430" s="12"/>
      <c r="N430" s="12"/>
    </row>
    <row r="431" spans="1:14" x14ac:dyDescent="0.2">
      <c r="A431" s="12"/>
      <c r="B431" s="12"/>
      <c r="C431" s="12"/>
      <c r="D431" s="12"/>
      <c r="E431" s="12"/>
      <c r="F431" s="12"/>
      <c r="G431" s="119"/>
      <c r="H431" s="119"/>
      <c r="I431" s="119"/>
      <c r="J431" s="12"/>
      <c r="K431" s="12"/>
      <c r="L431" s="12"/>
      <c r="M431" s="12"/>
      <c r="N431" s="12"/>
    </row>
    <row r="432" spans="1:14" x14ac:dyDescent="0.2">
      <c r="A432" s="12"/>
      <c r="B432" s="12"/>
      <c r="C432" s="12"/>
      <c r="D432" s="12"/>
      <c r="E432" s="12"/>
      <c r="F432" s="12"/>
      <c r="G432" s="119"/>
      <c r="H432" s="119"/>
      <c r="I432" s="119"/>
      <c r="J432" s="12"/>
      <c r="K432" s="12"/>
      <c r="L432" s="12"/>
      <c r="M432" s="12"/>
      <c r="N432" s="12"/>
    </row>
    <row r="433" spans="1:14" x14ac:dyDescent="0.2">
      <c r="A433" s="12"/>
      <c r="B433" s="12"/>
      <c r="C433" s="12"/>
      <c r="D433" s="12"/>
      <c r="E433" s="12"/>
      <c r="F433" s="12"/>
      <c r="G433" s="119"/>
      <c r="H433" s="119"/>
      <c r="I433" s="119"/>
      <c r="J433" s="12"/>
      <c r="K433" s="12"/>
      <c r="L433" s="12"/>
      <c r="M433" s="12"/>
      <c r="N433" s="12"/>
    </row>
    <row r="434" spans="1:14" x14ac:dyDescent="0.2">
      <c r="A434" s="12"/>
      <c r="B434" s="12"/>
      <c r="C434" s="12"/>
      <c r="D434" s="12"/>
      <c r="E434" s="12"/>
      <c r="F434" s="12"/>
      <c r="G434" s="119"/>
      <c r="H434" s="119"/>
      <c r="I434" s="119"/>
      <c r="J434" s="12"/>
      <c r="K434" s="12"/>
      <c r="L434" s="12"/>
      <c r="M434" s="12"/>
      <c r="N434" s="12"/>
    </row>
    <row r="435" spans="1:14" x14ac:dyDescent="0.2">
      <c r="A435" s="12"/>
      <c r="B435" s="12"/>
      <c r="C435" s="12"/>
      <c r="D435" s="12"/>
      <c r="E435" s="12"/>
      <c r="F435" s="12"/>
      <c r="G435" s="119"/>
      <c r="H435" s="119"/>
      <c r="I435" s="119"/>
      <c r="J435" s="12"/>
      <c r="K435" s="12"/>
      <c r="L435" s="12"/>
      <c r="M435" s="12"/>
      <c r="N435" s="12"/>
    </row>
    <row r="436" spans="1:14" x14ac:dyDescent="0.2">
      <c r="A436" s="12"/>
      <c r="B436" s="12"/>
      <c r="C436" s="12"/>
      <c r="D436" s="12"/>
      <c r="E436" s="12"/>
      <c r="F436" s="12"/>
      <c r="G436" s="119"/>
      <c r="H436" s="119"/>
      <c r="I436" s="119"/>
      <c r="J436" s="12"/>
      <c r="K436" s="12"/>
      <c r="L436" s="12"/>
      <c r="M436" s="12"/>
      <c r="N436" s="12"/>
    </row>
    <row r="437" spans="1:14" x14ac:dyDescent="0.2">
      <c r="A437" s="12"/>
      <c r="B437" s="12"/>
      <c r="C437" s="12"/>
      <c r="D437" s="12"/>
      <c r="E437" s="12"/>
      <c r="F437" s="12"/>
      <c r="G437" s="119"/>
      <c r="H437" s="119"/>
      <c r="I437" s="119"/>
      <c r="J437" s="12"/>
      <c r="K437" s="12"/>
      <c r="L437" s="12"/>
      <c r="M437" s="12"/>
      <c r="N437" s="12"/>
    </row>
    <row r="438" spans="1:14" x14ac:dyDescent="0.2">
      <c r="A438" s="12"/>
      <c r="B438" s="12"/>
      <c r="C438" s="12"/>
      <c r="D438" s="12"/>
      <c r="E438" s="12"/>
      <c r="F438" s="12"/>
      <c r="G438" s="119"/>
      <c r="H438" s="119"/>
      <c r="I438" s="119"/>
      <c r="J438" s="12"/>
      <c r="K438" s="12"/>
      <c r="L438" s="12"/>
      <c r="M438" s="12"/>
      <c r="N438" s="12"/>
    </row>
    <row r="439" spans="1:14" x14ac:dyDescent="0.2">
      <c r="A439" s="12"/>
      <c r="B439" s="12"/>
      <c r="C439" s="12"/>
      <c r="D439" s="12"/>
      <c r="E439" s="12"/>
      <c r="F439" s="12"/>
      <c r="G439" s="119"/>
      <c r="H439" s="119"/>
      <c r="I439" s="119"/>
      <c r="J439" s="12"/>
      <c r="K439" s="12"/>
      <c r="L439" s="12"/>
      <c r="M439" s="12"/>
      <c r="N439" s="12"/>
    </row>
    <row r="440" spans="1:14" x14ac:dyDescent="0.2">
      <c r="A440" s="12"/>
      <c r="B440" s="12"/>
      <c r="C440" s="12"/>
      <c r="D440" s="12"/>
      <c r="E440" s="12"/>
      <c r="F440" s="12"/>
      <c r="G440" s="119"/>
      <c r="H440" s="119"/>
      <c r="I440" s="119"/>
      <c r="J440" s="12"/>
      <c r="K440" s="12"/>
      <c r="L440" s="12"/>
      <c r="M440" s="12"/>
      <c r="N440" s="12"/>
    </row>
    <row r="441" spans="1:14" x14ac:dyDescent="0.2">
      <c r="A441" s="12"/>
      <c r="B441" s="12"/>
      <c r="C441" s="12"/>
      <c r="D441" s="12"/>
      <c r="E441" s="12"/>
      <c r="F441" s="12"/>
      <c r="G441" s="119"/>
      <c r="H441" s="119"/>
      <c r="I441" s="119"/>
      <c r="J441" s="12"/>
      <c r="K441" s="12"/>
      <c r="L441" s="12"/>
      <c r="M441" s="12"/>
      <c r="N441" s="12"/>
    </row>
    <row r="442" spans="1:14" x14ac:dyDescent="0.2">
      <c r="A442" s="12"/>
      <c r="B442" s="12"/>
      <c r="C442" s="12"/>
      <c r="D442" s="12"/>
      <c r="E442" s="12"/>
      <c r="F442" s="12"/>
      <c r="G442" s="119"/>
      <c r="H442" s="119"/>
      <c r="I442" s="119"/>
      <c r="J442" s="12"/>
      <c r="K442" s="12"/>
      <c r="L442" s="12"/>
      <c r="M442" s="12"/>
      <c r="N442" s="12"/>
    </row>
    <row r="443" spans="1:14" x14ac:dyDescent="0.2">
      <c r="A443" s="12"/>
      <c r="B443" s="12"/>
      <c r="C443" s="12"/>
      <c r="D443" s="12"/>
      <c r="E443" s="12"/>
      <c r="F443" s="12"/>
      <c r="G443" s="119"/>
      <c r="H443" s="119"/>
      <c r="I443" s="119"/>
      <c r="J443" s="12"/>
      <c r="K443" s="12"/>
      <c r="L443" s="12"/>
      <c r="M443" s="12"/>
      <c r="N443" s="12"/>
    </row>
    <row r="444" spans="1:14" x14ac:dyDescent="0.2">
      <c r="A444" s="12"/>
      <c r="B444" s="12"/>
      <c r="C444" s="12"/>
      <c r="D444" s="12"/>
      <c r="E444" s="12"/>
      <c r="F444" s="12"/>
      <c r="G444" s="119"/>
      <c r="H444" s="119"/>
      <c r="I444" s="119"/>
      <c r="J444" s="12"/>
      <c r="K444" s="12"/>
      <c r="L444" s="12"/>
      <c r="M444" s="12"/>
      <c r="N444" s="12"/>
    </row>
    <row r="445" spans="1:14" x14ac:dyDescent="0.2">
      <c r="A445" s="12"/>
      <c r="B445" s="12"/>
      <c r="C445" s="12"/>
      <c r="D445" s="12"/>
      <c r="E445" s="12"/>
      <c r="F445" s="12"/>
      <c r="G445" s="119"/>
      <c r="H445" s="119"/>
      <c r="I445" s="119"/>
      <c r="J445" s="12"/>
      <c r="K445" s="12"/>
      <c r="L445" s="12"/>
      <c r="M445" s="12"/>
      <c r="N445" s="12"/>
    </row>
    <row r="446" spans="1:14" x14ac:dyDescent="0.2">
      <c r="A446" s="12"/>
      <c r="B446" s="12"/>
      <c r="C446" s="12"/>
      <c r="D446" s="12"/>
      <c r="E446" s="12"/>
      <c r="F446" s="12"/>
      <c r="G446" s="119"/>
      <c r="H446" s="119"/>
      <c r="I446" s="119"/>
      <c r="J446" s="12"/>
      <c r="K446" s="12"/>
      <c r="L446" s="12"/>
      <c r="M446" s="12"/>
      <c r="N446" s="12"/>
    </row>
    <row r="447" spans="1:14" x14ac:dyDescent="0.2">
      <c r="A447" s="12"/>
      <c r="B447" s="12"/>
      <c r="C447" s="12"/>
      <c r="D447" s="12"/>
      <c r="E447" s="12"/>
      <c r="F447" s="12"/>
      <c r="G447" s="119"/>
      <c r="H447" s="119"/>
      <c r="I447" s="119"/>
      <c r="J447" s="12"/>
      <c r="K447" s="12"/>
      <c r="L447" s="12"/>
      <c r="M447" s="12"/>
      <c r="N447" s="12"/>
    </row>
    <row r="448" spans="1:14" x14ac:dyDescent="0.2">
      <c r="A448" s="12"/>
      <c r="B448" s="12"/>
      <c r="C448" s="12"/>
      <c r="D448" s="12"/>
      <c r="E448" s="12"/>
      <c r="F448" s="12"/>
      <c r="G448" s="119"/>
      <c r="H448" s="119"/>
      <c r="I448" s="119"/>
      <c r="J448" s="12"/>
      <c r="K448" s="12"/>
      <c r="L448" s="12"/>
      <c r="M448" s="12"/>
      <c r="N448" s="12"/>
    </row>
    <row r="449" spans="1:14" x14ac:dyDescent="0.2">
      <c r="A449" s="12"/>
      <c r="B449" s="12"/>
      <c r="C449" s="12"/>
      <c r="D449" s="12"/>
      <c r="E449" s="12"/>
      <c r="F449" s="12"/>
      <c r="G449" s="119"/>
      <c r="H449" s="119"/>
      <c r="I449" s="119"/>
      <c r="J449" s="12"/>
      <c r="K449" s="12"/>
      <c r="L449" s="12"/>
      <c r="M449" s="12"/>
      <c r="N449" s="12"/>
    </row>
    <row r="450" spans="1:14" x14ac:dyDescent="0.2">
      <c r="A450" s="12"/>
      <c r="B450" s="12"/>
      <c r="C450" s="12"/>
      <c r="D450" s="12"/>
      <c r="E450" s="12"/>
      <c r="F450" s="12"/>
      <c r="G450" s="119"/>
      <c r="H450" s="119"/>
      <c r="I450" s="119"/>
      <c r="J450" s="12"/>
      <c r="K450" s="12"/>
      <c r="L450" s="12"/>
      <c r="M450" s="12"/>
      <c r="N450" s="12"/>
    </row>
    <row r="451" spans="1:14" x14ac:dyDescent="0.2">
      <c r="A451" s="12"/>
      <c r="B451" s="12"/>
      <c r="C451" s="12"/>
      <c r="D451" s="12"/>
      <c r="E451" s="12"/>
      <c r="F451" s="12"/>
      <c r="G451" s="119"/>
      <c r="H451" s="119"/>
      <c r="I451" s="119"/>
      <c r="J451" s="12"/>
      <c r="K451" s="12"/>
      <c r="L451" s="12"/>
      <c r="M451" s="12"/>
      <c r="N451" s="12"/>
    </row>
    <row r="452" spans="1:14" x14ac:dyDescent="0.2">
      <c r="A452" s="12"/>
      <c r="B452" s="12"/>
      <c r="C452" s="12"/>
      <c r="D452" s="12"/>
      <c r="E452" s="12"/>
      <c r="F452" s="12"/>
      <c r="G452" s="119"/>
      <c r="H452" s="119"/>
      <c r="I452" s="119"/>
      <c r="J452" s="12"/>
      <c r="K452" s="12"/>
      <c r="L452" s="12"/>
      <c r="M452" s="12"/>
      <c r="N452" s="12"/>
    </row>
    <row r="453" spans="1:14" x14ac:dyDescent="0.2">
      <c r="A453" s="12"/>
      <c r="B453" s="12"/>
      <c r="C453" s="12"/>
      <c r="D453" s="12"/>
      <c r="E453" s="12"/>
      <c r="F453" s="12"/>
      <c r="G453" s="119"/>
      <c r="H453" s="119"/>
      <c r="I453" s="119"/>
      <c r="J453" s="12"/>
      <c r="K453" s="12"/>
      <c r="L453" s="12"/>
      <c r="M453" s="12"/>
      <c r="N453" s="12"/>
    </row>
    <row r="454" spans="1:14" x14ac:dyDescent="0.2">
      <c r="A454" s="12"/>
      <c r="B454" s="12"/>
      <c r="C454" s="12"/>
      <c r="D454" s="12"/>
      <c r="E454" s="12"/>
      <c r="F454" s="12"/>
      <c r="G454" s="119"/>
      <c r="H454" s="119"/>
      <c r="I454" s="119"/>
      <c r="J454" s="12"/>
      <c r="K454" s="12"/>
      <c r="L454" s="12"/>
      <c r="M454" s="12"/>
      <c r="N454" s="12"/>
    </row>
    <row r="455" spans="1:14" x14ac:dyDescent="0.2">
      <c r="A455" s="12"/>
      <c r="B455" s="12"/>
      <c r="C455" s="12"/>
      <c r="D455" s="12"/>
      <c r="E455" s="12"/>
      <c r="F455" s="12"/>
      <c r="G455" s="119"/>
      <c r="H455" s="119"/>
      <c r="I455" s="119"/>
      <c r="J455" s="12"/>
      <c r="K455" s="12"/>
      <c r="L455" s="12"/>
      <c r="M455" s="12"/>
      <c r="N455" s="12"/>
    </row>
    <row r="456" spans="1:14" x14ac:dyDescent="0.2">
      <c r="A456" s="12"/>
      <c r="B456" s="12"/>
      <c r="C456" s="12"/>
      <c r="D456" s="12"/>
      <c r="E456" s="12"/>
      <c r="F456" s="12"/>
      <c r="G456" s="119"/>
      <c r="H456" s="119"/>
      <c r="I456" s="119"/>
      <c r="J456" s="12"/>
      <c r="K456" s="12"/>
      <c r="L456" s="12"/>
      <c r="M456" s="12"/>
      <c r="N456" s="12"/>
    </row>
    <row r="457" spans="1:14" x14ac:dyDescent="0.2">
      <c r="A457" s="12"/>
      <c r="B457" s="12"/>
      <c r="C457" s="12"/>
      <c r="D457" s="12"/>
      <c r="E457" s="12"/>
      <c r="F457" s="12"/>
      <c r="G457" s="119"/>
      <c r="H457" s="119"/>
      <c r="I457" s="119"/>
      <c r="J457" s="12"/>
      <c r="K457" s="12"/>
      <c r="L457" s="12"/>
      <c r="M457" s="12"/>
      <c r="N457" s="12"/>
    </row>
    <row r="458" spans="1:14" x14ac:dyDescent="0.2">
      <c r="A458" s="12"/>
      <c r="B458" s="12"/>
      <c r="C458" s="12"/>
      <c r="D458" s="12"/>
      <c r="E458" s="12"/>
      <c r="F458" s="12"/>
      <c r="G458" s="119"/>
      <c r="H458" s="119"/>
      <c r="I458" s="119"/>
      <c r="J458" s="12"/>
      <c r="K458" s="12"/>
      <c r="L458" s="12"/>
      <c r="M458" s="12"/>
      <c r="N458" s="12"/>
    </row>
    <row r="459" spans="1:14" x14ac:dyDescent="0.2">
      <c r="A459" s="12"/>
      <c r="B459" s="12"/>
      <c r="C459" s="12"/>
      <c r="D459" s="12"/>
      <c r="E459" s="12"/>
      <c r="F459" s="12"/>
      <c r="G459" s="119"/>
      <c r="H459" s="119"/>
      <c r="I459" s="119"/>
      <c r="J459" s="12"/>
      <c r="K459" s="12"/>
      <c r="L459" s="12"/>
      <c r="M459" s="12"/>
      <c r="N459" s="12"/>
    </row>
    <row r="460" spans="1:14" x14ac:dyDescent="0.2">
      <c r="A460" s="12"/>
      <c r="B460" s="12"/>
      <c r="C460" s="12"/>
      <c r="D460" s="12"/>
      <c r="E460" s="12"/>
      <c r="F460" s="12"/>
      <c r="G460" s="119"/>
      <c r="H460" s="119"/>
      <c r="I460" s="119"/>
      <c r="J460" s="12"/>
      <c r="K460" s="12"/>
      <c r="L460" s="12"/>
      <c r="M460" s="12"/>
      <c r="N460" s="12"/>
    </row>
    <row r="461" spans="1:14" x14ac:dyDescent="0.2">
      <c r="A461" s="12"/>
      <c r="B461" s="12"/>
      <c r="C461" s="12"/>
      <c r="D461" s="12"/>
      <c r="E461" s="12"/>
      <c r="F461" s="12"/>
      <c r="G461" s="119"/>
      <c r="H461" s="119"/>
      <c r="I461" s="119"/>
      <c r="J461" s="12"/>
      <c r="K461" s="12"/>
      <c r="L461" s="12"/>
      <c r="M461" s="12"/>
      <c r="N461" s="12"/>
    </row>
    <row r="462" spans="1:14" x14ac:dyDescent="0.2">
      <c r="A462" s="12"/>
      <c r="B462" s="12"/>
      <c r="C462" s="12"/>
      <c r="D462" s="12"/>
      <c r="E462" s="12"/>
      <c r="F462" s="12"/>
      <c r="G462" s="119"/>
      <c r="H462" s="119"/>
      <c r="I462" s="119"/>
      <c r="J462" s="12"/>
      <c r="K462" s="12"/>
      <c r="L462" s="12"/>
      <c r="M462" s="12"/>
      <c r="N462" s="12"/>
    </row>
    <row r="463" spans="1:14" x14ac:dyDescent="0.2">
      <c r="A463" s="12"/>
      <c r="B463" s="12"/>
      <c r="C463" s="12"/>
      <c r="D463" s="12"/>
      <c r="E463" s="12"/>
      <c r="F463" s="12"/>
      <c r="G463" s="119"/>
      <c r="H463" s="119"/>
      <c r="I463" s="119"/>
      <c r="J463" s="12"/>
      <c r="K463" s="12"/>
      <c r="L463" s="12"/>
      <c r="M463" s="12"/>
      <c r="N463" s="12"/>
    </row>
    <row r="464" spans="1:14" x14ac:dyDescent="0.2">
      <c r="A464" s="12"/>
      <c r="B464" s="12"/>
      <c r="C464" s="12"/>
      <c r="D464" s="12"/>
      <c r="E464" s="12"/>
      <c r="F464" s="12"/>
      <c r="G464" s="119"/>
      <c r="H464" s="119"/>
      <c r="I464" s="119"/>
      <c r="J464" s="12"/>
      <c r="K464" s="12"/>
      <c r="L464" s="12"/>
      <c r="M464" s="12"/>
      <c r="N464" s="12"/>
    </row>
    <row r="465" spans="1:14" x14ac:dyDescent="0.2">
      <c r="A465" s="12"/>
      <c r="B465" s="12"/>
      <c r="C465" s="12"/>
      <c r="D465" s="12"/>
      <c r="E465" s="12"/>
      <c r="F465" s="12"/>
      <c r="G465" s="119"/>
      <c r="H465" s="119"/>
      <c r="I465" s="119"/>
      <c r="J465" s="12"/>
      <c r="K465" s="12"/>
      <c r="L465" s="12"/>
      <c r="M465" s="12"/>
      <c r="N465" s="12"/>
    </row>
    <row r="466" spans="1:14" x14ac:dyDescent="0.2">
      <c r="A466" s="12"/>
      <c r="B466" s="12"/>
      <c r="C466" s="12"/>
      <c r="D466" s="12"/>
      <c r="E466" s="12"/>
      <c r="F466" s="12"/>
      <c r="G466" s="119"/>
      <c r="H466" s="119"/>
      <c r="I466" s="119"/>
      <c r="J466" s="12"/>
      <c r="K466" s="12"/>
      <c r="L466" s="12"/>
      <c r="M466" s="12"/>
      <c r="N466" s="12"/>
    </row>
    <row r="467" spans="1:14" x14ac:dyDescent="0.2">
      <c r="A467" s="12"/>
      <c r="B467" s="12"/>
      <c r="C467" s="12"/>
      <c r="D467" s="12"/>
      <c r="E467" s="12"/>
      <c r="F467" s="12"/>
      <c r="G467" s="119"/>
      <c r="H467" s="119"/>
      <c r="I467" s="119"/>
      <c r="J467" s="12"/>
      <c r="K467" s="12"/>
      <c r="L467" s="12"/>
      <c r="M467" s="12"/>
      <c r="N467" s="12"/>
    </row>
    <row r="468" spans="1:14" x14ac:dyDescent="0.2">
      <c r="A468" s="12"/>
      <c r="B468" s="12"/>
      <c r="C468" s="12"/>
      <c r="D468" s="12"/>
      <c r="E468" s="12"/>
      <c r="F468" s="12"/>
      <c r="G468" s="119"/>
      <c r="H468" s="119"/>
      <c r="I468" s="119"/>
      <c r="J468" s="12"/>
      <c r="K468" s="12"/>
      <c r="L468" s="12"/>
      <c r="M468" s="12"/>
      <c r="N468" s="12"/>
    </row>
    <row r="469" spans="1:14" x14ac:dyDescent="0.2">
      <c r="A469" s="12"/>
      <c r="B469" s="12"/>
      <c r="C469" s="12"/>
      <c r="D469" s="12"/>
      <c r="E469" s="12"/>
      <c r="F469" s="12"/>
      <c r="G469" s="119"/>
      <c r="H469" s="119"/>
      <c r="I469" s="119"/>
      <c r="J469" s="12"/>
      <c r="K469" s="12"/>
      <c r="L469" s="12"/>
      <c r="M469" s="12"/>
      <c r="N469" s="12"/>
    </row>
    <row r="470" spans="1:14" x14ac:dyDescent="0.2">
      <c r="A470" s="12"/>
      <c r="B470" s="12"/>
      <c r="C470" s="12"/>
      <c r="D470" s="12"/>
      <c r="E470" s="12"/>
      <c r="F470" s="12"/>
      <c r="G470" s="119"/>
      <c r="H470" s="119"/>
      <c r="I470" s="119"/>
      <c r="J470" s="12"/>
      <c r="K470" s="12"/>
      <c r="L470" s="12"/>
      <c r="M470" s="12"/>
      <c r="N470" s="12"/>
    </row>
    <row r="471" spans="1:14" x14ac:dyDescent="0.2">
      <c r="A471" s="12"/>
      <c r="B471" s="12"/>
      <c r="C471" s="12"/>
      <c r="D471" s="12"/>
      <c r="E471" s="12"/>
      <c r="F471" s="12"/>
      <c r="G471" s="119"/>
      <c r="H471" s="119"/>
      <c r="I471" s="119"/>
      <c r="J471" s="12"/>
      <c r="K471" s="12"/>
      <c r="L471" s="12"/>
      <c r="M471" s="12"/>
      <c r="N471" s="12"/>
    </row>
    <row r="472" spans="1:14" x14ac:dyDescent="0.2">
      <c r="A472" s="12"/>
      <c r="B472" s="12"/>
      <c r="C472" s="12"/>
      <c r="D472" s="12"/>
      <c r="E472" s="12"/>
      <c r="F472" s="12"/>
      <c r="G472" s="119"/>
      <c r="H472" s="119"/>
      <c r="I472" s="119"/>
      <c r="J472" s="12"/>
      <c r="K472" s="12"/>
      <c r="L472" s="12"/>
      <c r="M472" s="12"/>
      <c r="N472" s="12"/>
    </row>
    <row r="473" spans="1:14" x14ac:dyDescent="0.2">
      <c r="A473" s="12"/>
      <c r="B473" s="12"/>
      <c r="C473" s="12"/>
      <c r="D473" s="12"/>
      <c r="E473" s="12"/>
      <c r="F473" s="12"/>
      <c r="G473" s="119"/>
      <c r="H473" s="119"/>
      <c r="I473" s="119"/>
      <c r="J473" s="12"/>
      <c r="K473" s="12"/>
      <c r="L473" s="12"/>
      <c r="M473" s="12"/>
      <c r="N473" s="12"/>
    </row>
    <row r="474" spans="1:14" x14ac:dyDescent="0.2">
      <c r="A474" s="12"/>
      <c r="B474" s="12"/>
      <c r="C474" s="12"/>
      <c r="D474" s="12"/>
      <c r="E474" s="12"/>
      <c r="F474" s="12"/>
      <c r="G474" s="119"/>
      <c r="H474" s="119"/>
      <c r="I474" s="119"/>
      <c r="J474" s="12"/>
      <c r="K474" s="12"/>
      <c r="L474" s="12"/>
      <c r="M474" s="12"/>
      <c r="N474" s="12"/>
    </row>
    <row r="475" spans="1:14" x14ac:dyDescent="0.2">
      <c r="A475" s="12"/>
      <c r="B475" s="12"/>
      <c r="C475" s="12"/>
      <c r="D475" s="12"/>
      <c r="E475" s="12"/>
      <c r="F475" s="12"/>
      <c r="G475" s="119"/>
      <c r="H475" s="119"/>
      <c r="I475" s="119"/>
      <c r="J475" s="12"/>
      <c r="K475" s="12"/>
      <c r="L475" s="12"/>
      <c r="M475" s="12"/>
      <c r="N475" s="12"/>
    </row>
    <row r="476" spans="1:14" x14ac:dyDescent="0.2">
      <c r="A476" s="12"/>
      <c r="B476" s="12"/>
      <c r="C476" s="12"/>
      <c r="D476" s="12"/>
      <c r="E476" s="12"/>
      <c r="F476" s="12"/>
      <c r="G476" s="119"/>
      <c r="H476" s="119"/>
      <c r="I476" s="119"/>
      <c r="J476" s="12"/>
      <c r="K476" s="12"/>
      <c r="L476" s="12"/>
      <c r="M476" s="12"/>
      <c r="N476" s="12"/>
    </row>
    <row r="477" spans="1:14" x14ac:dyDescent="0.2">
      <c r="A477" s="12"/>
      <c r="B477" s="12"/>
      <c r="C477" s="12"/>
      <c r="D477" s="12"/>
      <c r="E477" s="12"/>
      <c r="F477" s="12"/>
      <c r="G477" s="119"/>
      <c r="H477" s="119"/>
      <c r="I477" s="119"/>
      <c r="J477" s="12"/>
      <c r="K477" s="12"/>
      <c r="L477" s="12"/>
      <c r="M477" s="12"/>
      <c r="N477" s="12"/>
    </row>
    <row r="478" spans="1:14" x14ac:dyDescent="0.2">
      <c r="A478" s="12"/>
      <c r="B478" s="12"/>
      <c r="C478" s="12"/>
      <c r="D478" s="12"/>
      <c r="E478" s="12"/>
      <c r="F478" s="12"/>
      <c r="G478" s="119"/>
      <c r="H478" s="119"/>
      <c r="I478" s="119"/>
      <c r="J478" s="12"/>
      <c r="K478" s="12"/>
      <c r="L478" s="12"/>
      <c r="M478" s="12"/>
      <c r="N478" s="12"/>
    </row>
    <row r="479" spans="1:14" x14ac:dyDescent="0.2">
      <c r="A479" s="12"/>
      <c r="B479" s="12"/>
      <c r="C479" s="12"/>
      <c r="D479" s="12"/>
      <c r="E479" s="12"/>
      <c r="F479" s="12"/>
      <c r="G479" s="119"/>
      <c r="H479" s="119"/>
      <c r="I479" s="119"/>
      <c r="J479" s="12"/>
      <c r="K479" s="12"/>
      <c r="L479" s="12"/>
      <c r="M479" s="12"/>
      <c r="N479" s="12"/>
    </row>
    <row r="480" spans="1:14" x14ac:dyDescent="0.2">
      <c r="A480" s="12"/>
      <c r="B480" s="12"/>
      <c r="C480" s="12"/>
      <c r="D480" s="12"/>
      <c r="E480" s="12"/>
      <c r="F480" s="12"/>
      <c r="G480" s="119"/>
      <c r="H480" s="119"/>
      <c r="I480" s="119"/>
      <c r="J480" s="12"/>
      <c r="K480" s="12"/>
      <c r="L480" s="12"/>
      <c r="M480" s="12"/>
      <c r="N480" s="12"/>
    </row>
    <row r="481" spans="1:14" x14ac:dyDescent="0.2">
      <c r="A481" s="12"/>
      <c r="B481" s="12"/>
      <c r="C481" s="12"/>
      <c r="D481" s="12"/>
      <c r="E481" s="12"/>
      <c r="F481" s="12"/>
      <c r="G481" s="119"/>
      <c r="H481" s="119"/>
      <c r="I481" s="119"/>
      <c r="J481" s="12"/>
      <c r="K481" s="12"/>
      <c r="L481" s="12"/>
      <c r="M481" s="12"/>
      <c r="N481" s="12"/>
    </row>
    <row r="482" spans="1:14" x14ac:dyDescent="0.2">
      <c r="A482" s="12"/>
      <c r="B482" s="12"/>
      <c r="C482" s="12"/>
      <c r="D482" s="12"/>
      <c r="E482" s="12"/>
      <c r="F482" s="12"/>
      <c r="G482" s="119"/>
      <c r="H482" s="119"/>
      <c r="I482" s="119"/>
      <c r="J482" s="12"/>
      <c r="K482" s="12"/>
      <c r="L482" s="12"/>
      <c r="M482" s="12"/>
      <c r="N482" s="12"/>
    </row>
    <row r="483" spans="1:14" x14ac:dyDescent="0.2">
      <c r="A483" s="12"/>
      <c r="B483" s="12"/>
      <c r="C483" s="12"/>
      <c r="D483" s="12"/>
      <c r="E483" s="12"/>
      <c r="F483" s="12"/>
      <c r="G483" s="119"/>
      <c r="H483" s="119"/>
      <c r="I483" s="119"/>
      <c r="J483" s="12"/>
      <c r="K483" s="12"/>
      <c r="L483" s="12"/>
      <c r="M483" s="12"/>
      <c r="N483" s="12"/>
    </row>
    <row r="484" spans="1:14" x14ac:dyDescent="0.2">
      <c r="A484" s="12"/>
      <c r="B484" s="12"/>
      <c r="C484" s="12"/>
      <c r="D484" s="12"/>
      <c r="E484" s="12"/>
      <c r="F484" s="12"/>
      <c r="G484" s="119"/>
      <c r="H484" s="119"/>
      <c r="I484" s="119"/>
      <c r="J484" s="12"/>
      <c r="K484" s="12"/>
      <c r="L484" s="12"/>
      <c r="M484" s="12"/>
      <c r="N484" s="12"/>
    </row>
    <row r="485" spans="1:14" x14ac:dyDescent="0.2">
      <c r="A485" s="12"/>
      <c r="B485" s="12"/>
      <c r="C485" s="12"/>
      <c r="D485" s="12"/>
      <c r="E485" s="12"/>
      <c r="F485" s="12"/>
      <c r="G485" s="119"/>
      <c r="H485" s="119"/>
      <c r="I485" s="119"/>
      <c r="J485" s="12"/>
      <c r="K485" s="12"/>
      <c r="L485" s="12"/>
      <c r="M485" s="12"/>
      <c r="N485" s="12"/>
    </row>
    <row r="486" spans="1:14" x14ac:dyDescent="0.2">
      <c r="A486" s="12"/>
      <c r="B486" s="12"/>
      <c r="C486" s="12"/>
      <c r="D486" s="12"/>
      <c r="E486" s="12"/>
      <c r="F486" s="12"/>
      <c r="G486" s="119"/>
      <c r="H486" s="119"/>
      <c r="I486" s="119"/>
      <c r="J486" s="12"/>
      <c r="K486" s="12"/>
      <c r="L486" s="12"/>
      <c r="M486" s="12"/>
      <c r="N486" s="12"/>
    </row>
    <row r="487" spans="1:14" x14ac:dyDescent="0.2">
      <c r="A487" s="12"/>
      <c r="B487" s="12"/>
      <c r="C487" s="12"/>
      <c r="D487" s="12"/>
      <c r="E487" s="12"/>
      <c r="F487" s="12"/>
      <c r="G487" s="119"/>
      <c r="H487" s="119"/>
      <c r="I487" s="119"/>
      <c r="J487" s="12"/>
      <c r="K487" s="12"/>
      <c r="L487" s="12"/>
      <c r="M487" s="12"/>
      <c r="N487" s="12"/>
    </row>
    <row r="488" spans="1:14" x14ac:dyDescent="0.2">
      <c r="A488" s="12"/>
      <c r="B488" s="12"/>
      <c r="C488" s="12"/>
      <c r="D488" s="12"/>
      <c r="E488" s="12"/>
      <c r="F488" s="12"/>
      <c r="G488" s="119"/>
      <c r="H488" s="119"/>
      <c r="I488" s="119"/>
      <c r="J488" s="12"/>
      <c r="K488" s="12"/>
      <c r="L488" s="12"/>
      <c r="M488" s="12"/>
      <c r="N488" s="12"/>
    </row>
    <row r="489" spans="1:14" x14ac:dyDescent="0.2">
      <c r="A489" s="12"/>
      <c r="B489" s="12"/>
      <c r="C489" s="12"/>
      <c r="D489" s="12"/>
      <c r="E489" s="12"/>
      <c r="F489" s="12"/>
      <c r="G489" s="119"/>
      <c r="H489" s="119"/>
      <c r="I489" s="119"/>
      <c r="J489" s="12"/>
      <c r="K489" s="12"/>
      <c r="L489" s="12"/>
      <c r="M489" s="12"/>
      <c r="N489" s="12"/>
    </row>
    <row r="490" spans="1:14" x14ac:dyDescent="0.2">
      <c r="A490" s="12"/>
      <c r="B490" s="12"/>
      <c r="C490" s="12"/>
      <c r="D490" s="12"/>
      <c r="E490" s="12"/>
      <c r="F490" s="12"/>
      <c r="G490" s="119"/>
      <c r="H490" s="119"/>
      <c r="I490" s="119"/>
      <c r="J490" s="12"/>
      <c r="K490" s="12"/>
      <c r="L490" s="12"/>
      <c r="M490" s="12"/>
      <c r="N490" s="12"/>
    </row>
    <row r="491" spans="1:14" x14ac:dyDescent="0.2">
      <c r="A491" s="12"/>
      <c r="B491" s="12"/>
      <c r="C491" s="12"/>
      <c r="D491" s="12"/>
      <c r="E491" s="12"/>
      <c r="F491" s="12"/>
      <c r="G491" s="119"/>
      <c r="H491" s="119"/>
      <c r="I491" s="119"/>
      <c r="J491" s="12"/>
      <c r="K491" s="12"/>
      <c r="L491" s="12"/>
      <c r="M491" s="12"/>
      <c r="N491" s="12"/>
    </row>
    <row r="492" spans="1:14" x14ac:dyDescent="0.2">
      <c r="A492" s="12"/>
      <c r="B492" s="12"/>
      <c r="C492" s="12"/>
      <c r="D492" s="12"/>
      <c r="E492" s="12"/>
      <c r="F492" s="12"/>
      <c r="G492" s="119"/>
      <c r="H492" s="119"/>
      <c r="I492" s="119"/>
      <c r="J492" s="12"/>
      <c r="K492" s="12"/>
      <c r="L492" s="12"/>
      <c r="M492" s="12"/>
      <c r="N492" s="12"/>
    </row>
    <row r="493" spans="1:14" x14ac:dyDescent="0.2">
      <c r="A493" s="12"/>
      <c r="B493" s="12"/>
      <c r="C493" s="12"/>
      <c r="D493" s="12"/>
      <c r="E493" s="12"/>
      <c r="F493" s="12"/>
      <c r="G493" s="119"/>
      <c r="H493" s="119"/>
      <c r="I493" s="119"/>
      <c r="J493" s="12"/>
      <c r="K493" s="12"/>
      <c r="L493" s="12"/>
      <c r="M493" s="12"/>
      <c r="N493" s="12"/>
    </row>
    <row r="494" spans="1:14" x14ac:dyDescent="0.2">
      <c r="A494" s="12"/>
      <c r="B494" s="12"/>
      <c r="C494" s="12"/>
      <c r="D494" s="12"/>
      <c r="E494" s="12"/>
      <c r="F494" s="12"/>
      <c r="G494" s="119"/>
      <c r="H494" s="119"/>
      <c r="I494" s="119"/>
      <c r="J494" s="12"/>
      <c r="K494" s="12"/>
      <c r="L494" s="12"/>
      <c r="M494" s="12"/>
      <c r="N494" s="12"/>
    </row>
    <row r="495" spans="1:14" x14ac:dyDescent="0.2">
      <c r="A495" s="12"/>
      <c r="B495" s="12"/>
      <c r="C495" s="12"/>
      <c r="D495" s="12"/>
      <c r="E495" s="12"/>
      <c r="F495" s="12"/>
      <c r="G495" s="119"/>
      <c r="H495" s="119"/>
      <c r="I495" s="119"/>
      <c r="J495" s="12"/>
      <c r="K495" s="12"/>
      <c r="L495" s="12"/>
      <c r="M495" s="12"/>
      <c r="N495" s="12"/>
    </row>
    <row r="496" spans="1:14" x14ac:dyDescent="0.2">
      <c r="A496" s="12"/>
      <c r="B496" s="12"/>
      <c r="C496" s="12"/>
      <c r="D496" s="12"/>
      <c r="E496" s="12"/>
      <c r="F496" s="12"/>
      <c r="G496" s="119"/>
      <c r="H496" s="119"/>
      <c r="I496" s="119"/>
      <c r="J496" s="12"/>
      <c r="K496" s="12"/>
      <c r="L496" s="12"/>
      <c r="M496" s="12"/>
      <c r="N496" s="12"/>
    </row>
    <row r="497" spans="1:14" x14ac:dyDescent="0.2">
      <c r="A497" s="12"/>
      <c r="B497" s="12"/>
      <c r="C497" s="12"/>
      <c r="D497" s="12"/>
      <c r="E497" s="12"/>
      <c r="F497" s="12"/>
      <c r="G497" s="119"/>
      <c r="H497" s="119"/>
      <c r="I497" s="119"/>
      <c r="J497" s="12"/>
      <c r="K497" s="12"/>
      <c r="L497" s="12"/>
      <c r="M497" s="12"/>
      <c r="N497" s="12"/>
    </row>
    <row r="498" spans="1:14" x14ac:dyDescent="0.2">
      <c r="A498" s="12"/>
      <c r="B498" s="12"/>
      <c r="C498" s="12"/>
      <c r="D498" s="12"/>
      <c r="E498" s="12"/>
      <c r="F498" s="12"/>
      <c r="G498" s="119"/>
      <c r="H498" s="119"/>
      <c r="I498" s="119"/>
      <c r="J498" s="12"/>
      <c r="K498" s="12"/>
      <c r="L498" s="12"/>
      <c r="M498" s="12"/>
      <c r="N498" s="12"/>
    </row>
    <row r="499" spans="1:14" x14ac:dyDescent="0.2">
      <c r="A499" s="12"/>
      <c r="B499" s="12"/>
      <c r="C499" s="12"/>
      <c r="D499" s="12"/>
      <c r="E499" s="12"/>
      <c r="F499" s="12"/>
      <c r="G499" s="119"/>
      <c r="H499" s="119"/>
      <c r="I499" s="119"/>
      <c r="J499" s="12"/>
      <c r="K499" s="12"/>
      <c r="L499" s="12"/>
      <c r="M499" s="12"/>
      <c r="N499" s="12"/>
    </row>
    <row r="500" spans="1:14" x14ac:dyDescent="0.2">
      <c r="A500" s="12"/>
      <c r="B500" s="12"/>
      <c r="C500" s="12"/>
      <c r="D500" s="12"/>
      <c r="E500" s="12"/>
      <c r="F500" s="12"/>
      <c r="G500" s="119"/>
      <c r="H500" s="119"/>
      <c r="I500" s="119"/>
      <c r="J500" s="12"/>
      <c r="K500" s="12"/>
      <c r="L500" s="12"/>
      <c r="M500" s="12"/>
      <c r="N500" s="12"/>
    </row>
    <row r="501" spans="1:14" x14ac:dyDescent="0.2">
      <c r="A501" s="12"/>
      <c r="B501" s="12"/>
      <c r="C501" s="12"/>
      <c r="D501" s="12"/>
      <c r="E501" s="12"/>
      <c r="F501" s="12"/>
      <c r="G501" s="119"/>
      <c r="H501" s="119"/>
      <c r="I501" s="119"/>
      <c r="J501" s="12"/>
      <c r="K501" s="12"/>
      <c r="L501" s="12"/>
      <c r="M501" s="12"/>
      <c r="N501" s="12"/>
    </row>
    <row r="502" spans="1:14" x14ac:dyDescent="0.2">
      <c r="A502" s="12"/>
      <c r="B502" s="12"/>
      <c r="C502" s="12"/>
      <c r="D502" s="12"/>
      <c r="E502" s="12"/>
      <c r="F502" s="12"/>
      <c r="G502" s="119"/>
      <c r="H502" s="119"/>
      <c r="I502" s="119"/>
      <c r="J502" s="12"/>
      <c r="K502" s="12"/>
      <c r="L502" s="12"/>
      <c r="M502" s="12"/>
      <c r="N502" s="12"/>
    </row>
    <row r="503" spans="1:14" x14ac:dyDescent="0.2">
      <c r="A503" s="12"/>
      <c r="B503" s="12"/>
      <c r="C503" s="12"/>
      <c r="D503" s="12"/>
      <c r="E503" s="12"/>
      <c r="F503" s="12"/>
      <c r="G503" s="119"/>
      <c r="H503" s="119"/>
      <c r="I503" s="119"/>
      <c r="J503" s="12"/>
      <c r="K503" s="12"/>
      <c r="L503" s="12"/>
      <c r="M503" s="12"/>
      <c r="N503" s="12"/>
    </row>
    <row r="504" spans="1:14" x14ac:dyDescent="0.2">
      <c r="A504" s="12"/>
      <c r="B504" s="12"/>
      <c r="C504" s="12"/>
      <c r="D504" s="12"/>
      <c r="E504" s="12"/>
      <c r="F504" s="12"/>
      <c r="G504" s="119"/>
      <c r="H504" s="119"/>
      <c r="I504" s="119"/>
      <c r="J504" s="12"/>
      <c r="K504" s="12"/>
      <c r="L504" s="12"/>
      <c r="M504" s="12"/>
      <c r="N504" s="12"/>
    </row>
    <row r="505" spans="1:14" x14ac:dyDescent="0.2">
      <c r="A505" s="12"/>
      <c r="B505" s="12"/>
      <c r="C505" s="12"/>
      <c r="D505" s="12"/>
      <c r="E505" s="12"/>
      <c r="F505" s="12"/>
      <c r="G505" s="119"/>
      <c r="H505" s="119"/>
      <c r="I505" s="119"/>
      <c r="J505" s="12"/>
      <c r="K505" s="12"/>
      <c r="L505" s="12"/>
      <c r="M505" s="12"/>
      <c r="N505" s="12"/>
    </row>
    <row r="506" spans="1:14" x14ac:dyDescent="0.2">
      <c r="A506" s="12"/>
      <c r="B506" s="12"/>
      <c r="C506" s="12"/>
      <c r="D506" s="12"/>
      <c r="E506" s="12"/>
      <c r="F506" s="12"/>
      <c r="G506" s="119"/>
      <c r="H506" s="119"/>
      <c r="I506" s="119"/>
      <c r="J506" s="12"/>
      <c r="K506" s="12"/>
      <c r="L506" s="12"/>
      <c r="M506" s="12"/>
      <c r="N506" s="12"/>
    </row>
    <row r="507" spans="1:14" x14ac:dyDescent="0.2">
      <c r="A507" s="12"/>
      <c r="B507" s="12"/>
      <c r="C507" s="12"/>
      <c r="D507" s="12"/>
      <c r="E507" s="12"/>
      <c r="F507" s="12"/>
      <c r="G507" s="119"/>
      <c r="H507" s="119"/>
      <c r="I507" s="119"/>
      <c r="J507" s="12"/>
      <c r="K507" s="12"/>
      <c r="L507" s="12"/>
      <c r="M507" s="12"/>
      <c r="N507" s="12"/>
    </row>
    <row r="508" spans="1:14" x14ac:dyDescent="0.2">
      <c r="A508" s="12"/>
      <c r="B508" s="12"/>
      <c r="C508" s="12"/>
      <c r="D508" s="12"/>
      <c r="E508" s="12"/>
      <c r="F508" s="12"/>
      <c r="G508" s="119"/>
      <c r="H508" s="119"/>
      <c r="I508" s="119"/>
      <c r="J508" s="12"/>
      <c r="K508" s="12"/>
      <c r="L508" s="12"/>
      <c r="M508" s="12"/>
      <c r="N508" s="12"/>
    </row>
    <row r="509" spans="1:14" x14ac:dyDescent="0.2">
      <c r="A509" s="12"/>
      <c r="B509" s="12"/>
      <c r="C509" s="12"/>
      <c r="D509" s="12"/>
      <c r="E509" s="12"/>
      <c r="F509" s="12"/>
      <c r="G509" s="119"/>
      <c r="H509" s="119"/>
      <c r="I509" s="119"/>
      <c r="J509" s="12"/>
      <c r="K509" s="12"/>
      <c r="L509" s="12"/>
      <c r="M509" s="12"/>
      <c r="N509" s="12"/>
    </row>
    <row r="510" spans="1:14" x14ac:dyDescent="0.2">
      <c r="A510" s="12"/>
      <c r="B510" s="12"/>
      <c r="C510" s="12"/>
      <c r="D510" s="12"/>
      <c r="E510" s="12"/>
      <c r="F510" s="12"/>
      <c r="G510" s="119"/>
      <c r="H510" s="119"/>
      <c r="I510" s="119"/>
      <c r="J510" s="12"/>
      <c r="K510" s="12"/>
      <c r="L510" s="12"/>
      <c r="M510" s="12"/>
      <c r="N510" s="12"/>
    </row>
    <row r="511" spans="1:14" x14ac:dyDescent="0.2">
      <c r="A511" s="12"/>
      <c r="B511" s="12"/>
      <c r="C511" s="12"/>
      <c r="D511" s="12"/>
      <c r="E511" s="12"/>
      <c r="F511" s="12"/>
      <c r="G511" s="119"/>
      <c r="H511" s="119"/>
      <c r="I511" s="119"/>
      <c r="J511" s="12"/>
      <c r="K511" s="12"/>
      <c r="L511" s="12"/>
      <c r="M511" s="12"/>
      <c r="N511" s="12"/>
    </row>
    <row r="512" spans="1:14" x14ac:dyDescent="0.2">
      <c r="A512" s="12"/>
      <c r="B512" s="12"/>
      <c r="C512" s="12"/>
      <c r="D512" s="12"/>
      <c r="E512" s="12"/>
      <c r="F512" s="12"/>
      <c r="G512" s="119"/>
      <c r="H512" s="119"/>
      <c r="I512" s="119"/>
      <c r="J512" s="12"/>
      <c r="K512" s="12"/>
      <c r="L512" s="12"/>
      <c r="M512" s="12"/>
      <c r="N512" s="12"/>
    </row>
    <row r="513" spans="1:14" x14ac:dyDescent="0.2">
      <c r="A513" s="12"/>
      <c r="B513" s="12"/>
      <c r="C513" s="12"/>
      <c r="D513" s="12"/>
      <c r="E513" s="12"/>
      <c r="F513" s="12"/>
      <c r="G513" s="119"/>
      <c r="H513" s="119"/>
      <c r="I513" s="119"/>
      <c r="J513" s="12"/>
      <c r="K513" s="12"/>
      <c r="L513" s="12"/>
      <c r="M513" s="12"/>
      <c r="N513" s="12"/>
    </row>
    <row r="514" spans="1:14" x14ac:dyDescent="0.2">
      <c r="A514" s="12"/>
      <c r="B514" s="12"/>
      <c r="C514" s="12"/>
      <c r="D514" s="12"/>
      <c r="E514" s="12"/>
      <c r="F514" s="12"/>
      <c r="G514" s="119"/>
      <c r="H514" s="119"/>
      <c r="I514" s="119"/>
      <c r="J514" s="12"/>
      <c r="K514" s="12"/>
      <c r="L514" s="12"/>
      <c r="M514" s="12"/>
      <c r="N514" s="12"/>
    </row>
    <row r="515" spans="1:14" x14ac:dyDescent="0.2">
      <c r="A515" s="12"/>
      <c r="B515" s="12"/>
      <c r="C515" s="12"/>
      <c r="D515" s="12"/>
      <c r="E515" s="12"/>
      <c r="F515" s="12"/>
      <c r="G515" s="119"/>
      <c r="H515" s="119"/>
      <c r="I515" s="119"/>
      <c r="J515" s="12"/>
      <c r="K515" s="12"/>
      <c r="L515" s="12"/>
      <c r="M515" s="12"/>
      <c r="N515" s="12"/>
    </row>
    <row r="516" spans="1:14" x14ac:dyDescent="0.2">
      <c r="A516" s="12"/>
      <c r="B516" s="12"/>
      <c r="C516" s="12"/>
      <c r="D516" s="12"/>
      <c r="E516" s="12"/>
      <c r="F516" s="12"/>
      <c r="G516" s="119"/>
      <c r="H516" s="119"/>
      <c r="I516" s="119"/>
      <c r="J516" s="12"/>
      <c r="K516" s="12"/>
      <c r="L516" s="12"/>
      <c r="M516" s="12"/>
      <c r="N516" s="12"/>
    </row>
    <row r="517" spans="1:14" x14ac:dyDescent="0.2">
      <c r="A517" s="12"/>
      <c r="B517" s="12"/>
      <c r="C517" s="12"/>
      <c r="D517" s="12"/>
      <c r="E517" s="12"/>
      <c r="F517" s="12"/>
      <c r="G517" s="119"/>
      <c r="H517" s="119"/>
      <c r="I517" s="119"/>
      <c r="J517" s="12"/>
      <c r="K517" s="12"/>
      <c r="L517" s="12"/>
      <c r="M517" s="12"/>
      <c r="N517" s="12"/>
    </row>
    <row r="518" spans="1:14" x14ac:dyDescent="0.2">
      <c r="A518" s="12"/>
      <c r="B518" s="12"/>
      <c r="C518" s="12"/>
      <c r="D518" s="12"/>
      <c r="E518" s="12"/>
      <c r="F518" s="12"/>
      <c r="G518" s="119"/>
      <c r="H518" s="119"/>
      <c r="I518" s="119"/>
      <c r="J518" s="12"/>
      <c r="K518" s="12"/>
      <c r="L518" s="12"/>
      <c r="M518" s="12"/>
      <c r="N518" s="12"/>
    </row>
    <row r="519" spans="1:14" x14ac:dyDescent="0.2">
      <c r="A519" s="12"/>
      <c r="B519" s="12"/>
      <c r="C519" s="12"/>
      <c r="D519" s="12"/>
      <c r="E519" s="12"/>
      <c r="F519" s="12"/>
      <c r="G519" s="119"/>
      <c r="H519" s="119"/>
      <c r="I519" s="119"/>
      <c r="J519" s="12"/>
      <c r="K519" s="12"/>
      <c r="L519" s="12"/>
      <c r="M519" s="12"/>
      <c r="N519" s="12"/>
    </row>
    <row r="520" spans="1:14" x14ac:dyDescent="0.2">
      <c r="A520" s="12"/>
      <c r="B520" s="12"/>
      <c r="C520" s="12"/>
      <c r="D520" s="12"/>
      <c r="E520" s="12"/>
      <c r="F520" s="12"/>
      <c r="G520" s="119"/>
      <c r="H520" s="119"/>
      <c r="I520" s="119"/>
      <c r="J520" s="12"/>
      <c r="K520" s="12"/>
      <c r="L520" s="12"/>
      <c r="M520" s="12"/>
      <c r="N520" s="12"/>
    </row>
    <row r="521" spans="1:14" x14ac:dyDescent="0.2">
      <c r="A521" s="12"/>
      <c r="B521" s="12"/>
      <c r="C521" s="12"/>
      <c r="D521" s="12"/>
      <c r="E521" s="12"/>
      <c r="F521" s="12"/>
      <c r="G521" s="119"/>
      <c r="H521" s="119"/>
      <c r="I521" s="119"/>
      <c r="J521" s="12"/>
      <c r="K521" s="12"/>
      <c r="L521" s="12"/>
      <c r="M521" s="12"/>
      <c r="N521" s="12"/>
    </row>
    <row r="522" spans="1:14" x14ac:dyDescent="0.2">
      <c r="A522" s="12"/>
      <c r="B522" s="12"/>
      <c r="C522" s="12"/>
      <c r="D522" s="12"/>
      <c r="E522" s="12"/>
      <c r="F522" s="12"/>
      <c r="G522" s="119"/>
      <c r="H522" s="119"/>
      <c r="I522" s="119"/>
      <c r="J522" s="12"/>
      <c r="K522" s="12"/>
      <c r="L522" s="12"/>
      <c r="M522" s="12"/>
      <c r="N522" s="12"/>
    </row>
    <row r="523" spans="1:14" x14ac:dyDescent="0.2">
      <c r="A523" s="12"/>
      <c r="B523" s="12"/>
      <c r="C523" s="12"/>
      <c r="D523" s="12"/>
      <c r="E523" s="12"/>
      <c r="F523" s="12"/>
      <c r="G523" s="119"/>
      <c r="H523" s="119"/>
      <c r="I523" s="119"/>
      <c r="J523" s="12"/>
      <c r="K523" s="12"/>
      <c r="L523" s="12"/>
      <c r="M523" s="12"/>
      <c r="N523" s="12"/>
    </row>
    <row r="524" spans="1:14" x14ac:dyDescent="0.2">
      <c r="A524" s="12"/>
      <c r="B524" s="12"/>
      <c r="C524" s="12"/>
      <c r="D524" s="12"/>
      <c r="E524" s="12"/>
      <c r="F524" s="12"/>
      <c r="G524" s="119"/>
      <c r="H524" s="119"/>
      <c r="I524" s="119"/>
      <c r="J524" s="12"/>
      <c r="K524" s="12"/>
      <c r="L524" s="12"/>
      <c r="M524" s="12"/>
      <c r="N524" s="12"/>
    </row>
    <row r="525" spans="1:14" x14ac:dyDescent="0.2">
      <c r="A525" s="12"/>
      <c r="B525" s="12"/>
      <c r="C525" s="12"/>
      <c r="D525" s="12"/>
      <c r="E525" s="12"/>
      <c r="F525" s="12"/>
      <c r="G525" s="119"/>
      <c r="H525" s="119"/>
      <c r="I525" s="119"/>
      <c r="J525" s="12"/>
      <c r="K525" s="12"/>
      <c r="L525" s="12"/>
      <c r="M525" s="12"/>
      <c r="N525" s="12"/>
    </row>
    <row r="526" spans="1:14" x14ac:dyDescent="0.2">
      <c r="A526" s="12"/>
      <c r="B526" s="12"/>
      <c r="C526" s="12"/>
      <c r="D526" s="12"/>
      <c r="E526" s="12"/>
      <c r="F526" s="12"/>
      <c r="G526" s="119"/>
      <c r="H526" s="119"/>
      <c r="I526" s="119"/>
      <c r="J526" s="12"/>
      <c r="K526" s="12"/>
      <c r="L526" s="12"/>
      <c r="M526" s="12"/>
      <c r="N526" s="12"/>
    </row>
    <row r="527" spans="1:14" x14ac:dyDescent="0.2">
      <c r="A527" s="12"/>
      <c r="B527" s="12"/>
      <c r="C527" s="12"/>
      <c r="D527" s="12"/>
      <c r="E527" s="12"/>
      <c r="F527" s="12"/>
      <c r="G527" s="119"/>
      <c r="H527" s="119"/>
      <c r="I527" s="119"/>
      <c r="J527" s="12"/>
      <c r="K527" s="12"/>
      <c r="L527" s="12"/>
      <c r="M527" s="12"/>
      <c r="N527" s="12"/>
    </row>
    <row r="528" spans="1:14" x14ac:dyDescent="0.2">
      <c r="A528" s="12"/>
      <c r="B528" s="12"/>
      <c r="C528" s="12"/>
      <c r="D528" s="12"/>
      <c r="E528" s="12"/>
      <c r="F528" s="12"/>
      <c r="G528" s="119"/>
      <c r="H528" s="119"/>
      <c r="I528" s="119"/>
      <c r="J528" s="12"/>
      <c r="K528" s="12"/>
      <c r="L528" s="12"/>
      <c r="M528" s="12"/>
      <c r="N528" s="12"/>
    </row>
    <row r="529" spans="1:14" x14ac:dyDescent="0.2">
      <c r="A529" s="12"/>
      <c r="B529" s="12"/>
      <c r="C529" s="12"/>
      <c r="D529" s="12"/>
      <c r="E529" s="12"/>
      <c r="F529" s="12"/>
      <c r="G529" s="119"/>
      <c r="H529" s="119"/>
      <c r="I529" s="119"/>
      <c r="J529" s="12"/>
      <c r="K529" s="12"/>
      <c r="L529" s="12"/>
      <c r="M529" s="12"/>
      <c r="N529" s="12"/>
    </row>
    <row r="530" spans="1:14" x14ac:dyDescent="0.2">
      <c r="A530" s="12"/>
      <c r="B530" s="12"/>
      <c r="C530" s="12"/>
      <c r="D530" s="12"/>
      <c r="E530" s="12"/>
      <c r="F530" s="12"/>
      <c r="G530" s="119"/>
      <c r="H530" s="119"/>
      <c r="I530" s="119"/>
      <c r="J530" s="12"/>
      <c r="K530" s="12"/>
      <c r="L530" s="12"/>
      <c r="M530" s="12"/>
      <c r="N530" s="12"/>
    </row>
    <row r="531" spans="1:14" x14ac:dyDescent="0.2">
      <c r="A531" s="12"/>
      <c r="B531" s="12"/>
      <c r="C531" s="12"/>
      <c r="D531" s="12"/>
      <c r="E531" s="12"/>
      <c r="F531" s="12"/>
      <c r="G531" s="119"/>
      <c r="H531" s="119"/>
      <c r="I531" s="119"/>
      <c r="J531" s="12"/>
      <c r="K531" s="12"/>
      <c r="L531" s="12"/>
      <c r="M531" s="12"/>
      <c r="N531" s="12"/>
    </row>
    <row r="532" spans="1:14" x14ac:dyDescent="0.2">
      <c r="A532" s="12"/>
      <c r="B532" s="12"/>
      <c r="C532" s="12"/>
      <c r="D532" s="12"/>
      <c r="E532" s="12"/>
      <c r="F532" s="12"/>
      <c r="G532" s="119"/>
      <c r="H532" s="119"/>
      <c r="I532" s="119"/>
      <c r="J532" s="12"/>
      <c r="K532" s="12"/>
      <c r="L532" s="12"/>
      <c r="M532" s="12"/>
      <c r="N532" s="12"/>
    </row>
    <row r="533" spans="1:14" x14ac:dyDescent="0.2">
      <c r="A533" s="12"/>
      <c r="B533" s="12"/>
      <c r="C533" s="12"/>
      <c r="D533" s="12"/>
      <c r="E533" s="12"/>
      <c r="F533" s="12"/>
      <c r="G533" s="119"/>
      <c r="H533" s="119"/>
      <c r="I533" s="119"/>
      <c r="J533" s="12"/>
      <c r="K533" s="12"/>
      <c r="L533" s="12"/>
      <c r="M533" s="12"/>
      <c r="N533" s="12"/>
    </row>
    <row r="534" spans="1:14" x14ac:dyDescent="0.2">
      <c r="A534" s="12"/>
      <c r="B534" s="12"/>
      <c r="C534" s="12"/>
      <c r="D534" s="12"/>
      <c r="E534" s="12"/>
      <c r="F534" s="12"/>
      <c r="G534" s="119"/>
      <c r="H534" s="119"/>
      <c r="I534" s="119"/>
      <c r="J534" s="12"/>
      <c r="K534" s="12"/>
      <c r="L534" s="12"/>
      <c r="M534" s="12"/>
      <c r="N534" s="12"/>
    </row>
    <row r="535" spans="1:14" x14ac:dyDescent="0.2">
      <c r="A535" s="12"/>
      <c r="B535" s="12"/>
      <c r="C535" s="12"/>
      <c r="D535" s="12"/>
      <c r="E535" s="12"/>
      <c r="F535" s="12"/>
      <c r="G535" s="119"/>
      <c r="H535" s="119"/>
      <c r="I535" s="119"/>
      <c r="J535" s="12"/>
      <c r="K535" s="12"/>
      <c r="L535" s="12"/>
      <c r="M535" s="12"/>
      <c r="N535" s="12"/>
    </row>
    <row r="536" spans="1:14" x14ac:dyDescent="0.2">
      <c r="A536" s="12"/>
      <c r="B536" s="12"/>
      <c r="C536" s="12"/>
      <c r="D536" s="12"/>
      <c r="E536" s="12"/>
      <c r="F536" s="12"/>
      <c r="G536" s="119"/>
      <c r="H536" s="119"/>
      <c r="I536" s="119"/>
      <c r="J536" s="12"/>
      <c r="K536" s="12"/>
      <c r="L536" s="12"/>
      <c r="M536" s="12"/>
      <c r="N536" s="12"/>
    </row>
    <row r="537" spans="1:14" x14ac:dyDescent="0.2">
      <c r="A537" s="12"/>
      <c r="B537" s="12"/>
      <c r="C537" s="12"/>
      <c r="D537" s="12"/>
      <c r="E537" s="12"/>
      <c r="F537" s="12"/>
      <c r="G537" s="119"/>
      <c r="H537" s="119"/>
      <c r="I537" s="119"/>
      <c r="J537" s="12"/>
      <c r="K537" s="12"/>
      <c r="L537" s="12"/>
      <c r="M537" s="12"/>
      <c r="N537" s="12"/>
    </row>
    <row r="538" spans="1:14" x14ac:dyDescent="0.2">
      <c r="A538" s="12"/>
      <c r="B538" s="12"/>
      <c r="C538" s="12"/>
      <c r="D538" s="12"/>
      <c r="E538" s="12"/>
      <c r="F538" s="12"/>
      <c r="G538" s="119"/>
      <c r="H538" s="119"/>
      <c r="I538" s="119"/>
      <c r="J538" s="12"/>
      <c r="K538" s="12"/>
      <c r="L538" s="12"/>
      <c r="M538" s="12"/>
      <c r="N538" s="12"/>
    </row>
    <row r="539" spans="1:14" x14ac:dyDescent="0.2">
      <c r="A539" s="12"/>
      <c r="B539" s="12"/>
      <c r="C539" s="12"/>
      <c r="D539" s="12"/>
      <c r="E539" s="12"/>
      <c r="F539" s="12"/>
      <c r="G539" s="119"/>
      <c r="H539" s="119"/>
      <c r="I539" s="119"/>
      <c r="J539" s="12"/>
      <c r="K539" s="12"/>
      <c r="L539" s="12"/>
      <c r="M539" s="12"/>
      <c r="N539" s="12"/>
    </row>
    <row r="540" spans="1:14" x14ac:dyDescent="0.2">
      <c r="A540" s="12"/>
      <c r="B540" s="12"/>
      <c r="C540" s="12"/>
      <c r="D540" s="12"/>
      <c r="E540" s="12"/>
      <c r="F540" s="12"/>
      <c r="G540" s="119"/>
      <c r="H540" s="119"/>
      <c r="I540" s="119"/>
      <c r="J540" s="12"/>
      <c r="K540" s="12"/>
      <c r="L540" s="12"/>
      <c r="M540" s="12"/>
      <c r="N540" s="12"/>
    </row>
    <row r="541" spans="1:14" x14ac:dyDescent="0.2">
      <c r="A541" s="12"/>
      <c r="B541" s="12"/>
      <c r="C541" s="12"/>
      <c r="D541" s="12"/>
      <c r="E541" s="12"/>
      <c r="F541" s="12"/>
      <c r="G541" s="119"/>
      <c r="H541" s="119"/>
      <c r="I541" s="119"/>
      <c r="J541" s="12"/>
      <c r="K541" s="12"/>
      <c r="L541" s="12"/>
      <c r="M541" s="12"/>
      <c r="N541" s="12"/>
    </row>
    <row r="542" spans="1:14" x14ac:dyDescent="0.2">
      <c r="A542" s="12"/>
      <c r="B542" s="12"/>
      <c r="C542" s="12"/>
      <c r="D542" s="12"/>
      <c r="E542" s="12"/>
      <c r="F542" s="12"/>
      <c r="G542" s="119"/>
      <c r="H542" s="119"/>
      <c r="I542" s="119"/>
      <c r="J542" s="12"/>
      <c r="K542" s="12"/>
      <c r="L542" s="12"/>
      <c r="M542" s="12"/>
      <c r="N542" s="12"/>
    </row>
    <row r="543" spans="1:14" x14ac:dyDescent="0.2">
      <c r="A543" s="12"/>
      <c r="B543" s="12"/>
      <c r="C543" s="12"/>
      <c r="D543" s="12"/>
      <c r="E543" s="12"/>
      <c r="F543" s="12"/>
      <c r="G543" s="119"/>
      <c r="H543" s="119"/>
      <c r="I543" s="119"/>
      <c r="J543" s="12"/>
      <c r="K543" s="12"/>
      <c r="L543" s="12"/>
      <c r="M543" s="12"/>
      <c r="N543" s="12"/>
    </row>
    <row r="544" spans="1:14" x14ac:dyDescent="0.2">
      <c r="A544" s="12"/>
      <c r="B544" s="12"/>
      <c r="C544" s="12"/>
      <c r="D544" s="12"/>
      <c r="E544" s="12"/>
      <c r="F544" s="12"/>
      <c r="G544" s="119"/>
      <c r="H544" s="119"/>
      <c r="I544" s="119"/>
      <c r="J544" s="12"/>
      <c r="K544" s="12"/>
      <c r="L544" s="12"/>
      <c r="M544" s="12"/>
      <c r="N544" s="12"/>
    </row>
    <row r="545" spans="1:14" x14ac:dyDescent="0.2">
      <c r="A545" s="12"/>
      <c r="B545" s="12"/>
      <c r="C545" s="12"/>
      <c r="D545" s="12"/>
      <c r="E545" s="12"/>
      <c r="F545" s="12"/>
      <c r="G545" s="119"/>
      <c r="H545" s="119"/>
      <c r="I545" s="119"/>
      <c r="J545" s="12"/>
      <c r="K545" s="12"/>
      <c r="L545" s="12"/>
      <c r="M545" s="12"/>
      <c r="N545" s="12"/>
    </row>
    <row r="546" spans="1:14" x14ac:dyDescent="0.2">
      <c r="A546" s="12"/>
      <c r="B546" s="12"/>
      <c r="C546" s="12"/>
      <c r="D546" s="12"/>
      <c r="E546" s="12"/>
      <c r="F546" s="12"/>
      <c r="G546" s="119"/>
      <c r="H546" s="119"/>
      <c r="I546" s="119"/>
      <c r="J546" s="12"/>
      <c r="K546" s="12"/>
      <c r="L546" s="12"/>
      <c r="M546" s="12"/>
      <c r="N546" s="12"/>
    </row>
    <row r="547" spans="1:14" x14ac:dyDescent="0.2">
      <c r="A547" s="12"/>
      <c r="B547" s="12"/>
      <c r="C547" s="12"/>
      <c r="D547" s="12"/>
      <c r="E547" s="12"/>
      <c r="F547" s="12"/>
      <c r="G547" s="119"/>
      <c r="H547" s="119"/>
      <c r="I547" s="119"/>
      <c r="J547" s="12"/>
      <c r="K547" s="12"/>
      <c r="L547" s="12"/>
      <c r="M547" s="12"/>
      <c r="N547" s="12"/>
    </row>
    <row r="548" spans="1:14" x14ac:dyDescent="0.2">
      <c r="A548" s="12"/>
      <c r="B548" s="12"/>
      <c r="C548" s="12"/>
      <c r="D548" s="12"/>
      <c r="E548" s="12"/>
      <c r="F548" s="12"/>
      <c r="G548" s="119"/>
      <c r="H548" s="119"/>
      <c r="I548" s="119"/>
      <c r="J548" s="12"/>
      <c r="K548" s="12"/>
      <c r="L548" s="12"/>
      <c r="M548" s="12"/>
      <c r="N548" s="12"/>
    </row>
    <row r="549" spans="1:14" x14ac:dyDescent="0.2">
      <c r="A549" s="12"/>
      <c r="B549" s="12"/>
      <c r="C549" s="12"/>
      <c r="D549" s="12"/>
      <c r="E549" s="12"/>
      <c r="F549" s="12"/>
      <c r="G549" s="119"/>
      <c r="H549" s="119"/>
      <c r="I549" s="119"/>
      <c r="J549" s="12"/>
      <c r="K549" s="12"/>
      <c r="L549" s="12"/>
      <c r="M549" s="12"/>
      <c r="N549" s="12"/>
    </row>
    <row r="550" spans="1:14" x14ac:dyDescent="0.2">
      <c r="A550" s="12"/>
      <c r="B550" s="12"/>
      <c r="C550" s="12"/>
      <c r="D550" s="12"/>
      <c r="E550" s="12"/>
      <c r="F550" s="12"/>
      <c r="G550" s="119"/>
      <c r="H550" s="119"/>
      <c r="I550" s="119"/>
      <c r="J550" s="12"/>
      <c r="K550" s="12"/>
      <c r="L550" s="12"/>
      <c r="M550" s="12"/>
      <c r="N550" s="12"/>
    </row>
    <row r="551" spans="1:14" x14ac:dyDescent="0.2">
      <c r="A551" s="12"/>
      <c r="B551" s="12"/>
      <c r="C551" s="12"/>
      <c r="D551" s="12"/>
      <c r="E551" s="12"/>
      <c r="F551" s="12"/>
      <c r="G551" s="119"/>
      <c r="H551" s="119"/>
      <c r="I551" s="119"/>
      <c r="J551" s="12"/>
      <c r="K551" s="12"/>
      <c r="L551" s="12"/>
      <c r="M551" s="12"/>
      <c r="N551" s="12"/>
    </row>
    <row r="552" spans="1:14" x14ac:dyDescent="0.2">
      <c r="A552" s="12"/>
      <c r="B552" s="12"/>
      <c r="C552" s="12"/>
      <c r="D552" s="12"/>
      <c r="E552" s="12"/>
      <c r="F552" s="12"/>
      <c r="G552" s="119"/>
      <c r="H552" s="119"/>
      <c r="I552" s="119"/>
      <c r="J552" s="12"/>
      <c r="K552" s="12"/>
      <c r="L552" s="12"/>
      <c r="M552" s="12"/>
      <c r="N552" s="12"/>
    </row>
    <row r="553" spans="1:14" x14ac:dyDescent="0.2">
      <c r="A553" s="12"/>
      <c r="B553" s="12"/>
      <c r="C553" s="12"/>
      <c r="D553" s="12"/>
      <c r="E553" s="12"/>
      <c r="F553" s="12"/>
      <c r="G553" s="119"/>
      <c r="H553" s="119"/>
      <c r="I553" s="119"/>
      <c r="J553" s="12"/>
      <c r="K553" s="12"/>
      <c r="L553" s="12"/>
      <c r="M553" s="12"/>
      <c r="N553" s="12"/>
    </row>
    <row r="554" spans="1:14" x14ac:dyDescent="0.2">
      <c r="A554" s="12"/>
      <c r="B554" s="12"/>
      <c r="C554" s="12"/>
      <c r="D554" s="12"/>
      <c r="E554" s="12"/>
      <c r="F554" s="12"/>
      <c r="G554" s="119"/>
      <c r="H554" s="119"/>
      <c r="I554" s="119"/>
      <c r="J554" s="12"/>
      <c r="K554" s="12"/>
      <c r="L554" s="12"/>
      <c r="M554" s="12"/>
      <c r="N554" s="12"/>
    </row>
    <row r="555" spans="1:14" x14ac:dyDescent="0.2">
      <c r="A555" s="12"/>
      <c r="B555" s="12"/>
      <c r="C555" s="12"/>
      <c r="D555" s="12"/>
      <c r="E555" s="12"/>
      <c r="F555" s="12"/>
      <c r="G555" s="119"/>
      <c r="H555" s="119"/>
      <c r="I555" s="119"/>
      <c r="J555" s="12"/>
      <c r="K555" s="12"/>
      <c r="L555" s="12"/>
      <c r="M555" s="12"/>
      <c r="N555" s="12"/>
    </row>
    <row r="556" spans="1:14" x14ac:dyDescent="0.2">
      <c r="A556" s="12"/>
      <c r="B556" s="12"/>
      <c r="C556" s="12"/>
      <c r="D556" s="12"/>
      <c r="E556" s="12"/>
      <c r="F556" s="12"/>
      <c r="G556" s="119"/>
      <c r="H556" s="119"/>
      <c r="I556" s="119"/>
      <c r="J556" s="12"/>
      <c r="K556" s="12"/>
      <c r="L556" s="12"/>
      <c r="M556" s="12"/>
      <c r="N556" s="12"/>
    </row>
    <row r="557" spans="1:14" x14ac:dyDescent="0.2">
      <c r="A557" s="12"/>
      <c r="B557" s="12"/>
      <c r="C557" s="12"/>
      <c r="D557" s="12"/>
      <c r="E557" s="12"/>
      <c r="F557" s="12"/>
      <c r="G557" s="119"/>
      <c r="H557" s="119"/>
      <c r="I557" s="119"/>
      <c r="J557" s="12"/>
      <c r="K557" s="12"/>
      <c r="L557" s="12"/>
      <c r="M557" s="12"/>
      <c r="N557" s="12"/>
    </row>
    <row r="558" spans="1:14" x14ac:dyDescent="0.2">
      <c r="A558" s="12"/>
      <c r="B558" s="12"/>
      <c r="C558" s="12"/>
      <c r="D558" s="12"/>
      <c r="E558" s="12"/>
      <c r="F558" s="12"/>
      <c r="G558" s="119"/>
      <c r="H558" s="119"/>
      <c r="I558" s="119"/>
      <c r="J558" s="12"/>
      <c r="K558" s="12"/>
      <c r="L558" s="12"/>
      <c r="M558" s="12"/>
      <c r="N558" s="12"/>
    </row>
    <row r="559" spans="1:14" x14ac:dyDescent="0.2">
      <c r="A559" s="12"/>
      <c r="B559" s="12"/>
      <c r="C559" s="12"/>
      <c r="D559" s="12"/>
      <c r="E559" s="12"/>
      <c r="F559" s="12"/>
      <c r="G559" s="119"/>
      <c r="H559" s="119"/>
      <c r="I559" s="119"/>
      <c r="J559" s="12"/>
      <c r="K559" s="12"/>
      <c r="L559" s="12"/>
      <c r="M559" s="12"/>
      <c r="N559" s="12"/>
    </row>
    <row r="560" spans="1:14" x14ac:dyDescent="0.2">
      <c r="A560" s="12"/>
      <c r="B560" s="12"/>
      <c r="C560" s="12"/>
      <c r="D560" s="12"/>
      <c r="E560" s="12"/>
      <c r="F560" s="12"/>
      <c r="G560" s="119"/>
      <c r="H560" s="119"/>
      <c r="I560" s="119"/>
      <c r="J560" s="12"/>
      <c r="K560" s="12"/>
      <c r="L560" s="12"/>
      <c r="M560" s="12"/>
      <c r="N560" s="12"/>
    </row>
    <row r="561" spans="1:14" x14ac:dyDescent="0.2">
      <c r="A561" s="12"/>
      <c r="B561" s="12"/>
      <c r="C561" s="12"/>
      <c r="D561" s="12"/>
      <c r="E561" s="12"/>
      <c r="F561" s="12"/>
      <c r="G561" s="119"/>
      <c r="H561" s="119"/>
      <c r="I561" s="119"/>
      <c r="J561" s="12"/>
      <c r="K561" s="12"/>
      <c r="L561" s="12"/>
      <c r="M561" s="12"/>
      <c r="N561" s="12"/>
    </row>
    <row r="562" spans="1:14" x14ac:dyDescent="0.2">
      <c r="A562" s="12"/>
      <c r="B562" s="12"/>
      <c r="C562" s="12"/>
      <c r="D562" s="12"/>
      <c r="E562" s="12"/>
      <c r="F562" s="12"/>
      <c r="G562" s="119"/>
      <c r="H562" s="119"/>
      <c r="I562" s="119"/>
      <c r="J562" s="12"/>
      <c r="K562" s="12"/>
      <c r="L562" s="12"/>
      <c r="M562" s="12"/>
      <c r="N562" s="12"/>
    </row>
    <row r="563" spans="1:14" x14ac:dyDescent="0.2">
      <c r="A563" s="12"/>
      <c r="B563" s="12"/>
      <c r="C563" s="12"/>
      <c r="D563" s="12"/>
      <c r="E563" s="12"/>
      <c r="F563" s="12"/>
      <c r="G563" s="119"/>
      <c r="H563" s="119"/>
      <c r="I563" s="119"/>
      <c r="J563" s="12"/>
      <c r="K563" s="12"/>
      <c r="L563" s="12"/>
      <c r="M563" s="12"/>
      <c r="N563" s="12"/>
    </row>
    <row r="564" spans="1:14" x14ac:dyDescent="0.2">
      <c r="A564" s="12"/>
      <c r="B564" s="12"/>
      <c r="C564" s="12"/>
      <c r="D564" s="12"/>
      <c r="E564" s="12"/>
      <c r="F564" s="12"/>
      <c r="G564" s="119"/>
      <c r="H564" s="119"/>
      <c r="I564" s="119"/>
      <c r="J564" s="12"/>
      <c r="K564" s="12"/>
      <c r="L564" s="12"/>
      <c r="M564" s="12"/>
      <c r="N564" s="12"/>
    </row>
    <row r="565" spans="1:14" x14ac:dyDescent="0.2">
      <c r="A565" s="12"/>
      <c r="B565" s="12"/>
      <c r="C565" s="12"/>
      <c r="D565" s="12"/>
      <c r="E565" s="12"/>
      <c r="F565" s="12"/>
      <c r="G565" s="119"/>
      <c r="H565" s="119"/>
      <c r="I565" s="119"/>
      <c r="J565" s="12"/>
      <c r="K565" s="12"/>
      <c r="L565" s="12"/>
      <c r="M565" s="12"/>
      <c r="N565" s="12"/>
    </row>
    <row r="566" spans="1:14" x14ac:dyDescent="0.2">
      <c r="A566" s="12"/>
      <c r="B566" s="12"/>
      <c r="C566" s="12"/>
      <c r="D566" s="12"/>
      <c r="E566" s="12"/>
      <c r="F566" s="12"/>
      <c r="G566" s="119"/>
      <c r="H566" s="119"/>
      <c r="I566" s="119"/>
      <c r="J566" s="12"/>
      <c r="K566" s="12"/>
      <c r="L566" s="12"/>
      <c r="M566" s="12"/>
      <c r="N566" s="12"/>
    </row>
    <row r="567" spans="1:14" x14ac:dyDescent="0.2">
      <c r="A567" s="12"/>
      <c r="B567" s="12"/>
      <c r="C567" s="12"/>
      <c r="D567" s="12"/>
      <c r="E567" s="12"/>
      <c r="F567" s="12"/>
      <c r="G567" s="119"/>
      <c r="H567" s="119"/>
      <c r="I567" s="119"/>
      <c r="J567" s="12"/>
      <c r="K567" s="12"/>
      <c r="L567" s="12"/>
      <c r="M567" s="12"/>
      <c r="N567" s="12"/>
    </row>
    <row r="568" spans="1:14" x14ac:dyDescent="0.2">
      <c r="A568" s="12"/>
      <c r="B568" s="12"/>
      <c r="C568" s="12"/>
      <c r="D568" s="12"/>
      <c r="E568" s="12"/>
      <c r="F568" s="12"/>
      <c r="G568" s="119"/>
      <c r="H568" s="119"/>
      <c r="I568" s="119"/>
      <c r="J568" s="12"/>
      <c r="K568" s="12"/>
      <c r="L568" s="12"/>
      <c r="M568" s="12"/>
      <c r="N568" s="12"/>
    </row>
    <row r="569" spans="1:14" x14ac:dyDescent="0.2">
      <c r="A569" s="12"/>
      <c r="B569" s="12"/>
      <c r="C569" s="12"/>
      <c r="D569" s="12"/>
      <c r="E569" s="12"/>
      <c r="F569" s="12"/>
      <c r="G569" s="119"/>
      <c r="H569" s="119"/>
      <c r="I569" s="119"/>
      <c r="J569" s="12"/>
      <c r="K569" s="12"/>
      <c r="L569" s="12"/>
      <c r="M569" s="12"/>
      <c r="N569" s="12"/>
    </row>
    <row r="570" spans="1:14" x14ac:dyDescent="0.2">
      <c r="A570" s="12"/>
      <c r="B570" s="12"/>
      <c r="C570" s="12"/>
      <c r="D570" s="12"/>
      <c r="E570" s="12"/>
      <c r="F570" s="12"/>
      <c r="G570" s="119"/>
      <c r="H570" s="119"/>
      <c r="I570" s="119"/>
      <c r="J570" s="12"/>
      <c r="K570" s="12"/>
      <c r="L570" s="12"/>
      <c r="M570" s="12"/>
      <c r="N570" s="12"/>
    </row>
    <row r="571" spans="1:14" x14ac:dyDescent="0.2">
      <c r="A571" s="12"/>
      <c r="B571" s="12"/>
      <c r="C571" s="12"/>
      <c r="D571" s="12"/>
      <c r="E571" s="12"/>
      <c r="F571" s="12"/>
      <c r="G571" s="119"/>
      <c r="H571" s="119"/>
      <c r="I571" s="119"/>
      <c r="J571" s="12"/>
      <c r="K571" s="12"/>
      <c r="L571" s="12"/>
      <c r="M571" s="12"/>
      <c r="N571" s="12"/>
    </row>
    <row r="572" spans="1:14" x14ac:dyDescent="0.2">
      <c r="A572" s="12"/>
      <c r="B572" s="12"/>
      <c r="C572" s="12"/>
      <c r="D572" s="12"/>
      <c r="E572" s="12"/>
      <c r="F572" s="12"/>
      <c r="G572" s="119"/>
      <c r="H572" s="119"/>
      <c r="I572" s="119"/>
      <c r="J572" s="12"/>
      <c r="K572" s="12"/>
      <c r="L572" s="12"/>
      <c r="M572" s="12"/>
      <c r="N572" s="12"/>
    </row>
    <row r="573" spans="1:14" x14ac:dyDescent="0.2">
      <c r="A573" s="12"/>
      <c r="B573" s="12"/>
      <c r="C573" s="12"/>
      <c r="D573" s="12"/>
      <c r="E573" s="12"/>
      <c r="F573" s="12"/>
      <c r="G573" s="119"/>
      <c r="H573" s="119"/>
      <c r="I573" s="119"/>
      <c r="J573" s="12"/>
      <c r="K573" s="12"/>
      <c r="L573" s="12"/>
      <c r="M573" s="12"/>
      <c r="N573" s="12"/>
    </row>
    <row r="574" spans="1:14" x14ac:dyDescent="0.2">
      <c r="A574" s="12"/>
      <c r="B574" s="12"/>
      <c r="C574" s="12"/>
      <c r="D574" s="12"/>
      <c r="E574" s="12"/>
      <c r="F574" s="12"/>
      <c r="G574" s="119"/>
      <c r="H574" s="119"/>
      <c r="I574" s="119"/>
      <c r="J574" s="12"/>
      <c r="K574" s="12"/>
      <c r="L574" s="12"/>
      <c r="M574" s="12"/>
      <c r="N574" s="12"/>
    </row>
    <row r="575" spans="1:14" x14ac:dyDescent="0.2">
      <c r="A575" s="12"/>
      <c r="B575" s="12"/>
      <c r="C575" s="12"/>
      <c r="D575" s="12"/>
      <c r="E575" s="12"/>
      <c r="F575" s="12"/>
      <c r="G575" s="119"/>
      <c r="H575" s="119"/>
      <c r="I575" s="119"/>
      <c r="J575" s="12"/>
      <c r="K575" s="12"/>
      <c r="L575" s="12"/>
      <c r="M575" s="12"/>
      <c r="N575" s="12"/>
    </row>
    <row r="576" spans="1:14" x14ac:dyDescent="0.2">
      <c r="A576" s="12"/>
      <c r="B576" s="12"/>
      <c r="C576" s="12"/>
      <c r="D576" s="12"/>
      <c r="E576" s="12"/>
      <c r="F576" s="12"/>
      <c r="G576" s="119"/>
      <c r="H576" s="119"/>
      <c r="I576" s="119"/>
      <c r="J576" s="12"/>
      <c r="K576" s="12"/>
      <c r="L576" s="12"/>
      <c r="M576" s="12"/>
      <c r="N576" s="12"/>
    </row>
    <row r="577" spans="1:14" x14ac:dyDescent="0.2">
      <c r="A577" s="12"/>
      <c r="B577" s="12"/>
      <c r="C577" s="12"/>
      <c r="D577" s="12"/>
      <c r="E577" s="12"/>
      <c r="F577" s="12"/>
      <c r="G577" s="119"/>
      <c r="H577" s="119"/>
      <c r="I577" s="119"/>
      <c r="J577" s="12"/>
      <c r="K577" s="12"/>
      <c r="L577" s="12"/>
      <c r="M577" s="12"/>
      <c r="N577" s="12"/>
    </row>
    <row r="578" spans="1:14" x14ac:dyDescent="0.2">
      <c r="A578" s="12"/>
      <c r="B578" s="12"/>
      <c r="C578" s="12"/>
      <c r="D578" s="12"/>
      <c r="E578" s="12"/>
      <c r="F578" s="12"/>
      <c r="G578" s="119"/>
      <c r="H578" s="119"/>
      <c r="I578" s="119"/>
      <c r="J578" s="12"/>
      <c r="K578" s="12"/>
      <c r="L578" s="12"/>
      <c r="M578" s="12"/>
      <c r="N578" s="12"/>
    </row>
    <row r="579" spans="1:14" x14ac:dyDescent="0.2">
      <c r="A579" s="12"/>
      <c r="B579" s="12"/>
      <c r="C579" s="12"/>
      <c r="D579" s="12"/>
      <c r="E579" s="12"/>
      <c r="F579" s="12"/>
      <c r="G579" s="119"/>
      <c r="H579" s="119"/>
      <c r="I579" s="119"/>
      <c r="J579" s="12"/>
      <c r="K579" s="12"/>
      <c r="L579" s="12"/>
      <c r="M579" s="12"/>
      <c r="N579" s="12"/>
    </row>
    <row r="580" spans="1:14" x14ac:dyDescent="0.2">
      <c r="A580" s="12"/>
      <c r="B580" s="12"/>
      <c r="C580" s="12"/>
      <c r="D580" s="12"/>
      <c r="E580" s="12"/>
      <c r="F580" s="12"/>
      <c r="G580" s="119"/>
      <c r="H580" s="119"/>
      <c r="I580" s="119"/>
      <c r="J580" s="12"/>
      <c r="K580" s="12"/>
      <c r="L580" s="12"/>
      <c r="M580" s="12"/>
      <c r="N580" s="12"/>
    </row>
    <row r="581" spans="1:14" x14ac:dyDescent="0.2">
      <c r="A581" s="12"/>
      <c r="B581" s="12"/>
      <c r="C581" s="12"/>
      <c r="D581" s="12"/>
      <c r="E581" s="12"/>
      <c r="F581" s="12"/>
      <c r="G581" s="119"/>
      <c r="H581" s="119"/>
      <c r="I581" s="119"/>
      <c r="J581" s="12"/>
      <c r="K581" s="12"/>
      <c r="L581" s="12"/>
      <c r="M581" s="12"/>
      <c r="N581" s="12"/>
    </row>
    <row r="582" spans="1:14" x14ac:dyDescent="0.2">
      <c r="A582" s="12"/>
      <c r="B582" s="12"/>
      <c r="C582" s="12"/>
      <c r="D582" s="12"/>
      <c r="E582" s="12"/>
      <c r="F582" s="12"/>
      <c r="G582" s="119"/>
      <c r="H582" s="119"/>
      <c r="I582" s="119"/>
      <c r="J582" s="12"/>
      <c r="K582" s="12"/>
      <c r="L582" s="12"/>
      <c r="M582" s="12"/>
      <c r="N582" s="12"/>
    </row>
    <row r="583" spans="1:14" x14ac:dyDescent="0.2">
      <c r="A583" s="12"/>
      <c r="B583" s="12"/>
      <c r="C583" s="12"/>
      <c r="D583" s="12"/>
      <c r="E583" s="12"/>
      <c r="F583" s="12"/>
      <c r="G583" s="119"/>
      <c r="H583" s="119"/>
      <c r="I583" s="119"/>
      <c r="J583" s="12"/>
      <c r="K583" s="12"/>
      <c r="L583" s="12"/>
      <c r="M583" s="12"/>
      <c r="N583" s="12"/>
    </row>
    <row r="584" spans="1:14" x14ac:dyDescent="0.2">
      <c r="A584" s="12"/>
      <c r="B584" s="12"/>
      <c r="C584" s="12"/>
      <c r="D584" s="12"/>
      <c r="E584" s="12"/>
      <c r="F584" s="12"/>
      <c r="G584" s="119"/>
      <c r="H584" s="119"/>
      <c r="I584" s="119"/>
      <c r="J584" s="12"/>
      <c r="K584" s="12"/>
      <c r="L584" s="12"/>
      <c r="M584" s="12"/>
      <c r="N584" s="12"/>
    </row>
    <row r="585" spans="1:14" x14ac:dyDescent="0.2">
      <c r="A585" s="12"/>
      <c r="B585" s="12"/>
      <c r="C585" s="12"/>
      <c r="D585" s="12"/>
      <c r="E585" s="12"/>
      <c r="F585" s="12"/>
      <c r="G585" s="119"/>
      <c r="H585" s="119"/>
      <c r="I585" s="119"/>
      <c r="J585" s="12"/>
      <c r="K585" s="12"/>
      <c r="L585" s="12"/>
      <c r="M585" s="12"/>
      <c r="N585" s="12"/>
    </row>
    <row r="586" spans="1:14" x14ac:dyDescent="0.2">
      <c r="A586" s="12"/>
      <c r="B586" s="12"/>
      <c r="C586" s="12"/>
      <c r="D586" s="12"/>
      <c r="E586" s="12"/>
      <c r="F586" s="12"/>
      <c r="G586" s="119"/>
      <c r="H586" s="119"/>
      <c r="I586" s="119"/>
      <c r="J586" s="12"/>
      <c r="K586" s="12"/>
      <c r="L586" s="12"/>
      <c r="M586" s="12"/>
      <c r="N586" s="12"/>
    </row>
    <row r="587" spans="1:14" x14ac:dyDescent="0.2">
      <c r="A587" s="12"/>
      <c r="B587" s="12"/>
      <c r="C587" s="12"/>
      <c r="D587" s="12"/>
      <c r="E587" s="12"/>
      <c r="F587" s="12"/>
      <c r="G587" s="119"/>
      <c r="H587" s="119"/>
      <c r="I587" s="119"/>
      <c r="J587" s="12"/>
      <c r="K587" s="12"/>
      <c r="L587" s="12"/>
      <c r="M587" s="12"/>
      <c r="N587" s="12"/>
    </row>
    <row r="588" spans="1:14" x14ac:dyDescent="0.2">
      <c r="A588" s="12"/>
      <c r="B588" s="12"/>
      <c r="C588" s="12"/>
      <c r="D588" s="12"/>
      <c r="E588" s="12"/>
      <c r="F588" s="12"/>
      <c r="G588" s="119"/>
      <c r="H588" s="119"/>
      <c r="I588" s="119"/>
      <c r="J588" s="12"/>
      <c r="K588" s="12"/>
      <c r="L588" s="12"/>
      <c r="M588" s="12"/>
      <c r="N588" s="12"/>
    </row>
    <row r="589" spans="1:14" x14ac:dyDescent="0.2">
      <c r="A589" s="12"/>
      <c r="B589" s="12"/>
      <c r="C589" s="12"/>
      <c r="D589" s="12"/>
      <c r="E589" s="12"/>
      <c r="F589" s="12"/>
      <c r="G589" s="119"/>
      <c r="H589" s="119"/>
      <c r="I589" s="119"/>
      <c r="J589" s="12"/>
      <c r="K589" s="12"/>
      <c r="L589" s="12"/>
      <c r="M589" s="12"/>
      <c r="N589" s="12"/>
    </row>
    <row r="590" spans="1:14" x14ac:dyDescent="0.2">
      <c r="A590" s="12"/>
      <c r="B590" s="12"/>
      <c r="C590" s="12"/>
      <c r="D590" s="12"/>
      <c r="E590" s="12"/>
      <c r="F590" s="12"/>
      <c r="G590" s="119"/>
      <c r="H590" s="119"/>
      <c r="I590" s="119"/>
      <c r="J590" s="12"/>
      <c r="K590" s="12"/>
      <c r="L590" s="12"/>
      <c r="M590" s="12"/>
      <c r="N590" s="12"/>
    </row>
    <row r="591" spans="1:14" x14ac:dyDescent="0.2">
      <c r="A591" s="12"/>
      <c r="B591" s="12"/>
      <c r="C591" s="12"/>
      <c r="D591" s="12"/>
      <c r="E591" s="12"/>
      <c r="F591" s="12"/>
      <c r="G591" s="119"/>
      <c r="H591" s="119"/>
      <c r="I591" s="119"/>
      <c r="J591" s="12"/>
      <c r="K591" s="12"/>
      <c r="L591" s="12"/>
      <c r="M591" s="12"/>
      <c r="N591" s="12"/>
    </row>
    <row r="592" spans="1:14" x14ac:dyDescent="0.2">
      <c r="A592" s="12"/>
      <c r="B592" s="12"/>
      <c r="C592" s="12"/>
      <c r="D592" s="12"/>
      <c r="E592" s="12"/>
      <c r="F592" s="12"/>
      <c r="G592" s="119"/>
      <c r="H592" s="119"/>
      <c r="I592" s="119"/>
      <c r="J592" s="12"/>
      <c r="K592" s="12"/>
      <c r="L592" s="12"/>
      <c r="M592" s="12"/>
      <c r="N592" s="12"/>
    </row>
    <row r="593" spans="1:14" x14ac:dyDescent="0.2">
      <c r="A593" s="12"/>
      <c r="B593" s="12"/>
      <c r="C593" s="12"/>
      <c r="D593" s="12"/>
      <c r="E593" s="12"/>
      <c r="F593" s="12"/>
      <c r="G593" s="119"/>
      <c r="H593" s="119"/>
      <c r="I593" s="119"/>
      <c r="J593" s="12"/>
      <c r="K593" s="12"/>
      <c r="L593" s="12"/>
      <c r="M593" s="12"/>
      <c r="N593" s="12"/>
    </row>
    <row r="594" spans="1:14" x14ac:dyDescent="0.2">
      <c r="A594" s="12"/>
      <c r="B594" s="12"/>
      <c r="C594" s="12"/>
      <c r="D594" s="12"/>
      <c r="E594" s="12"/>
      <c r="F594" s="12"/>
      <c r="G594" s="119"/>
      <c r="H594" s="119"/>
      <c r="I594" s="119"/>
      <c r="J594" s="12"/>
      <c r="K594" s="12"/>
      <c r="L594" s="12"/>
      <c r="M594" s="12"/>
      <c r="N594" s="12"/>
    </row>
    <row r="595" spans="1:14" x14ac:dyDescent="0.2">
      <c r="A595" s="12"/>
      <c r="B595" s="12"/>
      <c r="C595" s="12"/>
      <c r="D595" s="12"/>
      <c r="E595" s="12"/>
      <c r="F595" s="12"/>
      <c r="G595" s="119"/>
      <c r="H595" s="119"/>
      <c r="I595" s="119"/>
      <c r="J595" s="12"/>
      <c r="K595" s="12"/>
      <c r="L595" s="12"/>
      <c r="M595" s="12"/>
      <c r="N595" s="12"/>
    </row>
    <row r="596" spans="1:14" x14ac:dyDescent="0.2">
      <c r="A596" s="12"/>
      <c r="B596" s="12"/>
      <c r="C596" s="12"/>
      <c r="D596" s="12"/>
      <c r="E596" s="12"/>
      <c r="F596" s="12"/>
      <c r="G596" s="119"/>
      <c r="H596" s="119"/>
      <c r="I596" s="119"/>
      <c r="J596" s="12"/>
      <c r="K596" s="12"/>
      <c r="L596" s="12"/>
      <c r="M596" s="12"/>
      <c r="N596" s="12"/>
    </row>
    <row r="597" spans="1:14" x14ac:dyDescent="0.2">
      <c r="A597" s="12"/>
      <c r="B597" s="12"/>
      <c r="C597" s="12"/>
      <c r="D597" s="12"/>
      <c r="E597" s="12"/>
      <c r="F597" s="12"/>
      <c r="G597" s="119"/>
      <c r="H597" s="119"/>
      <c r="I597" s="119"/>
      <c r="J597" s="12"/>
      <c r="K597" s="12"/>
      <c r="L597" s="12"/>
      <c r="M597" s="12"/>
      <c r="N597" s="12"/>
    </row>
    <row r="598" spans="1:14" x14ac:dyDescent="0.2">
      <c r="A598" s="12"/>
      <c r="B598" s="12"/>
      <c r="C598" s="12"/>
      <c r="D598" s="12"/>
      <c r="E598" s="12"/>
      <c r="F598" s="12"/>
      <c r="G598" s="119"/>
      <c r="H598" s="119"/>
      <c r="I598" s="119"/>
      <c r="J598" s="12"/>
      <c r="K598" s="12"/>
      <c r="L598" s="12"/>
      <c r="M598" s="12"/>
      <c r="N598" s="12"/>
    </row>
    <row r="599" spans="1:14" x14ac:dyDescent="0.2">
      <c r="A599" s="12"/>
      <c r="B599" s="12"/>
      <c r="C599" s="12"/>
      <c r="D599" s="12"/>
      <c r="E599" s="12"/>
      <c r="F599" s="12"/>
      <c r="G599" s="119"/>
      <c r="H599" s="119"/>
      <c r="I599" s="119"/>
      <c r="J599" s="12"/>
      <c r="K599" s="12"/>
      <c r="L599" s="12"/>
      <c r="M599" s="12"/>
      <c r="N599" s="12"/>
    </row>
    <row r="600" spans="1:14" x14ac:dyDescent="0.2">
      <c r="A600" s="12"/>
      <c r="B600" s="12"/>
      <c r="C600" s="12"/>
      <c r="D600" s="12"/>
      <c r="E600" s="12"/>
      <c r="F600" s="12"/>
      <c r="G600" s="119"/>
      <c r="H600" s="119"/>
      <c r="I600" s="119"/>
      <c r="J600" s="12"/>
      <c r="K600" s="12"/>
      <c r="L600" s="12"/>
      <c r="M600" s="12"/>
      <c r="N600" s="12"/>
    </row>
    <row r="601" spans="1:14" x14ac:dyDescent="0.2">
      <c r="A601" s="12"/>
      <c r="B601" s="12"/>
      <c r="C601" s="12"/>
      <c r="D601" s="12"/>
      <c r="E601" s="12"/>
      <c r="F601" s="12"/>
      <c r="G601" s="119"/>
      <c r="H601" s="119"/>
      <c r="I601" s="119"/>
      <c r="J601" s="12"/>
      <c r="K601" s="12"/>
      <c r="L601" s="12"/>
      <c r="M601" s="12"/>
      <c r="N601" s="12"/>
    </row>
    <row r="602" spans="1:14" x14ac:dyDescent="0.2">
      <c r="A602" s="12"/>
      <c r="B602" s="12"/>
      <c r="C602" s="12"/>
      <c r="D602" s="12"/>
      <c r="E602" s="12"/>
      <c r="F602" s="12"/>
      <c r="G602" s="119"/>
      <c r="H602" s="119"/>
      <c r="I602" s="119"/>
      <c r="J602" s="12"/>
      <c r="K602" s="12"/>
      <c r="L602" s="12"/>
      <c r="M602" s="12"/>
      <c r="N602" s="12"/>
    </row>
    <row r="603" spans="1:14" x14ac:dyDescent="0.2">
      <c r="A603" s="12"/>
      <c r="B603" s="12"/>
      <c r="C603" s="12"/>
      <c r="D603" s="12"/>
      <c r="E603" s="12"/>
      <c r="F603" s="12"/>
      <c r="G603" s="119"/>
      <c r="H603" s="119"/>
      <c r="I603" s="119"/>
      <c r="J603" s="12"/>
      <c r="K603" s="12"/>
      <c r="L603" s="12"/>
      <c r="M603" s="12"/>
      <c r="N603" s="12"/>
    </row>
    <row r="604" spans="1:14" x14ac:dyDescent="0.2">
      <c r="A604" s="12"/>
      <c r="B604" s="12"/>
      <c r="C604" s="12"/>
      <c r="D604" s="12"/>
      <c r="E604" s="12"/>
      <c r="F604" s="12"/>
      <c r="G604" s="119"/>
      <c r="H604" s="119"/>
      <c r="I604" s="119"/>
      <c r="J604" s="12"/>
      <c r="K604" s="12"/>
      <c r="L604" s="12"/>
      <c r="M604" s="12"/>
      <c r="N604" s="12"/>
    </row>
    <row r="605" spans="1:14" x14ac:dyDescent="0.2">
      <c r="A605" s="12"/>
      <c r="B605" s="12"/>
      <c r="C605" s="12"/>
      <c r="D605" s="12"/>
      <c r="E605" s="12"/>
      <c r="F605" s="12"/>
      <c r="G605" s="119"/>
      <c r="H605" s="119"/>
      <c r="I605" s="119"/>
      <c r="J605" s="12"/>
      <c r="K605" s="12"/>
      <c r="L605" s="12"/>
      <c r="M605" s="12"/>
      <c r="N605" s="12"/>
    </row>
    <row r="606" spans="1:14" x14ac:dyDescent="0.2">
      <c r="A606" s="12"/>
      <c r="B606" s="12"/>
      <c r="C606" s="12"/>
      <c r="D606" s="12"/>
      <c r="E606" s="12"/>
      <c r="F606" s="12"/>
      <c r="G606" s="119"/>
      <c r="H606" s="119"/>
      <c r="I606" s="119"/>
      <c r="J606" s="12"/>
      <c r="K606" s="12"/>
      <c r="L606" s="12"/>
      <c r="M606" s="12"/>
      <c r="N606" s="12"/>
    </row>
    <row r="607" spans="1:14" x14ac:dyDescent="0.2">
      <c r="A607" s="12"/>
      <c r="B607" s="12"/>
      <c r="C607" s="12"/>
      <c r="D607" s="12"/>
      <c r="E607" s="12"/>
      <c r="F607" s="12"/>
      <c r="G607" s="119"/>
      <c r="H607" s="119"/>
      <c r="I607" s="119"/>
      <c r="J607" s="12"/>
      <c r="K607" s="12"/>
      <c r="L607" s="12"/>
      <c r="M607" s="12"/>
      <c r="N607" s="12"/>
    </row>
    <row r="608" spans="1:14" x14ac:dyDescent="0.2">
      <c r="A608" s="12"/>
      <c r="B608" s="12"/>
      <c r="C608" s="12"/>
      <c r="D608" s="12"/>
      <c r="E608" s="12"/>
      <c r="F608" s="12"/>
      <c r="G608" s="119"/>
      <c r="H608" s="119"/>
      <c r="I608" s="119"/>
      <c r="J608" s="12"/>
      <c r="K608" s="12"/>
      <c r="L608" s="12"/>
      <c r="M608" s="12"/>
      <c r="N608" s="12"/>
    </row>
    <row r="609" spans="1:14" x14ac:dyDescent="0.2">
      <c r="A609" s="12"/>
      <c r="B609" s="12"/>
      <c r="C609" s="12"/>
      <c r="D609" s="12"/>
      <c r="E609" s="12"/>
      <c r="F609" s="12"/>
      <c r="G609" s="119"/>
      <c r="H609" s="119"/>
      <c r="I609" s="119"/>
      <c r="J609" s="12"/>
      <c r="K609" s="12"/>
      <c r="L609" s="12"/>
      <c r="M609" s="12"/>
      <c r="N609" s="12"/>
    </row>
    <row r="610" spans="1:14" x14ac:dyDescent="0.2">
      <c r="A610" s="12"/>
      <c r="B610" s="12"/>
      <c r="C610" s="12"/>
      <c r="D610" s="12"/>
      <c r="E610" s="12"/>
      <c r="F610" s="12"/>
      <c r="G610" s="119"/>
      <c r="H610" s="119"/>
      <c r="I610" s="119"/>
      <c r="J610" s="12"/>
      <c r="K610" s="12"/>
      <c r="L610" s="12"/>
      <c r="M610" s="12"/>
      <c r="N610" s="12"/>
    </row>
    <row r="611" spans="1:14" x14ac:dyDescent="0.2">
      <c r="A611" s="12"/>
      <c r="B611" s="12"/>
      <c r="C611" s="12"/>
      <c r="D611" s="12"/>
      <c r="E611" s="12"/>
      <c r="F611" s="12"/>
      <c r="G611" s="119"/>
      <c r="H611" s="119"/>
      <c r="I611" s="119"/>
      <c r="J611" s="12"/>
      <c r="K611" s="12"/>
      <c r="L611" s="12"/>
      <c r="M611" s="12"/>
      <c r="N611" s="12"/>
    </row>
    <row r="612" spans="1:14" x14ac:dyDescent="0.2">
      <c r="A612" s="12"/>
      <c r="B612" s="12"/>
      <c r="C612" s="12"/>
      <c r="D612" s="12"/>
      <c r="E612" s="12"/>
      <c r="F612" s="12"/>
      <c r="G612" s="119"/>
      <c r="H612" s="119"/>
      <c r="I612" s="119"/>
      <c r="J612" s="12"/>
      <c r="K612" s="12"/>
      <c r="L612" s="12"/>
      <c r="M612" s="12"/>
      <c r="N612" s="12"/>
    </row>
    <row r="613" spans="1:14" x14ac:dyDescent="0.2">
      <c r="A613" s="12"/>
      <c r="B613" s="12"/>
      <c r="C613" s="12"/>
      <c r="D613" s="12"/>
      <c r="E613" s="12"/>
      <c r="F613" s="12"/>
      <c r="G613" s="119"/>
      <c r="H613" s="119"/>
      <c r="I613" s="119"/>
      <c r="J613" s="12"/>
      <c r="K613" s="12"/>
      <c r="L613" s="12"/>
      <c r="M613" s="12"/>
      <c r="N613" s="12"/>
    </row>
    <row r="614" spans="1:14" x14ac:dyDescent="0.2">
      <c r="A614" s="12"/>
      <c r="B614" s="12"/>
      <c r="C614" s="12"/>
      <c r="D614" s="12"/>
      <c r="E614" s="12"/>
      <c r="F614" s="12"/>
      <c r="G614" s="119"/>
      <c r="H614" s="119"/>
      <c r="I614" s="119"/>
      <c r="J614" s="12"/>
      <c r="K614" s="12"/>
      <c r="L614" s="12"/>
      <c r="M614" s="12"/>
      <c r="N614" s="12"/>
    </row>
    <row r="615" spans="1:14" x14ac:dyDescent="0.2">
      <c r="A615" s="12"/>
      <c r="B615" s="12"/>
      <c r="C615" s="12"/>
      <c r="D615" s="12"/>
      <c r="E615" s="12"/>
      <c r="F615" s="12"/>
      <c r="G615" s="119"/>
      <c r="H615" s="119"/>
      <c r="I615" s="119"/>
      <c r="J615" s="12"/>
      <c r="K615" s="12"/>
      <c r="L615" s="12"/>
      <c r="M615" s="12"/>
      <c r="N615" s="12"/>
    </row>
    <row r="616" spans="1:14" x14ac:dyDescent="0.2">
      <c r="A616" s="12"/>
      <c r="B616" s="12"/>
      <c r="C616" s="12"/>
      <c r="D616" s="12"/>
      <c r="E616" s="12"/>
      <c r="F616" s="12"/>
      <c r="G616" s="119"/>
      <c r="H616" s="119"/>
      <c r="I616" s="119"/>
      <c r="J616" s="12"/>
      <c r="K616" s="12"/>
      <c r="L616" s="12"/>
      <c r="M616" s="12"/>
      <c r="N616" s="12"/>
    </row>
    <row r="617" spans="1:14" x14ac:dyDescent="0.2">
      <c r="A617" s="12"/>
      <c r="B617" s="12"/>
      <c r="C617" s="12"/>
      <c r="D617" s="12"/>
      <c r="E617" s="12"/>
      <c r="F617" s="12"/>
      <c r="G617" s="119"/>
      <c r="H617" s="119"/>
      <c r="I617" s="119"/>
      <c r="J617" s="12"/>
      <c r="K617" s="12"/>
      <c r="L617" s="12"/>
      <c r="M617" s="12"/>
      <c r="N617" s="12"/>
    </row>
    <row r="618" spans="1:14" x14ac:dyDescent="0.2">
      <c r="A618" s="12"/>
      <c r="B618" s="12"/>
      <c r="C618" s="12"/>
      <c r="D618" s="12"/>
      <c r="E618" s="12"/>
      <c r="F618" s="12"/>
      <c r="G618" s="119"/>
      <c r="H618" s="119"/>
      <c r="I618" s="119"/>
      <c r="J618" s="12"/>
      <c r="K618" s="12"/>
      <c r="L618" s="12"/>
      <c r="M618" s="12"/>
      <c r="N618" s="12"/>
    </row>
    <row r="619" spans="1:14" x14ac:dyDescent="0.2">
      <c r="A619" s="12"/>
      <c r="B619" s="12"/>
      <c r="C619" s="12"/>
      <c r="D619" s="12"/>
      <c r="E619" s="12"/>
      <c r="F619" s="12"/>
      <c r="G619" s="119"/>
      <c r="H619" s="119"/>
      <c r="I619" s="119"/>
      <c r="J619" s="12"/>
      <c r="K619" s="12"/>
      <c r="L619" s="12"/>
      <c r="M619" s="12"/>
      <c r="N619" s="12"/>
    </row>
    <row r="620" spans="1:14" x14ac:dyDescent="0.2">
      <c r="A620" s="12"/>
      <c r="B620" s="12"/>
      <c r="C620" s="12"/>
      <c r="D620" s="12"/>
      <c r="E620" s="12"/>
      <c r="F620" s="12"/>
      <c r="G620" s="119"/>
      <c r="H620" s="119"/>
      <c r="I620" s="119"/>
      <c r="J620" s="12"/>
      <c r="K620" s="12"/>
      <c r="L620" s="12"/>
      <c r="M620" s="12"/>
      <c r="N620" s="12"/>
    </row>
    <row r="621" spans="1:14" x14ac:dyDescent="0.2">
      <c r="A621" s="12"/>
      <c r="B621" s="12"/>
      <c r="C621" s="12"/>
      <c r="D621" s="12"/>
      <c r="E621" s="12"/>
      <c r="F621" s="12"/>
      <c r="G621" s="119"/>
      <c r="H621" s="119"/>
      <c r="I621" s="119"/>
      <c r="J621" s="12"/>
      <c r="K621" s="12"/>
      <c r="L621" s="12"/>
      <c r="M621" s="12"/>
      <c r="N621" s="12"/>
    </row>
    <row r="622" spans="1:14" x14ac:dyDescent="0.2">
      <c r="A622" s="12"/>
      <c r="B622" s="12"/>
      <c r="C622" s="12"/>
      <c r="D622" s="12"/>
      <c r="E622" s="12"/>
      <c r="F622" s="12"/>
      <c r="G622" s="119"/>
      <c r="H622" s="119"/>
      <c r="I622" s="119"/>
      <c r="J622" s="12"/>
      <c r="K622" s="12"/>
      <c r="L622" s="12"/>
      <c r="M622" s="12"/>
      <c r="N622" s="12"/>
    </row>
    <row r="623" spans="1:14" x14ac:dyDescent="0.2">
      <c r="A623" s="12"/>
      <c r="B623" s="12"/>
      <c r="C623" s="12"/>
      <c r="D623" s="12"/>
      <c r="E623" s="12"/>
      <c r="F623" s="12"/>
      <c r="G623" s="119"/>
      <c r="H623" s="119"/>
      <c r="I623" s="119"/>
      <c r="J623" s="12"/>
      <c r="K623" s="12"/>
      <c r="L623" s="12"/>
      <c r="M623" s="12"/>
      <c r="N623" s="12"/>
    </row>
    <row r="624" spans="1:14" x14ac:dyDescent="0.2">
      <c r="A624" s="12"/>
      <c r="B624" s="12"/>
      <c r="C624" s="12"/>
      <c r="D624" s="12"/>
      <c r="E624" s="12"/>
      <c r="F624" s="12"/>
      <c r="G624" s="119"/>
      <c r="H624" s="119"/>
      <c r="I624" s="119"/>
      <c r="J624" s="12"/>
      <c r="K624" s="12"/>
      <c r="L624" s="12"/>
      <c r="M624" s="12"/>
      <c r="N624" s="12"/>
    </row>
    <row r="625" spans="1:14" x14ac:dyDescent="0.2">
      <c r="A625" s="12"/>
      <c r="B625" s="12"/>
      <c r="C625" s="12"/>
      <c r="D625" s="12"/>
      <c r="E625" s="12"/>
      <c r="F625" s="12"/>
      <c r="G625" s="119"/>
      <c r="H625" s="119"/>
      <c r="I625" s="119"/>
      <c r="J625" s="12"/>
      <c r="K625" s="12"/>
      <c r="L625" s="12"/>
      <c r="M625" s="12"/>
      <c r="N625" s="12"/>
    </row>
    <row r="626" spans="1:14" x14ac:dyDescent="0.2">
      <c r="A626" s="12"/>
      <c r="B626" s="12"/>
      <c r="C626" s="12"/>
      <c r="D626" s="12"/>
      <c r="E626" s="12"/>
      <c r="F626" s="12"/>
      <c r="G626" s="119"/>
      <c r="H626" s="119"/>
      <c r="I626" s="119"/>
      <c r="J626" s="12"/>
      <c r="K626" s="12"/>
      <c r="L626" s="12"/>
      <c r="M626" s="12"/>
      <c r="N626" s="12"/>
    </row>
    <row r="627" spans="1:14" x14ac:dyDescent="0.2">
      <c r="A627" s="12"/>
      <c r="B627" s="12"/>
      <c r="C627" s="12"/>
      <c r="D627" s="12"/>
      <c r="E627" s="12"/>
      <c r="F627" s="12"/>
      <c r="G627" s="119"/>
      <c r="H627" s="119"/>
      <c r="I627" s="119"/>
      <c r="J627" s="12"/>
      <c r="K627" s="12"/>
      <c r="L627" s="12"/>
      <c r="M627" s="12"/>
      <c r="N627" s="12"/>
    </row>
    <row r="628" spans="1:14" x14ac:dyDescent="0.2">
      <c r="A628" s="12"/>
      <c r="B628" s="12"/>
      <c r="C628" s="12"/>
      <c r="D628" s="12"/>
      <c r="E628" s="12"/>
      <c r="F628" s="12"/>
      <c r="G628" s="119"/>
      <c r="H628" s="119"/>
      <c r="I628" s="119"/>
      <c r="J628" s="12"/>
      <c r="K628" s="12"/>
      <c r="L628" s="12"/>
      <c r="M628" s="12"/>
      <c r="N628" s="12"/>
    </row>
    <row r="629" spans="1:14" x14ac:dyDescent="0.2">
      <c r="A629" s="12"/>
      <c r="B629" s="12"/>
      <c r="C629" s="12"/>
      <c r="D629" s="12"/>
      <c r="E629" s="12"/>
      <c r="F629" s="12"/>
      <c r="G629" s="119"/>
      <c r="H629" s="119"/>
      <c r="I629" s="119"/>
      <c r="J629" s="12"/>
      <c r="K629" s="12"/>
      <c r="L629" s="12"/>
      <c r="M629" s="12"/>
      <c r="N629" s="12"/>
    </row>
    <row r="630" spans="1:14" x14ac:dyDescent="0.2">
      <c r="A630" s="12"/>
      <c r="B630" s="12"/>
      <c r="C630" s="12"/>
      <c r="D630" s="12"/>
      <c r="E630" s="12"/>
      <c r="F630" s="12"/>
      <c r="G630" s="119"/>
      <c r="H630" s="119"/>
      <c r="I630" s="119"/>
      <c r="J630" s="12"/>
      <c r="K630" s="12"/>
      <c r="L630" s="12"/>
      <c r="M630" s="12"/>
      <c r="N630" s="12"/>
    </row>
    <row r="631" spans="1:14" x14ac:dyDescent="0.2">
      <c r="A631" s="12"/>
      <c r="B631" s="12"/>
      <c r="C631" s="12"/>
      <c r="D631" s="12"/>
      <c r="E631" s="12"/>
      <c r="F631" s="12"/>
      <c r="G631" s="119"/>
      <c r="H631" s="119"/>
      <c r="I631" s="119"/>
      <c r="J631" s="12"/>
      <c r="K631" s="12"/>
      <c r="L631" s="12"/>
      <c r="M631" s="12"/>
      <c r="N631" s="12"/>
    </row>
    <row r="632" spans="1:14" x14ac:dyDescent="0.2">
      <c r="A632" s="12"/>
      <c r="B632" s="12"/>
      <c r="C632" s="12"/>
      <c r="D632" s="12"/>
      <c r="E632" s="12"/>
      <c r="F632" s="12"/>
      <c r="G632" s="119"/>
      <c r="H632" s="119"/>
      <c r="I632" s="119"/>
      <c r="J632" s="12"/>
      <c r="K632" s="12"/>
      <c r="L632" s="12"/>
      <c r="M632" s="12"/>
      <c r="N632" s="12"/>
    </row>
    <row r="633" spans="1:14" x14ac:dyDescent="0.2">
      <c r="A633" s="12"/>
      <c r="B633" s="12"/>
      <c r="C633" s="12"/>
      <c r="D633" s="12"/>
      <c r="E633" s="12"/>
      <c r="F633" s="12"/>
      <c r="G633" s="119"/>
      <c r="H633" s="119"/>
      <c r="I633" s="119"/>
      <c r="J633" s="12"/>
      <c r="K633" s="12"/>
      <c r="L633" s="12"/>
      <c r="M633" s="12"/>
      <c r="N633" s="12"/>
    </row>
    <row r="634" spans="1:14" x14ac:dyDescent="0.2">
      <c r="A634" s="12"/>
      <c r="B634" s="12"/>
      <c r="C634" s="12"/>
      <c r="D634" s="12"/>
      <c r="E634" s="12"/>
      <c r="F634" s="12"/>
      <c r="G634" s="119"/>
      <c r="H634" s="119"/>
      <c r="I634" s="119"/>
      <c r="J634" s="12"/>
      <c r="K634" s="12"/>
      <c r="L634" s="12"/>
      <c r="M634" s="12"/>
      <c r="N634" s="12"/>
    </row>
    <row r="635" spans="1:14" x14ac:dyDescent="0.2">
      <c r="A635" s="12"/>
      <c r="B635" s="12"/>
      <c r="C635" s="12"/>
      <c r="D635" s="12"/>
      <c r="E635" s="12"/>
      <c r="F635" s="12"/>
      <c r="G635" s="119"/>
      <c r="H635" s="119"/>
      <c r="I635" s="119"/>
      <c r="J635" s="12"/>
      <c r="K635" s="12"/>
      <c r="L635" s="12"/>
      <c r="M635" s="12"/>
      <c r="N635" s="12"/>
    </row>
    <row r="636" spans="1:14" x14ac:dyDescent="0.2">
      <c r="A636" s="12"/>
      <c r="B636" s="12"/>
      <c r="C636" s="12"/>
      <c r="D636" s="12"/>
      <c r="E636" s="12"/>
      <c r="F636" s="12"/>
      <c r="G636" s="119"/>
      <c r="H636" s="119"/>
      <c r="I636" s="119"/>
      <c r="J636" s="12"/>
      <c r="K636" s="12"/>
      <c r="L636" s="12"/>
      <c r="M636" s="12"/>
      <c r="N636" s="12"/>
    </row>
    <row r="637" spans="1:14" x14ac:dyDescent="0.2">
      <c r="A637" s="12"/>
      <c r="B637" s="12"/>
      <c r="C637" s="12"/>
      <c r="D637" s="12"/>
      <c r="E637" s="12"/>
      <c r="F637" s="12"/>
      <c r="G637" s="119"/>
      <c r="H637" s="119"/>
      <c r="I637" s="119"/>
      <c r="J637" s="12"/>
      <c r="K637" s="12"/>
      <c r="L637" s="12"/>
      <c r="M637" s="12"/>
      <c r="N637" s="12"/>
    </row>
    <row r="638" spans="1:14" x14ac:dyDescent="0.2">
      <c r="A638" s="12"/>
      <c r="B638" s="12"/>
      <c r="C638" s="12"/>
      <c r="D638" s="12"/>
      <c r="E638" s="12"/>
      <c r="F638" s="12"/>
      <c r="G638" s="119"/>
      <c r="H638" s="119"/>
      <c r="I638" s="119"/>
      <c r="J638" s="12"/>
      <c r="K638" s="12"/>
      <c r="L638" s="12"/>
      <c r="M638" s="12"/>
      <c r="N638" s="12"/>
    </row>
    <row r="639" spans="1:14" x14ac:dyDescent="0.2">
      <c r="A639" s="12"/>
      <c r="B639" s="12"/>
      <c r="C639" s="12"/>
      <c r="D639" s="12"/>
      <c r="E639" s="12"/>
      <c r="F639" s="12"/>
      <c r="G639" s="119"/>
      <c r="H639" s="119"/>
      <c r="I639" s="119"/>
      <c r="J639" s="12"/>
      <c r="K639" s="12"/>
      <c r="L639" s="12"/>
      <c r="M639" s="12"/>
      <c r="N639" s="12"/>
    </row>
    <row r="640" spans="1:14" x14ac:dyDescent="0.2">
      <c r="A640" s="12"/>
      <c r="B640" s="12"/>
      <c r="C640" s="12"/>
      <c r="D640" s="12"/>
      <c r="E640" s="12"/>
      <c r="F640" s="12"/>
      <c r="G640" s="119"/>
      <c r="H640" s="119"/>
      <c r="I640" s="119"/>
      <c r="J640" s="12"/>
      <c r="K640" s="12"/>
      <c r="L640" s="12"/>
      <c r="M640" s="12"/>
      <c r="N640" s="12"/>
    </row>
    <row r="641" spans="1:14" x14ac:dyDescent="0.2">
      <c r="A641" s="12"/>
      <c r="B641" s="12"/>
      <c r="C641" s="12"/>
      <c r="D641" s="12"/>
      <c r="E641" s="12"/>
      <c r="F641" s="12"/>
      <c r="G641" s="119"/>
      <c r="H641" s="119"/>
      <c r="I641" s="119"/>
      <c r="J641" s="12"/>
      <c r="K641" s="12"/>
      <c r="L641" s="12"/>
      <c r="M641" s="12"/>
      <c r="N641" s="12"/>
    </row>
    <row r="642" spans="1:14" x14ac:dyDescent="0.2">
      <c r="A642" s="12"/>
      <c r="B642" s="12"/>
      <c r="C642" s="12"/>
      <c r="D642" s="12"/>
      <c r="E642" s="12"/>
      <c r="F642" s="12"/>
      <c r="G642" s="119"/>
      <c r="H642" s="119"/>
      <c r="I642" s="119"/>
      <c r="J642" s="12"/>
      <c r="K642" s="12"/>
      <c r="L642" s="12"/>
      <c r="M642" s="12"/>
      <c r="N642" s="12"/>
    </row>
    <row r="643" spans="1:14" x14ac:dyDescent="0.2">
      <c r="A643" s="12"/>
      <c r="B643" s="12"/>
      <c r="C643" s="12"/>
      <c r="D643" s="12"/>
      <c r="E643" s="12"/>
      <c r="F643" s="12"/>
      <c r="G643" s="119"/>
      <c r="H643" s="119"/>
      <c r="I643" s="119"/>
      <c r="J643" s="12"/>
      <c r="K643" s="12"/>
      <c r="L643" s="12"/>
      <c r="M643" s="12"/>
      <c r="N643" s="12"/>
    </row>
    <row r="644" spans="1:14" x14ac:dyDescent="0.2">
      <c r="A644" s="12"/>
      <c r="B644" s="12"/>
      <c r="C644" s="12"/>
      <c r="D644" s="12"/>
      <c r="E644" s="12"/>
      <c r="F644" s="12"/>
      <c r="G644" s="119"/>
      <c r="H644" s="119"/>
      <c r="I644" s="119"/>
      <c r="J644" s="12"/>
      <c r="K644" s="12"/>
      <c r="L644" s="12"/>
      <c r="M644" s="12"/>
      <c r="N644" s="12"/>
    </row>
    <row r="645" spans="1:14" x14ac:dyDescent="0.2">
      <c r="A645" s="12"/>
      <c r="B645" s="12"/>
      <c r="C645" s="12"/>
      <c r="D645" s="12"/>
      <c r="E645" s="12"/>
      <c r="F645" s="12"/>
      <c r="G645" s="119"/>
      <c r="H645" s="119"/>
      <c r="I645" s="119"/>
      <c r="J645" s="12"/>
      <c r="K645" s="12"/>
      <c r="L645" s="12"/>
      <c r="M645" s="12"/>
      <c r="N645" s="12"/>
    </row>
    <row r="646" spans="1:14" x14ac:dyDescent="0.2">
      <c r="A646" s="12"/>
      <c r="B646" s="12"/>
      <c r="C646" s="12"/>
      <c r="D646" s="12"/>
      <c r="E646" s="12"/>
      <c r="F646" s="12"/>
      <c r="G646" s="119"/>
      <c r="H646" s="119"/>
      <c r="I646" s="119"/>
      <c r="J646" s="12"/>
      <c r="K646" s="12"/>
      <c r="L646" s="12"/>
      <c r="M646" s="12"/>
      <c r="N646" s="12"/>
    </row>
    <row r="647" spans="1:14" x14ac:dyDescent="0.2">
      <c r="A647" s="12"/>
      <c r="B647" s="12"/>
      <c r="C647" s="12"/>
      <c r="D647" s="12"/>
      <c r="E647" s="12"/>
      <c r="F647" s="12"/>
      <c r="G647" s="119"/>
      <c r="H647" s="119"/>
      <c r="I647" s="119"/>
      <c r="J647" s="12"/>
      <c r="K647" s="12"/>
      <c r="L647" s="12"/>
      <c r="M647" s="12"/>
      <c r="N647" s="12"/>
    </row>
    <row r="648" spans="1:14" x14ac:dyDescent="0.2">
      <c r="A648" s="12"/>
      <c r="B648" s="12"/>
      <c r="C648" s="12"/>
      <c r="D648" s="12"/>
      <c r="E648" s="12"/>
      <c r="F648" s="12"/>
      <c r="G648" s="119"/>
      <c r="H648" s="119"/>
      <c r="I648" s="119"/>
      <c r="J648" s="12"/>
      <c r="K648" s="12"/>
      <c r="L648" s="12"/>
      <c r="M648" s="12"/>
      <c r="N648" s="12"/>
    </row>
    <row r="649" spans="1:14" x14ac:dyDescent="0.2">
      <c r="A649" s="12"/>
      <c r="B649" s="12"/>
      <c r="C649" s="12"/>
      <c r="D649" s="12"/>
      <c r="E649" s="12"/>
      <c r="F649" s="12"/>
      <c r="G649" s="119"/>
      <c r="H649" s="119"/>
      <c r="I649" s="119"/>
      <c r="J649" s="12"/>
      <c r="K649" s="12"/>
      <c r="L649" s="12"/>
      <c r="M649" s="12"/>
      <c r="N649" s="12"/>
    </row>
    <row r="650" spans="1:14" x14ac:dyDescent="0.2">
      <c r="A650" s="12"/>
      <c r="B650" s="12"/>
      <c r="C650" s="12"/>
      <c r="D650" s="12"/>
      <c r="E650" s="12"/>
      <c r="F650" s="12"/>
      <c r="G650" s="119"/>
      <c r="H650" s="119"/>
      <c r="I650" s="119"/>
      <c r="J650" s="12"/>
      <c r="K650" s="12"/>
      <c r="L650" s="12"/>
      <c r="M650" s="12"/>
      <c r="N650" s="12"/>
    </row>
    <row r="651" spans="1:14" x14ac:dyDescent="0.2">
      <c r="A651" s="12"/>
      <c r="B651" s="12"/>
      <c r="C651" s="12"/>
      <c r="D651" s="12"/>
      <c r="E651" s="12"/>
      <c r="F651" s="12"/>
      <c r="G651" s="119"/>
      <c r="H651" s="119"/>
      <c r="I651" s="119"/>
      <c r="J651" s="12"/>
      <c r="K651" s="12"/>
      <c r="L651" s="12"/>
      <c r="M651" s="12"/>
      <c r="N651" s="12"/>
    </row>
    <row r="652" spans="1:14" x14ac:dyDescent="0.2">
      <c r="A652" s="12"/>
      <c r="B652" s="12"/>
      <c r="C652" s="12"/>
      <c r="D652" s="12"/>
      <c r="E652" s="12"/>
      <c r="F652" s="12"/>
      <c r="G652" s="119"/>
      <c r="H652" s="119"/>
      <c r="I652" s="119"/>
      <c r="J652" s="12"/>
      <c r="K652" s="12"/>
      <c r="L652" s="12"/>
      <c r="M652" s="12"/>
      <c r="N652" s="12"/>
    </row>
    <row r="653" spans="1:14" x14ac:dyDescent="0.2">
      <c r="A653" s="12"/>
      <c r="B653" s="12"/>
      <c r="C653" s="12"/>
      <c r="D653" s="12"/>
      <c r="E653" s="12"/>
      <c r="F653" s="12"/>
      <c r="G653" s="119"/>
      <c r="H653" s="119"/>
      <c r="I653" s="119"/>
      <c r="J653" s="12"/>
      <c r="K653" s="12"/>
      <c r="L653" s="12"/>
      <c r="M653" s="12"/>
      <c r="N653" s="12"/>
    </row>
    <row r="654" spans="1:14" x14ac:dyDescent="0.2">
      <c r="A654" s="12"/>
      <c r="B654" s="12"/>
      <c r="C654" s="12"/>
      <c r="D654" s="12"/>
      <c r="E654" s="12"/>
      <c r="F654" s="12"/>
      <c r="G654" s="119"/>
      <c r="H654" s="119"/>
      <c r="I654" s="119"/>
      <c r="J654" s="12"/>
      <c r="K654" s="12"/>
      <c r="L654" s="12"/>
      <c r="M654" s="12"/>
      <c r="N654" s="12"/>
    </row>
    <row r="655" spans="1:14" x14ac:dyDescent="0.2">
      <c r="A655" s="12"/>
      <c r="B655" s="12"/>
      <c r="C655" s="12"/>
      <c r="D655" s="12"/>
      <c r="E655" s="12"/>
      <c r="F655" s="12"/>
      <c r="G655" s="119"/>
      <c r="H655" s="119"/>
      <c r="I655" s="119"/>
      <c r="J655" s="12"/>
      <c r="K655" s="12"/>
      <c r="L655" s="12"/>
      <c r="M655" s="12"/>
      <c r="N655" s="12"/>
    </row>
    <row r="656" spans="1:14" x14ac:dyDescent="0.2">
      <c r="A656" s="12"/>
      <c r="B656" s="12"/>
      <c r="C656" s="12"/>
      <c r="D656" s="12"/>
      <c r="E656" s="12"/>
      <c r="F656" s="12"/>
      <c r="G656" s="119"/>
      <c r="H656" s="119"/>
      <c r="I656" s="119"/>
      <c r="J656" s="12"/>
      <c r="K656" s="12"/>
      <c r="L656" s="12"/>
      <c r="M656" s="12"/>
      <c r="N656" s="12"/>
    </row>
    <row r="657" spans="1:14" x14ac:dyDescent="0.2">
      <c r="A657" s="12"/>
      <c r="B657" s="12"/>
      <c r="C657" s="12"/>
      <c r="D657" s="12"/>
      <c r="E657" s="12"/>
      <c r="F657" s="12"/>
      <c r="G657" s="119"/>
      <c r="H657" s="119"/>
      <c r="I657" s="119"/>
      <c r="J657" s="12"/>
      <c r="K657" s="12"/>
      <c r="L657" s="12"/>
      <c r="M657" s="12"/>
      <c r="N657" s="12"/>
    </row>
    <row r="658" spans="1:14" x14ac:dyDescent="0.2">
      <c r="A658" s="12"/>
      <c r="B658" s="12"/>
      <c r="C658" s="12"/>
      <c r="D658" s="12"/>
      <c r="E658" s="12"/>
      <c r="F658" s="12"/>
      <c r="G658" s="119"/>
      <c r="H658" s="119"/>
      <c r="I658" s="119"/>
      <c r="J658" s="12"/>
      <c r="K658" s="12"/>
      <c r="L658" s="12"/>
      <c r="M658" s="12"/>
      <c r="N658" s="12"/>
    </row>
    <row r="659" spans="1:14" x14ac:dyDescent="0.2">
      <c r="A659" s="12"/>
      <c r="B659" s="12"/>
      <c r="C659" s="12"/>
      <c r="D659" s="12"/>
      <c r="E659" s="12"/>
      <c r="F659" s="12"/>
      <c r="G659" s="119"/>
      <c r="H659" s="119"/>
      <c r="I659" s="119"/>
      <c r="J659" s="12"/>
      <c r="K659" s="12"/>
      <c r="L659" s="12"/>
      <c r="M659" s="12"/>
      <c r="N659" s="12"/>
    </row>
    <row r="660" spans="1:14" x14ac:dyDescent="0.2">
      <c r="A660" s="12"/>
      <c r="B660" s="12"/>
      <c r="C660" s="12"/>
      <c r="D660" s="12"/>
      <c r="E660" s="12"/>
      <c r="F660" s="12"/>
      <c r="G660" s="119"/>
      <c r="H660" s="119"/>
      <c r="I660" s="119"/>
      <c r="J660" s="12"/>
      <c r="K660" s="12"/>
      <c r="L660" s="12"/>
      <c r="M660" s="12"/>
      <c r="N660" s="12"/>
    </row>
    <row r="661" spans="1:14" x14ac:dyDescent="0.2">
      <c r="A661" s="12"/>
      <c r="B661" s="12"/>
      <c r="C661" s="12"/>
      <c r="D661" s="12"/>
      <c r="E661" s="12"/>
      <c r="F661" s="12"/>
      <c r="G661" s="119"/>
      <c r="H661" s="119"/>
      <c r="I661" s="119"/>
      <c r="J661" s="12"/>
      <c r="K661" s="12"/>
      <c r="L661" s="12"/>
      <c r="M661" s="12"/>
      <c r="N661" s="12"/>
    </row>
    <row r="662" spans="1:14" x14ac:dyDescent="0.2">
      <c r="A662" s="12"/>
      <c r="B662" s="12"/>
      <c r="C662" s="12"/>
      <c r="D662" s="12"/>
      <c r="E662" s="12"/>
      <c r="F662" s="12"/>
      <c r="G662" s="119"/>
      <c r="H662" s="119"/>
      <c r="I662" s="119"/>
      <c r="J662" s="12"/>
      <c r="K662" s="12"/>
      <c r="L662" s="12"/>
      <c r="M662" s="12"/>
      <c r="N662" s="12"/>
    </row>
    <row r="663" spans="1:14" x14ac:dyDescent="0.2">
      <c r="A663" s="12"/>
      <c r="B663" s="12"/>
      <c r="C663" s="12"/>
      <c r="D663" s="12"/>
      <c r="E663" s="12"/>
      <c r="F663" s="12"/>
      <c r="G663" s="119"/>
      <c r="H663" s="119"/>
      <c r="I663" s="119"/>
      <c r="J663" s="12"/>
      <c r="K663" s="12"/>
      <c r="L663" s="12"/>
      <c r="M663" s="12"/>
      <c r="N663" s="12"/>
    </row>
    <row r="664" spans="1:14" x14ac:dyDescent="0.2">
      <c r="A664" s="12"/>
      <c r="B664" s="12"/>
      <c r="C664" s="12"/>
      <c r="D664" s="12"/>
      <c r="E664" s="12"/>
      <c r="F664" s="12"/>
      <c r="G664" s="119"/>
      <c r="H664" s="119"/>
      <c r="I664" s="119"/>
      <c r="J664" s="12"/>
      <c r="K664" s="12"/>
      <c r="L664" s="12"/>
      <c r="M664" s="12"/>
      <c r="N664" s="12"/>
    </row>
    <row r="665" spans="1:14" x14ac:dyDescent="0.2">
      <c r="A665" s="12"/>
      <c r="B665" s="12"/>
      <c r="C665" s="12"/>
      <c r="D665" s="12"/>
      <c r="E665" s="12"/>
      <c r="F665" s="12"/>
      <c r="G665" s="119"/>
      <c r="H665" s="119"/>
      <c r="I665" s="119"/>
      <c r="J665" s="12"/>
      <c r="K665" s="12"/>
      <c r="L665" s="12"/>
      <c r="M665" s="12"/>
      <c r="N665" s="12"/>
    </row>
    <row r="666" spans="1:14" x14ac:dyDescent="0.2">
      <c r="A666" s="12"/>
      <c r="B666" s="12"/>
      <c r="C666" s="12"/>
      <c r="D666" s="12"/>
      <c r="E666" s="12"/>
      <c r="F666" s="12"/>
      <c r="G666" s="119"/>
      <c r="H666" s="119"/>
      <c r="I666" s="119"/>
      <c r="J666" s="12"/>
      <c r="K666" s="12"/>
      <c r="L666" s="12"/>
      <c r="M666" s="12"/>
      <c r="N666" s="12"/>
    </row>
    <row r="667" spans="1:14" x14ac:dyDescent="0.2">
      <c r="A667" s="12"/>
      <c r="B667" s="12"/>
      <c r="C667" s="12"/>
      <c r="D667" s="12"/>
      <c r="E667" s="12"/>
      <c r="F667" s="12"/>
      <c r="G667" s="119"/>
      <c r="H667" s="119"/>
      <c r="I667" s="119"/>
      <c r="J667" s="12"/>
      <c r="K667" s="12"/>
      <c r="L667" s="12"/>
      <c r="M667" s="12"/>
      <c r="N667" s="12"/>
    </row>
    <row r="668" spans="1:14" x14ac:dyDescent="0.2">
      <c r="A668" s="12"/>
      <c r="B668" s="12"/>
      <c r="C668" s="12"/>
      <c r="D668" s="12"/>
      <c r="E668" s="12"/>
      <c r="F668" s="12"/>
      <c r="G668" s="119"/>
      <c r="H668" s="119"/>
      <c r="I668" s="119"/>
      <c r="J668" s="12"/>
      <c r="K668" s="12"/>
      <c r="L668" s="12"/>
      <c r="M668" s="12"/>
      <c r="N668" s="12"/>
    </row>
    <row r="669" spans="1:14" x14ac:dyDescent="0.2">
      <c r="A669" s="12"/>
      <c r="B669" s="12"/>
      <c r="C669" s="12"/>
      <c r="D669" s="12"/>
      <c r="E669" s="12"/>
      <c r="F669" s="12"/>
      <c r="G669" s="119"/>
      <c r="H669" s="119"/>
      <c r="I669" s="119"/>
      <c r="J669" s="12"/>
      <c r="K669" s="12"/>
      <c r="L669" s="12"/>
      <c r="M669" s="12"/>
      <c r="N669" s="12"/>
    </row>
    <row r="670" spans="1:14" x14ac:dyDescent="0.2">
      <c r="A670" s="12"/>
      <c r="B670" s="12"/>
      <c r="C670" s="12"/>
      <c r="D670" s="12"/>
      <c r="E670" s="12"/>
      <c r="F670" s="12"/>
      <c r="G670" s="119"/>
      <c r="H670" s="119"/>
      <c r="I670" s="119"/>
      <c r="J670" s="12"/>
      <c r="K670" s="12"/>
      <c r="L670" s="12"/>
      <c r="M670" s="12"/>
      <c r="N670" s="12"/>
    </row>
    <row r="671" spans="1:14" x14ac:dyDescent="0.2">
      <c r="A671" s="12"/>
      <c r="B671" s="12"/>
      <c r="C671" s="12"/>
      <c r="D671" s="12"/>
      <c r="E671" s="12"/>
      <c r="F671" s="12"/>
      <c r="G671" s="119"/>
      <c r="H671" s="119"/>
      <c r="I671" s="119"/>
      <c r="J671" s="12"/>
      <c r="K671" s="12"/>
      <c r="L671" s="12"/>
      <c r="M671" s="12"/>
      <c r="N671" s="12"/>
    </row>
    <row r="672" spans="1:14" x14ac:dyDescent="0.2">
      <c r="A672" s="12"/>
      <c r="B672" s="12"/>
      <c r="C672" s="12"/>
      <c r="D672" s="12"/>
      <c r="E672" s="12"/>
      <c r="F672" s="12"/>
      <c r="G672" s="119"/>
      <c r="H672" s="119"/>
      <c r="I672" s="119"/>
      <c r="J672" s="12"/>
      <c r="K672" s="12"/>
      <c r="L672" s="12"/>
      <c r="M672" s="12"/>
      <c r="N672" s="12"/>
    </row>
    <row r="673" spans="1:14" x14ac:dyDescent="0.2">
      <c r="A673" s="12"/>
      <c r="B673" s="12"/>
      <c r="C673" s="12"/>
      <c r="D673" s="12"/>
      <c r="E673" s="12"/>
      <c r="F673" s="12"/>
      <c r="G673" s="119"/>
      <c r="H673" s="119"/>
      <c r="I673" s="119"/>
      <c r="J673" s="12"/>
      <c r="K673" s="12"/>
      <c r="L673" s="12"/>
      <c r="M673" s="12"/>
      <c r="N673" s="12"/>
    </row>
    <row r="674" spans="1:14" x14ac:dyDescent="0.2">
      <c r="A674" s="12"/>
      <c r="B674" s="12"/>
      <c r="C674" s="12"/>
      <c r="D674" s="12"/>
      <c r="E674" s="12"/>
      <c r="F674" s="12"/>
      <c r="G674" s="119"/>
      <c r="H674" s="119"/>
      <c r="I674" s="119"/>
      <c r="J674" s="12"/>
      <c r="K674" s="12"/>
      <c r="L674" s="12"/>
      <c r="M674" s="12"/>
      <c r="N674" s="12"/>
    </row>
    <row r="675" spans="1:14" x14ac:dyDescent="0.2">
      <c r="A675" s="12"/>
      <c r="B675" s="12"/>
      <c r="C675" s="12"/>
      <c r="D675" s="12"/>
      <c r="E675" s="12"/>
      <c r="F675" s="12"/>
      <c r="G675" s="119"/>
      <c r="H675" s="119"/>
      <c r="I675" s="119"/>
      <c r="J675" s="12"/>
      <c r="K675" s="12"/>
      <c r="L675" s="12"/>
      <c r="M675" s="12"/>
      <c r="N675" s="12"/>
    </row>
    <row r="676" spans="1:14" x14ac:dyDescent="0.2">
      <c r="A676" s="12"/>
      <c r="B676" s="12"/>
      <c r="C676" s="12"/>
      <c r="D676" s="12"/>
      <c r="E676" s="12"/>
      <c r="F676" s="12"/>
      <c r="G676" s="119"/>
      <c r="H676" s="119"/>
      <c r="I676" s="119"/>
      <c r="J676" s="12"/>
      <c r="K676" s="12"/>
      <c r="L676" s="12"/>
      <c r="M676" s="12"/>
      <c r="N676" s="12"/>
    </row>
    <row r="677" spans="1:14" x14ac:dyDescent="0.2">
      <c r="A677" s="12"/>
      <c r="B677" s="12"/>
      <c r="C677" s="12"/>
      <c r="D677" s="12"/>
      <c r="E677" s="12"/>
      <c r="F677" s="12"/>
      <c r="G677" s="119"/>
      <c r="H677" s="119"/>
      <c r="I677" s="119"/>
      <c r="J677" s="12"/>
      <c r="K677" s="12"/>
      <c r="L677" s="12"/>
      <c r="M677" s="12"/>
      <c r="N677" s="12"/>
    </row>
    <row r="678" spans="1:14" x14ac:dyDescent="0.2">
      <c r="A678" s="12"/>
      <c r="B678" s="12"/>
      <c r="C678" s="12"/>
      <c r="D678" s="12"/>
      <c r="E678" s="12"/>
      <c r="F678" s="12"/>
      <c r="G678" s="119"/>
      <c r="H678" s="119"/>
      <c r="I678" s="119"/>
      <c r="J678" s="12"/>
      <c r="K678" s="12"/>
      <c r="L678" s="12"/>
      <c r="M678" s="12"/>
      <c r="N678" s="12"/>
    </row>
    <row r="679" spans="1:14" x14ac:dyDescent="0.2">
      <c r="A679" s="12"/>
      <c r="B679" s="12"/>
      <c r="C679" s="12"/>
      <c r="D679" s="12"/>
      <c r="E679" s="12"/>
      <c r="F679" s="12"/>
      <c r="G679" s="119"/>
      <c r="H679" s="119"/>
      <c r="I679" s="119"/>
      <c r="J679" s="12"/>
      <c r="K679" s="12"/>
      <c r="L679" s="12"/>
      <c r="M679" s="12"/>
      <c r="N679" s="12"/>
    </row>
    <row r="680" spans="1:14" x14ac:dyDescent="0.2">
      <c r="A680" s="12"/>
      <c r="B680" s="12"/>
      <c r="C680" s="12"/>
      <c r="D680" s="12"/>
      <c r="E680" s="12"/>
      <c r="F680" s="12"/>
      <c r="G680" s="119"/>
      <c r="H680" s="119"/>
      <c r="I680" s="119"/>
      <c r="J680" s="12"/>
      <c r="K680" s="12"/>
      <c r="L680" s="12"/>
      <c r="M680" s="12"/>
      <c r="N680" s="12"/>
    </row>
    <row r="681" spans="1:14" x14ac:dyDescent="0.2">
      <c r="A681" s="12"/>
      <c r="B681" s="12"/>
      <c r="C681" s="12"/>
      <c r="D681" s="12"/>
      <c r="E681" s="12"/>
      <c r="F681" s="12"/>
      <c r="G681" s="119"/>
      <c r="H681" s="119"/>
      <c r="I681" s="119"/>
      <c r="J681" s="12"/>
      <c r="K681" s="12"/>
      <c r="L681" s="12"/>
      <c r="M681" s="12"/>
      <c r="N681" s="12"/>
    </row>
    <row r="682" spans="1:14" x14ac:dyDescent="0.2">
      <c r="A682" s="12"/>
      <c r="B682" s="12"/>
      <c r="C682" s="12"/>
      <c r="D682" s="12"/>
      <c r="E682" s="12"/>
      <c r="F682" s="12"/>
      <c r="G682" s="119"/>
      <c r="H682" s="119"/>
      <c r="I682" s="119"/>
      <c r="J682" s="12"/>
      <c r="K682" s="12"/>
      <c r="L682" s="12"/>
      <c r="M682" s="12"/>
      <c r="N682" s="12"/>
    </row>
    <row r="683" spans="1:14" x14ac:dyDescent="0.2">
      <c r="A683" s="12"/>
      <c r="B683" s="12"/>
      <c r="C683" s="12"/>
      <c r="D683" s="12"/>
      <c r="E683" s="12"/>
      <c r="F683" s="12"/>
      <c r="G683" s="119"/>
      <c r="H683" s="119"/>
      <c r="I683" s="119"/>
      <c r="J683" s="12"/>
      <c r="K683" s="12"/>
      <c r="L683" s="12"/>
      <c r="M683" s="12"/>
      <c r="N683" s="12"/>
    </row>
    <row r="684" spans="1:14" x14ac:dyDescent="0.2">
      <c r="A684" s="12"/>
      <c r="B684" s="12"/>
      <c r="C684" s="12"/>
      <c r="D684" s="12"/>
      <c r="E684" s="12"/>
      <c r="F684" s="12"/>
      <c r="G684" s="119"/>
      <c r="H684" s="119"/>
      <c r="I684" s="119"/>
      <c r="J684" s="12"/>
      <c r="K684" s="12"/>
      <c r="L684" s="12"/>
      <c r="M684" s="12"/>
      <c r="N684" s="12"/>
    </row>
    <row r="685" spans="1:14" x14ac:dyDescent="0.2">
      <c r="A685" s="12"/>
      <c r="B685" s="12"/>
      <c r="C685" s="12"/>
      <c r="D685" s="12"/>
      <c r="E685" s="12"/>
      <c r="F685" s="12"/>
      <c r="G685" s="119"/>
      <c r="H685" s="119"/>
      <c r="I685" s="119"/>
      <c r="J685" s="12"/>
      <c r="K685" s="12"/>
      <c r="L685" s="12"/>
      <c r="M685" s="12"/>
      <c r="N685" s="12"/>
    </row>
    <row r="686" spans="1:14" x14ac:dyDescent="0.2">
      <c r="A686" s="12"/>
      <c r="B686" s="12"/>
      <c r="C686" s="12"/>
      <c r="D686" s="12"/>
      <c r="E686" s="12"/>
      <c r="F686" s="12"/>
      <c r="G686" s="119"/>
      <c r="H686" s="119"/>
      <c r="I686" s="119"/>
      <c r="J686" s="12"/>
      <c r="K686" s="12"/>
      <c r="L686" s="12"/>
      <c r="M686" s="12"/>
      <c r="N686" s="12"/>
    </row>
    <row r="687" spans="1:14" x14ac:dyDescent="0.2">
      <c r="A687" s="12"/>
      <c r="B687" s="12"/>
      <c r="C687" s="12"/>
      <c r="D687" s="12"/>
      <c r="E687" s="12"/>
      <c r="F687" s="12"/>
      <c r="G687" s="119"/>
      <c r="H687" s="119"/>
      <c r="I687" s="119"/>
      <c r="J687" s="12"/>
      <c r="K687" s="12"/>
      <c r="L687" s="12"/>
      <c r="M687" s="12"/>
      <c r="N687" s="12"/>
    </row>
    <row r="688" spans="1:14" x14ac:dyDescent="0.2">
      <c r="A688" s="12"/>
      <c r="B688" s="12"/>
      <c r="C688" s="12"/>
      <c r="D688" s="12"/>
      <c r="E688" s="12"/>
      <c r="F688" s="12"/>
      <c r="G688" s="119"/>
      <c r="H688" s="119"/>
      <c r="I688" s="119"/>
      <c r="J688" s="12"/>
      <c r="K688" s="12"/>
      <c r="L688" s="12"/>
      <c r="M688" s="12"/>
      <c r="N688" s="12"/>
    </row>
    <row r="689" spans="1:14" x14ac:dyDescent="0.2">
      <c r="A689" s="12"/>
      <c r="B689" s="12"/>
      <c r="C689" s="12"/>
      <c r="D689" s="12"/>
      <c r="E689" s="12"/>
      <c r="F689" s="12"/>
      <c r="G689" s="119"/>
      <c r="H689" s="119"/>
      <c r="I689" s="119"/>
      <c r="J689" s="12"/>
      <c r="K689" s="12"/>
      <c r="L689" s="12"/>
      <c r="M689" s="12"/>
      <c r="N689" s="12"/>
    </row>
    <row r="690" spans="1:14" x14ac:dyDescent="0.2">
      <c r="A690" s="12"/>
      <c r="B690" s="12"/>
      <c r="C690" s="12"/>
      <c r="D690" s="12"/>
      <c r="E690" s="12"/>
      <c r="F690" s="12"/>
      <c r="G690" s="119"/>
      <c r="H690" s="119"/>
      <c r="I690" s="119"/>
      <c r="J690" s="12"/>
      <c r="K690" s="12"/>
      <c r="L690" s="12"/>
      <c r="M690" s="12"/>
      <c r="N690" s="12"/>
    </row>
    <row r="691" spans="1:14" x14ac:dyDescent="0.2">
      <c r="A691" s="12"/>
      <c r="B691" s="12"/>
      <c r="C691" s="12"/>
      <c r="D691" s="12"/>
      <c r="E691" s="12"/>
      <c r="F691" s="12"/>
      <c r="G691" s="119"/>
      <c r="H691" s="119"/>
      <c r="I691" s="119"/>
      <c r="J691" s="12"/>
      <c r="K691" s="12"/>
      <c r="L691" s="12"/>
      <c r="M691" s="12"/>
      <c r="N691" s="12"/>
    </row>
    <row r="692" spans="1:14" x14ac:dyDescent="0.2">
      <c r="A692" s="12"/>
      <c r="B692" s="12"/>
      <c r="C692" s="12"/>
      <c r="D692" s="12"/>
      <c r="E692" s="12"/>
      <c r="F692" s="12"/>
      <c r="G692" s="119"/>
      <c r="H692" s="119"/>
      <c r="I692" s="119"/>
      <c r="J692" s="12"/>
      <c r="K692" s="12"/>
      <c r="L692" s="12"/>
      <c r="M692" s="12"/>
      <c r="N692" s="12"/>
    </row>
    <row r="693" spans="1:14" x14ac:dyDescent="0.2">
      <c r="A693" s="12"/>
      <c r="B693" s="12"/>
      <c r="C693" s="12"/>
      <c r="D693" s="12"/>
      <c r="E693" s="12"/>
      <c r="F693" s="12"/>
      <c r="G693" s="119"/>
      <c r="H693" s="119"/>
      <c r="I693" s="119"/>
      <c r="J693" s="12"/>
      <c r="K693" s="12"/>
      <c r="L693" s="12"/>
      <c r="M693" s="12"/>
      <c r="N693" s="12"/>
    </row>
    <row r="694" spans="1:14" x14ac:dyDescent="0.2">
      <c r="A694" s="12"/>
      <c r="B694" s="12"/>
      <c r="C694" s="12"/>
      <c r="D694" s="12"/>
      <c r="E694" s="12"/>
      <c r="F694" s="12"/>
      <c r="G694" s="119"/>
      <c r="H694" s="119"/>
      <c r="I694" s="119"/>
      <c r="J694" s="12"/>
      <c r="K694" s="12"/>
      <c r="L694" s="12"/>
      <c r="M694" s="12"/>
      <c r="N694" s="12"/>
    </row>
    <row r="695" spans="1:14" x14ac:dyDescent="0.2">
      <c r="A695" s="12"/>
      <c r="B695" s="12"/>
      <c r="C695" s="12"/>
      <c r="D695" s="12"/>
      <c r="E695" s="12"/>
      <c r="F695" s="12"/>
      <c r="G695" s="119"/>
      <c r="H695" s="119"/>
      <c r="I695" s="119"/>
      <c r="J695" s="12"/>
      <c r="K695" s="12"/>
      <c r="L695" s="12"/>
      <c r="M695" s="12"/>
      <c r="N695" s="12"/>
    </row>
    <row r="696" spans="1:14" x14ac:dyDescent="0.2">
      <c r="A696" s="12"/>
      <c r="B696" s="12"/>
      <c r="C696" s="12"/>
      <c r="D696" s="12"/>
      <c r="E696" s="12"/>
      <c r="F696" s="12"/>
      <c r="G696" s="119"/>
      <c r="H696" s="119"/>
      <c r="I696" s="119"/>
      <c r="J696" s="12"/>
      <c r="K696" s="12"/>
      <c r="L696" s="12"/>
      <c r="M696" s="12"/>
      <c r="N696" s="12"/>
    </row>
    <row r="697" spans="1:14" x14ac:dyDescent="0.2">
      <c r="A697" s="12"/>
      <c r="B697" s="12"/>
      <c r="C697" s="12"/>
      <c r="D697" s="12"/>
      <c r="E697" s="12"/>
      <c r="F697" s="12"/>
      <c r="G697" s="119"/>
      <c r="H697" s="119"/>
      <c r="I697" s="119"/>
      <c r="J697" s="12"/>
      <c r="K697" s="12"/>
      <c r="L697" s="12"/>
      <c r="M697" s="12"/>
      <c r="N697" s="12"/>
    </row>
    <row r="698" spans="1:14" x14ac:dyDescent="0.2">
      <c r="A698" s="12"/>
      <c r="B698" s="12"/>
      <c r="C698" s="12"/>
      <c r="D698" s="12"/>
      <c r="E698" s="12"/>
      <c r="F698" s="12"/>
      <c r="G698" s="119"/>
      <c r="H698" s="119"/>
      <c r="I698" s="119"/>
      <c r="J698" s="12"/>
      <c r="K698" s="12"/>
      <c r="L698" s="12"/>
      <c r="M698" s="12"/>
      <c r="N698" s="12"/>
    </row>
    <row r="699" spans="1:14" x14ac:dyDescent="0.2">
      <c r="A699" s="12"/>
      <c r="B699" s="12"/>
      <c r="C699" s="12"/>
      <c r="D699" s="12"/>
      <c r="E699" s="12"/>
      <c r="F699" s="12"/>
      <c r="G699" s="119"/>
      <c r="H699" s="119"/>
      <c r="I699" s="119"/>
      <c r="J699" s="12"/>
      <c r="K699" s="12"/>
      <c r="L699" s="12"/>
      <c r="M699" s="12"/>
      <c r="N699" s="12"/>
    </row>
    <row r="700" spans="1:14" x14ac:dyDescent="0.2">
      <c r="A700" s="12"/>
      <c r="B700" s="12"/>
      <c r="C700" s="12"/>
      <c r="D700" s="12"/>
      <c r="E700" s="12"/>
      <c r="F700" s="12"/>
      <c r="G700" s="119"/>
      <c r="H700" s="119"/>
      <c r="I700" s="119"/>
      <c r="J700" s="12"/>
      <c r="K700" s="12"/>
      <c r="L700" s="12"/>
      <c r="M700" s="12"/>
      <c r="N700" s="12"/>
    </row>
    <row r="701" spans="1:14" x14ac:dyDescent="0.2">
      <c r="A701" s="12"/>
      <c r="B701" s="12"/>
      <c r="C701" s="12"/>
      <c r="D701" s="12"/>
      <c r="E701" s="12"/>
      <c r="F701" s="12"/>
      <c r="G701" s="119"/>
      <c r="H701" s="119"/>
      <c r="I701" s="119"/>
      <c r="J701" s="12"/>
      <c r="K701" s="12"/>
      <c r="L701" s="12"/>
      <c r="M701" s="12"/>
      <c r="N701" s="12"/>
    </row>
    <row r="702" spans="1:14" x14ac:dyDescent="0.2">
      <c r="A702" s="12"/>
      <c r="B702" s="12"/>
      <c r="C702" s="12"/>
      <c r="D702" s="12"/>
      <c r="E702" s="12"/>
      <c r="F702" s="12"/>
      <c r="G702" s="119"/>
      <c r="H702" s="119"/>
      <c r="I702" s="119"/>
      <c r="J702" s="12"/>
      <c r="K702" s="12"/>
      <c r="L702" s="12"/>
      <c r="M702" s="12"/>
      <c r="N702" s="12"/>
    </row>
    <row r="703" spans="1:14" x14ac:dyDescent="0.2">
      <c r="A703" s="12"/>
      <c r="B703" s="12"/>
      <c r="C703" s="12"/>
      <c r="D703" s="12"/>
      <c r="E703" s="12"/>
      <c r="F703" s="12"/>
      <c r="G703" s="119"/>
      <c r="H703" s="119"/>
      <c r="I703" s="119"/>
      <c r="J703" s="12"/>
      <c r="K703" s="12"/>
      <c r="L703" s="12"/>
      <c r="M703" s="12"/>
      <c r="N703" s="12"/>
    </row>
    <row r="704" spans="1:14" x14ac:dyDescent="0.2">
      <c r="A704" s="12"/>
      <c r="B704" s="12"/>
      <c r="C704" s="12"/>
      <c r="D704" s="12"/>
      <c r="E704" s="12"/>
      <c r="F704" s="12"/>
      <c r="G704" s="119"/>
      <c r="H704" s="119"/>
      <c r="I704" s="119"/>
      <c r="J704" s="12"/>
      <c r="K704" s="12"/>
      <c r="L704" s="12"/>
      <c r="M704" s="12"/>
      <c r="N704" s="12"/>
    </row>
    <row r="705" spans="1:14" x14ac:dyDescent="0.2">
      <c r="A705" s="12"/>
      <c r="B705" s="12"/>
      <c r="C705" s="12"/>
      <c r="D705" s="12"/>
      <c r="E705" s="12"/>
      <c r="F705" s="12"/>
      <c r="G705" s="119"/>
      <c r="H705" s="119"/>
      <c r="I705" s="119"/>
      <c r="J705" s="12"/>
      <c r="K705" s="12"/>
      <c r="L705" s="12"/>
      <c r="M705" s="12"/>
      <c r="N705" s="12"/>
    </row>
    <row r="706" spans="1:14" x14ac:dyDescent="0.2">
      <c r="A706" s="12"/>
      <c r="B706" s="12"/>
      <c r="C706" s="12"/>
      <c r="D706" s="12"/>
      <c r="E706" s="12"/>
      <c r="F706" s="12"/>
      <c r="G706" s="119"/>
      <c r="H706" s="119"/>
      <c r="I706" s="119"/>
      <c r="J706" s="12"/>
      <c r="K706" s="12"/>
      <c r="L706" s="12"/>
      <c r="M706" s="12"/>
      <c r="N706" s="12"/>
    </row>
    <row r="707" spans="1:14" x14ac:dyDescent="0.2">
      <c r="A707" s="12"/>
      <c r="B707" s="12"/>
      <c r="C707" s="12"/>
      <c r="D707" s="12"/>
      <c r="E707" s="12"/>
      <c r="F707" s="12"/>
      <c r="G707" s="119"/>
      <c r="H707" s="119"/>
      <c r="I707" s="119"/>
      <c r="J707" s="12"/>
      <c r="K707" s="12"/>
      <c r="L707" s="12"/>
      <c r="M707" s="12"/>
      <c r="N707" s="12"/>
    </row>
    <row r="708" spans="1:14" x14ac:dyDescent="0.2">
      <c r="A708" s="12"/>
      <c r="B708" s="12"/>
      <c r="C708" s="12"/>
      <c r="D708" s="12"/>
      <c r="E708" s="12"/>
      <c r="F708" s="12"/>
      <c r="G708" s="119"/>
      <c r="H708" s="119"/>
      <c r="I708" s="119"/>
      <c r="J708" s="12"/>
      <c r="K708" s="12"/>
      <c r="L708" s="12"/>
      <c r="M708" s="12"/>
      <c r="N708" s="12"/>
    </row>
    <row r="709" spans="1:14" x14ac:dyDescent="0.2">
      <c r="A709" s="12"/>
      <c r="B709" s="12"/>
      <c r="C709" s="12"/>
      <c r="D709" s="12"/>
      <c r="E709" s="12"/>
      <c r="F709" s="12"/>
      <c r="G709" s="119"/>
      <c r="H709" s="119"/>
      <c r="I709" s="119"/>
      <c r="J709" s="12"/>
      <c r="K709" s="12"/>
      <c r="L709" s="12"/>
      <c r="M709" s="12"/>
      <c r="N709" s="12"/>
    </row>
    <row r="710" spans="1:14" x14ac:dyDescent="0.2">
      <c r="A710" s="12"/>
      <c r="B710" s="12"/>
      <c r="C710" s="12"/>
      <c r="D710" s="12"/>
      <c r="E710" s="12"/>
      <c r="F710" s="12"/>
      <c r="G710" s="119"/>
      <c r="H710" s="119"/>
      <c r="I710" s="119"/>
      <c r="J710" s="12"/>
      <c r="K710" s="12"/>
      <c r="L710" s="12"/>
      <c r="M710" s="12"/>
      <c r="N710" s="12"/>
    </row>
    <row r="711" spans="1:14" x14ac:dyDescent="0.2">
      <c r="A711" s="12"/>
      <c r="B711" s="12"/>
      <c r="C711" s="12"/>
      <c r="D711" s="12"/>
      <c r="E711" s="12"/>
      <c r="F711" s="12"/>
      <c r="G711" s="119"/>
      <c r="H711" s="119"/>
      <c r="I711" s="119"/>
      <c r="J711" s="12"/>
      <c r="K711" s="12"/>
      <c r="L711" s="12"/>
      <c r="M711" s="12"/>
      <c r="N711" s="12"/>
    </row>
    <row r="712" spans="1:14" x14ac:dyDescent="0.2">
      <c r="A712" s="12"/>
      <c r="B712" s="12"/>
      <c r="C712" s="12"/>
      <c r="D712" s="12"/>
      <c r="E712" s="12"/>
      <c r="F712" s="12"/>
      <c r="G712" s="119"/>
      <c r="H712" s="119"/>
      <c r="I712" s="119"/>
      <c r="J712" s="12"/>
      <c r="K712" s="12"/>
      <c r="L712" s="12"/>
      <c r="M712" s="12"/>
      <c r="N712" s="12"/>
    </row>
    <row r="713" spans="1:14" x14ac:dyDescent="0.2">
      <c r="A713" s="12"/>
      <c r="B713" s="12"/>
      <c r="C713" s="12"/>
      <c r="D713" s="12"/>
      <c r="E713" s="12"/>
      <c r="F713" s="12"/>
      <c r="G713" s="119"/>
      <c r="H713" s="119"/>
      <c r="I713" s="119"/>
      <c r="J713" s="12"/>
      <c r="K713" s="12"/>
      <c r="L713" s="12"/>
      <c r="M713" s="12"/>
      <c r="N713" s="12"/>
    </row>
    <row r="714" spans="1:14" x14ac:dyDescent="0.2">
      <c r="A714" s="12"/>
      <c r="B714" s="12"/>
      <c r="C714" s="12"/>
      <c r="D714" s="12"/>
      <c r="E714" s="12"/>
      <c r="F714" s="12"/>
      <c r="G714" s="119"/>
      <c r="H714" s="119"/>
      <c r="I714" s="119"/>
      <c r="J714" s="12"/>
      <c r="K714" s="12"/>
      <c r="L714" s="12"/>
      <c r="M714" s="12"/>
      <c r="N714" s="12"/>
    </row>
    <row r="715" spans="1:14" x14ac:dyDescent="0.2">
      <c r="A715" s="12"/>
      <c r="B715" s="12"/>
      <c r="C715" s="12"/>
      <c r="D715" s="12"/>
      <c r="E715" s="12"/>
      <c r="F715" s="12"/>
      <c r="G715" s="119"/>
      <c r="H715" s="119"/>
      <c r="I715" s="119"/>
      <c r="J715" s="12"/>
      <c r="K715" s="12"/>
      <c r="L715" s="12"/>
      <c r="M715" s="12"/>
      <c r="N715" s="12"/>
    </row>
    <row r="716" spans="1:14" x14ac:dyDescent="0.2">
      <c r="A716" s="12"/>
      <c r="B716" s="12"/>
      <c r="C716" s="12"/>
      <c r="D716" s="12"/>
      <c r="E716" s="12"/>
      <c r="F716" s="12"/>
      <c r="G716" s="119"/>
      <c r="H716" s="119"/>
      <c r="I716" s="119"/>
      <c r="J716" s="12"/>
      <c r="K716" s="12"/>
      <c r="L716" s="12"/>
      <c r="M716" s="12"/>
      <c r="N716" s="12"/>
    </row>
    <row r="717" spans="1:14" x14ac:dyDescent="0.2">
      <c r="A717" s="12"/>
      <c r="B717" s="12"/>
      <c r="C717" s="12"/>
      <c r="D717" s="12"/>
      <c r="E717" s="12"/>
      <c r="F717" s="12"/>
      <c r="G717" s="119"/>
      <c r="H717" s="119"/>
      <c r="I717" s="119"/>
      <c r="J717" s="12"/>
      <c r="K717" s="12"/>
      <c r="L717" s="12"/>
      <c r="M717" s="12"/>
      <c r="N717" s="12"/>
    </row>
    <row r="718" spans="1:14" x14ac:dyDescent="0.2">
      <c r="A718" s="12"/>
      <c r="B718" s="12"/>
      <c r="C718" s="12"/>
      <c r="D718" s="12"/>
      <c r="E718" s="12"/>
      <c r="F718" s="12"/>
      <c r="G718" s="119"/>
      <c r="H718" s="119"/>
      <c r="I718" s="119"/>
      <c r="J718" s="12"/>
      <c r="K718" s="12"/>
      <c r="L718" s="12"/>
      <c r="M718" s="12"/>
      <c r="N718" s="12"/>
    </row>
    <row r="719" spans="1:14" x14ac:dyDescent="0.2">
      <c r="A719" s="12"/>
      <c r="B719" s="12"/>
      <c r="C719" s="12"/>
      <c r="D719" s="12"/>
      <c r="E719" s="12"/>
      <c r="F719" s="12"/>
      <c r="G719" s="119"/>
      <c r="H719" s="119"/>
      <c r="I719" s="119"/>
      <c r="J719" s="12"/>
      <c r="K719" s="12"/>
      <c r="L719" s="12"/>
      <c r="M719" s="12"/>
      <c r="N719" s="12"/>
    </row>
    <row r="720" spans="1:14" x14ac:dyDescent="0.2">
      <c r="A720" s="12"/>
      <c r="B720" s="12"/>
      <c r="C720" s="12"/>
      <c r="D720" s="12"/>
      <c r="E720" s="12"/>
      <c r="F720" s="12"/>
      <c r="G720" s="119"/>
      <c r="H720" s="119"/>
      <c r="I720" s="119"/>
      <c r="J720" s="12"/>
      <c r="K720" s="12"/>
      <c r="L720" s="12"/>
      <c r="M720" s="12"/>
      <c r="N720" s="12"/>
    </row>
    <row r="721" spans="1:14" x14ac:dyDescent="0.2">
      <c r="A721" s="12"/>
      <c r="B721" s="12"/>
      <c r="C721" s="12"/>
      <c r="D721" s="12"/>
      <c r="E721" s="12"/>
      <c r="F721" s="12"/>
      <c r="G721" s="119"/>
      <c r="H721" s="119"/>
      <c r="I721" s="119"/>
      <c r="J721" s="12"/>
      <c r="K721" s="12"/>
      <c r="L721" s="12"/>
      <c r="M721" s="12"/>
      <c r="N721" s="12"/>
    </row>
    <row r="722" spans="1:14" x14ac:dyDescent="0.2">
      <c r="A722" s="12"/>
      <c r="B722" s="12"/>
      <c r="C722" s="12"/>
      <c r="D722" s="12"/>
      <c r="E722" s="12"/>
      <c r="F722" s="12"/>
      <c r="G722" s="119"/>
      <c r="H722" s="119"/>
      <c r="I722" s="119"/>
      <c r="J722" s="12"/>
      <c r="K722" s="12"/>
      <c r="L722" s="12"/>
      <c r="M722" s="12"/>
      <c r="N722" s="12"/>
    </row>
    <row r="723" spans="1:14" x14ac:dyDescent="0.2">
      <c r="A723" s="12"/>
      <c r="B723" s="12"/>
      <c r="C723" s="12"/>
      <c r="D723" s="12"/>
      <c r="E723" s="12"/>
      <c r="F723" s="12"/>
      <c r="G723" s="119"/>
      <c r="H723" s="119"/>
      <c r="I723" s="119"/>
      <c r="J723" s="12"/>
      <c r="K723" s="12"/>
      <c r="L723" s="12"/>
      <c r="M723" s="12"/>
      <c r="N723" s="12"/>
    </row>
    <row r="724" spans="1:14" x14ac:dyDescent="0.2">
      <c r="A724" s="12"/>
      <c r="B724" s="12"/>
      <c r="C724" s="12"/>
      <c r="D724" s="12"/>
      <c r="E724" s="12"/>
      <c r="F724" s="12"/>
      <c r="G724" s="119"/>
      <c r="H724" s="119"/>
      <c r="I724" s="119"/>
      <c r="J724" s="12"/>
      <c r="K724" s="12"/>
      <c r="L724" s="12"/>
      <c r="M724" s="12"/>
      <c r="N724" s="12"/>
    </row>
    <row r="725" spans="1:14" x14ac:dyDescent="0.2">
      <c r="A725" s="12"/>
      <c r="B725" s="12"/>
      <c r="C725" s="12"/>
      <c r="D725" s="12"/>
      <c r="E725" s="12"/>
      <c r="F725" s="12"/>
      <c r="G725" s="119"/>
      <c r="H725" s="119"/>
      <c r="I725" s="119"/>
      <c r="J725" s="12"/>
      <c r="K725" s="12"/>
      <c r="L725" s="12"/>
      <c r="M725" s="12"/>
      <c r="N725" s="12"/>
    </row>
    <row r="726" spans="1:14" x14ac:dyDescent="0.2">
      <c r="A726" s="12"/>
      <c r="B726" s="12"/>
      <c r="C726" s="12"/>
      <c r="D726" s="12"/>
      <c r="E726" s="12"/>
      <c r="F726" s="12"/>
      <c r="G726" s="119"/>
      <c r="H726" s="119"/>
      <c r="I726" s="119"/>
      <c r="J726" s="12"/>
      <c r="K726" s="12"/>
      <c r="L726" s="12"/>
      <c r="M726" s="12"/>
      <c r="N726" s="12"/>
    </row>
    <row r="727" spans="1:14" x14ac:dyDescent="0.2">
      <c r="A727" s="12"/>
      <c r="B727" s="12"/>
      <c r="C727" s="12"/>
      <c r="D727" s="12"/>
      <c r="E727" s="12"/>
      <c r="F727" s="12"/>
      <c r="G727" s="119"/>
      <c r="H727" s="119"/>
      <c r="I727" s="119"/>
      <c r="J727" s="12"/>
      <c r="K727" s="12"/>
      <c r="L727" s="12"/>
      <c r="M727" s="12"/>
      <c r="N727" s="12"/>
    </row>
    <row r="728" spans="1:14" x14ac:dyDescent="0.2">
      <c r="A728" s="12"/>
      <c r="B728" s="12"/>
      <c r="C728" s="12"/>
      <c r="D728" s="12"/>
      <c r="E728" s="12"/>
      <c r="F728" s="12"/>
      <c r="G728" s="119"/>
      <c r="H728" s="119"/>
      <c r="I728" s="119"/>
      <c r="J728" s="12"/>
      <c r="K728" s="12"/>
      <c r="L728" s="12"/>
      <c r="M728" s="12"/>
      <c r="N728" s="12"/>
    </row>
    <row r="729" spans="1:14" x14ac:dyDescent="0.2">
      <c r="A729" s="12"/>
      <c r="B729" s="12"/>
      <c r="C729" s="12"/>
      <c r="D729" s="12"/>
      <c r="E729" s="12"/>
      <c r="F729" s="12"/>
      <c r="G729" s="119"/>
      <c r="H729" s="119"/>
      <c r="I729" s="119"/>
      <c r="J729" s="12"/>
      <c r="K729" s="12"/>
      <c r="L729" s="12"/>
      <c r="M729" s="12"/>
      <c r="N729" s="12"/>
    </row>
    <row r="730" spans="1:14" x14ac:dyDescent="0.2">
      <c r="A730" s="12"/>
      <c r="B730" s="12"/>
      <c r="C730" s="12"/>
      <c r="D730" s="12"/>
      <c r="E730" s="12"/>
      <c r="F730" s="12"/>
      <c r="G730" s="119"/>
      <c r="H730" s="119"/>
      <c r="I730" s="119"/>
      <c r="J730" s="12"/>
      <c r="K730" s="12"/>
      <c r="L730" s="12"/>
      <c r="M730" s="12"/>
      <c r="N730" s="12"/>
    </row>
    <row r="731" spans="1:14" x14ac:dyDescent="0.2">
      <c r="A731" s="12"/>
      <c r="B731" s="12"/>
      <c r="C731" s="12"/>
      <c r="D731" s="12"/>
      <c r="E731" s="12"/>
      <c r="F731" s="12"/>
      <c r="G731" s="119"/>
      <c r="H731" s="119"/>
      <c r="I731" s="119"/>
      <c r="J731" s="12"/>
      <c r="K731" s="12"/>
      <c r="L731" s="12"/>
      <c r="M731" s="12"/>
      <c r="N731" s="12"/>
    </row>
    <row r="732" spans="1:14" x14ac:dyDescent="0.2">
      <c r="A732" s="12"/>
      <c r="B732" s="12"/>
      <c r="C732" s="12"/>
      <c r="D732" s="12"/>
      <c r="E732" s="12"/>
      <c r="F732" s="12"/>
      <c r="G732" s="119"/>
      <c r="H732" s="119"/>
      <c r="I732" s="119"/>
      <c r="J732" s="12"/>
      <c r="K732" s="12"/>
      <c r="L732" s="12"/>
      <c r="M732" s="12"/>
      <c r="N732" s="12"/>
    </row>
    <row r="733" spans="1:14" x14ac:dyDescent="0.2">
      <c r="A733" s="12"/>
      <c r="B733" s="12"/>
      <c r="C733" s="12"/>
      <c r="D733" s="12"/>
      <c r="E733" s="12"/>
      <c r="F733" s="12"/>
      <c r="G733" s="119"/>
      <c r="H733" s="119"/>
      <c r="I733" s="119"/>
      <c r="J733" s="12"/>
      <c r="K733" s="12"/>
      <c r="L733" s="12"/>
      <c r="M733" s="12"/>
      <c r="N733" s="12"/>
    </row>
    <row r="734" spans="1:14" x14ac:dyDescent="0.2">
      <c r="A734" s="12"/>
      <c r="B734" s="12"/>
      <c r="C734" s="12"/>
      <c r="D734" s="12"/>
      <c r="E734" s="12"/>
      <c r="F734" s="12"/>
      <c r="G734" s="119"/>
      <c r="H734" s="119"/>
      <c r="I734" s="119"/>
      <c r="J734" s="12"/>
      <c r="K734" s="12"/>
      <c r="L734" s="12"/>
      <c r="M734" s="12"/>
      <c r="N734" s="12"/>
    </row>
    <row r="735" spans="1:14" x14ac:dyDescent="0.2">
      <c r="A735" s="12"/>
      <c r="B735" s="12"/>
      <c r="C735" s="12"/>
      <c r="D735" s="12"/>
      <c r="E735" s="12"/>
      <c r="F735" s="12"/>
      <c r="G735" s="119"/>
      <c r="H735" s="119"/>
      <c r="I735" s="119"/>
      <c r="J735" s="12"/>
      <c r="K735" s="12"/>
      <c r="L735" s="12"/>
      <c r="M735" s="12"/>
      <c r="N735" s="12"/>
    </row>
    <row r="736" spans="1:14" x14ac:dyDescent="0.2">
      <c r="A736" s="12"/>
      <c r="B736" s="12"/>
      <c r="C736" s="12"/>
      <c r="D736" s="12"/>
      <c r="E736" s="12"/>
      <c r="F736" s="12"/>
      <c r="G736" s="119"/>
      <c r="H736" s="119"/>
      <c r="I736" s="119"/>
      <c r="J736" s="12"/>
      <c r="K736" s="12"/>
      <c r="L736" s="12"/>
      <c r="M736" s="12"/>
      <c r="N736" s="12"/>
    </row>
    <row r="737" spans="1:14" x14ac:dyDescent="0.2">
      <c r="A737" s="12"/>
      <c r="B737" s="12"/>
      <c r="C737" s="12"/>
      <c r="D737" s="12"/>
      <c r="E737" s="12"/>
      <c r="F737" s="12"/>
      <c r="G737" s="119"/>
      <c r="H737" s="119"/>
      <c r="I737" s="119"/>
      <c r="J737" s="12"/>
      <c r="K737" s="12"/>
      <c r="L737" s="12"/>
      <c r="M737" s="12"/>
      <c r="N737" s="12"/>
    </row>
    <row r="738" spans="1:14" x14ac:dyDescent="0.2">
      <c r="A738" s="12"/>
      <c r="B738" s="12"/>
      <c r="C738" s="12"/>
      <c r="D738" s="12"/>
      <c r="E738" s="12"/>
      <c r="F738" s="12"/>
      <c r="G738" s="119"/>
      <c r="H738" s="119"/>
      <c r="I738" s="119"/>
      <c r="J738" s="12"/>
      <c r="K738" s="12"/>
      <c r="L738" s="12"/>
      <c r="M738" s="12"/>
      <c r="N738" s="12"/>
    </row>
    <row r="739" spans="1:14" x14ac:dyDescent="0.2">
      <c r="A739" s="12"/>
      <c r="B739" s="12"/>
      <c r="C739" s="12"/>
      <c r="D739" s="12"/>
      <c r="E739" s="12"/>
      <c r="F739" s="12"/>
      <c r="G739" s="119"/>
      <c r="H739" s="119"/>
      <c r="I739" s="119"/>
      <c r="J739" s="12"/>
      <c r="K739" s="12"/>
      <c r="L739" s="12"/>
      <c r="M739" s="12"/>
      <c r="N739" s="12"/>
    </row>
    <row r="740" spans="1:14" x14ac:dyDescent="0.2">
      <c r="A740" s="12"/>
      <c r="B740" s="12"/>
      <c r="C740" s="12"/>
      <c r="D740" s="12"/>
      <c r="E740" s="12"/>
      <c r="F740" s="12"/>
      <c r="G740" s="119"/>
      <c r="H740" s="119"/>
      <c r="I740" s="119"/>
      <c r="J740" s="12"/>
      <c r="K740" s="12"/>
      <c r="L740" s="12"/>
      <c r="M740" s="12"/>
      <c r="N740" s="12"/>
    </row>
    <row r="741" spans="1:14" x14ac:dyDescent="0.2">
      <c r="A741" s="12"/>
      <c r="B741" s="12"/>
      <c r="C741" s="12"/>
      <c r="D741" s="12"/>
      <c r="E741" s="12"/>
      <c r="F741" s="12"/>
      <c r="G741" s="119"/>
      <c r="H741" s="119"/>
      <c r="I741" s="119"/>
      <c r="J741" s="12"/>
      <c r="K741" s="12"/>
      <c r="L741" s="12"/>
      <c r="M741" s="12"/>
      <c r="N741" s="12"/>
    </row>
    <row r="742" spans="1:14" x14ac:dyDescent="0.2">
      <c r="A742" s="12"/>
      <c r="B742" s="12"/>
      <c r="C742" s="12"/>
      <c r="D742" s="12"/>
      <c r="E742" s="12"/>
      <c r="F742" s="12"/>
      <c r="G742" s="119"/>
      <c r="H742" s="119"/>
      <c r="I742" s="119"/>
      <c r="J742" s="12"/>
      <c r="K742" s="12"/>
      <c r="L742" s="12"/>
      <c r="M742" s="12"/>
      <c r="N742" s="12"/>
    </row>
    <row r="743" spans="1:14" x14ac:dyDescent="0.2">
      <c r="A743" s="12"/>
      <c r="B743" s="12"/>
      <c r="C743" s="12"/>
      <c r="D743" s="12"/>
      <c r="E743" s="12"/>
      <c r="F743" s="12"/>
      <c r="G743" s="119"/>
      <c r="H743" s="119"/>
      <c r="I743" s="119"/>
      <c r="J743" s="12"/>
      <c r="K743" s="12"/>
      <c r="L743" s="12"/>
      <c r="M743" s="12"/>
      <c r="N743" s="12"/>
    </row>
    <row r="744" spans="1:14" x14ac:dyDescent="0.2">
      <c r="A744" s="12"/>
      <c r="B744" s="12"/>
      <c r="C744" s="12"/>
      <c r="D744" s="12"/>
      <c r="E744" s="12"/>
      <c r="F744" s="12"/>
      <c r="G744" s="119"/>
      <c r="H744" s="119"/>
      <c r="I744" s="119"/>
      <c r="J744" s="12"/>
      <c r="K744" s="12"/>
      <c r="L744" s="12"/>
      <c r="M744" s="12"/>
      <c r="N744" s="12"/>
    </row>
    <row r="745" spans="1:14" x14ac:dyDescent="0.2">
      <c r="A745" s="12"/>
      <c r="B745" s="12"/>
      <c r="C745" s="12"/>
      <c r="D745" s="12"/>
      <c r="E745" s="12"/>
      <c r="F745" s="12"/>
      <c r="G745" s="119"/>
      <c r="H745" s="119"/>
      <c r="I745" s="119"/>
      <c r="J745" s="12"/>
      <c r="K745" s="12"/>
      <c r="L745" s="12"/>
      <c r="M745" s="12"/>
      <c r="N745" s="12"/>
    </row>
    <row r="746" spans="1:14" x14ac:dyDescent="0.2">
      <c r="A746" s="12"/>
      <c r="B746" s="12"/>
      <c r="C746" s="12"/>
      <c r="D746" s="12"/>
      <c r="E746" s="12"/>
      <c r="F746" s="12"/>
      <c r="G746" s="119"/>
      <c r="H746" s="119"/>
      <c r="I746" s="119"/>
      <c r="J746" s="12"/>
      <c r="K746" s="12"/>
      <c r="L746" s="12"/>
      <c r="M746" s="12"/>
      <c r="N746" s="12"/>
    </row>
    <row r="747" spans="1:14" x14ac:dyDescent="0.2">
      <c r="A747" s="12"/>
      <c r="B747" s="12"/>
      <c r="C747" s="12"/>
      <c r="D747" s="12"/>
      <c r="E747" s="12"/>
      <c r="F747" s="12"/>
      <c r="G747" s="119"/>
      <c r="H747" s="119"/>
      <c r="I747" s="119"/>
      <c r="J747" s="12"/>
      <c r="K747" s="12"/>
      <c r="L747" s="12"/>
      <c r="M747" s="12"/>
      <c r="N747" s="12"/>
    </row>
    <row r="748" spans="1:14" x14ac:dyDescent="0.2">
      <c r="A748" s="12"/>
      <c r="B748" s="12"/>
      <c r="C748" s="12"/>
      <c r="D748" s="12"/>
      <c r="E748" s="12"/>
      <c r="F748" s="12"/>
      <c r="G748" s="119"/>
      <c r="H748" s="119"/>
      <c r="I748" s="119"/>
      <c r="J748" s="12"/>
      <c r="K748" s="12"/>
      <c r="L748" s="12"/>
      <c r="M748" s="12"/>
      <c r="N748" s="12"/>
    </row>
    <row r="749" spans="1:14" x14ac:dyDescent="0.2">
      <c r="A749" s="12"/>
      <c r="B749" s="12"/>
      <c r="C749" s="12"/>
      <c r="D749" s="12"/>
      <c r="E749" s="12"/>
      <c r="F749" s="12"/>
      <c r="G749" s="119"/>
      <c r="H749" s="119"/>
      <c r="I749" s="119"/>
      <c r="J749" s="12"/>
      <c r="K749" s="12"/>
      <c r="L749" s="12"/>
      <c r="M749" s="12"/>
      <c r="N749" s="12"/>
    </row>
    <row r="750" spans="1:14" x14ac:dyDescent="0.2">
      <c r="A750" s="12"/>
      <c r="B750" s="12"/>
      <c r="C750" s="12"/>
      <c r="D750" s="12"/>
      <c r="E750" s="12"/>
      <c r="F750" s="12"/>
      <c r="G750" s="119"/>
      <c r="H750" s="119"/>
      <c r="I750" s="119"/>
      <c r="J750" s="12"/>
      <c r="K750" s="12"/>
      <c r="L750" s="12"/>
      <c r="M750" s="12"/>
      <c r="N750" s="12"/>
    </row>
    <row r="751" spans="1:14" x14ac:dyDescent="0.2">
      <c r="A751" s="12"/>
      <c r="B751" s="12"/>
      <c r="C751" s="12"/>
      <c r="D751" s="12"/>
      <c r="E751" s="12"/>
      <c r="F751" s="12"/>
      <c r="G751" s="119"/>
      <c r="H751" s="119"/>
      <c r="I751" s="119"/>
      <c r="J751" s="12"/>
      <c r="K751" s="12"/>
      <c r="L751" s="12"/>
      <c r="M751" s="12"/>
      <c r="N751" s="12"/>
    </row>
    <row r="752" spans="1:14" x14ac:dyDescent="0.2">
      <c r="A752" s="12"/>
      <c r="B752" s="12"/>
      <c r="C752" s="12"/>
      <c r="D752" s="12"/>
      <c r="E752" s="12"/>
      <c r="F752" s="12"/>
      <c r="G752" s="119"/>
      <c r="H752" s="119"/>
      <c r="I752" s="119"/>
      <c r="J752" s="12"/>
      <c r="K752" s="12"/>
      <c r="L752" s="12"/>
      <c r="M752" s="12"/>
      <c r="N752" s="12"/>
    </row>
    <row r="753" spans="1:14" x14ac:dyDescent="0.2">
      <c r="A753" s="12"/>
      <c r="B753" s="12"/>
      <c r="C753" s="12"/>
      <c r="D753" s="12"/>
      <c r="E753" s="12"/>
      <c r="F753" s="12"/>
      <c r="G753" s="119"/>
      <c r="H753" s="119"/>
      <c r="I753" s="119"/>
      <c r="J753" s="12"/>
      <c r="K753" s="12"/>
      <c r="L753" s="12"/>
      <c r="M753" s="12"/>
      <c r="N753" s="12"/>
    </row>
    <row r="754" spans="1:14" x14ac:dyDescent="0.2">
      <c r="A754" s="12"/>
      <c r="B754" s="12"/>
      <c r="C754" s="12"/>
      <c r="D754" s="12"/>
      <c r="E754" s="12"/>
      <c r="F754" s="12"/>
      <c r="G754" s="119"/>
      <c r="H754" s="119"/>
      <c r="I754" s="119"/>
      <c r="J754" s="12"/>
      <c r="K754" s="12"/>
      <c r="L754" s="12"/>
      <c r="M754" s="12"/>
      <c r="N754" s="12"/>
    </row>
    <row r="755" spans="1:14" x14ac:dyDescent="0.2">
      <c r="A755" s="12"/>
      <c r="B755" s="12"/>
      <c r="C755" s="12"/>
      <c r="D755" s="12"/>
      <c r="E755" s="12"/>
      <c r="F755" s="12"/>
      <c r="G755" s="119"/>
      <c r="H755" s="119"/>
      <c r="I755" s="119"/>
      <c r="J755" s="12"/>
      <c r="K755" s="12"/>
      <c r="L755" s="12"/>
      <c r="M755" s="12"/>
      <c r="N755" s="12"/>
    </row>
    <row r="756" spans="1:14" x14ac:dyDescent="0.2">
      <c r="A756" s="12"/>
      <c r="B756" s="12"/>
      <c r="C756" s="12"/>
      <c r="D756" s="12"/>
      <c r="E756" s="12"/>
      <c r="F756" s="12"/>
      <c r="G756" s="119"/>
      <c r="H756" s="119"/>
      <c r="I756" s="119"/>
      <c r="J756" s="12"/>
      <c r="K756" s="12"/>
      <c r="L756" s="12"/>
      <c r="M756" s="12"/>
      <c r="N756" s="12"/>
    </row>
    <row r="757" spans="1:14" x14ac:dyDescent="0.2">
      <c r="A757" s="12"/>
      <c r="B757" s="12"/>
      <c r="C757" s="12"/>
      <c r="D757" s="12"/>
      <c r="E757" s="12"/>
      <c r="F757" s="12"/>
      <c r="G757" s="119"/>
      <c r="H757" s="119"/>
      <c r="I757" s="119"/>
      <c r="J757" s="12"/>
      <c r="K757" s="12"/>
      <c r="L757" s="12"/>
      <c r="M757" s="12"/>
      <c r="N757" s="12"/>
    </row>
    <row r="758" spans="1:14" x14ac:dyDescent="0.2">
      <c r="A758" s="12"/>
      <c r="B758" s="12"/>
      <c r="C758" s="12"/>
      <c r="D758" s="12"/>
      <c r="E758" s="12"/>
      <c r="F758" s="12"/>
      <c r="G758" s="119"/>
      <c r="H758" s="119"/>
      <c r="I758" s="119"/>
      <c r="J758" s="12"/>
      <c r="K758" s="12"/>
      <c r="L758" s="12"/>
      <c r="M758" s="12"/>
      <c r="N758" s="12"/>
    </row>
    <row r="759" spans="1:14" x14ac:dyDescent="0.2">
      <c r="A759" s="12"/>
      <c r="B759" s="12"/>
      <c r="C759" s="12"/>
      <c r="D759" s="12"/>
      <c r="E759" s="12"/>
      <c r="F759" s="12"/>
      <c r="G759" s="119"/>
      <c r="H759" s="119"/>
      <c r="I759" s="119"/>
      <c r="J759" s="12"/>
      <c r="K759" s="12"/>
      <c r="L759" s="12"/>
      <c r="M759" s="12"/>
      <c r="N759" s="12"/>
    </row>
    <row r="760" spans="1:14" x14ac:dyDescent="0.2">
      <c r="A760" s="12"/>
      <c r="B760" s="12"/>
      <c r="C760" s="12"/>
      <c r="D760" s="12"/>
      <c r="E760" s="12"/>
      <c r="F760" s="12"/>
      <c r="G760" s="119"/>
      <c r="H760" s="119"/>
      <c r="I760" s="119"/>
      <c r="J760" s="12"/>
      <c r="K760" s="12"/>
      <c r="L760" s="12"/>
      <c r="M760" s="12"/>
      <c r="N760" s="12"/>
    </row>
    <row r="761" spans="1:14" x14ac:dyDescent="0.2">
      <c r="A761" s="12"/>
      <c r="B761" s="12"/>
      <c r="C761" s="12"/>
      <c r="D761" s="12"/>
      <c r="E761" s="12"/>
      <c r="F761" s="12"/>
      <c r="G761" s="119"/>
      <c r="H761" s="119"/>
      <c r="I761" s="119"/>
      <c r="J761" s="12"/>
      <c r="K761" s="12"/>
      <c r="L761" s="12"/>
      <c r="M761" s="12"/>
      <c r="N761" s="12"/>
    </row>
    <row r="762" spans="1:14" x14ac:dyDescent="0.2">
      <c r="A762" s="12"/>
      <c r="B762" s="12"/>
      <c r="C762" s="12"/>
      <c r="D762" s="12"/>
      <c r="E762" s="12"/>
      <c r="F762" s="12"/>
      <c r="G762" s="119"/>
      <c r="H762" s="119"/>
      <c r="I762" s="119"/>
      <c r="J762" s="12"/>
      <c r="K762" s="12"/>
      <c r="L762" s="12"/>
      <c r="M762" s="12"/>
      <c r="N762" s="12"/>
    </row>
    <row r="763" spans="1:14" x14ac:dyDescent="0.2">
      <c r="A763" s="12"/>
      <c r="B763" s="12"/>
      <c r="C763" s="12"/>
      <c r="D763" s="12"/>
      <c r="E763" s="12"/>
      <c r="F763" s="12"/>
      <c r="G763" s="119"/>
      <c r="H763" s="119"/>
      <c r="I763" s="119"/>
      <c r="J763" s="12"/>
      <c r="K763" s="12"/>
      <c r="L763" s="12"/>
      <c r="M763" s="12"/>
      <c r="N763" s="12"/>
    </row>
    <row r="764" spans="1:14" x14ac:dyDescent="0.2">
      <c r="A764" s="12"/>
      <c r="B764" s="12"/>
      <c r="C764" s="12"/>
      <c r="D764" s="12"/>
      <c r="E764" s="12"/>
      <c r="F764" s="12"/>
      <c r="G764" s="119"/>
      <c r="H764" s="119"/>
      <c r="I764" s="119"/>
      <c r="J764" s="12"/>
      <c r="K764" s="12"/>
      <c r="L764" s="12"/>
      <c r="M764" s="12"/>
      <c r="N764" s="12"/>
    </row>
    <row r="765" spans="1:14" x14ac:dyDescent="0.2">
      <c r="A765" s="12"/>
      <c r="B765" s="12"/>
      <c r="C765" s="12"/>
      <c r="D765" s="12"/>
      <c r="E765" s="12"/>
      <c r="F765" s="12"/>
      <c r="G765" s="119"/>
      <c r="H765" s="119"/>
      <c r="I765" s="119"/>
      <c r="J765" s="12"/>
      <c r="K765" s="12"/>
      <c r="L765" s="12"/>
      <c r="M765" s="12"/>
      <c r="N765" s="12"/>
    </row>
    <row r="766" spans="1:14" x14ac:dyDescent="0.2">
      <c r="A766" s="12"/>
      <c r="B766" s="12"/>
      <c r="C766" s="12"/>
      <c r="D766" s="12"/>
      <c r="E766" s="12"/>
      <c r="F766" s="12"/>
      <c r="G766" s="119"/>
      <c r="H766" s="119"/>
      <c r="I766" s="119"/>
      <c r="J766" s="12"/>
      <c r="K766" s="12"/>
      <c r="L766" s="12"/>
      <c r="M766" s="12"/>
      <c r="N766" s="12"/>
    </row>
    <row r="767" spans="1:14" x14ac:dyDescent="0.2">
      <c r="A767" s="12"/>
      <c r="B767" s="12"/>
      <c r="C767" s="12"/>
      <c r="D767" s="12"/>
      <c r="E767" s="12"/>
      <c r="F767" s="12"/>
      <c r="G767" s="119"/>
      <c r="H767" s="119"/>
      <c r="I767" s="119"/>
      <c r="J767" s="12"/>
      <c r="K767" s="12"/>
      <c r="L767" s="12"/>
      <c r="M767" s="12"/>
      <c r="N767" s="12"/>
    </row>
    <row r="768" spans="1:14" x14ac:dyDescent="0.2">
      <c r="A768" s="12"/>
      <c r="B768" s="12"/>
      <c r="C768" s="12"/>
      <c r="D768" s="12"/>
      <c r="E768" s="12"/>
      <c r="F768" s="12"/>
      <c r="G768" s="119"/>
      <c r="H768" s="119"/>
      <c r="I768" s="119"/>
      <c r="J768" s="12"/>
      <c r="K768" s="12"/>
      <c r="L768" s="12"/>
      <c r="M768" s="12"/>
      <c r="N768" s="12"/>
    </row>
    <row r="769" spans="1:14" x14ac:dyDescent="0.2">
      <c r="A769" s="12"/>
      <c r="B769" s="12"/>
      <c r="C769" s="12"/>
      <c r="D769" s="12"/>
      <c r="E769" s="12"/>
      <c r="F769" s="12"/>
      <c r="G769" s="119"/>
      <c r="H769" s="119"/>
      <c r="I769" s="119"/>
      <c r="J769" s="12"/>
      <c r="K769" s="12"/>
      <c r="L769" s="12"/>
      <c r="M769" s="12"/>
      <c r="N769" s="12"/>
    </row>
    <row r="770" spans="1:14" x14ac:dyDescent="0.2">
      <c r="A770" s="12"/>
      <c r="B770" s="12"/>
      <c r="C770" s="12"/>
      <c r="D770" s="12"/>
      <c r="E770" s="12"/>
      <c r="F770" s="12"/>
      <c r="G770" s="119"/>
      <c r="H770" s="119"/>
      <c r="I770" s="119"/>
      <c r="J770" s="12"/>
      <c r="K770" s="12"/>
      <c r="L770" s="12"/>
      <c r="M770" s="12"/>
      <c r="N770" s="12"/>
    </row>
    <row r="771" spans="1:14" x14ac:dyDescent="0.2">
      <c r="A771" s="12"/>
      <c r="B771" s="12"/>
      <c r="C771" s="12"/>
      <c r="D771" s="12"/>
      <c r="E771" s="12"/>
      <c r="F771" s="12"/>
      <c r="G771" s="119"/>
      <c r="H771" s="119"/>
      <c r="I771" s="119"/>
      <c r="J771" s="12"/>
      <c r="K771" s="12"/>
      <c r="L771" s="12"/>
      <c r="M771" s="12"/>
      <c r="N771" s="12"/>
    </row>
    <row r="772" spans="1:14" x14ac:dyDescent="0.2">
      <c r="A772" s="12"/>
      <c r="B772" s="12"/>
      <c r="C772" s="12"/>
      <c r="D772" s="12"/>
      <c r="E772" s="12"/>
      <c r="F772" s="12"/>
      <c r="G772" s="119"/>
      <c r="H772" s="119"/>
      <c r="I772" s="119"/>
      <c r="J772" s="12"/>
      <c r="K772" s="12"/>
      <c r="L772" s="12"/>
      <c r="M772" s="12"/>
      <c r="N772" s="12"/>
    </row>
    <row r="773" spans="1:14" x14ac:dyDescent="0.2">
      <c r="A773" s="12"/>
      <c r="B773" s="12"/>
      <c r="C773" s="12"/>
      <c r="D773" s="12"/>
      <c r="E773" s="12"/>
      <c r="F773" s="12"/>
      <c r="G773" s="119"/>
      <c r="H773" s="119"/>
      <c r="I773" s="119"/>
      <c r="J773" s="12"/>
      <c r="K773" s="12"/>
      <c r="L773" s="12"/>
      <c r="M773" s="12"/>
      <c r="N773" s="12"/>
    </row>
    <row r="774" spans="1:14" x14ac:dyDescent="0.2">
      <c r="A774" s="12"/>
      <c r="B774" s="12"/>
      <c r="C774" s="12"/>
      <c r="D774" s="12"/>
      <c r="E774" s="12"/>
      <c r="F774" s="12"/>
      <c r="G774" s="119"/>
      <c r="H774" s="119"/>
      <c r="I774" s="119"/>
      <c r="J774" s="12"/>
      <c r="K774" s="12"/>
      <c r="L774" s="12"/>
      <c r="M774" s="12"/>
      <c r="N774" s="12"/>
    </row>
    <row r="775" spans="1:14" x14ac:dyDescent="0.2">
      <c r="A775" s="12"/>
      <c r="B775" s="12"/>
      <c r="C775" s="12"/>
      <c r="D775" s="12"/>
      <c r="E775" s="12"/>
      <c r="F775" s="12"/>
      <c r="G775" s="119"/>
      <c r="H775" s="119"/>
      <c r="I775" s="119"/>
      <c r="J775" s="12"/>
      <c r="K775" s="12"/>
      <c r="L775" s="12"/>
      <c r="M775" s="12"/>
      <c r="N775" s="12"/>
    </row>
    <row r="776" spans="1:14" x14ac:dyDescent="0.2">
      <c r="A776" s="12"/>
      <c r="B776" s="12"/>
      <c r="C776" s="12"/>
      <c r="D776" s="12"/>
      <c r="E776" s="12"/>
      <c r="F776" s="12"/>
      <c r="G776" s="119"/>
      <c r="H776" s="119"/>
      <c r="I776" s="119"/>
      <c r="J776" s="12"/>
      <c r="K776" s="12"/>
      <c r="L776" s="12"/>
      <c r="M776" s="12"/>
      <c r="N776" s="12"/>
    </row>
    <row r="777" spans="1:14" x14ac:dyDescent="0.2">
      <c r="A777" s="12"/>
      <c r="B777" s="12"/>
      <c r="C777" s="12"/>
      <c r="D777" s="12"/>
      <c r="E777" s="12"/>
      <c r="F777" s="12"/>
      <c r="G777" s="119"/>
      <c r="H777" s="119"/>
      <c r="I777" s="119"/>
      <c r="J777" s="12"/>
      <c r="K777" s="12"/>
      <c r="L777" s="12"/>
      <c r="M777" s="12"/>
      <c r="N777" s="12"/>
    </row>
    <row r="778" spans="1:14" x14ac:dyDescent="0.2">
      <c r="A778" s="12"/>
      <c r="B778" s="12"/>
      <c r="C778" s="12"/>
      <c r="D778" s="12"/>
      <c r="E778" s="12"/>
      <c r="F778" s="12"/>
      <c r="G778" s="119"/>
      <c r="H778" s="119"/>
      <c r="I778" s="119"/>
      <c r="J778" s="12"/>
      <c r="K778" s="12"/>
      <c r="L778" s="12"/>
      <c r="M778" s="12"/>
      <c r="N778" s="12"/>
    </row>
    <row r="779" spans="1:14" x14ac:dyDescent="0.2">
      <c r="A779" s="12"/>
      <c r="B779" s="12"/>
      <c r="C779" s="12"/>
      <c r="D779" s="12"/>
      <c r="E779" s="12"/>
      <c r="F779" s="12"/>
      <c r="G779" s="119"/>
      <c r="H779" s="119"/>
      <c r="I779" s="119"/>
      <c r="J779" s="12"/>
      <c r="K779" s="12"/>
      <c r="L779" s="12"/>
      <c r="M779" s="12"/>
      <c r="N779" s="12"/>
    </row>
    <row r="780" spans="1:14" x14ac:dyDescent="0.2">
      <c r="A780" s="12"/>
      <c r="B780" s="12"/>
      <c r="C780" s="12"/>
      <c r="D780" s="12"/>
      <c r="E780" s="12"/>
      <c r="F780" s="12"/>
      <c r="G780" s="119"/>
      <c r="H780" s="119"/>
      <c r="I780" s="119"/>
      <c r="J780" s="12"/>
      <c r="K780" s="12"/>
      <c r="L780" s="12"/>
      <c r="M780" s="12"/>
      <c r="N780" s="12"/>
    </row>
    <row r="781" spans="1:14" x14ac:dyDescent="0.2">
      <c r="A781" s="12"/>
      <c r="B781" s="12"/>
      <c r="C781" s="12"/>
      <c r="D781" s="12"/>
      <c r="E781" s="12"/>
      <c r="F781" s="12"/>
      <c r="G781" s="119"/>
      <c r="H781" s="119"/>
      <c r="I781" s="119"/>
      <c r="J781" s="12"/>
      <c r="K781" s="12"/>
      <c r="L781" s="12"/>
      <c r="M781" s="12"/>
      <c r="N781" s="12"/>
    </row>
    <row r="782" spans="1:14" x14ac:dyDescent="0.2">
      <c r="A782" s="12"/>
      <c r="B782" s="12"/>
      <c r="C782" s="12"/>
      <c r="D782" s="12"/>
      <c r="E782" s="12"/>
      <c r="F782" s="12"/>
      <c r="G782" s="119"/>
      <c r="H782" s="119"/>
      <c r="I782" s="119"/>
      <c r="J782" s="12"/>
      <c r="K782" s="12"/>
      <c r="L782" s="12"/>
      <c r="M782" s="12"/>
      <c r="N782" s="12"/>
    </row>
    <row r="783" spans="1:14" x14ac:dyDescent="0.2">
      <c r="A783" s="12"/>
      <c r="B783" s="12"/>
      <c r="C783" s="12"/>
      <c r="D783" s="12"/>
      <c r="E783" s="12"/>
      <c r="F783" s="12"/>
      <c r="G783" s="119"/>
      <c r="H783" s="119"/>
      <c r="I783" s="119"/>
      <c r="J783" s="12"/>
      <c r="K783" s="12"/>
      <c r="L783" s="12"/>
      <c r="M783" s="12"/>
      <c r="N783" s="12"/>
    </row>
    <row r="784" spans="1:14" x14ac:dyDescent="0.2">
      <c r="A784" s="12"/>
      <c r="B784" s="12"/>
      <c r="C784" s="12"/>
      <c r="D784" s="12"/>
      <c r="E784" s="12"/>
      <c r="F784" s="12"/>
      <c r="G784" s="119"/>
      <c r="H784" s="119"/>
      <c r="I784" s="119"/>
      <c r="J784" s="12"/>
      <c r="K784" s="12"/>
      <c r="L784" s="12"/>
      <c r="M784" s="12"/>
      <c r="N784" s="12"/>
    </row>
    <row r="785" spans="1:14" x14ac:dyDescent="0.2">
      <c r="A785" s="12"/>
      <c r="B785" s="12"/>
      <c r="C785" s="12"/>
      <c r="D785" s="12"/>
      <c r="E785" s="12"/>
      <c r="F785" s="12"/>
      <c r="G785" s="119"/>
      <c r="H785" s="119"/>
      <c r="I785" s="119"/>
      <c r="J785" s="12"/>
      <c r="K785" s="12"/>
      <c r="L785" s="12"/>
      <c r="M785" s="12"/>
      <c r="N785" s="12"/>
    </row>
    <row r="786" spans="1:14" x14ac:dyDescent="0.2">
      <c r="A786" s="12"/>
      <c r="B786" s="12"/>
      <c r="C786" s="12"/>
      <c r="D786" s="12"/>
      <c r="E786" s="12"/>
      <c r="F786" s="12"/>
      <c r="G786" s="119"/>
      <c r="H786" s="119"/>
      <c r="I786" s="119"/>
      <c r="J786" s="12"/>
      <c r="K786" s="12"/>
      <c r="L786" s="12"/>
      <c r="M786" s="12"/>
      <c r="N786" s="12"/>
    </row>
    <row r="787" spans="1:14" x14ac:dyDescent="0.2">
      <c r="A787" s="12"/>
      <c r="B787" s="12"/>
      <c r="C787" s="12"/>
      <c r="D787" s="12"/>
      <c r="E787" s="12"/>
      <c r="F787" s="12"/>
      <c r="G787" s="119"/>
      <c r="H787" s="119"/>
      <c r="I787" s="119"/>
      <c r="J787" s="12"/>
      <c r="K787" s="12"/>
      <c r="L787" s="12"/>
      <c r="M787" s="12"/>
      <c r="N787" s="12"/>
    </row>
    <row r="788" spans="1:14" x14ac:dyDescent="0.2">
      <c r="A788" s="12"/>
      <c r="B788" s="12"/>
      <c r="C788" s="12"/>
      <c r="D788" s="12"/>
      <c r="E788" s="12"/>
      <c r="F788" s="12"/>
      <c r="G788" s="119"/>
      <c r="H788" s="119"/>
      <c r="I788" s="119"/>
      <c r="J788" s="12"/>
      <c r="K788" s="12"/>
      <c r="L788" s="12"/>
      <c r="M788" s="12"/>
      <c r="N788" s="12"/>
    </row>
    <row r="789" spans="1:14" x14ac:dyDescent="0.2">
      <c r="A789" s="12"/>
      <c r="B789" s="12"/>
      <c r="C789" s="12"/>
      <c r="D789" s="12"/>
      <c r="E789" s="12"/>
      <c r="F789" s="12"/>
      <c r="G789" s="119"/>
      <c r="H789" s="119"/>
      <c r="I789" s="119"/>
      <c r="J789" s="12"/>
      <c r="K789" s="12"/>
      <c r="L789" s="12"/>
      <c r="M789" s="12"/>
      <c r="N789" s="12"/>
    </row>
    <row r="790" spans="1:14" x14ac:dyDescent="0.2">
      <c r="A790" s="12"/>
      <c r="B790" s="12"/>
      <c r="C790" s="12"/>
      <c r="D790" s="12"/>
      <c r="E790" s="12"/>
      <c r="F790" s="12"/>
      <c r="G790" s="119"/>
      <c r="H790" s="119"/>
      <c r="I790" s="119"/>
      <c r="J790" s="12"/>
      <c r="K790" s="12"/>
      <c r="L790" s="12"/>
      <c r="M790" s="12"/>
      <c r="N790" s="12"/>
    </row>
    <row r="791" spans="1:14" x14ac:dyDescent="0.2">
      <c r="A791" s="12"/>
      <c r="B791" s="12"/>
      <c r="C791" s="12"/>
      <c r="D791" s="12"/>
      <c r="E791" s="12"/>
      <c r="F791" s="12"/>
      <c r="G791" s="119"/>
      <c r="H791" s="119"/>
      <c r="I791" s="119"/>
      <c r="J791" s="12"/>
      <c r="K791" s="12"/>
      <c r="L791" s="12"/>
      <c r="M791" s="12"/>
      <c r="N791" s="12"/>
    </row>
    <row r="792" spans="1:14" x14ac:dyDescent="0.2">
      <c r="A792" s="12"/>
      <c r="B792" s="12"/>
      <c r="C792" s="12"/>
      <c r="D792" s="12"/>
      <c r="E792" s="12"/>
      <c r="F792" s="12"/>
      <c r="G792" s="119"/>
      <c r="H792" s="119"/>
      <c r="I792" s="119"/>
      <c r="J792" s="12"/>
      <c r="K792" s="12"/>
      <c r="L792" s="12"/>
      <c r="M792" s="12"/>
      <c r="N792" s="12"/>
    </row>
    <row r="793" spans="1:14" x14ac:dyDescent="0.2">
      <c r="A793" s="12"/>
      <c r="B793" s="12"/>
      <c r="C793" s="12"/>
      <c r="D793" s="12"/>
      <c r="E793" s="12"/>
      <c r="F793" s="12"/>
      <c r="G793" s="119"/>
      <c r="H793" s="119"/>
      <c r="I793" s="119"/>
      <c r="J793" s="12"/>
      <c r="K793" s="12"/>
      <c r="L793" s="12"/>
      <c r="M793" s="12"/>
      <c r="N793" s="12"/>
    </row>
    <row r="794" spans="1:14" x14ac:dyDescent="0.2">
      <c r="A794" s="12"/>
      <c r="B794" s="12"/>
      <c r="C794" s="12"/>
      <c r="D794" s="12"/>
      <c r="E794" s="12"/>
      <c r="F794" s="12"/>
      <c r="G794" s="119"/>
      <c r="H794" s="119"/>
      <c r="I794" s="119"/>
      <c r="J794" s="12"/>
      <c r="K794" s="12"/>
      <c r="L794" s="12"/>
      <c r="M794" s="12"/>
      <c r="N794" s="12"/>
    </row>
    <row r="795" spans="1:14" x14ac:dyDescent="0.2">
      <c r="A795" s="12"/>
      <c r="B795" s="12"/>
      <c r="C795" s="12"/>
      <c r="D795" s="12"/>
      <c r="E795" s="12"/>
      <c r="F795" s="12"/>
      <c r="G795" s="119"/>
      <c r="H795" s="119"/>
      <c r="I795" s="119"/>
      <c r="J795" s="12"/>
      <c r="K795" s="12"/>
      <c r="L795" s="12"/>
      <c r="M795" s="12"/>
      <c r="N795" s="12"/>
    </row>
    <row r="796" spans="1:14" x14ac:dyDescent="0.2">
      <c r="A796" s="12"/>
      <c r="B796" s="12"/>
      <c r="C796" s="12"/>
      <c r="D796" s="12"/>
      <c r="E796" s="12"/>
      <c r="F796" s="12"/>
      <c r="G796" s="119"/>
      <c r="H796" s="119"/>
      <c r="I796" s="119"/>
      <c r="J796" s="12"/>
      <c r="K796" s="12"/>
      <c r="L796" s="12"/>
      <c r="M796" s="12"/>
      <c r="N796" s="12"/>
    </row>
    <row r="797" spans="1:14" x14ac:dyDescent="0.2">
      <c r="A797" s="12"/>
      <c r="B797" s="12"/>
      <c r="C797" s="12"/>
      <c r="D797" s="12"/>
      <c r="E797" s="12"/>
      <c r="F797" s="12"/>
      <c r="G797" s="119"/>
      <c r="H797" s="119"/>
      <c r="I797" s="119"/>
      <c r="J797" s="12"/>
      <c r="K797" s="12"/>
      <c r="L797" s="12"/>
      <c r="M797" s="12"/>
      <c r="N797" s="12"/>
    </row>
    <row r="798" spans="1:14" x14ac:dyDescent="0.2">
      <c r="A798" s="12"/>
      <c r="B798" s="12"/>
      <c r="C798" s="12"/>
      <c r="D798" s="12"/>
      <c r="E798" s="12"/>
      <c r="F798" s="12"/>
      <c r="G798" s="119"/>
      <c r="H798" s="119"/>
      <c r="I798" s="119"/>
      <c r="J798" s="12"/>
      <c r="K798" s="12"/>
      <c r="L798" s="12"/>
      <c r="M798" s="12"/>
      <c r="N798" s="12"/>
    </row>
    <row r="799" spans="1:14" x14ac:dyDescent="0.2">
      <c r="A799" s="12"/>
      <c r="B799" s="12"/>
      <c r="C799" s="12"/>
      <c r="D799" s="12"/>
      <c r="E799" s="12"/>
      <c r="F799" s="12"/>
      <c r="G799" s="119"/>
      <c r="H799" s="119"/>
      <c r="I799" s="119"/>
      <c r="J799" s="12"/>
      <c r="K799" s="12"/>
      <c r="L799" s="12"/>
      <c r="M799" s="12"/>
      <c r="N799" s="12"/>
    </row>
    <row r="800" spans="1:14" x14ac:dyDescent="0.2">
      <c r="A800" s="12"/>
      <c r="B800" s="12"/>
      <c r="C800" s="12"/>
      <c r="D800" s="12"/>
      <c r="E800" s="12"/>
      <c r="F800" s="12"/>
      <c r="G800" s="119"/>
      <c r="H800" s="119"/>
      <c r="I800" s="119"/>
      <c r="J800" s="12"/>
      <c r="K800" s="12"/>
      <c r="L800" s="12"/>
      <c r="M800" s="12"/>
      <c r="N800" s="12"/>
    </row>
    <row r="801" spans="1:14" x14ac:dyDescent="0.2">
      <c r="A801" s="12"/>
      <c r="B801" s="12"/>
      <c r="C801" s="12"/>
      <c r="D801" s="12"/>
      <c r="E801" s="12"/>
      <c r="F801" s="12"/>
      <c r="G801" s="119"/>
      <c r="H801" s="119"/>
      <c r="I801" s="119"/>
      <c r="J801" s="12"/>
      <c r="K801" s="12"/>
      <c r="L801" s="12"/>
      <c r="M801" s="12"/>
      <c r="N801" s="12"/>
    </row>
    <row r="802" spans="1:14" x14ac:dyDescent="0.2">
      <c r="A802" s="12"/>
      <c r="B802" s="12"/>
      <c r="C802" s="12"/>
      <c r="D802" s="12"/>
      <c r="E802" s="12"/>
      <c r="F802" s="12"/>
      <c r="G802" s="119"/>
      <c r="H802" s="119"/>
      <c r="I802" s="119"/>
      <c r="J802" s="12"/>
      <c r="K802" s="12"/>
      <c r="L802" s="12"/>
      <c r="M802" s="12"/>
      <c r="N802" s="12"/>
    </row>
    <row r="803" spans="1:14" x14ac:dyDescent="0.2">
      <c r="A803" s="12"/>
      <c r="B803" s="12"/>
      <c r="C803" s="12"/>
      <c r="D803" s="12"/>
      <c r="E803" s="12"/>
      <c r="F803" s="12"/>
      <c r="G803" s="119"/>
      <c r="H803" s="119"/>
      <c r="I803" s="119"/>
      <c r="J803" s="12"/>
      <c r="K803" s="12"/>
      <c r="L803" s="12"/>
      <c r="M803" s="12"/>
      <c r="N803" s="12"/>
    </row>
    <row r="804" spans="1:14" x14ac:dyDescent="0.2">
      <c r="A804" s="12"/>
      <c r="B804" s="12"/>
      <c r="C804" s="12"/>
      <c r="D804" s="12"/>
      <c r="E804" s="12"/>
      <c r="F804" s="12"/>
      <c r="G804" s="119"/>
      <c r="H804" s="119"/>
      <c r="I804" s="119"/>
      <c r="J804" s="12"/>
      <c r="K804" s="12"/>
      <c r="L804" s="12"/>
      <c r="M804" s="12"/>
      <c r="N804" s="12"/>
    </row>
    <row r="805" spans="1:14" x14ac:dyDescent="0.2">
      <c r="A805" s="12"/>
      <c r="B805" s="12"/>
      <c r="C805" s="12"/>
      <c r="D805" s="12"/>
      <c r="E805" s="12"/>
      <c r="F805" s="12"/>
      <c r="G805" s="119"/>
      <c r="H805" s="119"/>
      <c r="I805" s="119"/>
      <c r="J805" s="12"/>
      <c r="K805" s="12"/>
      <c r="L805" s="12"/>
      <c r="M805" s="12"/>
      <c r="N805" s="12"/>
    </row>
    <row r="806" spans="1:14" x14ac:dyDescent="0.2">
      <c r="A806" s="12"/>
      <c r="B806" s="12"/>
      <c r="C806" s="12"/>
      <c r="D806" s="12"/>
      <c r="E806" s="12"/>
      <c r="F806" s="12"/>
      <c r="G806" s="119"/>
      <c r="H806" s="119"/>
      <c r="I806" s="119"/>
      <c r="J806" s="12"/>
      <c r="K806" s="12"/>
      <c r="L806" s="12"/>
      <c r="M806" s="12"/>
      <c r="N806" s="12"/>
    </row>
    <row r="807" spans="1:14" x14ac:dyDescent="0.2">
      <c r="A807" s="12"/>
      <c r="B807" s="12"/>
      <c r="C807" s="12"/>
      <c r="D807" s="12"/>
      <c r="E807" s="12"/>
      <c r="F807" s="12"/>
      <c r="G807" s="119"/>
      <c r="H807" s="119"/>
      <c r="I807" s="119"/>
      <c r="J807" s="12"/>
      <c r="K807" s="12"/>
      <c r="L807" s="12"/>
      <c r="M807" s="12"/>
      <c r="N807" s="12"/>
    </row>
    <row r="808" spans="1:14" x14ac:dyDescent="0.2">
      <c r="A808" s="12"/>
      <c r="B808" s="12"/>
      <c r="C808" s="12"/>
      <c r="D808" s="12"/>
      <c r="E808" s="12"/>
      <c r="F808" s="12"/>
      <c r="G808" s="119"/>
      <c r="H808" s="119"/>
      <c r="I808" s="119"/>
      <c r="J808" s="12"/>
      <c r="K808" s="12"/>
      <c r="L808" s="12"/>
      <c r="M808" s="12"/>
      <c r="N808" s="12"/>
    </row>
    <row r="809" spans="1:14" x14ac:dyDescent="0.2">
      <c r="A809" s="12"/>
      <c r="B809" s="12"/>
      <c r="C809" s="12"/>
      <c r="D809" s="12"/>
      <c r="E809" s="12"/>
      <c r="F809" s="12"/>
      <c r="G809" s="119"/>
      <c r="H809" s="119"/>
      <c r="I809" s="119"/>
      <c r="J809" s="12"/>
      <c r="K809" s="12"/>
      <c r="L809" s="12"/>
      <c r="M809" s="12"/>
      <c r="N809" s="12"/>
    </row>
    <row r="810" spans="1:14" x14ac:dyDescent="0.2">
      <c r="A810" s="12"/>
      <c r="B810" s="12"/>
      <c r="C810" s="12"/>
      <c r="D810" s="12"/>
      <c r="E810" s="12"/>
      <c r="F810" s="12"/>
      <c r="G810" s="119"/>
      <c r="H810" s="119"/>
      <c r="I810" s="119"/>
      <c r="J810" s="12"/>
      <c r="K810" s="12"/>
      <c r="L810" s="12"/>
      <c r="M810" s="12"/>
      <c r="N810" s="12"/>
    </row>
    <row r="811" spans="1:14" x14ac:dyDescent="0.2">
      <c r="A811" s="12"/>
      <c r="B811" s="12"/>
      <c r="C811" s="12"/>
      <c r="D811" s="12"/>
      <c r="E811" s="12"/>
      <c r="F811" s="12"/>
      <c r="G811" s="119"/>
      <c r="H811" s="119"/>
      <c r="I811" s="119"/>
      <c r="J811" s="12"/>
      <c r="K811" s="12"/>
      <c r="L811" s="12"/>
      <c r="M811" s="12"/>
      <c r="N811" s="12"/>
    </row>
    <row r="812" spans="1:14" x14ac:dyDescent="0.2">
      <c r="A812" s="12"/>
      <c r="B812" s="12"/>
      <c r="C812" s="12"/>
      <c r="D812" s="12"/>
      <c r="E812" s="12"/>
      <c r="F812" s="12"/>
      <c r="G812" s="119"/>
      <c r="H812" s="119"/>
      <c r="I812" s="119"/>
      <c r="J812" s="12"/>
      <c r="K812" s="12"/>
      <c r="L812" s="12"/>
      <c r="M812" s="12"/>
      <c r="N812" s="12"/>
    </row>
    <row r="813" spans="1:14" x14ac:dyDescent="0.2">
      <c r="A813" s="12"/>
      <c r="B813" s="12"/>
      <c r="C813" s="12"/>
      <c r="D813" s="12"/>
      <c r="E813" s="12"/>
      <c r="F813" s="12"/>
      <c r="G813" s="119"/>
      <c r="H813" s="119"/>
      <c r="I813" s="119"/>
      <c r="J813" s="12"/>
      <c r="K813" s="12"/>
      <c r="L813" s="12"/>
      <c r="M813" s="12"/>
      <c r="N813" s="12"/>
    </row>
    <row r="814" spans="1:14" x14ac:dyDescent="0.2">
      <c r="A814" s="12"/>
      <c r="B814" s="12"/>
      <c r="C814" s="12"/>
      <c r="D814" s="12"/>
      <c r="E814" s="12"/>
      <c r="F814" s="12"/>
      <c r="G814" s="119"/>
      <c r="H814" s="119"/>
      <c r="I814" s="119"/>
      <c r="J814" s="12"/>
      <c r="K814" s="12"/>
      <c r="L814" s="12"/>
      <c r="M814" s="12"/>
      <c r="N814" s="12"/>
    </row>
    <row r="815" spans="1:14" x14ac:dyDescent="0.2">
      <c r="A815" s="12"/>
      <c r="B815" s="12"/>
      <c r="C815" s="12"/>
      <c r="D815" s="12"/>
      <c r="E815" s="12"/>
      <c r="F815" s="12"/>
      <c r="G815" s="119"/>
      <c r="H815" s="119"/>
      <c r="I815" s="119"/>
      <c r="J815" s="12"/>
      <c r="K815" s="12"/>
      <c r="L815" s="12"/>
      <c r="M815" s="12"/>
      <c r="N815" s="12"/>
    </row>
    <row r="816" spans="1:14" x14ac:dyDescent="0.2">
      <c r="A816" s="12"/>
      <c r="B816" s="12"/>
      <c r="C816" s="12"/>
      <c r="D816" s="12"/>
      <c r="E816" s="12"/>
      <c r="F816" s="12"/>
      <c r="G816" s="119"/>
      <c r="H816" s="119"/>
      <c r="I816" s="119"/>
      <c r="J816" s="12"/>
      <c r="K816" s="12"/>
      <c r="L816" s="12"/>
      <c r="M816" s="12"/>
      <c r="N816" s="12"/>
    </row>
    <row r="817" spans="1:14" x14ac:dyDescent="0.2">
      <c r="A817" s="12"/>
      <c r="B817" s="12"/>
      <c r="C817" s="12"/>
      <c r="D817" s="12"/>
      <c r="E817" s="12"/>
      <c r="F817" s="12"/>
      <c r="G817" s="119"/>
      <c r="H817" s="119"/>
      <c r="I817" s="119"/>
      <c r="J817" s="12"/>
      <c r="K817" s="12"/>
      <c r="L817" s="12"/>
      <c r="M817" s="12"/>
      <c r="N817" s="12"/>
    </row>
    <row r="818" spans="1:14" x14ac:dyDescent="0.2">
      <c r="A818" s="12"/>
      <c r="B818" s="12"/>
      <c r="C818" s="12"/>
      <c r="D818" s="12"/>
      <c r="E818" s="12"/>
      <c r="F818" s="12"/>
      <c r="G818" s="119"/>
      <c r="H818" s="119"/>
      <c r="I818" s="119"/>
      <c r="J818" s="12"/>
      <c r="K818" s="12"/>
      <c r="L818" s="12"/>
      <c r="M818" s="12"/>
      <c r="N818" s="12"/>
    </row>
    <row r="819" spans="1:14" x14ac:dyDescent="0.2">
      <c r="A819" s="12"/>
      <c r="B819" s="12"/>
      <c r="C819" s="12"/>
      <c r="D819" s="12"/>
      <c r="E819" s="12"/>
      <c r="F819" s="12"/>
      <c r="G819" s="119"/>
      <c r="H819" s="119"/>
      <c r="I819" s="119"/>
      <c r="J819" s="12"/>
      <c r="K819" s="12"/>
      <c r="L819" s="12"/>
      <c r="M819" s="12"/>
      <c r="N819" s="12"/>
    </row>
    <row r="820" spans="1:14" x14ac:dyDescent="0.2">
      <c r="A820" s="12"/>
      <c r="B820" s="12"/>
      <c r="C820" s="12"/>
      <c r="D820" s="12"/>
      <c r="E820" s="12"/>
      <c r="F820" s="12"/>
      <c r="G820" s="119"/>
      <c r="H820" s="119"/>
      <c r="I820" s="119"/>
      <c r="J820" s="12"/>
      <c r="K820" s="12"/>
      <c r="L820" s="12"/>
      <c r="M820" s="12"/>
      <c r="N820" s="12"/>
    </row>
    <row r="821" spans="1:14" x14ac:dyDescent="0.2">
      <c r="A821" s="12"/>
      <c r="B821" s="12"/>
      <c r="C821" s="12"/>
      <c r="D821" s="12"/>
      <c r="E821" s="12"/>
      <c r="F821" s="12"/>
      <c r="G821" s="119"/>
      <c r="H821" s="119"/>
      <c r="I821" s="119"/>
      <c r="J821" s="12"/>
      <c r="K821" s="12"/>
      <c r="L821" s="12"/>
      <c r="M821" s="12"/>
      <c r="N821" s="12"/>
    </row>
    <row r="822" spans="1:14" x14ac:dyDescent="0.2">
      <c r="A822" s="12"/>
      <c r="B822" s="12"/>
      <c r="C822" s="12"/>
      <c r="D822" s="12"/>
      <c r="E822" s="12"/>
      <c r="F822" s="12"/>
      <c r="G822" s="119"/>
      <c r="H822" s="119"/>
      <c r="I822" s="119"/>
      <c r="J822" s="12"/>
      <c r="K822" s="12"/>
      <c r="L822" s="12"/>
      <c r="M822" s="12"/>
      <c r="N822" s="12"/>
    </row>
    <row r="823" spans="1:14" x14ac:dyDescent="0.2">
      <c r="A823" s="12"/>
      <c r="B823" s="12"/>
      <c r="C823" s="12"/>
      <c r="D823" s="12"/>
      <c r="E823" s="12"/>
      <c r="F823" s="12"/>
      <c r="G823" s="119"/>
      <c r="H823" s="119"/>
      <c r="I823" s="119"/>
      <c r="J823" s="12"/>
      <c r="K823" s="12"/>
      <c r="L823" s="12"/>
      <c r="M823" s="12"/>
      <c r="N823" s="12"/>
    </row>
    <row r="824" spans="1:14" x14ac:dyDescent="0.2">
      <c r="A824" s="12"/>
      <c r="B824" s="12"/>
      <c r="C824" s="12"/>
      <c r="D824" s="12"/>
      <c r="E824" s="12"/>
      <c r="F824" s="12"/>
      <c r="G824" s="119"/>
      <c r="H824" s="119"/>
      <c r="I824" s="119"/>
      <c r="J824" s="12"/>
      <c r="K824" s="12"/>
      <c r="L824" s="12"/>
      <c r="M824" s="12"/>
      <c r="N824" s="12"/>
    </row>
    <row r="825" spans="1:14" x14ac:dyDescent="0.2">
      <c r="A825" s="12"/>
      <c r="B825" s="12"/>
      <c r="C825" s="12"/>
      <c r="D825" s="12"/>
      <c r="E825" s="12"/>
      <c r="F825" s="12"/>
      <c r="G825" s="119"/>
      <c r="H825" s="119"/>
      <c r="I825" s="119"/>
      <c r="J825" s="12"/>
      <c r="K825" s="12"/>
      <c r="L825" s="12"/>
      <c r="M825" s="12"/>
      <c r="N825" s="12"/>
    </row>
    <row r="826" spans="1:14" x14ac:dyDescent="0.2">
      <c r="A826" s="12"/>
      <c r="B826" s="12"/>
      <c r="C826" s="12"/>
      <c r="D826" s="12"/>
      <c r="E826" s="12"/>
      <c r="F826" s="12"/>
      <c r="G826" s="119"/>
      <c r="H826" s="119"/>
      <c r="I826" s="119"/>
      <c r="J826" s="12"/>
      <c r="K826" s="12"/>
      <c r="L826" s="12"/>
      <c r="M826" s="12"/>
      <c r="N826" s="12"/>
    </row>
    <row r="827" spans="1:14" x14ac:dyDescent="0.2">
      <c r="A827" s="12"/>
      <c r="B827" s="12"/>
      <c r="C827" s="12"/>
      <c r="D827" s="12"/>
      <c r="E827" s="12"/>
      <c r="F827" s="12"/>
      <c r="G827" s="119"/>
      <c r="H827" s="119"/>
      <c r="I827" s="119"/>
      <c r="J827" s="12"/>
      <c r="K827" s="12"/>
      <c r="L827" s="12"/>
      <c r="M827" s="12"/>
      <c r="N827" s="12"/>
    </row>
    <row r="828" spans="1:14" x14ac:dyDescent="0.2">
      <c r="A828" s="12"/>
      <c r="B828" s="12"/>
      <c r="C828" s="12"/>
      <c r="D828" s="12"/>
      <c r="E828" s="12"/>
      <c r="F828" s="12"/>
      <c r="G828" s="119"/>
      <c r="H828" s="119"/>
      <c r="I828" s="119"/>
      <c r="J828" s="12"/>
      <c r="K828" s="12"/>
      <c r="L828" s="12"/>
      <c r="M828" s="12"/>
      <c r="N828" s="12"/>
    </row>
    <row r="829" spans="1:14" x14ac:dyDescent="0.2">
      <c r="A829" s="12"/>
      <c r="B829" s="12"/>
      <c r="C829" s="12"/>
      <c r="D829" s="12"/>
      <c r="E829" s="12"/>
      <c r="F829" s="12"/>
      <c r="G829" s="119"/>
      <c r="H829" s="119"/>
      <c r="I829" s="119"/>
      <c r="J829" s="12"/>
      <c r="K829" s="12"/>
      <c r="L829" s="12"/>
      <c r="M829" s="12"/>
      <c r="N829" s="12"/>
    </row>
    <row r="830" spans="1:14" x14ac:dyDescent="0.2">
      <c r="A830" s="12"/>
      <c r="B830" s="12"/>
      <c r="C830" s="12"/>
      <c r="D830" s="12"/>
      <c r="E830" s="12"/>
      <c r="F830" s="12"/>
      <c r="G830" s="119"/>
      <c r="H830" s="119"/>
      <c r="I830" s="119"/>
      <c r="J830" s="12"/>
      <c r="K830" s="12"/>
      <c r="L830" s="12"/>
      <c r="M830" s="12"/>
      <c r="N830" s="12"/>
    </row>
    <row r="831" spans="1:14" x14ac:dyDescent="0.2">
      <c r="A831" s="12"/>
      <c r="B831" s="12"/>
      <c r="C831" s="12"/>
      <c r="D831" s="12"/>
      <c r="E831" s="12"/>
      <c r="F831" s="12"/>
      <c r="G831" s="119"/>
      <c r="H831" s="119"/>
      <c r="I831" s="119"/>
      <c r="J831" s="12"/>
      <c r="K831" s="12"/>
      <c r="L831" s="12"/>
      <c r="M831" s="12"/>
      <c r="N831" s="12"/>
    </row>
    <row r="832" spans="1:14" x14ac:dyDescent="0.2">
      <c r="A832" s="12"/>
      <c r="B832" s="12"/>
      <c r="C832" s="12"/>
      <c r="D832" s="12"/>
      <c r="E832" s="12"/>
      <c r="F832" s="12"/>
      <c r="G832" s="119"/>
      <c r="H832" s="119"/>
      <c r="I832" s="119"/>
      <c r="J832" s="12"/>
      <c r="K832" s="12"/>
      <c r="L832" s="12"/>
      <c r="M832" s="12"/>
      <c r="N832" s="12"/>
    </row>
    <row r="833" spans="1:14" x14ac:dyDescent="0.2">
      <c r="A833" s="12"/>
      <c r="B833" s="12"/>
      <c r="C833" s="12"/>
      <c r="D833" s="12"/>
      <c r="E833" s="12"/>
      <c r="F833" s="12"/>
      <c r="G833" s="119"/>
      <c r="H833" s="119"/>
      <c r="I833" s="119"/>
      <c r="J833" s="12"/>
      <c r="K833" s="12"/>
      <c r="L833" s="12"/>
      <c r="M833" s="12"/>
      <c r="N833" s="12"/>
    </row>
    <row r="834" spans="1:14" x14ac:dyDescent="0.2">
      <c r="A834" s="12"/>
      <c r="B834" s="12"/>
      <c r="C834" s="12"/>
      <c r="D834" s="12"/>
      <c r="E834" s="12"/>
      <c r="F834" s="12"/>
      <c r="G834" s="119"/>
      <c r="H834" s="119"/>
      <c r="I834" s="119"/>
      <c r="J834" s="12"/>
      <c r="K834" s="12"/>
      <c r="L834" s="12"/>
      <c r="M834" s="12"/>
      <c r="N834" s="12"/>
    </row>
    <row r="835" spans="1:14" x14ac:dyDescent="0.2">
      <c r="A835" s="12"/>
      <c r="B835" s="12"/>
      <c r="C835" s="12"/>
      <c r="D835" s="12"/>
      <c r="E835" s="12"/>
      <c r="F835" s="12"/>
      <c r="G835" s="119"/>
      <c r="H835" s="119"/>
      <c r="I835" s="119"/>
      <c r="J835" s="12"/>
      <c r="K835" s="12"/>
      <c r="L835" s="12"/>
      <c r="M835" s="12"/>
      <c r="N835" s="12"/>
    </row>
    <row r="836" spans="1:14" x14ac:dyDescent="0.2">
      <c r="A836" s="12"/>
      <c r="B836" s="12"/>
      <c r="C836" s="12"/>
      <c r="D836" s="12"/>
      <c r="E836" s="12"/>
      <c r="F836" s="12"/>
      <c r="G836" s="119"/>
      <c r="H836" s="119"/>
      <c r="I836" s="119"/>
      <c r="J836" s="12"/>
      <c r="K836" s="12"/>
      <c r="L836" s="12"/>
      <c r="M836" s="12"/>
      <c r="N836" s="12"/>
    </row>
    <row r="837" spans="1:14" x14ac:dyDescent="0.2">
      <c r="A837" s="12"/>
      <c r="B837" s="12"/>
      <c r="C837" s="12"/>
      <c r="D837" s="12"/>
      <c r="E837" s="12"/>
      <c r="F837" s="12"/>
      <c r="G837" s="119"/>
      <c r="H837" s="119"/>
      <c r="I837" s="119"/>
      <c r="J837" s="12"/>
      <c r="K837" s="12"/>
      <c r="L837" s="12"/>
      <c r="M837" s="12"/>
      <c r="N837" s="12"/>
    </row>
    <row r="838" spans="1:14" x14ac:dyDescent="0.2">
      <c r="A838" s="12"/>
      <c r="B838" s="12"/>
      <c r="C838" s="12"/>
      <c r="D838" s="12"/>
      <c r="E838" s="12"/>
      <c r="F838" s="12"/>
      <c r="G838" s="119"/>
      <c r="H838" s="119"/>
      <c r="I838" s="119"/>
      <c r="J838" s="12"/>
      <c r="K838" s="12"/>
      <c r="L838" s="12"/>
      <c r="M838" s="12"/>
      <c r="N838" s="12"/>
    </row>
    <row r="839" spans="1:14" x14ac:dyDescent="0.2">
      <c r="A839" s="12"/>
      <c r="B839" s="12"/>
      <c r="C839" s="12"/>
      <c r="D839" s="12"/>
      <c r="E839" s="12"/>
      <c r="F839" s="12"/>
      <c r="G839" s="119"/>
      <c r="H839" s="119"/>
      <c r="I839" s="119"/>
      <c r="J839" s="12"/>
      <c r="K839" s="12"/>
      <c r="L839" s="12"/>
      <c r="M839" s="12"/>
      <c r="N839" s="12"/>
    </row>
    <row r="840" spans="1:14" x14ac:dyDescent="0.2">
      <c r="A840" s="12"/>
      <c r="B840" s="12"/>
      <c r="C840" s="12"/>
      <c r="D840" s="12"/>
      <c r="E840" s="12"/>
      <c r="F840" s="12"/>
      <c r="G840" s="119"/>
      <c r="H840" s="119"/>
      <c r="I840" s="119"/>
      <c r="J840" s="12"/>
      <c r="K840" s="12"/>
      <c r="L840" s="12"/>
      <c r="M840" s="12"/>
      <c r="N840" s="12"/>
    </row>
    <row r="841" spans="1:14" x14ac:dyDescent="0.2">
      <c r="A841" s="12"/>
      <c r="B841" s="12"/>
      <c r="C841" s="12"/>
      <c r="D841" s="12"/>
      <c r="E841" s="12"/>
      <c r="F841" s="12"/>
      <c r="G841" s="119"/>
      <c r="H841" s="119"/>
      <c r="I841" s="119"/>
      <c r="J841" s="12"/>
      <c r="K841" s="12"/>
      <c r="L841" s="12"/>
      <c r="M841" s="12"/>
      <c r="N841" s="12"/>
    </row>
    <row r="842" spans="1:14" x14ac:dyDescent="0.2">
      <c r="A842" s="12"/>
      <c r="B842" s="12"/>
      <c r="C842" s="12"/>
      <c r="D842" s="12"/>
      <c r="E842" s="12"/>
      <c r="F842" s="12"/>
      <c r="G842" s="119"/>
      <c r="H842" s="119"/>
      <c r="I842" s="119"/>
      <c r="J842" s="12"/>
      <c r="K842" s="12"/>
      <c r="L842" s="12"/>
      <c r="M842" s="12"/>
      <c r="N842" s="12"/>
    </row>
    <row r="843" spans="1:14" x14ac:dyDescent="0.2">
      <c r="A843" s="12"/>
      <c r="B843" s="12"/>
      <c r="C843" s="12"/>
      <c r="D843" s="12"/>
      <c r="E843" s="12"/>
      <c r="F843" s="12"/>
      <c r="G843" s="119"/>
      <c r="H843" s="119"/>
      <c r="I843" s="119"/>
      <c r="J843" s="12"/>
      <c r="K843" s="12"/>
      <c r="L843" s="12"/>
      <c r="M843" s="12"/>
      <c r="N843" s="12"/>
    </row>
    <row r="844" spans="1:14" x14ac:dyDescent="0.2">
      <c r="A844" s="12"/>
      <c r="B844" s="12"/>
      <c r="C844" s="12"/>
      <c r="D844" s="12"/>
      <c r="E844" s="12"/>
      <c r="F844" s="12"/>
      <c r="G844" s="119"/>
      <c r="H844" s="119"/>
      <c r="I844" s="119"/>
      <c r="J844" s="12"/>
      <c r="K844" s="12"/>
      <c r="L844" s="12"/>
      <c r="M844" s="12"/>
      <c r="N844" s="12"/>
    </row>
    <row r="845" spans="1:14" x14ac:dyDescent="0.2">
      <c r="A845" s="12"/>
      <c r="B845" s="12"/>
      <c r="C845" s="12"/>
      <c r="D845" s="12"/>
      <c r="E845" s="12"/>
      <c r="F845" s="12"/>
      <c r="G845" s="119"/>
      <c r="H845" s="119"/>
      <c r="I845" s="119"/>
      <c r="J845" s="12"/>
      <c r="K845" s="12"/>
      <c r="L845" s="12"/>
      <c r="M845" s="12"/>
      <c r="N845" s="12"/>
    </row>
    <row r="846" spans="1:14" x14ac:dyDescent="0.2">
      <c r="A846" s="12"/>
      <c r="B846" s="12"/>
      <c r="C846" s="12"/>
      <c r="D846" s="12"/>
      <c r="E846" s="12"/>
      <c r="F846" s="12"/>
      <c r="G846" s="119"/>
      <c r="H846" s="119"/>
      <c r="I846" s="119"/>
      <c r="J846" s="12"/>
      <c r="K846" s="12"/>
      <c r="L846" s="12"/>
      <c r="M846" s="12"/>
      <c r="N846" s="12"/>
    </row>
    <row r="847" spans="1:14" x14ac:dyDescent="0.2">
      <c r="A847" s="12"/>
      <c r="B847" s="12"/>
      <c r="C847" s="12"/>
      <c r="D847" s="12"/>
      <c r="E847" s="12"/>
      <c r="F847" s="12"/>
      <c r="G847" s="119"/>
      <c r="H847" s="119"/>
      <c r="I847" s="119"/>
      <c r="J847" s="12"/>
      <c r="K847" s="12"/>
      <c r="L847" s="12"/>
      <c r="M847" s="12"/>
      <c r="N847" s="12"/>
    </row>
    <row r="848" spans="1:14" x14ac:dyDescent="0.2">
      <c r="A848" s="12"/>
      <c r="B848" s="12"/>
      <c r="C848" s="12"/>
      <c r="D848" s="12"/>
      <c r="E848" s="12"/>
      <c r="F848" s="12"/>
      <c r="G848" s="119"/>
      <c r="H848" s="119"/>
      <c r="I848" s="119"/>
      <c r="J848" s="12"/>
      <c r="K848" s="12"/>
      <c r="L848" s="12"/>
      <c r="M848" s="12"/>
      <c r="N848" s="12"/>
    </row>
    <row r="849" spans="1:14" x14ac:dyDescent="0.2">
      <c r="A849" s="12"/>
      <c r="B849" s="12"/>
      <c r="C849" s="12"/>
      <c r="D849" s="12"/>
      <c r="E849" s="12"/>
      <c r="F849" s="12"/>
      <c r="G849" s="119"/>
      <c r="H849" s="119"/>
      <c r="I849" s="119"/>
      <c r="J849" s="12"/>
      <c r="K849" s="12"/>
      <c r="L849" s="12"/>
      <c r="M849" s="12"/>
      <c r="N849" s="12"/>
    </row>
    <row r="850" spans="1:14" x14ac:dyDescent="0.2">
      <c r="A850" s="12"/>
      <c r="B850" s="12"/>
      <c r="C850" s="12"/>
      <c r="D850" s="12"/>
      <c r="E850" s="12"/>
      <c r="F850" s="12"/>
      <c r="G850" s="119"/>
      <c r="H850" s="119"/>
      <c r="I850" s="119"/>
      <c r="J850" s="12"/>
      <c r="K850" s="12"/>
      <c r="L850" s="12"/>
      <c r="M850" s="12"/>
      <c r="N850" s="12"/>
    </row>
    <row r="851" spans="1:14" x14ac:dyDescent="0.2">
      <c r="A851" s="12"/>
      <c r="B851" s="12"/>
      <c r="C851" s="12"/>
      <c r="D851" s="12"/>
      <c r="E851" s="12"/>
      <c r="F851" s="12"/>
      <c r="G851" s="119"/>
      <c r="H851" s="119"/>
      <c r="I851" s="119"/>
      <c r="J851" s="12"/>
      <c r="K851" s="12"/>
      <c r="L851" s="12"/>
      <c r="M851" s="12"/>
      <c r="N851" s="12"/>
    </row>
    <row r="852" spans="1:14" x14ac:dyDescent="0.2">
      <c r="A852" s="12"/>
      <c r="B852" s="12"/>
      <c r="C852" s="12"/>
      <c r="D852" s="12"/>
      <c r="E852" s="12"/>
      <c r="F852" s="12"/>
      <c r="G852" s="119"/>
      <c r="H852" s="119"/>
      <c r="I852" s="119"/>
      <c r="J852" s="12"/>
      <c r="K852" s="12"/>
      <c r="L852" s="12"/>
      <c r="M852" s="12"/>
      <c r="N852" s="12"/>
    </row>
    <row r="853" spans="1:14" x14ac:dyDescent="0.2">
      <c r="A853" s="12"/>
      <c r="B853" s="12"/>
      <c r="C853" s="12"/>
      <c r="D853" s="12"/>
      <c r="E853" s="12"/>
      <c r="F853" s="12"/>
      <c r="G853" s="119"/>
      <c r="H853" s="119"/>
      <c r="I853" s="119"/>
      <c r="J853" s="12"/>
      <c r="K853" s="12"/>
      <c r="L853" s="12"/>
      <c r="M853" s="12"/>
      <c r="N853" s="12"/>
    </row>
    <row r="854" spans="1:14" x14ac:dyDescent="0.2">
      <c r="A854" s="12"/>
      <c r="B854" s="12"/>
      <c r="C854" s="12"/>
      <c r="D854" s="12"/>
      <c r="E854" s="12"/>
      <c r="F854" s="12"/>
      <c r="G854" s="119"/>
      <c r="H854" s="119"/>
      <c r="I854" s="119"/>
      <c r="J854" s="12"/>
      <c r="K854" s="12"/>
      <c r="L854" s="12"/>
      <c r="M854" s="12"/>
      <c r="N854" s="12"/>
    </row>
    <row r="855" spans="1:14" x14ac:dyDescent="0.2">
      <c r="A855" s="12"/>
      <c r="B855" s="12"/>
      <c r="C855" s="12"/>
      <c r="D855" s="12"/>
      <c r="E855" s="12"/>
      <c r="F855" s="12"/>
      <c r="G855" s="119"/>
      <c r="H855" s="119"/>
      <c r="I855" s="119"/>
      <c r="J855" s="12"/>
      <c r="K855" s="12"/>
      <c r="L855" s="12"/>
      <c r="M855" s="12"/>
      <c r="N855" s="12"/>
    </row>
    <row r="856" spans="1:14" x14ac:dyDescent="0.2">
      <c r="A856" s="12"/>
      <c r="B856" s="12"/>
      <c r="C856" s="12"/>
      <c r="D856" s="12"/>
      <c r="E856" s="12"/>
      <c r="F856" s="12"/>
      <c r="G856" s="119"/>
      <c r="H856" s="119"/>
      <c r="I856" s="119"/>
      <c r="J856" s="12"/>
      <c r="K856" s="12"/>
      <c r="L856" s="12"/>
      <c r="M856" s="12"/>
      <c r="N856" s="12"/>
    </row>
    <row r="857" spans="1:14" x14ac:dyDescent="0.2">
      <c r="A857" s="12"/>
      <c r="B857" s="12"/>
      <c r="C857" s="12"/>
      <c r="D857" s="12"/>
      <c r="E857" s="12"/>
      <c r="F857" s="12"/>
      <c r="G857" s="119"/>
      <c r="H857" s="119"/>
      <c r="I857" s="119"/>
      <c r="J857" s="12"/>
      <c r="K857" s="12"/>
      <c r="L857" s="12"/>
      <c r="M857" s="12"/>
      <c r="N857" s="12"/>
    </row>
    <row r="858" spans="1:14" x14ac:dyDescent="0.2">
      <c r="A858" s="12"/>
      <c r="B858" s="12"/>
      <c r="C858" s="12"/>
      <c r="D858" s="12"/>
      <c r="E858" s="12"/>
      <c r="F858" s="12"/>
      <c r="G858" s="119"/>
      <c r="H858" s="119"/>
      <c r="I858" s="119"/>
      <c r="J858" s="12"/>
      <c r="K858" s="12"/>
      <c r="L858" s="12"/>
      <c r="M858" s="12"/>
      <c r="N858" s="12"/>
    </row>
    <row r="859" spans="1:14" x14ac:dyDescent="0.2">
      <c r="A859" s="12"/>
      <c r="B859" s="12"/>
      <c r="C859" s="12"/>
      <c r="D859" s="12"/>
      <c r="E859" s="12"/>
      <c r="F859" s="12"/>
      <c r="G859" s="119"/>
      <c r="H859" s="119"/>
      <c r="I859" s="119"/>
      <c r="J859" s="12"/>
      <c r="K859" s="12"/>
      <c r="L859" s="12"/>
      <c r="M859" s="12"/>
      <c r="N859" s="12"/>
    </row>
    <row r="860" spans="1:14" x14ac:dyDescent="0.2">
      <c r="A860" s="12"/>
      <c r="B860" s="12"/>
      <c r="C860" s="12"/>
      <c r="D860" s="12"/>
      <c r="E860" s="12"/>
      <c r="F860" s="12"/>
      <c r="G860" s="119"/>
      <c r="H860" s="119"/>
      <c r="I860" s="119"/>
      <c r="J860" s="12"/>
      <c r="K860" s="12"/>
      <c r="L860" s="12"/>
      <c r="M860" s="12"/>
      <c r="N860" s="12"/>
    </row>
    <row r="861" spans="1:14" x14ac:dyDescent="0.2">
      <c r="A861" s="12"/>
      <c r="B861" s="12"/>
      <c r="C861" s="12"/>
      <c r="D861" s="12"/>
      <c r="E861" s="12"/>
      <c r="F861" s="12"/>
      <c r="G861" s="119"/>
      <c r="H861" s="119"/>
      <c r="I861" s="119"/>
      <c r="J861" s="12"/>
      <c r="K861" s="12"/>
      <c r="L861" s="12"/>
      <c r="M861" s="12"/>
      <c r="N861" s="12"/>
    </row>
    <row r="862" spans="1:14" x14ac:dyDescent="0.2">
      <c r="A862" s="12"/>
      <c r="B862" s="12"/>
      <c r="C862" s="12"/>
      <c r="D862" s="12"/>
      <c r="E862" s="12"/>
      <c r="F862" s="12"/>
      <c r="G862" s="119"/>
      <c r="H862" s="119"/>
      <c r="I862" s="119"/>
      <c r="J862" s="12"/>
      <c r="K862" s="12"/>
      <c r="L862" s="12"/>
      <c r="M862" s="12"/>
      <c r="N862" s="12"/>
    </row>
    <row r="863" spans="1:14" x14ac:dyDescent="0.2">
      <c r="A863" s="12"/>
      <c r="B863" s="12"/>
      <c r="C863" s="12"/>
      <c r="D863" s="12"/>
      <c r="E863" s="12"/>
      <c r="F863" s="12"/>
      <c r="G863" s="119"/>
      <c r="H863" s="119"/>
      <c r="I863" s="119"/>
      <c r="J863" s="12"/>
      <c r="K863" s="12"/>
      <c r="L863" s="12"/>
      <c r="M863" s="12"/>
      <c r="N863" s="12"/>
    </row>
    <row r="864" spans="1:14" x14ac:dyDescent="0.2">
      <c r="A864" s="12"/>
      <c r="B864" s="12"/>
      <c r="C864" s="12"/>
      <c r="D864" s="12"/>
      <c r="E864" s="12"/>
      <c r="F864" s="12"/>
      <c r="G864" s="119"/>
      <c r="H864" s="119"/>
      <c r="I864" s="119"/>
      <c r="J864" s="12"/>
      <c r="K864" s="12"/>
      <c r="L864" s="12"/>
      <c r="M864" s="12"/>
      <c r="N864" s="12"/>
    </row>
    <row r="865" spans="1:14" x14ac:dyDescent="0.2">
      <c r="A865" s="12"/>
      <c r="B865" s="12"/>
      <c r="C865" s="12"/>
      <c r="D865" s="12"/>
      <c r="E865" s="12"/>
      <c r="F865" s="12"/>
      <c r="G865" s="119"/>
      <c r="H865" s="119"/>
      <c r="I865" s="119"/>
      <c r="J865" s="12"/>
      <c r="K865" s="12"/>
      <c r="L865" s="12"/>
      <c r="M865" s="12"/>
      <c r="N865" s="12"/>
    </row>
    <row r="866" spans="1:14" x14ac:dyDescent="0.2">
      <c r="A866" s="12"/>
      <c r="B866" s="12"/>
      <c r="C866" s="12"/>
      <c r="D866" s="12"/>
      <c r="E866" s="12"/>
      <c r="F866" s="12"/>
      <c r="G866" s="119"/>
      <c r="H866" s="119"/>
      <c r="I866" s="119"/>
      <c r="J866" s="12"/>
      <c r="K866" s="12"/>
      <c r="L866" s="12"/>
      <c r="M866" s="12"/>
      <c r="N866" s="12"/>
    </row>
    <row r="867" spans="1:14" x14ac:dyDescent="0.2">
      <c r="A867" s="12"/>
      <c r="B867" s="12"/>
      <c r="C867" s="12"/>
      <c r="D867" s="12"/>
      <c r="E867" s="12"/>
      <c r="F867" s="12"/>
      <c r="G867" s="119"/>
      <c r="H867" s="119"/>
      <c r="I867" s="119"/>
      <c r="J867" s="12"/>
      <c r="K867" s="12"/>
      <c r="L867" s="12"/>
      <c r="M867" s="12"/>
      <c r="N867" s="12"/>
    </row>
    <row r="868" spans="1:14" x14ac:dyDescent="0.2">
      <c r="A868" s="12"/>
      <c r="B868" s="12"/>
      <c r="C868" s="12"/>
      <c r="D868" s="12"/>
      <c r="E868" s="12"/>
      <c r="F868" s="12"/>
      <c r="G868" s="119"/>
      <c r="H868" s="119"/>
      <c r="I868" s="119"/>
      <c r="J868" s="12"/>
      <c r="K868" s="12"/>
      <c r="L868" s="12"/>
      <c r="M868" s="12"/>
      <c r="N868" s="12"/>
    </row>
    <row r="869" spans="1:14" x14ac:dyDescent="0.2">
      <c r="A869" s="12"/>
      <c r="B869" s="12"/>
      <c r="C869" s="12"/>
      <c r="D869" s="12"/>
      <c r="E869" s="12"/>
      <c r="F869" s="12"/>
      <c r="G869" s="119"/>
      <c r="H869" s="119"/>
      <c r="I869" s="119"/>
      <c r="J869" s="12"/>
      <c r="K869" s="12"/>
      <c r="L869" s="12"/>
      <c r="M869" s="12"/>
      <c r="N869" s="12"/>
    </row>
    <row r="870" spans="1:14" x14ac:dyDescent="0.2">
      <c r="A870" s="12"/>
      <c r="B870" s="12"/>
      <c r="C870" s="12"/>
      <c r="D870" s="12"/>
      <c r="E870" s="12"/>
      <c r="F870" s="12"/>
      <c r="G870" s="119"/>
      <c r="H870" s="119"/>
      <c r="I870" s="119"/>
      <c r="J870" s="12"/>
      <c r="K870" s="12"/>
      <c r="L870" s="12"/>
      <c r="M870" s="12"/>
      <c r="N870" s="12"/>
    </row>
    <row r="871" spans="1:14" x14ac:dyDescent="0.2">
      <c r="A871" s="12"/>
      <c r="B871" s="12"/>
      <c r="C871" s="12"/>
      <c r="D871" s="12"/>
      <c r="E871" s="12"/>
      <c r="F871" s="12"/>
      <c r="G871" s="119"/>
      <c r="H871" s="119"/>
      <c r="I871" s="119"/>
      <c r="J871" s="12"/>
      <c r="K871" s="12"/>
      <c r="L871" s="12"/>
      <c r="M871" s="12"/>
      <c r="N871" s="12"/>
    </row>
    <row r="872" spans="1:14" x14ac:dyDescent="0.2">
      <c r="A872" s="12"/>
      <c r="B872" s="12"/>
      <c r="C872" s="12"/>
      <c r="D872" s="12"/>
      <c r="E872" s="12"/>
      <c r="F872" s="12"/>
      <c r="G872" s="119"/>
      <c r="H872" s="119"/>
      <c r="I872" s="119"/>
      <c r="J872" s="12"/>
      <c r="K872" s="12"/>
      <c r="L872" s="12"/>
      <c r="M872" s="12"/>
      <c r="N872" s="12"/>
    </row>
    <row r="873" spans="1:14" x14ac:dyDescent="0.2">
      <c r="A873" s="12"/>
      <c r="B873" s="12"/>
      <c r="C873" s="12"/>
      <c r="D873" s="12"/>
      <c r="E873" s="12"/>
      <c r="F873" s="12"/>
      <c r="G873" s="119"/>
      <c r="H873" s="119"/>
      <c r="I873" s="119"/>
      <c r="J873" s="12"/>
      <c r="K873" s="12"/>
      <c r="L873" s="12"/>
      <c r="M873" s="12"/>
      <c r="N873" s="12"/>
    </row>
    <row r="874" spans="1:14" x14ac:dyDescent="0.2">
      <c r="A874" s="12"/>
      <c r="B874" s="12"/>
      <c r="C874" s="12"/>
      <c r="D874" s="12"/>
      <c r="E874" s="12"/>
      <c r="F874" s="12"/>
      <c r="G874" s="119"/>
      <c r="H874" s="119"/>
      <c r="I874" s="119"/>
      <c r="J874" s="12"/>
      <c r="K874" s="12"/>
      <c r="L874" s="12"/>
      <c r="M874" s="12"/>
      <c r="N874" s="12"/>
    </row>
    <row r="875" spans="1:14" x14ac:dyDescent="0.2">
      <c r="A875" s="12"/>
      <c r="B875" s="12"/>
      <c r="C875" s="12"/>
      <c r="D875" s="12"/>
      <c r="E875" s="12"/>
      <c r="F875" s="12"/>
      <c r="G875" s="119"/>
      <c r="H875" s="119"/>
      <c r="I875" s="119"/>
      <c r="J875" s="12"/>
      <c r="K875" s="12"/>
      <c r="L875" s="12"/>
      <c r="M875" s="12"/>
      <c r="N875" s="12"/>
    </row>
    <row r="876" spans="1:14" x14ac:dyDescent="0.2">
      <c r="A876" s="12"/>
      <c r="B876" s="12"/>
      <c r="C876" s="12"/>
      <c r="D876" s="12"/>
      <c r="E876" s="12"/>
      <c r="F876" s="12"/>
      <c r="G876" s="119"/>
      <c r="H876" s="119"/>
      <c r="I876" s="119"/>
      <c r="J876" s="12"/>
      <c r="K876" s="12"/>
      <c r="L876" s="12"/>
      <c r="M876" s="12"/>
      <c r="N876" s="12"/>
    </row>
    <row r="877" spans="1:14" x14ac:dyDescent="0.2">
      <c r="A877" s="12"/>
      <c r="B877" s="12"/>
      <c r="C877" s="12"/>
      <c r="D877" s="12"/>
      <c r="E877" s="12"/>
      <c r="F877" s="12"/>
      <c r="G877" s="119"/>
      <c r="H877" s="119"/>
      <c r="I877" s="119"/>
      <c r="J877" s="12"/>
      <c r="K877" s="12"/>
      <c r="L877" s="12"/>
      <c r="M877" s="12"/>
      <c r="N877" s="12"/>
    </row>
    <row r="878" spans="1:14" x14ac:dyDescent="0.2">
      <c r="A878" s="12"/>
      <c r="B878" s="12"/>
      <c r="C878" s="12"/>
      <c r="D878" s="12"/>
      <c r="E878" s="12"/>
      <c r="F878" s="12"/>
      <c r="G878" s="119"/>
      <c r="H878" s="119"/>
      <c r="I878" s="119"/>
      <c r="J878" s="12"/>
      <c r="K878" s="12"/>
      <c r="L878" s="12"/>
      <c r="M878" s="12"/>
      <c r="N878" s="12"/>
    </row>
    <row r="879" spans="1:14" x14ac:dyDescent="0.2">
      <c r="A879" s="12"/>
      <c r="B879" s="12"/>
      <c r="C879" s="12"/>
      <c r="D879" s="12"/>
      <c r="E879" s="12"/>
      <c r="F879" s="12"/>
      <c r="G879" s="119"/>
      <c r="H879" s="119"/>
      <c r="I879" s="119"/>
      <c r="J879" s="12"/>
      <c r="K879" s="12"/>
      <c r="L879" s="12"/>
      <c r="M879" s="12"/>
      <c r="N879" s="12"/>
    </row>
    <row r="880" spans="1:14" x14ac:dyDescent="0.2">
      <c r="A880" s="12"/>
      <c r="B880" s="12"/>
      <c r="C880" s="12"/>
      <c r="D880" s="12"/>
      <c r="E880" s="12"/>
      <c r="F880" s="12"/>
      <c r="G880" s="119"/>
      <c r="H880" s="119"/>
      <c r="I880" s="119"/>
      <c r="J880" s="12"/>
      <c r="K880" s="12"/>
      <c r="L880" s="12"/>
      <c r="M880" s="12"/>
      <c r="N880" s="12"/>
    </row>
    <row r="881" spans="1:14" x14ac:dyDescent="0.2">
      <c r="A881" s="12"/>
      <c r="B881" s="12"/>
      <c r="C881" s="12"/>
      <c r="D881" s="12"/>
      <c r="E881" s="12"/>
      <c r="F881" s="12"/>
      <c r="G881" s="119"/>
      <c r="H881" s="119"/>
      <c r="I881" s="119"/>
      <c r="J881" s="12"/>
      <c r="K881" s="12"/>
      <c r="L881" s="12"/>
      <c r="M881" s="12"/>
      <c r="N881" s="12"/>
    </row>
    <row r="882" spans="1:14" x14ac:dyDescent="0.2">
      <c r="A882" s="12"/>
      <c r="B882" s="12"/>
      <c r="C882" s="12"/>
      <c r="D882" s="12"/>
      <c r="E882" s="12"/>
      <c r="F882" s="12"/>
      <c r="G882" s="119"/>
      <c r="H882" s="119"/>
      <c r="I882" s="119"/>
      <c r="J882" s="12"/>
      <c r="K882" s="12"/>
      <c r="L882" s="12"/>
      <c r="M882" s="12"/>
      <c r="N882" s="12"/>
    </row>
    <row r="883" spans="1:14" x14ac:dyDescent="0.2">
      <c r="A883" s="12"/>
      <c r="B883" s="12"/>
      <c r="C883" s="12"/>
      <c r="D883" s="12"/>
      <c r="E883" s="12"/>
      <c r="F883" s="12"/>
      <c r="G883" s="119"/>
      <c r="H883" s="119"/>
      <c r="I883" s="119"/>
      <c r="J883" s="12"/>
      <c r="K883" s="12"/>
      <c r="L883" s="12"/>
      <c r="M883" s="12"/>
      <c r="N883" s="12"/>
    </row>
    <row r="884" spans="1:14" x14ac:dyDescent="0.2">
      <c r="A884" s="12"/>
      <c r="B884" s="12"/>
      <c r="C884" s="12"/>
      <c r="D884" s="12"/>
      <c r="E884" s="12"/>
      <c r="F884" s="12"/>
      <c r="G884" s="119"/>
      <c r="H884" s="119"/>
      <c r="I884" s="119"/>
      <c r="J884" s="12"/>
      <c r="K884" s="12"/>
      <c r="L884" s="12"/>
      <c r="M884" s="12"/>
      <c r="N884" s="12"/>
    </row>
    <row r="885" spans="1:14" x14ac:dyDescent="0.2">
      <c r="A885" s="12"/>
      <c r="B885" s="12"/>
      <c r="C885" s="12"/>
      <c r="D885" s="12"/>
      <c r="E885" s="12"/>
      <c r="F885" s="12"/>
      <c r="G885" s="119"/>
      <c r="H885" s="119"/>
      <c r="I885" s="119"/>
      <c r="J885" s="12"/>
      <c r="K885" s="12"/>
      <c r="L885" s="12"/>
      <c r="M885" s="12"/>
      <c r="N885" s="12"/>
    </row>
    <row r="886" spans="1:14" x14ac:dyDescent="0.2">
      <c r="A886" s="12"/>
      <c r="B886" s="12"/>
      <c r="C886" s="12"/>
      <c r="D886" s="12"/>
      <c r="E886" s="12"/>
      <c r="F886" s="12"/>
      <c r="G886" s="119"/>
      <c r="H886" s="119"/>
      <c r="I886" s="119"/>
      <c r="J886" s="12"/>
      <c r="K886" s="12"/>
      <c r="L886" s="12"/>
      <c r="M886" s="12"/>
      <c r="N886" s="12"/>
    </row>
    <row r="887" spans="1:14" x14ac:dyDescent="0.2">
      <c r="A887" s="12"/>
      <c r="B887" s="12"/>
      <c r="C887" s="12"/>
      <c r="D887" s="12"/>
      <c r="E887" s="12"/>
      <c r="F887" s="12"/>
      <c r="G887" s="119"/>
      <c r="H887" s="119"/>
      <c r="I887" s="119"/>
      <c r="J887" s="12"/>
      <c r="K887" s="12"/>
      <c r="L887" s="12"/>
      <c r="M887" s="12"/>
      <c r="N887" s="12"/>
    </row>
    <row r="888" spans="1:14" x14ac:dyDescent="0.2">
      <c r="A888" s="12"/>
      <c r="B888" s="12"/>
      <c r="C888" s="12"/>
      <c r="D888" s="12"/>
      <c r="E888" s="12"/>
      <c r="F888" s="12"/>
      <c r="G888" s="119"/>
      <c r="H888" s="119"/>
      <c r="I888" s="119"/>
      <c r="J888" s="12"/>
      <c r="K888" s="12"/>
      <c r="L888" s="12"/>
      <c r="M888" s="12"/>
      <c r="N888" s="12"/>
    </row>
    <row r="889" spans="1:14" x14ac:dyDescent="0.2">
      <c r="A889" s="12"/>
      <c r="B889" s="12"/>
      <c r="C889" s="12"/>
      <c r="D889" s="12"/>
      <c r="E889" s="12"/>
      <c r="F889" s="12"/>
      <c r="G889" s="119"/>
      <c r="H889" s="119"/>
      <c r="I889" s="119"/>
      <c r="J889" s="12"/>
      <c r="K889" s="12"/>
      <c r="L889" s="12"/>
      <c r="M889" s="12"/>
      <c r="N889" s="12"/>
    </row>
    <row r="890" spans="1:14" x14ac:dyDescent="0.2">
      <c r="A890" s="12"/>
      <c r="B890" s="12"/>
      <c r="C890" s="12"/>
      <c r="D890" s="12"/>
      <c r="E890" s="12"/>
      <c r="F890" s="12"/>
      <c r="G890" s="119"/>
      <c r="H890" s="119"/>
      <c r="I890" s="119"/>
      <c r="J890" s="12"/>
      <c r="K890" s="12"/>
      <c r="L890" s="12"/>
      <c r="M890" s="12"/>
      <c r="N890" s="12"/>
    </row>
    <row r="891" spans="1:14" x14ac:dyDescent="0.2">
      <c r="A891" s="12"/>
      <c r="B891" s="12"/>
      <c r="C891" s="12"/>
      <c r="D891" s="12"/>
      <c r="E891" s="12"/>
      <c r="F891" s="12"/>
      <c r="G891" s="119"/>
      <c r="H891" s="119"/>
      <c r="I891" s="119"/>
      <c r="J891" s="12"/>
      <c r="K891" s="12"/>
      <c r="L891" s="12"/>
      <c r="M891" s="12"/>
      <c r="N891" s="12"/>
    </row>
    <row r="892" spans="1:14" x14ac:dyDescent="0.2">
      <c r="A892" s="12"/>
      <c r="B892" s="12"/>
      <c r="C892" s="12"/>
      <c r="D892" s="12"/>
      <c r="E892" s="12"/>
      <c r="F892" s="12"/>
      <c r="G892" s="119"/>
      <c r="H892" s="119"/>
      <c r="I892" s="119"/>
      <c r="J892" s="12"/>
      <c r="K892" s="12"/>
      <c r="L892" s="12"/>
      <c r="M892" s="12"/>
      <c r="N892" s="12"/>
    </row>
    <row r="893" spans="1:14" x14ac:dyDescent="0.2">
      <c r="A893" s="12"/>
      <c r="B893" s="12"/>
      <c r="C893" s="12"/>
      <c r="D893" s="12"/>
      <c r="E893" s="12"/>
      <c r="F893" s="12"/>
      <c r="G893" s="119"/>
      <c r="H893" s="119"/>
      <c r="I893" s="119"/>
      <c r="J893" s="12"/>
      <c r="K893" s="12"/>
      <c r="L893" s="12"/>
      <c r="M893" s="12"/>
      <c r="N893" s="12"/>
    </row>
    <row r="894" spans="1:14" x14ac:dyDescent="0.2">
      <c r="A894" s="12"/>
      <c r="B894" s="12"/>
      <c r="C894" s="12"/>
      <c r="D894" s="12"/>
      <c r="E894" s="12"/>
      <c r="F894" s="12"/>
      <c r="G894" s="119"/>
      <c r="H894" s="119"/>
      <c r="I894" s="119"/>
      <c r="J894" s="12"/>
      <c r="K894" s="12"/>
      <c r="L894" s="12"/>
      <c r="M894" s="12"/>
      <c r="N894" s="12"/>
    </row>
    <row r="895" spans="1:14" x14ac:dyDescent="0.2">
      <c r="A895" s="12"/>
      <c r="B895" s="12"/>
      <c r="C895" s="12"/>
      <c r="D895" s="12"/>
      <c r="E895" s="12"/>
      <c r="F895" s="12"/>
      <c r="G895" s="119"/>
      <c r="H895" s="119"/>
      <c r="I895" s="119"/>
      <c r="J895" s="12"/>
      <c r="K895" s="12"/>
      <c r="L895" s="12"/>
      <c r="M895" s="12"/>
      <c r="N895" s="12"/>
    </row>
    <row r="896" spans="1:14" x14ac:dyDescent="0.2">
      <c r="A896" s="12"/>
      <c r="B896" s="12"/>
      <c r="C896" s="12"/>
      <c r="D896" s="12"/>
      <c r="E896" s="12"/>
      <c r="F896" s="12"/>
      <c r="G896" s="119"/>
      <c r="H896" s="119"/>
      <c r="I896" s="119"/>
      <c r="J896" s="12"/>
      <c r="K896" s="12"/>
      <c r="L896" s="12"/>
      <c r="M896" s="12"/>
      <c r="N896" s="12"/>
    </row>
    <row r="897" spans="1:14" x14ac:dyDescent="0.2">
      <c r="A897" s="12"/>
      <c r="B897" s="12"/>
      <c r="C897" s="12"/>
      <c r="D897" s="12"/>
      <c r="E897" s="12"/>
      <c r="F897" s="12"/>
      <c r="G897" s="119"/>
      <c r="H897" s="119"/>
      <c r="I897" s="119"/>
      <c r="J897" s="12"/>
      <c r="K897" s="12"/>
      <c r="L897" s="12"/>
      <c r="M897" s="12"/>
      <c r="N897" s="12"/>
    </row>
    <row r="898" spans="1:14" x14ac:dyDescent="0.2">
      <c r="A898" s="12"/>
      <c r="B898" s="12"/>
      <c r="C898" s="12"/>
      <c r="D898" s="12"/>
      <c r="E898" s="12"/>
      <c r="F898" s="12"/>
      <c r="G898" s="119"/>
      <c r="H898" s="119"/>
      <c r="I898" s="119"/>
      <c r="J898" s="12"/>
      <c r="K898" s="12"/>
      <c r="L898" s="12"/>
      <c r="M898" s="12"/>
      <c r="N898" s="12"/>
    </row>
    <row r="899" spans="1:14" x14ac:dyDescent="0.2">
      <c r="A899" s="12"/>
      <c r="B899" s="12"/>
      <c r="C899" s="12"/>
      <c r="D899" s="12"/>
      <c r="E899" s="12"/>
      <c r="F899" s="12"/>
      <c r="G899" s="119"/>
      <c r="H899" s="119"/>
      <c r="I899" s="119"/>
      <c r="J899" s="12"/>
      <c r="K899" s="12"/>
      <c r="L899" s="12"/>
      <c r="M899" s="12"/>
      <c r="N899" s="12"/>
    </row>
    <row r="900" spans="1:14" x14ac:dyDescent="0.2">
      <c r="A900" s="12"/>
      <c r="B900" s="12"/>
      <c r="C900" s="12"/>
      <c r="D900" s="12"/>
      <c r="E900" s="12"/>
      <c r="F900" s="12"/>
      <c r="G900" s="119"/>
      <c r="H900" s="119"/>
      <c r="I900" s="119"/>
      <c r="J900" s="12"/>
      <c r="K900" s="12"/>
      <c r="L900" s="12"/>
      <c r="M900" s="12"/>
      <c r="N900" s="12"/>
    </row>
    <row r="901" spans="1:14" x14ac:dyDescent="0.2">
      <c r="A901" s="12"/>
      <c r="B901" s="12"/>
      <c r="C901" s="12"/>
      <c r="D901" s="12"/>
      <c r="E901" s="12"/>
      <c r="F901" s="12"/>
      <c r="G901" s="119"/>
      <c r="H901" s="119"/>
      <c r="I901" s="119"/>
      <c r="J901" s="12"/>
      <c r="K901" s="12"/>
      <c r="L901" s="12"/>
      <c r="M901" s="12"/>
      <c r="N901" s="12"/>
    </row>
    <row r="902" spans="1:14" x14ac:dyDescent="0.2">
      <c r="A902" s="12"/>
      <c r="B902" s="12"/>
      <c r="C902" s="12"/>
      <c r="D902" s="12"/>
      <c r="E902" s="12"/>
      <c r="F902" s="12"/>
      <c r="G902" s="119"/>
      <c r="H902" s="119"/>
      <c r="I902" s="119"/>
      <c r="J902" s="12"/>
      <c r="K902" s="12"/>
      <c r="L902" s="12"/>
      <c r="M902" s="12"/>
      <c r="N902" s="12"/>
    </row>
    <row r="903" spans="1:14" x14ac:dyDescent="0.2">
      <c r="A903" s="12"/>
      <c r="B903" s="12"/>
      <c r="C903" s="12"/>
      <c r="D903" s="12"/>
      <c r="E903" s="12"/>
      <c r="F903" s="12"/>
      <c r="G903" s="119"/>
      <c r="H903" s="119"/>
      <c r="I903" s="119"/>
      <c r="J903" s="12"/>
      <c r="K903" s="12"/>
      <c r="L903" s="12"/>
      <c r="M903" s="12"/>
      <c r="N903" s="12"/>
    </row>
    <row r="904" spans="1:14" x14ac:dyDescent="0.2">
      <c r="A904" s="12"/>
      <c r="B904" s="12"/>
      <c r="C904" s="12"/>
      <c r="D904" s="12"/>
      <c r="E904" s="12"/>
      <c r="F904" s="12"/>
      <c r="G904" s="119"/>
      <c r="H904" s="119"/>
      <c r="I904" s="119"/>
      <c r="J904" s="12"/>
      <c r="K904" s="12"/>
      <c r="L904" s="12"/>
      <c r="M904" s="12"/>
      <c r="N904" s="12"/>
    </row>
    <row r="905" spans="1:14" x14ac:dyDescent="0.2">
      <c r="A905" s="12"/>
      <c r="B905" s="12"/>
      <c r="C905" s="12"/>
      <c r="D905" s="12"/>
      <c r="E905" s="12"/>
      <c r="F905" s="12"/>
      <c r="G905" s="119"/>
      <c r="H905" s="119"/>
      <c r="I905" s="119"/>
      <c r="J905" s="12"/>
      <c r="K905" s="12"/>
      <c r="L905" s="12"/>
      <c r="M905" s="12"/>
      <c r="N905" s="12"/>
    </row>
    <row r="906" spans="1:14" x14ac:dyDescent="0.2">
      <c r="A906" s="12"/>
      <c r="B906" s="12"/>
      <c r="C906" s="12"/>
      <c r="D906" s="12"/>
      <c r="E906" s="12"/>
      <c r="F906" s="12"/>
      <c r="G906" s="119"/>
      <c r="H906" s="119"/>
      <c r="I906" s="119"/>
      <c r="J906" s="12"/>
      <c r="K906" s="12"/>
      <c r="L906" s="12"/>
      <c r="M906" s="12"/>
      <c r="N906" s="12"/>
    </row>
    <row r="907" spans="1:14" x14ac:dyDescent="0.2">
      <c r="A907" s="12"/>
      <c r="B907" s="12"/>
      <c r="C907" s="12"/>
      <c r="D907" s="12"/>
      <c r="E907" s="12"/>
      <c r="F907" s="12"/>
      <c r="G907" s="119"/>
      <c r="H907" s="119"/>
      <c r="I907" s="119"/>
      <c r="J907" s="12"/>
      <c r="K907" s="12"/>
      <c r="L907" s="12"/>
      <c r="M907" s="12"/>
      <c r="N907" s="12"/>
    </row>
    <row r="908" spans="1:14" x14ac:dyDescent="0.2">
      <c r="A908" s="12"/>
      <c r="B908" s="12"/>
      <c r="C908" s="12"/>
      <c r="D908" s="12"/>
      <c r="E908" s="12"/>
      <c r="F908" s="12"/>
      <c r="G908" s="119"/>
      <c r="H908" s="119"/>
      <c r="I908" s="119"/>
      <c r="J908" s="12"/>
      <c r="K908" s="12"/>
      <c r="L908" s="12"/>
      <c r="M908" s="12"/>
      <c r="N908" s="12"/>
    </row>
    <row r="909" spans="1:14" x14ac:dyDescent="0.2">
      <c r="A909" s="12"/>
      <c r="B909" s="12"/>
      <c r="C909" s="12"/>
      <c r="D909" s="12"/>
      <c r="E909" s="12"/>
      <c r="F909" s="12"/>
      <c r="G909" s="119"/>
      <c r="H909" s="119"/>
      <c r="I909" s="119"/>
      <c r="J909" s="12"/>
      <c r="K909" s="12"/>
      <c r="L909" s="12"/>
      <c r="M909" s="12"/>
      <c r="N909" s="12"/>
    </row>
    <row r="910" spans="1:14" x14ac:dyDescent="0.2">
      <c r="A910" s="12"/>
      <c r="B910" s="12"/>
      <c r="C910" s="12"/>
      <c r="D910" s="12"/>
      <c r="E910" s="12"/>
      <c r="F910" s="12"/>
      <c r="G910" s="119"/>
      <c r="H910" s="119"/>
      <c r="I910" s="119"/>
      <c r="J910" s="12"/>
      <c r="K910" s="12"/>
      <c r="L910" s="12"/>
      <c r="M910" s="12"/>
      <c r="N910" s="12"/>
    </row>
    <row r="911" spans="1:14" x14ac:dyDescent="0.2">
      <c r="A911" s="12"/>
      <c r="B911" s="12"/>
      <c r="C911" s="12"/>
      <c r="D911" s="12"/>
      <c r="E911" s="12"/>
      <c r="F911" s="12"/>
      <c r="G911" s="119"/>
      <c r="H911" s="119"/>
      <c r="I911" s="119"/>
      <c r="J911" s="12"/>
      <c r="K911" s="12"/>
      <c r="L911" s="12"/>
      <c r="M911" s="12"/>
      <c r="N911" s="12"/>
    </row>
    <row r="912" spans="1:14" x14ac:dyDescent="0.2">
      <c r="A912" s="12"/>
      <c r="B912" s="12"/>
      <c r="C912" s="12"/>
      <c r="D912" s="12"/>
      <c r="E912" s="12"/>
      <c r="F912" s="12"/>
      <c r="G912" s="119"/>
      <c r="H912" s="119"/>
      <c r="I912" s="119"/>
      <c r="J912" s="12"/>
      <c r="K912" s="12"/>
      <c r="L912" s="12"/>
      <c r="M912" s="12"/>
      <c r="N912" s="12"/>
    </row>
    <row r="913" spans="1:14" x14ac:dyDescent="0.2">
      <c r="A913" s="12"/>
      <c r="B913" s="12"/>
      <c r="C913" s="12"/>
      <c r="D913" s="12"/>
      <c r="E913" s="12"/>
      <c r="F913" s="12"/>
      <c r="G913" s="119"/>
      <c r="H913" s="119"/>
      <c r="I913" s="119"/>
      <c r="J913" s="12"/>
      <c r="K913" s="12"/>
      <c r="L913" s="12"/>
      <c r="M913" s="12"/>
      <c r="N913" s="12"/>
    </row>
    <row r="914" spans="1:14" x14ac:dyDescent="0.2">
      <c r="A914" s="12"/>
      <c r="B914" s="12"/>
      <c r="C914" s="12"/>
      <c r="D914" s="12"/>
      <c r="E914" s="12"/>
      <c r="F914" s="12"/>
      <c r="G914" s="119"/>
      <c r="H914" s="119"/>
      <c r="I914" s="119"/>
      <c r="J914" s="12"/>
      <c r="K914" s="12"/>
      <c r="L914" s="12"/>
      <c r="M914" s="12"/>
      <c r="N914" s="12"/>
    </row>
    <row r="915" spans="1:14" x14ac:dyDescent="0.2">
      <c r="A915" s="12"/>
      <c r="B915" s="12"/>
      <c r="C915" s="12"/>
      <c r="D915" s="12"/>
      <c r="E915" s="12"/>
      <c r="F915" s="12"/>
      <c r="G915" s="119"/>
      <c r="H915" s="119"/>
      <c r="I915" s="119"/>
      <c r="J915" s="12"/>
      <c r="K915" s="12"/>
      <c r="L915" s="12"/>
      <c r="M915" s="12"/>
      <c r="N915" s="12"/>
    </row>
    <row r="916" spans="1:14" x14ac:dyDescent="0.2">
      <c r="A916" s="12"/>
      <c r="B916" s="12"/>
      <c r="C916" s="12"/>
      <c r="D916" s="12"/>
      <c r="E916" s="12"/>
      <c r="F916" s="12"/>
      <c r="G916" s="119"/>
      <c r="H916" s="119"/>
      <c r="I916" s="119"/>
      <c r="J916" s="12"/>
      <c r="K916" s="12"/>
      <c r="L916" s="12"/>
      <c r="M916" s="12"/>
      <c r="N916" s="12"/>
    </row>
    <row r="917" spans="1:14" x14ac:dyDescent="0.2">
      <c r="A917" s="12"/>
      <c r="B917" s="12"/>
      <c r="C917" s="12"/>
      <c r="D917" s="12"/>
      <c r="E917" s="12"/>
      <c r="F917" s="12"/>
      <c r="G917" s="119"/>
      <c r="H917" s="119"/>
      <c r="I917" s="119"/>
      <c r="J917" s="12"/>
      <c r="K917" s="12"/>
      <c r="L917" s="12"/>
      <c r="M917" s="12"/>
      <c r="N917" s="12"/>
    </row>
    <row r="918" spans="1:14" x14ac:dyDescent="0.2">
      <c r="A918" s="12"/>
      <c r="B918" s="12"/>
      <c r="C918" s="12"/>
      <c r="D918" s="12"/>
      <c r="E918" s="12"/>
      <c r="F918" s="12"/>
      <c r="G918" s="119"/>
      <c r="H918" s="119"/>
      <c r="I918" s="119"/>
      <c r="J918" s="12"/>
      <c r="K918" s="12"/>
      <c r="L918" s="12"/>
      <c r="M918" s="12"/>
      <c r="N918" s="12"/>
    </row>
    <row r="919" spans="1:14" x14ac:dyDescent="0.2">
      <c r="A919" s="12"/>
      <c r="B919" s="12"/>
      <c r="C919" s="12"/>
      <c r="D919" s="12"/>
      <c r="E919" s="12"/>
      <c r="F919" s="12"/>
      <c r="G919" s="119"/>
      <c r="H919" s="119"/>
      <c r="I919" s="119"/>
      <c r="J919" s="12"/>
      <c r="K919" s="12"/>
      <c r="L919" s="12"/>
      <c r="M919" s="12"/>
      <c r="N919" s="12"/>
    </row>
    <row r="920" spans="1:14" x14ac:dyDescent="0.2">
      <c r="A920" s="12"/>
      <c r="B920" s="12"/>
      <c r="C920" s="12"/>
      <c r="D920" s="12"/>
      <c r="E920" s="12"/>
      <c r="F920" s="12"/>
      <c r="G920" s="119"/>
      <c r="H920" s="119"/>
      <c r="I920" s="119"/>
      <c r="J920" s="12"/>
      <c r="K920" s="12"/>
      <c r="L920" s="12"/>
      <c r="M920" s="12"/>
      <c r="N920" s="12"/>
    </row>
    <row r="921" spans="1:14" x14ac:dyDescent="0.2">
      <c r="A921" s="12"/>
      <c r="B921" s="12"/>
      <c r="C921" s="12"/>
      <c r="D921" s="12"/>
      <c r="E921" s="12"/>
      <c r="F921" s="12"/>
      <c r="G921" s="119"/>
      <c r="H921" s="119"/>
      <c r="I921" s="119"/>
      <c r="J921" s="12"/>
      <c r="K921" s="12"/>
      <c r="L921" s="12"/>
      <c r="M921" s="12"/>
      <c r="N921" s="12"/>
    </row>
    <row r="922" spans="1:14" x14ac:dyDescent="0.2">
      <c r="A922" s="12"/>
      <c r="B922" s="12"/>
      <c r="C922" s="12"/>
      <c r="D922" s="12"/>
      <c r="E922" s="12"/>
      <c r="F922" s="12"/>
      <c r="G922" s="119"/>
      <c r="H922" s="119"/>
      <c r="I922" s="119"/>
      <c r="J922" s="12"/>
      <c r="K922" s="12"/>
      <c r="L922" s="12"/>
      <c r="M922" s="12"/>
      <c r="N922" s="12"/>
    </row>
    <row r="923" spans="1:14" x14ac:dyDescent="0.2">
      <c r="A923" s="12"/>
      <c r="B923" s="12"/>
      <c r="C923" s="12"/>
      <c r="D923" s="12"/>
      <c r="E923" s="12"/>
      <c r="F923" s="12"/>
      <c r="G923" s="119"/>
      <c r="H923" s="119"/>
      <c r="I923" s="119"/>
      <c r="J923" s="12"/>
      <c r="K923" s="12"/>
      <c r="L923" s="12"/>
      <c r="M923" s="12"/>
      <c r="N923" s="12"/>
    </row>
    <row r="924" spans="1:14" x14ac:dyDescent="0.2">
      <c r="A924" s="12"/>
      <c r="B924" s="12"/>
      <c r="C924" s="12"/>
      <c r="D924" s="12"/>
      <c r="E924" s="12"/>
      <c r="F924" s="12"/>
      <c r="G924" s="119"/>
      <c r="H924" s="119"/>
      <c r="I924" s="119"/>
      <c r="J924" s="12"/>
      <c r="K924" s="12"/>
      <c r="L924" s="12"/>
      <c r="M924" s="12"/>
      <c r="N924" s="12"/>
    </row>
    <row r="925" spans="1:14" x14ac:dyDescent="0.2">
      <c r="A925" s="12"/>
      <c r="B925" s="12"/>
      <c r="C925" s="12"/>
      <c r="D925" s="12"/>
      <c r="E925" s="12"/>
      <c r="F925" s="12"/>
      <c r="G925" s="119"/>
      <c r="H925" s="119"/>
      <c r="I925" s="119"/>
      <c r="J925" s="12"/>
      <c r="K925" s="12"/>
      <c r="L925" s="12"/>
      <c r="M925" s="12"/>
      <c r="N925" s="12"/>
    </row>
    <row r="926" spans="1:14" x14ac:dyDescent="0.2">
      <c r="A926" s="12"/>
      <c r="B926" s="12"/>
      <c r="C926" s="12"/>
      <c r="D926" s="12"/>
      <c r="E926" s="12"/>
      <c r="F926" s="12"/>
      <c r="G926" s="119"/>
      <c r="H926" s="119"/>
      <c r="I926" s="119"/>
      <c r="J926" s="12"/>
      <c r="K926" s="12"/>
      <c r="L926" s="12"/>
      <c r="M926" s="12"/>
      <c r="N926" s="12"/>
    </row>
    <row r="927" spans="1:14" x14ac:dyDescent="0.2">
      <c r="A927" s="12"/>
      <c r="B927" s="12"/>
      <c r="C927" s="12"/>
      <c r="D927" s="12"/>
      <c r="E927" s="12"/>
      <c r="F927" s="12"/>
      <c r="G927" s="119"/>
      <c r="H927" s="119"/>
      <c r="I927" s="119"/>
      <c r="J927" s="12"/>
      <c r="K927" s="12"/>
      <c r="L927" s="12"/>
      <c r="M927" s="12"/>
      <c r="N927" s="12"/>
    </row>
    <row r="928" spans="1:14" x14ac:dyDescent="0.2">
      <c r="A928" s="12"/>
      <c r="B928" s="12"/>
      <c r="C928" s="12"/>
      <c r="D928" s="12"/>
      <c r="E928" s="12"/>
      <c r="F928" s="12"/>
      <c r="G928" s="119"/>
      <c r="H928" s="119"/>
      <c r="I928" s="119"/>
      <c r="J928" s="12"/>
      <c r="K928" s="12"/>
      <c r="L928" s="12"/>
      <c r="M928" s="12"/>
      <c r="N928" s="12"/>
    </row>
    <row r="929" spans="1:14" x14ac:dyDescent="0.2">
      <c r="A929" s="12"/>
      <c r="B929" s="12"/>
      <c r="C929" s="12"/>
      <c r="D929" s="12"/>
      <c r="E929" s="12"/>
      <c r="F929" s="12"/>
      <c r="G929" s="119"/>
      <c r="H929" s="119"/>
      <c r="I929" s="119"/>
      <c r="J929" s="12"/>
      <c r="K929" s="12"/>
      <c r="L929" s="12"/>
      <c r="M929" s="12"/>
      <c r="N929" s="12"/>
    </row>
    <row r="930" spans="1:14" x14ac:dyDescent="0.2">
      <c r="A930" s="12"/>
      <c r="B930" s="12"/>
      <c r="C930" s="12"/>
      <c r="D930" s="12"/>
      <c r="E930" s="12"/>
      <c r="F930" s="12"/>
      <c r="G930" s="119"/>
      <c r="H930" s="119"/>
      <c r="I930" s="119"/>
      <c r="J930" s="12"/>
      <c r="K930" s="12"/>
      <c r="L930" s="12"/>
      <c r="M930" s="12"/>
      <c r="N930" s="12"/>
    </row>
    <row r="931" spans="1:14" x14ac:dyDescent="0.2">
      <c r="A931" s="12"/>
      <c r="B931" s="12"/>
      <c r="C931" s="12"/>
      <c r="D931" s="12"/>
      <c r="E931" s="12"/>
      <c r="F931" s="12"/>
      <c r="G931" s="119"/>
      <c r="H931" s="119"/>
      <c r="I931" s="119"/>
      <c r="J931" s="12"/>
      <c r="K931" s="12"/>
      <c r="L931" s="12"/>
      <c r="M931" s="12"/>
      <c r="N931" s="12"/>
    </row>
    <row r="932" spans="1:14" x14ac:dyDescent="0.2">
      <c r="A932" s="12"/>
      <c r="B932" s="12"/>
      <c r="C932" s="12"/>
      <c r="D932" s="12"/>
      <c r="E932" s="12"/>
      <c r="F932" s="12"/>
      <c r="G932" s="119"/>
      <c r="H932" s="119"/>
      <c r="I932" s="119"/>
      <c r="J932" s="12"/>
      <c r="K932" s="12"/>
      <c r="L932" s="12"/>
      <c r="M932" s="12"/>
      <c r="N932" s="12"/>
    </row>
    <row r="933" spans="1:14" x14ac:dyDescent="0.2">
      <c r="A933" s="12"/>
      <c r="B933" s="12"/>
      <c r="C933" s="12"/>
      <c r="D933" s="12"/>
      <c r="E933" s="12"/>
      <c r="F933" s="12"/>
      <c r="G933" s="119"/>
      <c r="H933" s="119"/>
      <c r="I933" s="119"/>
      <c r="J933" s="12"/>
      <c r="K933" s="12"/>
      <c r="L933" s="12"/>
      <c r="M933" s="12"/>
      <c r="N933" s="12"/>
    </row>
    <row r="934" spans="1:14" x14ac:dyDescent="0.2">
      <c r="A934" s="12"/>
      <c r="B934" s="12"/>
      <c r="C934" s="12"/>
      <c r="D934" s="12"/>
      <c r="E934" s="12"/>
      <c r="F934" s="12"/>
      <c r="G934" s="119"/>
      <c r="H934" s="119"/>
      <c r="I934" s="119"/>
      <c r="J934" s="12"/>
      <c r="K934" s="12"/>
      <c r="L934" s="12"/>
      <c r="M934" s="12"/>
      <c r="N934" s="12"/>
    </row>
    <row r="935" spans="1:14" x14ac:dyDescent="0.2">
      <c r="A935" s="12"/>
      <c r="B935" s="12"/>
      <c r="C935" s="12"/>
      <c r="D935" s="12"/>
      <c r="E935" s="12"/>
      <c r="F935" s="12"/>
      <c r="G935" s="119"/>
      <c r="H935" s="119"/>
      <c r="I935" s="119"/>
      <c r="J935" s="12"/>
      <c r="K935" s="12"/>
      <c r="L935" s="12"/>
      <c r="M935" s="12"/>
      <c r="N935" s="12"/>
    </row>
    <row r="936" spans="1:14" x14ac:dyDescent="0.2">
      <c r="A936" s="12"/>
      <c r="B936" s="12"/>
      <c r="C936" s="12"/>
      <c r="D936" s="12"/>
      <c r="E936" s="12"/>
      <c r="F936" s="12"/>
      <c r="G936" s="119"/>
      <c r="H936" s="119"/>
      <c r="I936" s="119"/>
      <c r="J936" s="12"/>
      <c r="K936" s="12"/>
      <c r="L936" s="12"/>
      <c r="M936" s="12"/>
      <c r="N936" s="12"/>
    </row>
    <row r="937" spans="1:14" x14ac:dyDescent="0.2">
      <c r="A937" s="12"/>
      <c r="B937" s="12"/>
      <c r="C937" s="12"/>
      <c r="D937" s="12"/>
      <c r="E937" s="12"/>
      <c r="F937" s="12"/>
      <c r="G937" s="119"/>
      <c r="H937" s="119"/>
      <c r="I937" s="119"/>
      <c r="J937" s="12"/>
      <c r="K937" s="12"/>
      <c r="L937" s="12"/>
      <c r="M937" s="12"/>
      <c r="N937" s="12"/>
    </row>
    <row r="938" spans="1:14" x14ac:dyDescent="0.2">
      <c r="A938" s="12"/>
      <c r="B938" s="12"/>
      <c r="C938" s="12"/>
      <c r="D938" s="12"/>
      <c r="E938" s="12"/>
      <c r="F938" s="12"/>
      <c r="G938" s="119"/>
      <c r="H938" s="119"/>
      <c r="I938" s="119"/>
      <c r="J938" s="12"/>
      <c r="K938" s="12"/>
      <c r="L938" s="12"/>
      <c r="M938" s="12"/>
      <c r="N938" s="12"/>
    </row>
    <row r="939" spans="1:14" x14ac:dyDescent="0.2">
      <c r="A939" s="12"/>
      <c r="B939" s="12"/>
      <c r="C939" s="12"/>
      <c r="D939" s="12"/>
      <c r="E939" s="12"/>
      <c r="F939" s="12"/>
      <c r="G939" s="119"/>
      <c r="H939" s="119"/>
      <c r="I939" s="119"/>
      <c r="J939" s="12"/>
      <c r="K939" s="12"/>
      <c r="L939" s="12"/>
      <c r="M939" s="12"/>
      <c r="N939" s="12"/>
    </row>
    <row r="940" spans="1:14" x14ac:dyDescent="0.2">
      <c r="A940" s="12"/>
      <c r="B940" s="12"/>
      <c r="C940" s="12"/>
      <c r="D940" s="12"/>
      <c r="E940" s="12"/>
      <c r="F940" s="12"/>
      <c r="G940" s="119"/>
      <c r="H940" s="119"/>
      <c r="I940" s="119"/>
      <c r="J940" s="12"/>
      <c r="K940" s="12"/>
      <c r="L940" s="12"/>
      <c r="M940" s="12"/>
      <c r="N940" s="12"/>
    </row>
    <row r="941" spans="1:14" x14ac:dyDescent="0.2">
      <c r="A941" s="12"/>
      <c r="B941" s="12"/>
      <c r="C941" s="12"/>
      <c r="D941" s="12"/>
      <c r="E941" s="12"/>
      <c r="F941" s="12"/>
      <c r="G941" s="119"/>
      <c r="H941" s="119"/>
      <c r="I941" s="119"/>
      <c r="J941" s="12"/>
      <c r="K941" s="12"/>
      <c r="L941" s="12"/>
      <c r="M941" s="12"/>
      <c r="N941" s="12"/>
    </row>
    <row r="942" spans="1:14" x14ac:dyDescent="0.2">
      <c r="A942" s="12"/>
      <c r="B942" s="12"/>
      <c r="C942" s="12"/>
      <c r="D942" s="12"/>
      <c r="E942" s="12"/>
      <c r="F942" s="12"/>
      <c r="G942" s="119"/>
      <c r="H942" s="119"/>
      <c r="I942" s="119"/>
      <c r="J942" s="12"/>
      <c r="K942" s="12"/>
      <c r="L942" s="12"/>
      <c r="M942" s="12"/>
      <c r="N942" s="12"/>
    </row>
    <row r="943" spans="1:14" x14ac:dyDescent="0.2">
      <c r="A943" s="12"/>
      <c r="B943" s="12"/>
      <c r="C943" s="12"/>
      <c r="D943" s="12"/>
      <c r="E943" s="12"/>
      <c r="F943" s="12"/>
      <c r="G943" s="119"/>
      <c r="H943" s="119"/>
      <c r="I943" s="119"/>
      <c r="J943" s="12"/>
      <c r="K943" s="12"/>
      <c r="L943" s="12"/>
      <c r="M943" s="12"/>
      <c r="N943" s="12"/>
    </row>
    <row r="944" spans="1:14" x14ac:dyDescent="0.2">
      <c r="A944" s="12"/>
      <c r="B944" s="12"/>
      <c r="C944" s="12"/>
      <c r="D944" s="12"/>
      <c r="E944" s="12"/>
      <c r="F944" s="12"/>
      <c r="G944" s="119"/>
      <c r="H944" s="119"/>
      <c r="I944" s="119"/>
      <c r="J944" s="12"/>
      <c r="K944" s="12"/>
      <c r="L944" s="12"/>
      <c r="M944" s="12"/>
      <c r="N944" s="12"/>
    </row>
    <row r="945" spans="1:14" x14ac:dyDescent="0.2">
      <c r="A945" s="12"/>
      <c r="B945" s="12"/>
      <c r="C945" s="12"/>
      <c r="D945" s="12"/>
      <c r="E945" s="12"/>
      <c r="F945" s="12"/>
      <c r="G945" s="119"/>
      <c r="H945" s="119"/>
      <c r="I945" s="119"/>
      <c r="J945" s="12"/>
      <c r="K945" s="12"/>
      <c r="L945" s="12"/>
      <c r="M945" s="12"/>
      <c r="N945" s="12"/>
    </row>
    <row r="946" spans="1:14" x14ac:dyDescent="0.2">
      <c r="A946" s="12"/>
      <c r="B946" s="12"/>
      <c r="C946" s="12"/>
      <c r="D946" s="12"/>
      <c r="E946" s="12"/>
      <c r="F946" s="12"/>
      <c r="G946" s="119"/>
      <c r="H946" s="119"/>
      <c r="I946" s="119"/>
      <c r="J946" s="12"/>
      <c r="K946" s="12"/>
      <c r="L946" s="12"/>
      <c r="M946" s="12"/>
      <c r="N946" s="12"/>
    </row>
    <row r="947" spans="1:14" x14ac:dyDescent="0.2">
      <c r="A947" s="12"/>
      <c r="B947" s="12"/>
      <c r="C947" s="12"/>
      <c r="D947" s="12"/>
      <c r="E947" s="12"/>
      <c r="F947" s="12"/>
      <c r="G947" s="119"/>
      <c r="H947" s="119"/>
      <c r="I947" s="119"/>
      <c r="J947" s="12"/>
      <c r="K947" s="12"/>
      <c r="L947" s="12"/>
      <c r="M947" s="12"/>
      <c r="N947" s="12"/>
    </row>
    <row r="948" spans="1:14" x14ac:dyDescent="0.2">
      <c r="A948" s="12"/>
      <c r="B948" s="12"/>
      <c r="C948" s="12"/>
      <c r="D948" s="12"/>
      <c r="E948" s="12"/>
      <c r="F948" s="12"/>
      <c r="G948" s="119"/>
      <c r="H948" s="119"/>
      <c r="I948" s="119"/>
      <c r="J948" s="12"/>
      <c r="K948" s="12"/>
      <c r="L948" s="12"/>
      <c r="M948" s="12"/>
      <c r="N948" s="12"/>
    </row>
    <row r="949" spans="1:14" x14ac:dyDescent="0.2">
      <c r="A949" s="12"/>
      <c r="B949" s="12"/>
      <c r="C949" s="12"/>
      <c r="D949" s="12"/>
      <c r="E949" s="12"/>
      <c r="F949" s="12"/>
      <c r="G949" s="119"/>
      <c r="H949" s="119"/>
      <c r="I949" s="119"/>
      <c r="J949" s="12"/>
      <c r="K949" s="12"/>
      <c r="L949" s="12"/>
      <c r="M949" s="12"/>
      <c r="N949" s="12"/>
    </row>
    <row r="950" spans="1:14" x14ac:dyDescent="0.2">
      <c r="A950" s="12"/>
      <c r="B950" s="12"/>
      <c r="C950" s="12"/>
      <c r="D950" s="12"/>
      <c r="E950" s="12"/>
      <c r="F950" s="12"/>
      <c r="G950" s="119"/>
      <c r="H950" s="119"/>
      <c r="I950" s="119"/>
      <c r="J950" s="12"/>
      <c r="K950" s="12"/>
      <c r="L950" s="12"/>
      <c r="M950" s="12"/>
      <c r="N950" s="12"/>
    </row>
    <row r="951" spans="1:14" x14ac:dyDescent="0.2">
      <c r="A951" s="12"/>
      <c r="B951" s="12"/>
      <c r="C951" s="12"/>
      <c r="D951" s="12"/>
      <c r="E951" s="12"/>
      <c r="F951" s="12"/>
      <c r="G951" s="119"/>
      <c r="H951" s="119"/>
      <c r="I951" s="119"/>
      <c r="J951" s="12"/>
      <c r="K951" s="12"/>
      <c r="L951" s="12"/>
      <c r="M951" s="12"/>
      <c r="N951" s="12"/>
    </row>
    <row r="952" spans="1:14" x14ac:dyDescent="0.2">
      <c r="A952" s="12"/>
      <c r="B952" s="12"/>
      <c r="C952" s="12"/>
      <c r="D952" s="12"/>
      <c r="E952" s="12"/>
      <c r="F952" s="12"/>
      <c r="G952" s="119"/>
      <c r="H952" s="119"/>
      <c r="I952" s="119"/>
      <c r="J952" s="12"/>
      <c r="K952" s="12"/>
      <c r="L952" s="12"/>
      <c r="M952" s="12"/>
      <c r="N952" s="12"/>
    </row>
    <row r="953" spans="1:14" x14ac:dyDescent="0.2">
      <c r="A953" s="12"/>
      <c r="B953" s="12"/>
      <c r="C953" s="12"/>
      <c r="D953" s="12"/>
      <c r="E953" s="12"/>
      <c r="F953" s="12"/>
      <c r="G953" s="119"/>
      <c r="H953" s="119"/>
      <c r="I953" s="119"/>
      <c r="J953" s="12"/>
      <c r="K953" s="12"/>
      <c r="L953" s="12"/>
      <c r="M953" s="12"/>
      <c r="N953" s="12"/>
    </row>
    <row r="954" spans="1:14" x14ac:dyDescent="0.2">
      <c r="A954" s="12"/>
      <c r="B954" s="12"/>
      <c r="C954" s="12"/>
      <c r="D954" s="12"/>
      <c r="E954" s="12"/>
      <c r="F954" s="12"/>
      <c r="G954" s="119"/>
      <c r="H954" s="119"/>
      <c r="I954" s="119"/>
      <c r="J954" s="12"/>
      <c r="K954" s="12"/>
      <c r="L954" s="12"/>
      <c r="M954" s="12"/>
      <c r="N954" s="12"/>
    </row>
    <row r="955" spans="1:14" x14ac:dyDescent="0.2">
      <c r="A955" s="12"/>
      <c r="B955" s="12"/>
      <c r="C955" s="12"/>
      <c r="D955" s="12"/>
      <c r="E955" s="12"/>
      <c r="F955" s="12"/>
      <c r="G955" s="119"/>
      <c r="H955" s="119"/>
      <c r="I955" s="119"/>
      <c r="J955" s="12"/>
      <c r="K955" s="12"/>
      <c r="L955" s="12"/>
      <c r="M955" s="12"/>
      <c r="N955" s="12"/>
    </row>
    <row r="956" spans="1:14" x14ac:dyDescent="0.2">
      <c r="A956" s="12"/>
      <c r="B956" s="12"/>
      <c r="C956" s="12"/>
      <c r="D956" s="12"/>
      <c r="E956" s="12"/>
      <c r="F956" s="12"/>
      <c r="G956" s="119"/>
      <c r="H956" s="119"/>
      <c r="I956" s="119"/>
      <c r="J956" s="12"/>
      <c r="K956" s="12"/>
      <c r="L956" s="12"/>
      <c r="M956" s="12"/>
      <c r="N956" s="12"/>
    </row>
    <row r="957" spans="1:14" x14ac:dyDescent="0.2">
      <c r="A957" s="12"/>
      <c r="B957" s="12"/>
      <c r="C957" s="12"/>
      <c r="D957" s="12"/>
      <c r="E957" s="12"/>
      <c r="F957" s="12"/>
      <c r="G957" s="119"/>
      <c r="H957" s="119"/>
      <c r="I957" s="119"/>
      <c r="J957" s="12"/>
      <c r="K957" s="12"/>
      <c r="L957" s="12"/>
      <c r="M957" s="12"/>
      <c r="N957" s="12"/>
    </row>
    <row r="958" spans="1:14" x14ac:dyDescent="0.2">
      <c r="A958" s="12"/>
      <c r="B958" s="12"/>
      <c r="C958" s="12"/>
      <c r="D958" s="12"/>
      <c r="E958" s="12"/>
      <c r="F958" s="12"/>
      <c r="G958" s="119"/>
      <c r="H958" s="119"/>
      <c r="I958" s="119"/>
      <c r="J958" s="12"/>
      <c r="K958" s="12"/>
      <c r="L958" s="12"/>
      <c r="M958" s="12"/>
      <c r="N958" s="12"/>
    </row>
    <row r="959" spans="1:14" x14ac:dyDescent="0.2">
      <c r="A959" s="12"/>
      <c r="B959" s="12"/>
      <c r="C959" s="12"/>
      <c r="D959" s="12"/>
      <c r="E959" s="12"/>
      <c r="F959" s="12"/>
      <c r="G959" s="119"/>
      <c r="H959" s="119"/>
      <c r="I959" s="119"/>
      <c r="J959" s="12"/>
      <c r="K959" s="12"/>
      <c r="L959" s="12"/>
      <c r="M959" s="12"/>
      <c r="N959" s="12"/>
    </row>
    <row r="960" spans="1:14" x14ac:dyDescent="0.2">
      <c r="A960" s="12"/>
      <c r="B960" s="12"/>
      <c r="C960" s="12"/>
      <c r="D960" s="12"/>
      <c r="E960" s="12"/>
      <c r="F960" s="12"/>
      <c r="G960" s="119"/>
      <c r="H960" s="119"/>
      <c r="I960" s="119"/>
      <c r="J960" s="12"/>
      <c r="K960" s="12"/>
      <c r="L960" s="12"/>
      <c r="M960" s="12"/>
      <c r="N960" s="12"/>
    </row>
    <row r="961" spans="1:14" x14ac:dyDescent="0.2">
      <c r="A961" s="12"/>
      <c r="B961" s="12"/>
      <c r="C961" s="12"/>
      <c r="D961" s="12"/>
      <c r="E961" s="12"/>
      <c r="F961" s="12"/>
      <c r="G961" s="119"/>
      <c r="H961" s="119"/>
      <c r="I961" s="119"/>
      <c r="J961" s="12"/>
      <c r="K961" s="12"/>
      <c r="L961" s="12"/>
      <c r="M961" s="12"/>
      <c r="N961" s="12"/>
    </row>
    <row r="962" spans="1:14" x14ac:dyDescent="0.2">
      <c r="A962" s="12"/>
      <c r="B962" s="12"/>
      <c r="C962" s="12"/>
      <c r="D962" s="12"/>
      <c r="E962" s="12"/>
      <c r="F962" s="12"/>
      <c r="G962" s="119"/>
      <c r="H962" s="119"/>
      <c r="I962" s="119"/>
      <c r="J962" s="12"/>
      <c r="K962" s="12"/>
      <c r="L962" s="12"/>
      <c r="M962" s="12"/>
      <c r="N962" s="12"/>
    </row>
    <row r="963" spans="1:14" x14ac:dyDescent="0.2">
      <c r="A963" s="12"/>
      <c r="B963" s="12"/>
      <c r="C963" s="12"/>
      <c r="D963" s="12"/>
      <c r="E963" s="12"/>
      <c r="F963" s="12"/>
      <c r="G963" s="119"/>
      <c r="H963" s="119"/>
      <c r="I963" s="119"/>
      <c r="J963" s="12"/>
      <c r="K963" s="12"/>
      <c r="L963" s="12"/>
      <c r="M963" s="12"/>
      <c r="N963" s="12"/>
    </row>
    <row r="964" spans="1:14" x14ac:dyDescent="0.2">
      <c r="A964" s="12"/>
      <c r="B964" s="12"/>
      <c r="C964" s="12"/>
      <c r="D964" s="12"/>
      <c r="E964" s="12"/>
      <c r="F964" s="12"/>
      <c r="G964" s="119"/>
      <c r="H964" s="119"/>
      <c r="I964" s="119"/>
      <c r="J964" s="12"/>
      <c r="K964" s="12"/>
      <c r="L964" s="12"/>
      <c r="M964" s="12"/>
      <c r="N964" s="12"/>
    </row>
    <row r="965" spans="1:14" x14ac:dyDescent="0.2">
      <c r="A965" s="12"/>
      <c r="B965" s="12"/>
      <c r="C965" s="12"/>
      <c r="D965" s="12"/>
      <c r="E965" s="12"/>
      <c r="F965" s="12"/>
      <c r="G965" s="119"/>
      <c r="H965" s="119"/>
      <c r="I965" s="119"/>
      <c r="J965" s="12"/>
      <c r="K965" s="12"/>
      <c r="L965" s="12"/>
      <c r="M965" s="12"/>
      <c r="N965" s="12"/>
    </row>
    <row r="966" spans="1:14" x14ac:dyDescent="0.2">
      <c r="A966" s="12"/>
      <c r="B966" s="12"/>
      <c r="C966" s="12"/>
      <c r="D966" s="12"/>
      <c r="E966" s="12"/>
      <c r="F966" s="12"/>
      <c r="G966" s="119"/>
      <c r="H966" s="119"/>
      <c r="I966" s="119"/>
      <c r="J966" s="12"/>
      <c r="K966" s="12"/>
      <c r="L966" s="12"/>
      <c r="M966" s="12"/>
      <c r="N966" s="12"/>
    </row>
    <row r="967" spans="1:14" x14ac:dyDescent="0.2">
      <c r="A967" s="12"/>
      <c r="B967" s="12"/>
      <c r="C967" s="12"/>
      <c r="D967" s="12"/>
      <c r="E967" s="12"/>
      <c r="F967" s="12"/>
      <c r="G967" s="119"/>
      <c r="H967" s="119"/>
      <c r="I967" s="119"/>
      <c r="J967" s="12"/>
      <c r="K967" s="12"/>
      <c r="L967" s="12"/>
      <c r="M967" s="12"/>
      <c r="N967" s="12"/>
    </row>
    <row r="968" spans="1:14" x14ac:dyDescent="0.2">
      <c r="A968" s="12"/>
      <c r="B968" s="12"/>
      <c r="C968" s="12"/>
      <c r="D968" s="12"/>
      <c r="E968" s="12"/>
      <c r="F968" s="12"/>
      <c r="G968" s="119"/>
      <c r="H968" s="119"/>
      <c r="I968" s="119"/>
      <c r="J968" s="12"/>
      <c r="K968" s="12"/>
      <c r="L968" s="12"/>
      <c r="M968" s="12"/>
      <c r="N968" s="12"/>
    </row>
    <row r="969" spans="1:14" x14ac:dyDescent="0.2">
      <c r="A969" s="12"/>
      <c r="B969" s="12"/>
      <c r="C969" s="12"/>
      <c r="D969" s="12"/>
      <c r="E969" s="12"/>
      <c r="F969" s="12"/>
      <c r="G969" s="119"/>
      <c r="H969" s="119"/>
      <c r="I969" s="119"/>
      <c r="J969" s="12"/>
      <c r="K969" s="12"/>
      <c r="L969" s="12"/>
      <c r="M969" s="12"/>
      <c r="N969" s="12"/>
    </row>
    <row r="970" spans="1:14" x14ac:dyDescent="0.2">
      <c r="A970" s="12"/>
      <c r="B970" s="12"/>
      <c r="C970" s="12"/>
      <c r="D970" s="12"/>
      <c r="E970" s="12"/>
      <c r="F970" s="12"/>
      <c r="G970" s="119"/>
      <c r="H970" s="119"/>
      <c r="I970" s="119"/>
      <c r="J970" s="12"/>
      <c r="K970" s="12"/>
      <c r="L970" s="12"/>
      <c r="M970" s="12"/>
      <c r="N970" s="12"/>
    </row>
    <row r="971" spans="1:14" x14ac:dyDescent="0.2">
      <c r="A971" s="12"/>
      <c r="B971" s="12"/>
      <c r="C971" s="12"/>
      <c r="D971" s="12"/>
      <c r="E971" s="12"/>
      <c r="F971" s="12"/>
      <c r="G971" s="119"/>
      <c r="H971" s="119"/>
      <c r="I971" s="119"/>
      <c r="J971" s="12"/>
      <c r="K971" s="12"/>
      <c r="L971" s="12"/>
      <c r="M971" s="12"/>
      <c r="N971" s="12"/>
    </row>
    <row r="972" spans="1:14" x14ac:dyDescent="0.2">
      <c r="A972" s="12"/>
      <c r="B972" s="12"/>
      <c r="C972" s="12"/>
      <c r="D972" s="12"/>
      <c r="E972" s="12"/>
      <c r="F972" s="12"/>
      <c r="G972" s="119"/>
      <c r="H972" s="119"/>
      <c r="I972" s="119"/>
      <c r="J972" s="12"/>
      <c r="K972" s="12"/>
      <c r="L972" s="12"/>
      <c r="M972" s="12"/>
      <c r="N972" s="12"/>
    </row>
    <row r="973" spans="1:14" x14ac:dyDescent="0.2">
      <c r="A973" s="12"/>
      <c r="B973" s="12"/>
      <c r="C973" s="12"/>
      <c r="D973" s="12"/>
      <c r="E973" s="12"/>
      <c r="F973" s="12"/>
      <c r="G973" s="119"/>
      <c r="H973" s="119"/>
      <c r="I973" s="119"/>
      <c r="J973" s="12"/>
      <c r="K973" s="12"/>
      <c r="L973" s="12"/>
      <c r="M973" s="12"/>
      <c r="N973" s="12"/>
    </row>
    <row r="974" spans="1:14" x14ac:dyDescent="0.2">
      <c r="A974" s="12"/>
      <c r="B974" s="12"/>
      <c r="C974" s="12"/>
      <c r="D974" s="12"/>
      <c r="E974" s="12"/>
      <c r="F974" s="12"/>
      <c r="G974" s="119"/>
      <c r="H974" s="119"/>
      <c r="I974" s="119"/>
      <c r="J974" s="12"/>
      <c r="K974" s="12"/>
      <c r="L974" s="12"/>
      <c r="M974" s="12"/>
      <c r="N974" s="12"/>
    </row>
    <row r="975" spans="1:14" x14ac:dyDescent="0.2">
      <c r="A975" s="12"/>
      <c r="B975" s="12"/>
      <c r="C975" s="12"/>
      <c r="D975" s="12"/>
      <c r="E975" s="12"/>
      <c r="F975" s="12"/>
      <c r="G975" s="119"/>
      <c r="H975" s="119"/>
      <c r="I975" s="119"/>
      <c r="J975" s="12"/>
      <c r="K975" s="12"/>
      <c r="L975" s="12"/>
      <c r="M975" s="12"/>
      <c r="N975" s="12"/>
    </row>
    <row r="976" spans="1:14" x14ac:dyDescent="0.2">
      <c r="A976" s="12"/>
      <c r="B976" s="12"/>
      <c r="C976" s="12"/>
      <c r="D976" s="12"/>
      <c r="E976" s="12"/>
      <c r="F976" s="12"/>
      <c r="G976" s="119"/>
      <c r="H976" s="119"/>
      <c r="I976" s="119"/>
      <c r="J976" s="12"/>
      <c r="K976" s="12"/>
      <c r="L976" s="12"/>
      <c r="M976" s="12"/>
      <c r="N976" s="12"/>
    </row>
    <row r="977" spans="1:14" x14ac:dyDescent="0.2">
      <c r="A977" s="12"/>
      <c r="B977" s="12"/>
      <c r="C977" s="12"/>
      <c r="D977" s="12"/>
      <c r="E977" s="12"/>
      <c r="F977" s="12"/>
      <c r="G977" s="119"/>
      <c r="H977" s="119"/>
      <c r="I977" s="119"/>
      <c r="J977" s="12"/>
      <c r="K977" s="12"/>
      <c r="L977" s="12"/>
      <c r="M977" s="12"/>
      <c r="N977" s="12"/>
    </row>
    <row r="978" spans="1:14" x14ac:dyDescent="0.2">
      <c r="A978" s="12"/>
      <c r="B978" s="12"/>
      <c r="C978" s="12"/>
      <c r="D978" s="12"/>
      <c r="E978" s="12"/>
      <c r="F978" s="12"/>
      <c r="G978" s="119"/>
      <c r="H978" s="119"/>
      <c r="I978" s="119"/>
      <c r="J978" s="12"/>
      <c r="K978" s="12"/>
      <c r="L978" s="12"/>
      <c r="M978" s="12"/>
      <c r="N978" s="12"/>
    </row>
    <row r="979" spans="1:14" x14ac:dyDescent="0.2">
      <c r="A979" s="12"/>
      <c r="B979" s="12"/>
      <c r="C979" s="12"/>
      <c r="D979" s="12"/>
      <c r="E979" s="12"/>
      <c r="F979" s="12"/>
      <c r="G979" s="119"/>
      <c r="H979" s="119"/>
      <c r="I979" s="119"/>
      <c r="J979" s="12"/>
      <c r="K979" s="12"/>
      <c r="L979" s="12"/>
      <c r="M979" s="12"/>
      <c r="N979" s="12"/>
    </row>
    <row r="980" spans="1:14" x14ac:dyDescent="0.2">
      <c r="A980" s="12"/>
      <c r="B980" s="12"/>
      <c r="C980" s="12"/>
      <c r="D980" s="12"/>
      <c r="E980" s="12"/>
      <c r="F980" s="12"/>
      <c r="G980" s="119"/>
      <c r="H980" s="119"/>
      <c r="I980" s="119"/>
      <c r="J980" s="12"/>
      <c r="K980" s="12"/>
      <c r="L980" s="12"/>
      <c r="M980" s="12"/>
      <c r="N980" s="12"/>
    </row>
    <row r="981" spans="1:14" x14ac:dyDescent="0.2">
      <c r="A981" s="12"/>
      <c r="B981" s="12"/>
      <c r="C981" s="12"/>
      <c r="D981" s="12"/>
      <c r="E981" s="12"/>
      <c r="F981" s="12"/>
      <c r="G981" s="119"/>
      <c r="H981" s="119"/>
      <c r="I981" s="119"/>
      <c r="J981" s="12"/>
      <c r="K981" s="12"/>
      <c r="L981" s="12"/>
      <c r="M981" s="12"/>
      <c r="N981" s="12"/>
    </row>
    <row r="982" spans="1:14" x14ac:dyDescent="0.2">
      <c r="A982" s="12"/>
      <c r="B982" s="12"/>
      <c r="C982" s="12"/>
      <c r="D982" s="12"/>
      <c r="E982" s="12"/>
      <c r="F982" s="12"/>
      <c r="G982" s="119"/>
      <c r="H982" s="119"/>
      <c r="I982" s="119"/>
      <c r="J982" s="12"/>
      <c r="K982" s="12"/>
      <c r="L982" s="12"/>
      <c r="M982" s="12"/>
      <c r="N982" s="12"/>
    </row>
    <row r="983" spans="1:14" x14ac:dyDescent="0.2">
      <c r="A983" s="12"/>
      <c r="B983" s="12"/>
      <c r="C983" s="12"/>
      <c r="D983" s="12"/>
      <c r="E983" s="12"/>
      <c r="F983" s="12"/>
      <c r="G983" s="119"/>
      <c r="H983" s="119"/>
      <c r="I983" s="119"/>
      <c r="J983" s="12"/>
      <c r="K983" s="12"/>
      <c r="L983" s="12"/>
      <c r="M983" s="12"/>
      <c r="N983" s="12"/>
    </row>
    <row r="984" spans="1:14" x14ac:dyDescent="0.2">
      <c r="A984" s="12"/>
      <c r="B984" s="12"/>
      <c r="C984" s="12"/>
      <c r="D984" s="12"/>
      <c r="E984" s="12"/>
      <c r="F984" s="12"/>
      <c r="G984" s="119"/>
      <c r="H984" s="119"/>
      <c r="I984" s="119"/>
      <c r="J984" s="12"/>
      <c r="K984" s="12"/>
      <c r="L984" s="12"/>
      <c r="M984" s="12"/>
      <c r="N984" s="12"/>
    </row>
    <row r="985" spans="1:14" x14ac:dyDescent="0.2">
      <c r="A985" s="12"/>
      <c r="B985" s="12"/>
      <c r="C985" s="12"/>
      <c r="D985" s="12"/>
      <c r="E985" s="12"/>
      <c r="F985" s="12"/>
      <c r="G985" s="119"/>
      <c r="H985" s="119"/>
      <c r="I985" s="119"/>
      <c r="J985" s="12"/>
      <c r="K985" s="12"/>
      <c r="L985" s="12"/>
      <c r="M985" s="12"/>
      <c r="N985" s="12"/>
    </row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6" sqref="C6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5" customFormat="1" ht="20.25" customHeight="1" x14ac:dyDescent="0.2">
      <c r="A1" s="22" t="s">
        <v>669</v>
      </c>
      <c r="B1" s="22" t="s">
        <v>14</v>
      </c>
      <c r="C1" s="22" t="s">
        <v>432</v>
      </c>
      <c r="D1" s="22" t="s">
        <v>433</v>
      </c>
      <c r="E1" s="28" t="s">
        <v>434</v>
      </c>
      <c r="F1" s="29" t="s">
        <v>435</v>
      </c>
      <c r="G1" s="28" t="s">
        <v>15</v>
      </c>
    </row>
    <row r="2" spans="1:7" s="25" customFormat="1" ht="27.75" customHeight="1" x14ac:dyDescent="0.2">
      <c r="A2" s="26" t="s">
        <v>670</v>
      </c>
      <c r="B2" s="30" t="s">
        <v>16</v>
      </c>
      <c r="C2" s="30" t="s">
        <v>17</v>
      </c>
      <c r="D2" s="30" t="s">
        <v>18</v>
      </c>
      <c r="E2" s="26" t="s">
        <v>19</v>
      </c>
      <c r="F2" s="26" t="s">
        <v>21</v>
      </c>
      <c r="G2" s="26" t="s">
        <v>20</v>
      </c>
    </row>
    <row r="3" spans="1:7" s="38" customFormat="1" ht="30" customHeight="1" x14ac:dyDescent="0.2">
      <c r="A3" s="32" t="s">
        <v>363</v>
      </c>
      <c r="B3" s="31"/>
      <c r="C3" s="31" t="s">
        <v>31</v>
      </c>
      <c r="D3" s="31" t="s">
        <v>31</v>
      </c>
      <c r="E3" s="32" t="s">
        <v>32</v>
      </c>
      <c r="F3" s="32" t="s">
        <v>33</v>
      </c>
      <c r="G3" s="32"/>
    </row>
    <row r="4" spans="1:7" x14ac:dyDescent="0.2">
      <c r="A4" s="18" t="s">
        <v>841</v>
      </c>
      <c r="B4" s="9" t="s">
        <v>842</v>
      </c>
      <c r="C4" s="9" t="s">
        <v>854</v>
      </c>
      <c r="D4" s="9" t="s">
        <v>855</v>
      </c>
      <c r="E4" s="6"/>
      <c r="F4" s="17" t="s">
        <v>856</v>
      </c>
      <c r="G4" s="17"/>
    </row>
    <row r="5" spans="1:7" x14ac:dyDescent="0.2">
      <c r="A5" s="18"/>
      <c r="B5" s="9"/>
      <c r="C5" s="9"/>
      <c r="D5" s="9"/>
      <c r="E5" s="6"/>
      <c r="F5" s="17"/>
      <c r="G5" s="17"/>
    </row>
    <row r="6" spans="1:7" x14ac:dyDescent="0.2">
      <c r="A6" s="18"/>
      <c r="B6" s="9"/>
      <c r="C6" s="9"/>
      <c r="D6" s="9"/>
      <c r="E6" s="17"/>
      <c r="F6" s="17"/>
      <c r="G6" s="17"/>
    </row>
    <row r="7" spans="1:7" x14ac:dyDescent="0.2">
      <c r="A7" s="18"/>
      <c r="B7" s="9"/>
      <c r="C7" s="9"/>
      <c r="D7" s="9"/>
      <c r="E7" s="17"/>
      <c r="F7" s="17"/>
      <c r="G7" s="17"/>
    </row>
    <row r="8" spans="1:7" x14ac:dyDescent="0.2">
      <c r="A8" s="12"/>
      <c r="B8" s="9"/>
      <c r="C8" s="9"/>
      <c r="D8" s="9"/>
      <c r="E8" s="17"/>
      <c r="F8" s="17"/>
      <c r="G8" s="17"/>
    </row>
    <row r="9" spans="1:7" x14ac:dyDescent="0.2">
      <c r="A9" s="12"/>
      <c r="B9" s="9"/>
      <c r="C9" s="9"/>
      <c r="D9" s="9"/>
      <c r="E9" s="17"/>
      <c r="F9" s="17"/>
      <c r="G9" s="17"/>
    </row>
    <row r="10" spans="1:7" x14ac:dyDescent="0.2">
      <c r="A10" s="12"/>
      <c r="B10" s="9"/>
      <c r="C10" s="9"/>
      <c r="D10" s="9"/>
      <c r="E10" s="17"/>
      <c r="F10" s="17"/>
      <c r="G10" s="17"/>
    </row>
    <row r="11" spans="1:7" x14ac:dyDescent="0.2">
      <c r="A11" s="12"/>
      <c r="B11" s="9"/>
      <c r="C11" s="9"/>
      <c r="D11" s="9"/>
      <c r="E11" s="17"/>
      <c r="F11" s="17"/>
      <c r="G11" s="17"/>
    </row>
    <row r="12" spans="1:7" x14ac:dyDescent="0.2">
      <c r="A12" s="12"/>
      <c r="B12" s="9"/>
      <c r="C12" s="9"/>
      <c r="D12" s="9"/>
      <c r="E12" s="17"/>
      <c r="F12" s="17"/>
      <c r="G12" s="17"/>
    </row>
    <row r="13" spans="1:7" x14ac:dyDescent="0.2">
      <c r="A13" s="12"/>
      <c r="B13" s="9"/>
      <c r="C13" s="9"/>
      <c r="D13" s="9"/>
      <c r="E13" s="17"/>
      <c r="F13" s="17"/>
      <c r="G13" s="17"/>
    </row>
    <row r="14" spans="1:7" x14ac:dyDescent="0.2">
      <c r="A14" s="12"/>
      <c r="B14" s="9"/>
      <c r="C14" s="9"/>
      <c r="D14" s="9"/>
      <c r="E14" s="17"/>
      <c r="F14" s="17"/>
      <c r="G14" s="17"/>
    </row>
    <row r="15" spans="1:7" x14ac:dyDescent="0.2">
      <c r="A15" s="12"/>
      <c r="B15" s="9"/>
      <c r="C15" s="9"/>
      <c r="D15" s="9"/>
      <c r="E15" s="17"/>
      <c r="F15" s="17"/>
      <c r="G15" s="17"/>
    </row>
    <row r="16" spans="1:7" x14ac:dyDescent="0.2">
      <c r="A16" s="12"/>
      <c r="B16" s="9"/>
      <c r="C16" s="9"/>
      <c r="D16" s="9"/>
      <c r="E16" s="17"/>
      <c r="F16" s="17"/>
      <c r="G16" s="17"/>
    </row>
    <row r="17" spans="1:7" x14ac:dyDescent="0.2">
      <c r="A17" s="12"/>
      <c r="B17" s="9"/>
      <c r="C17" s="9"/>
      <c r="D17" s="9"/>
      <c r="E17" s="17"/>
      <c r="F17" s="17"/>
      <c r="G17" s="17"/>
    </row>
    <row r="18" spans="1:7" x14ac:dyDescent="0.2">
      <c r="A18" s="12"/>
      <c r="B18" s="9"/>
      <c r="C18" s="9"/>
      <c r="D18" s="9"/>
      <c r="E18" s="17"/>
      <c r="F18" s="17"/>
      <c r="G18" s="17"/>
    </row>
    <row r="19" spans="1:7" x14ac:dyDescent="0.2">
      <c r="A19" s="12"/>
      <c r="B19" s="9"/>
      <c r="C19" s="9"/>
      <c r="D19" s="9"/>
      <c r="E19" s="17"/>
      <c r="F19" s="17"/>
      <c r="G19" s="17"/>
    </row>
    <row r="20" spans="1:7" x14ac:dyDescent="0.2">
      <c r="A20" s="12"/>
      <c r="B20" s="9"/>
      <c r="C20" s="9"/>
      <c r="D20" s="9"/>
      <c r="E20" s="17"/>
      <c r="F20" s="17"/>
      <c r="G20" s="17"/>
    </row>
    <row r="21" spans="1:7" x14ac:dyDescent="0.2">
      <c r="A21" s="12"/>
      <c r="B21" s="9"/>
      <c r="C21" s="9"/>
      <c r="D21" s="9"/>
      <c r="E21" s="17"/>
      <c r="F21" s="17"/>
      <c r="G21" s="17"/>
    </row>
    <row r="22" spans="1:7" x14ac:dyDescent="0.2">
      <c r="A22" s="12"/>
      <c r="B22" s="9"/>
      <c r="C22" s="9"/>
      <c r="D22" s="9"/>
      <c r="E22" s="17"/>
      <c r="F22" s="17"/>
      <c r="G22" s="17"/>
    </row>
    <row r="23" spans="1:7" x14ac:dyDescent="0.2">
      <c r="A23" s="12"/>
      <c r="B23" s="9"/>
      <c r="C23" s="9"/>
      <c r="D23" s="9"/>
      <c r="E23" s="17"/>
      <c r="F23" s="17"/>
      <c r="G23" s="17"/>
    </row>
    <row r="24" spans="1:7" x14ac:dyDescent="0.2">
      <c r="A24" s="12"/>
      <c r="B24" s="9"/>
      <c r="C24" s="9"/>
      <c r="D24" s="9"/>
      <c r="E24" s="17"/>
      <c r="F24" s="17"/>
      <c r="G24" s="17"/>
    </row>
    <row r="25" spans="1:7" x14ac:dyDescent="0.2">
      <c r="A25" s="12"/>
      <c r="B25" s="9"/>
      <c r="C25" s="9"/>
      <c r="D25" s="9"/>
      <c r="E25" s="17"/>
      <c r="F25" s="17"/>
      <c r="G25" s="17"/>
    </row>
    <row r="26" spans="1:7" x14ac:dyDescent="0.2">
      <c r="A26" s="12"/>
      <c r="B26" s="9"/>
      <c r="C26" s="9"/>
      <c r="D26" s="9"/>
      <c r="E26" s="17"/>
      <c r="F26" s="17"/>
      <c r="G26" s="17"/>
    </row>
    <row r="27" spans="1:7" x14ac:dyDescent="0.2">
      <c r="A27" s="12"/>
      <c r="B27" s="9"/>
      <c r="C27" s="9"/>
      <c r="D27" s="9"/>
      <c r="E27" s="17"/>
      <c r="F27" s="17"/>
      <c r="G27" s="17"/>
    </row>
    <row r="28" spans="1:7" x14ac:dyDescent="0.2">
      <c r="A28" s="12"/>
      <c r="B28" s="9"/>
      <c r="C28" s="9"/>
      <c r="D28" s="9"/>
      <c r="E28" s="17"/>
      <c r="F28" s="17"/>
      <c r="G28" s="17"/>
    </row>
    <row r="29" spans="1:7" x14ac:dyDescent="0.2">
      <c r="A29" s="12"/>
      <c r="B29" s="11"/>
      <c r="C29" s="11"/>
      <c r="D29" s="11"/>
      <c r="E29" s="12"/>
      <c r="F29" s="12"/>
      <c r="G29" s="12"/>
    </row>
    <row r="30" spans="1:7" x14ac:dyDescent="0.2">
      <c r="A30" s="12"/>
      <c r="B30" s="11"/>
      <c r="C30" s="11"/>
      <c r="D30" s="11"/>
      <c r="E30" s="12"/>
      <c r="F30" s="12"/>
      <c r="G30" s="12"/>
    </row>
    <row r="31" spans="1:7" x14ac:dyDescent="0.2">
      <c r="A31" s="12"/>
      <c r="B31" s="11"/>
      <c r="C31" s="11"/>
      <c r="D31" s="11"/>
      <c r="E31" s="12"/>
      <c r="F31" s="12"/>
      <c r="G31" s="12"/>
    </row>
    <row r="32" spans="1:7" x14ac:dyDescent="0.2">
      <c r="A32" s="12"/>
      <c r="B32" s="11"/>
      <c r="C32" s="11"/>
      <c r="D32" s="11"/>
      <c r="E32" s="12"/>
      <c r="F32" s="12"/>
      <c r="G32" s="12"/>
    </row>
    <row r="33" spans="1:7" x14ac:dyDescent="0.2">
      <c r="A33" s="12"/>
      <c r="B33" s="11"/>
      <c r="C33" s="11"/>
      <c r="D33" s="11"/>
      <c r="E33" s="12"/>
      <c r="F33" s="12"/>
      <c r="G33" s="12"/>
    </row>
    <row r="34" spans="1:7" x14ac:dyDescent="0.2">
      <c r="A34" s="12"/>
      <c r="B34" s="11"/>
      <c r="C34" s="11"/>
      <c r="D34" s="11"/>
      <c r="E34" s="12"/>
      <c r="F34" s="12"/>
      <c r="G34" s="12"/>
    </row>
    <row r="35" spans="1:7" x14ac:dyDescent="0.2">
      <c r="A35" s="12"/>
      <c r="B35" s="11"/>
      <c r="C35" s="11"/>
      <c r="D35" s="11"/>
      <c r="E35" s="12"/>
      <c r="F35" s="12"/>
      <c r="G35" s="12"/>
    </row>
    <row r="36" spans="1:7" x14ac:dyDescent="0.2">
      <c r="A36" s="12"/>
      <c r="B36" s="11"/>
      <c r="C36" s="11"/>
      <c r="D36" s="11"/>
      <c r="E36" s="12"/>
      <c r="F36" s="12"/>
      <c r="G36" s="12"/>
    </row>
    <row r="37" spans="1:7" x14ac:dyDescent="0.2">
      <c r="A37" s="12"/>
      <c r="B37" s="11"/>
      <c r="C37" s="11"/>
      <c r="D37" s="11"/>
      <c r="E37" s="12"/>
      <c r="F37" s="12"/>
      <c r="G37" s="12"/>
    </row>
    <row r="38" spans="1:7" x14ac:dyDescent="0.2">
      <c r="A38" s="12"/>
      <c r="B38" s="11"/>
      <c r="C38" s="11"/>
      <c r="D38" s="11"/>
      <c r="E38" s="12"/>
      <c r="F38" s="12"/>
      <c r="G38" s="12"/>
    </row>
    <row r="39" spans="1:7" x14ac:dyDescent="0.2">
      <c r="A39" s="12"/>
      <c r="B39" s="11"/>
      <c r="C39" s="11"/>
      <c r="D39" s="11"/>
      <c r="E39" s="12"/>
      <c r="F39" s="12"/>
      <c r="G39" s="12"/>
    </row>
    <row r="40" spans="1:7" x14ac:dyDescent="0.2">
      <c r="A40" s="12"/>
      <c r="B40" s="11"/>
      <c r="C40" s="11"/>
      <c r="D40" s="11"/>
      <c r="E40" s="12"/>
      <c r="F40" s="12"/>
      <c r="G40" s="12"/>
    </row>
    <row r="41" spans="1:7" x14ac:dyDescent="0.2">
      <c r="A41" s="12"/>
      <c r="B41" s="11"/>
      <c r="C41" s="11"/>
      <c r="D41" s="11"/>
      <c r="E41" s="12"/>
      <c r="F41" s="12"/>
      <c r="G41" s="12"/>
    </row>
    <row r="42" spans="1:7" x14ac:dyDescent="0.2">
      <c r="A42" s="12"/>
      <c r="B42" s="11"/>
      <c r="C42" s="11"/>
      <c r="D42" s="11"/>
      <c r="E42" s="12"/>
      <c r="F42" s="12"/>
      <c r="G42" s="12"/>
    </row>
    <row r="43" spans="1:7" x14ac:dyDescent="0.2">
      <c r="A43" s="12"/>
      <c r="B43" s="11"/>
      <c r="C43" s="11"/>
      <c r="D43" s="11"/>
      <c r="E43" s="12"/>
      <c r="F43" s="12"/>
      <c r="G43" s="12"/>
    </row>
    <row r="44" spans="1:7" x14ac:dyDescent="0.2">
      <c r="A44" s="12"/>
      <c r="B44" s="11"/>
      <c r="C44" s="11"/>
      <c r="D44" s="11"/>
      <c r="E44" s="12"/>
      <c r="F44" s="12"/>
      <c r="G44" s="12"/>
    </row>
    <row r="45" spans="1:7" x14ac:dyDescent="0.2">
      <c r="A45" s="12"/>
      <c r="B45" s="11"/>
      <c r="C45" s="11"/>
      <c r="D45" s="11"/>
      <c r="E45" s="12"/>
      <c r="F45" s="12"/>
      <c r="G45" s="12"/>
    </row>
    <row r="46" spans="1:7" x14ac:dyDescent="0.2">
      <c r="A46" s="12"/>
      <c r="B46" s="11"/>
      <c r="C46" s="11"/>
      <c r="D46" s="11"/>
      <c r="E46" s="12"/>
      <c r="F46" s="12"/>
      <c r="G46" s="12"/>
    </row>
    <row r="47" spans="1:7" x14ac:dyDescent="0.2">
      <c r="A47" s="12"/>
      <c r="B47" s="11"/>
      <c r="C47" s="11"/>
      <c r="D47" s="11"/>
      <c r="E47" s="12"/>
      <c r="F47" s="12"/>
      <c r="G47" s="12"/>
    </row>
    <row r="48" spans="1:7" x14ac:dyDescent="0.2">
      <c r="A48" s="12"/>
      <c r="B48" s="11"/>
      <c r="C48" s="11"/>
      <c r="D48" s="11"/>
      <c r="E48" s="12"/>
      <c r="F48" s="12"/>
      <c r="G48" s="12"/>
    </row>
    <row r="49" spans="1:7" x14ac:dyDescent="0.2">
      <c r="A49" s="12"/>
      <c r="B49" s="11"/>
      <c r="C49" s="11"/>
      <c r="D49" s="11"/>
      <c r="E49" s="12"/>
      <c r="F49" s="12"/>
      <c r="G49" s="12"/>
    </row>
    <row r="50" spans="1:7" x14ac:dyDescent="0.2">
      <c r="A50" s="12"/>
      <c r="B50" s="11"/>
      <c r="C50" s="11"/>
      <c r="D50" s="11"/>
      <c r="E50" s="12"/>
      <c r="F50" s="12"/>
      <c r="G50" s="12"/>
    </row>
    <row r="51" spans="1:7" x14ac:dyDescent="0.2">
      <c r="A51" s="12"/>
      <c r="B51" s="11"/>
      <c r="C51" s="11"/>
      <c r="D51" s="11"/>
      <c r="E51" s="12"/>
      <c r="F51" s="12"/>
      <c r="G51" s="12"/>
    </row>
    <row r="52" spans="1:7" x14ac:dyDescent="0.2">
      <c r="A52" s="12"/>
      <c r="B52" s="11"/>
      <c r="C52" s="11"/>
      <c r="D52" s="11"/>
      <c r="E52" s="12"/>
      <c r="F52" s="12"/>
      <c r="G52" s="12"/>
    </row>
    <row r="53" spans="1:7" x14ac:dyDescent="0.2">
      <c r="A53" s="12"/>
      <c r="B53" s="11"/>
      <c r="C53" s="11"/>
      <c r="D53" s="11"/>
      <c r="E53" s="12"/>
      <c r="F53" s="12"/>
      <c r="G53" s="12"/>
    </row>
    <row r="54" spans="1:7" x14ac:dyDescent="0.2">
      <c r="A54" s="12"/>
      <c r="B54" s="11"/>
      <c r="C54" s="11"/>
      <c r="D54" s="11"/>
      <c r="E54" s="12"/>
      <c r="F54" s="12"/>
      <c r="G54" s="12"/>
    </row>
    <row r="55" spans="1:7" x14ac:dyDescent="0.2">
      <c r="A55" s="12"/>
      <c r="B55" s="11"/>
      <c r="C55" s="11"/>
      <c r="D55" s="11"/>
      <c r="E55" s="12"/>
      <c r="F55" s="12"/>
      <c r="G55" s="12"/>
    </row>
    <row r="56" spans="1:7" x14ac:dyDescent="0.2">
      <c r="A56" s="12"/>
      <c r="B56" s="11"/>
      <c r="C56" s="11"/>
      <c r="D56" s="11"/>
      <c r="E56" s="12"/>
      <c r="F56" s="12"/>
      <c r="G56" s="12"/>
    </row>
    <row r="57" spans="1:7" x14ac:dyDescent="0.2">
      <c r="A57" s="12"/>
      <c r="B57" s="11"/>
      <c r="C57" s="11"/>
      <c r="D57" s="11"/>
      <c r="E57" s="12"/>
      <c r="F57" s="12"/>
      <c r="G57" s="12"/>
    </row>
    <row r="58" spans="1:7" x14ac:dyDescent="0.2">
      <c r="A58" s="12"/>
      <c r="B58" s="11"/>
      <c r="C58" s="11"/>
      <c r="D58" s="11"/>
      <c r="E58" s="12"/>
      <c r="F58" s="12"/>
      <c r="G58" s="12"/>
    </row>
    <row r="59" spans="1:7" x14ac:dyDescent="0.2">
      <c r="A59" s="12"/>
      <c r="B59" s="11"/>
      <c r="C59" s="11"/>
      <c r="D59" s="11"/>
      <c r="E59" s="12"/>
      <c r="F59" s="12"/>
      <c r="G59" s="12"/>
    </row>
    <row r="60" spans="1:7" x14ac:dyDescent="0.2">
      <c r="A60" s="12"/>
      <c r="B60" s="11"/>
      <c r="C60" s="11"/>
      <c r="D60" s="11"/>
      <c r="E60" s="12"/>
      <c r="F60" s="12"/>
      <c r="G60" s="12"/>
    </row>
    <row r="61" spans="1:7" x14ac:dyDescent="0.2">
      <c r="A61" s="12"/>
      <c r="B61" s="11"/>
      <c r="C61" s="11"/>
      <c r="D61" s="11"/>
      <c r="E61" s="12"/>
      <c r="F61" s="12"/>
      <c r="G61" s="12"/>
    </row>
    <row r="62" spans="1:7" x14ac:dyDescent="0.2">
      <c r="A62" s="12"/>
      <c r="B62" s="11"/>
      <c r="C62" s="11"/>
      <c r="D62" s="11"/>
      <c r="E62" s="12"/>
      <c r="F62" s="12"/>
      <c r="G62" s="12"/>
    </row>
    <row r="63" spans="1:7" x14ac:dyDescent="0.2">
      <c r="A63" s="12"/>
      <c r="B63" s="11"/>
      <c r="C63" s="11"/>
      <c r="D63" s="11"/>
      <c r="E63" s="12"/>
      <c r="F63" s="12"/>
      <c r="G63" s="12"/>
    </row>
    <row r="64" spans="1:7" x14ac:dyDescent="0.2">
      <c r="A64" s="12"/>
      <c r="B64" s="11"/>
      <c r="C64" s="11"/>
      <c r="D64" s="11"/>
      <c r="E64" s="12"/>
      <c r="F64" s="12"/>
      <c r="G64" s="12"/>
    </row>
    <row r="65" spans="1:7" x14ac:dyDescent="0.2">
      <c r="A65" s="12"/>
      <c r="B65" s="11"/>
      <c r="C65" s="11"/>
      <c r="D65" s="11"/>
      <c r="E65" s="12"/>
      <c r="F65" s="12"/>
      <c r="G65" s="12"/>
    </row>
    <row r="66" spans="1:7" x14ac:dyDescent="0.2">
      <c r="A66" s="12"/>
      <c r="B66" s="11"/>
      <c r="C66" s="11"/>
      <c r="D66" s="11"/>
      <c r="E66" s="12"/>
      <c r="F66" s="12"/>
      <c r="G66" s="12"/>
    </row>
    <row r="67" spans="1:7" x14ac:dyDescent="0.2">
      <c r="A67" s="12"/>
      <c r="B67" s="11"/>
      <c r="C67" s="11"/>
      <c r="D67" s="11"/>
      <c r="E67" s="12"/>
      <c r="F67" s="12"/>
      <c r="G67" s="12"/>
    </row>
    <row r="68" spans="1:7" x14ac:dyDescent="0.2">
      <c r="A68" s="12"/>
      <c r="B68" s="11"/>
      <c r="C68" s="11"/>
      <c r="D68" s="11"/>
      <c r="E68" s="12"/>
      <c r="F68" s="12"/>
      <c r="G68" s="12"/>
    </row>
    <row r="69" spans="1:7" x14ac:dyDescent="0.2">
      <c r="A69" s="12"/>
      <c r="B69" s="11"/>
      <c r="C69" s="11"/>
      <c r="D69" s="11"/>
      <c r="E69" s="12"/>
      <c r="F69" s="12"/>
      <c r="G69" s="12"/>
    </row>
    <row r="70" spans="1:7" x14ac:dyDescent="0.2">
      <c r="A70" s="12"/>
      <c r="B70" s="11"/>
      <c r="C70" s="11"/>
      <c r="D70" s="11"/>
      <c r="E70" s="12"/>
      <c r="F70" s="12"/>
      <c r="G70" s="12"/>
    </row>
    <row r="71" spans="1:7" x14ac:dyDescent="0.2">
      <c r="A71" s="12"/>
      <c r="B71" s="11"/>
      <c r="C71" s="11"/>
      <c r="D71" s="11"/>
      <c r="E71" s="12"/>
      <c r="F71" s="12"/>
      <c r="G71" s="12"/>
    </row>
    <row r="72" spans="1:7" x14ac:dyDescent="0.2">
      <c r="A72" s="12"/>
      <c r="B72" s="11"/>
      <c r="C72" s="11"/>
      <c r="D72" s="11"/>
      <c r="E72" s="12"/>
      <c r="F72" s="12"/>
      <c r="G72" s="12"/>
    </row>
    <row r="73" spans="1:7" x14ac:dyDescent="0.2">
      <c r="A73" s="12"/>
      <c r="B73" s="11"/>
      <c r="C73" s="11"/>
      <c r="D73" s="11"/>
      <c r="E73" s="12"/>
      <c r="F73" s="12"/>
      <c r="G73" s="12"/>
    </row>
    <row r="74" spans="1:7" x14ac:dyDescent="0.2">
      <c r="A74" s="12"/>
      <c r="B74" s="11"/>
      <c r="C74" s="11"/>
      <c r="D74" s="11"/>
      <c r="E74" s="12"/>
      <c r="F74" s="12"/>
      <c r="G74" s="12"/>
    </row>
    <row r="75" spans="1:7" x14ac:dyDescent="0.2">
      <c r="A75" s="12"/>
      <c r="B75" s="11"/>
      <c r="C75" s="11"/>
      <c r="D75" s="11"/>
      <c r="E75" s="12"/>
      <c r="F75" s="12"/>
      <c r="G75" s="12"/>
    </row>
    <row r="76" spans="1:7" x14ac:dyDescent="0.2">
      <c r="A76" s="12"/>
      <c r="B76" s="11"/>
      <c r="C76" s="11"/>
      <c r="D76" s="11"/>
      <c r="E76" s="12"/>
      <c r="F76" s="12"/>
      <c r="G76" s="12"/>
    </row>
    <row r="77" spans="1:7" x14ac:dyDescent="0.2">
      <c r="A77" s="12"/>
      <c r="B77" s="11"/>
      <c r="C77" s="11"/>
      <c r="D77" s="11"/>
      <c r="E77" s="12"/>
      <c r="F77" s="12"/>
      <c r="G77" s="12"/>
    </row>
    <row r="78" spans="1:7" x14ac:dyDescent="0.2">
      <c r="A78" s="12"/>
      <c r="B78" s="11"/>
      <c r="C78" s="11"/>
      <c r="D78" s="11"/>
      <c r="E78" s="12"/>
      <c r="F78" s="12"/>
      <c r="G78" s="12"/>
    </row>
    <row r="79" spans="1:7" x14ac:dyDescent="0.2">
      <c r="A79" s="12"/>
      <c r="B79" s="11"/>
      <c r="C79" s="11"/>
      <c r="D79" s="11"/>
      <c r="E79" s="12"/>
      <c r="F79" s="12"/>
      <c r="G79" s="12"/>
    </row>
    <row r="80" spans="1:7" x14ac:dyDescent="0.2">
      <c r="A80" s="12"/>
      <c r="B80" s="11"/>
      <c r="C80" s="11"/>
      <c r="D80" s="11"/>
      <c r="E80" s="12"/>
      <c r="F80" s="12"/>
      <c r="G80" s="12"/>
    </row>
    <row r="81" spans="1:7" x14ac:dyDescent="0.2">
      <c r="A81" s="12"/>
      <c r="B81" s="11"/>
      <c r="C81" s="11"/>
      <c r="D81" s="11"/>
      <c r="E81" s="12"/>
      <c r="F81" s="12"/>
      <c r="G81" s="12"/>
    </row>
    <row r="82" spans="1:7" x14ac:dyDescent="0.2">
      <c r="A82" s="12"/>
      <c r="B82" s="11"/>
      <c r="C82" s="11"/>
      <c r="D82" s="11"/>
      <c r="E82" s="12"/>
      <c r="F82" s="12"/>
      <c r="G82" s="12"/>
    </row>
    <row r="83" spans="1:7" x14ac:dyDescent="0.2">
      <c r="A83" s="12"/>
      <c r="B83" s="11"/>
      <c r="C83" s="11"/>
      <c r="D83" s="11"/>
      <c r="E83" s="12"/>
      <c r="F83" s="12"/>
      <c r="G83" s="12"/>
    </row>
    <row r="84" spans="1:7" x14ac:dyDescent="0.2">
      <c r="A84" s="12"/>
      <c r="B84" s="11"/>
      <c r="C84" s="11"/>
      <c r="D84" s="11"/>
      <c r="E84" s="12"/>
      <c r="F84" s="12"/>
      <c r="G84" s="12"/>
    </row>
    <row r="85" spans="1:7" x14ac:dyDescent="0.2">
      <c r="A85" s="12"/>
      <c r="B85" s="11"/>
      <c r="C85" s="11"/>
      <c r="D85" s="11"/>
      <c r="E85" s="12"/>
      <c r="F85" s="12"/>
      <c r="G85" s="12"/>
    </row>
    <row r="86" spans="1:7" x14ac:dyDescent="0.2">
      <c r="A86" s="12"/>
      <c r="B86" s="11"/>
      <c r="C86" s="11"/>
      <c r="D86" s="11"/>
      <c r="E86" s="12"/>
      <c r="F86" s="12"/>
      <c r="G86" s="12"/>
    </row>
    <row r="87" spans="1:7" x14ac:dyDescent="0.2">
      <c r="A87" s="12"/>
      <c r="B87" s="11"/>
      <c r="C87" s="11"/>
      <c r="D87" s="11"/>
      <c r="E87" s="12"/>
      <c r="F87" s="12"/>
      <c r="G87" s="12"/>
    </row>
    <row r="88" spans="1:7" x14ac:dyDescent="0.2">
      <c r="A88" s="12"/>
      <c r="B88" s="11"/>
      <c r="C88" s="11"/>
      <c r="D88" s="11"/>
      <c r="E88" s="12"/>
      <c r="F88" s="12"/>
      <c r="G88" s="12"/>
    </row>
    <row r="89" spans="1:7" x14ac:dyDescent="0.2">
      <c r="A89" s="12"/>
      <c r="B89" s="11"/>
      <c r="C89" s="11"/>
      <c r="D89" s="11"/>
      <c r="E89" s="12"/>
      <c r="F89" s="12"/>
      <c r="G89" s="12"/>
    </row>
    <row r="90" spans="1:7" x14ac:dyDescent="0.2">
      <c r="A90" s="12"/>
      <c r="B90" s="11"/>
      <c r="C90" s="11"/>
      <c r="D90" s="11"/>
      <c r="E90" s="12"/>
      <c r="F90" s="12"/>
      <c r="G90" s="12"/>
    </row>
    <row r="91" spans="1:7" x14ac:dyDescent="0.2">
      <c r="A91" s="12"/>
      <c r="B91" s="11"/>
      <c r="C91" s="11"/>
      <c r="D91" s="11"/>
      <c r="E91" s="12"/>
      <c r="F91" s="12"/>
      <c r="G91" s="12"/>
    </row>
    <row r="92" spans="1:7" x14ac:dyDescent="0.2">
      <c r="A92" s="12"/>
      <c r="B92" s="11"/>
      <c r="C92" s="11"/>
      <c r="D92" s="11"/>
      <c r="E92" s="12"/>
      <c r="F92" s="12"/>
      <c r="G92" s="12"/>
    </row>
    <row r="93" spans="1:7" x14ac:dyDescent="0.2">
      <c r="A93" s="12"/>
      <c r="B93" s="11"/>
      <c r="C93" s="11"/>
      <c r="D93" s="11"/>
      <c r="E93" s="12"/>
      <c r="F93" s="12"/>
      <c r="G93" s="12"/>
    </row>
    <row r="94" spans="1:7" x14ac:dyDescent="0.2">
      <c r="A94" s="12"/>
      <c r="B94" s="11"/>
      <c r="C94" s="11"/>
      <c r="D94" s="11"/>
      <c r="E94" s="12"/>
      <c r="F94" s="12"/>
      <c r="G94" s="12"/>
    </row>
    <row r="95" spans="1:7" x14ac:dyDescent="0.2">
      <c r="A95" s="12"/>
      <c r="B95" s="11"/>
      <c r="C95" s="11"/>
      <c r="D95" s="11"/>
      <c r="E95" s="12"/>
      <c r="F95" s="12"/>
      <c r="G95" s="12"/>
    </row>
    <row r="96" spans="1:7" x14ac:dyDescent="0.2">
      <c r="A96" s="12"/>
      <c r="B96" s="11"/>
      <c r="C96" s="11"/>
      <c r="D96" s="11"/>
      <c r="E96" s="12"/>
      <c r="F96" s="12"/>
      <c r="G96" s="12"/>
    </row>
    <row r="97" spans="1:7" x14ac:dyDescent="0.2">
      <c r="A97" s="12"/>
      <c r="B97" s="11"/>
      <c r="C97" s="11"/>
      <c r="D97" s="11"/>
      <c r="E97" s="12"/>
      <c r="F97" s="12"/>
      <c r="G97" s="12"/>
    </row>
    <row r="98" spans="1:7" x14ac:dyDescent="0.2">
      <c r="A98" s="12"/>
      <c r="B98" s="11"/>
      <c r="C98" s="11"/>
      <c r="D98" s="11"/>
      <c r="E98" s="12"/>
      <c r="F98" s="12"/>
      <c r="G98" s="12"/>
    </row>
    <row r="99" spans="1:7" x14ac:dyDescent="0.2">
      <c r="A99" s="12"/>
      <c r="B99" s="11"/>
      <c r="C99" s="11"/>
      <c r="D99" s="11"/>
      <c r="E99" s="12"/>
      <c r="F99" s="12"/>
      <c r="G99" s="12"/>
    </row>
    <row r="100" spans="1:7" x14ac:dyDescent="0.2">
      <c r="A100" s="12"/>
      <c r="B100" s="11"/>
      <c r="C100" s="11"/>
      <c r="D100" s="11"/>
      <c r="E100" s="12"/>
      <c r="F100" s="12"/>
      <c r="G100" s="12"/>
    </row>
    <row r="101" spans="1:7" x14ac:dyDescent="0.2">
      <c r="A101" s="12"/>
      <c r="B101" s="11"/>
      <c r="C101" s="11"/>
      <c r="D101" s="11"/>
      <c r="E101" s="12"/>
      <c r="F101" s="12"/>
      <c r="G101" s="12"/>
    </row>
    <row r="102" spans="1:7" x14ac:dyDescent="0.2">
      <c r="A102" s="12"/>
      <c r="B102" s="11"/>
      <c r="C102" s="11"/>
      <c r="D102" s="11"/>
      <c r="E102" s="12"/>
      <c r="F102" s="12"/>
      <c r="G102" s="12"/>
    </row>
    <row r="103" spans="1:7" x14ac:dyDescent="0.2">
      <c r="A103" s="12"/>
      <c r="B103" s="11"/>
      <c r="C103" s="11"/>
      <c r="D103" s="11"/>
      <c r="E103" s="12"/>
      <c r="F103" s="12"/>
      <c r="G103" s="12"/>
    </row>
    <row r="104" spans="1:7" x14ac:dyDescent="0.2">
      <c r="A104" s="12"/>
      <c r="B104" s="11"/>
      <c r="C104" s="11"/>
      <c r="D104" s="11"/>
      <c r="E104" s="12"/>
      <c r="F104" s="12"/>
      <c r="G104" s="12"/>
    </row>
    <row r="105" spans="1:7" x14ac:dyDescent="0.2">
      <c r="A105" s="12"/>
      <c r="B105" s="11"/>
      <c r="C105" s="11"/>
      <c r="D105" s="11"/>
      <c r="E105" s="12"/>
      <c r="F105" s="12"/>
      <c r="G105" s="12"/>
    </row>
    <row r="106" spans="1:7" x14ac:dyDescent="0.2">
      <c r="A106" s="12"/>
      <c r="B106" s="11"/>
      <c r="C106" s="11"/>
      <c r="D106" s="11"/>
      <c r="E106" s="12"/>
      <c r="F106" s="12"/>
      <c r="G106" s="12"/>
    </row>
    <row r="107" spans="1:7" x14ac:dyDescent="0.2">
      <c r="A107" s="12"/>
      <c r="B107" s="11"/>
      <c r="C107" s="11"/>
      <c r="D107" s="11"/>
      <c r="E107" s="12"/>
      <c r="F107" s="12"/>
      <c r="G107" s="12"/>
    </row>
    <row r="108" spans="1:7" x14ac:dyDescent="0.2">
      <c r="A108" s="12"/>
      <c r="B108" s="11"/>
      <c r="C108" s="11"/>
      <c r="D108" s="11"/>
      <c r="E108" s="12"/>
      <c r="F108" s="12"/>
      <c r="G108" s="12"/>
    </row>
    <row r="109" spans="1:7" x14ac:dyDescent="0.2">
      <c r="A109" s="12"/>
      <c r="B109" s="11"/>
      <c r="C109" s="11"/>
      <c r="D109" s="11"/>
      <c r="E109" s="12"/>
      <c r="F109" s="12"/>
      <c r="G109" s="12"/>
    </row>
    <row r="110" spans="1:7" x14ac:dyDescent="0.2">
      <c r="A110" s="12"/>
      <c r="B110" s="11"/>
      <c r="C110" s="11"/>
      <c r="D110" s="11"/>
      <c r="E110" s="12"/>
      <c r="F110" s="12"/>
      <c r="G110" s="12"/>
    </row>
    <row r="111" spans="1:7" x14ac:dyDescent="0.2">
      <c r="A111" s="12"/>
      <c r="B111" s="11"/>
      <c r="C111" s="11"/>
      <c r="D111" s="11"/>
      <c r="E111" s="12"/>
      <c r="F111" s="12"/>
      <c r="G111" s="12"/>
    </row>
    <row r="112" spans="1:7" x14ac:dyDescent="0.2">
      <c r="A112" s="12"/>
      <c r="B112" s="11"/>
      <c r="C112" s="11"/>
      <c r="D112" s="11"/>
      <c r="E112" s="12"/>
      <c r="F112" s="12"/>
      <c r="G112" s="12"/>
    </row>
    <row r="113" spans="1:7" x14ac:dyDescent="0.2">
      <c r="A113" s="12"/>
      <c r="B113" s="11"/>
      <c r="C113" s="11"/>
      <c r="D113" s="11"/>
      <c r="E113" s="12"/>
      <c r="F113" s="12"/>
      <c r="G113" s="12"/>
    </row>
    <row r="114" spans="1:7" x14ac:dyDescent="0.2">
      <c r="A114" s="12"/>
      <c r="B114" s="11"/>
      <c r="C114" s="11"/>
      <c r="D114" s="11"/>
      <c r="E114" s="12"/>
      <c r="F114" s="12"/>
      <c r="G114" s="12"/>
    </row>
    <row r="115" spans="1:7" x14ac:dyDescent="0.2">
      <c r="A115" s="12"/>
      <c r="B115" s="11"/>
      <c r="C115" s="11"/>
      <c r="D115" s="11"/>
      <c r="E115" s="12"/>
      <c r="F115" s="12"/>
      <c r="G115" s="12"/>
    </row>
    <row r="116" spans="1:7" x14ac:dyDescent="0.2">
      <c r="A116" s="12"/>
      <c r="B116" s="11"/>
      <c r="C116" s="11"/>
      <c r="D116" s="11"/>
      <c r="E116" s="12"/>
      <c r="F116" s="12"/>
      <c r="G116" s="12"/>
    </row>
    <row r="117" spans="1:7" x14ac:dyDescent="0.2">
      <c r="A117" s="12"/>
      <c r="B117" s="11"/>
      <c r="C117" s="11"/>
      <c r="D117" s="11"/>
      <c r="E117" s="12"/>
      <c r="F117" s="12"/>
      <c r="G117" s="12"/>
    </row>
    <row r="118" spans="1:7" x14ac:dyDescent="0.2">
      <c r="A118" s="12"/>
      <c r="B118" s="11"/>
      <c r="C118" s="11"/>
      <c r="D118" s="11"/>
      <c r="E118" s="12"/>
      <c r="F118" s="12"/>
      <c r="G118" s="12"/>
    </row>
    <row r="119" spans="1:7" x14ac:dyDescent="0.2">
      <c r="A119" s="12"/>
      <c r="B119" s="11"/>
      <c r="C119" s="11"/>
      <c r="D119" s="11"/>
      <c r="E119" s="12"/>
      <c r="F119" s="12"/>
      <c r="G119" s="12"/>
    </row>
    <row r="120" spans="1:7" x14ac:dyDescent="0.2">
      <c r="A120" s="12"/>
      <c r="B120" s="11"/>
      <c r="C120" s="11"/>
      <c r="D120" s="11"/>
      <c r="E120" s="12"/>
      <c r="F120" s="12"/>
      <c r="G120" s="12"/>
    </row>
    <row r="121" spans="1:7" x14ac:dyDescent="0.2">
      <c r="A121" s="12"/>
      <c r="B121" s="11"/>
      <c r="C121" s="11"/>
      <c r="D121" s="11"/>
      <c r="E121" s="12"/>
      <c r="F121" s="12"/>
      <c r="G121" s="12"/>
    </row>
    <row r="122" spans="1:7" x14ac:dyDescent="0.2">
      <c r="A122" s="12"/>
      <c r="B122" s="11"/>
      <c r="C122" s="11"/>
      <c r="D122" s="11"/>
      <c r="E122" s="12"/>
      <c r="F122" s="12"/>
      <c r="G122" s="12"/>
    </row>
    <row r="123" spans="1:7" x14ac:dyDescent="0.2">
      <c r="A123" s="12"/>
      <c r="B123" s="11"/>
      <c r="C123" s="11"/>
      <c r="D123" s="11"/>
      <c r="E123" s="12"/>
      <c r="F123" s="12"/>
      <c r="G123" s="12"/>
    </row>
    <row r="124" spans="1:7" x14ac:dyDescent="0.2">
      <c r="A124" s="12"/>
      <c r="B124" s="11"/>
      <c r="C124" s="11"/>
      <c r="D124" s="11"/>
      <c r="E124" s="12"/>
      <c r="F124" s="12"/>
      <c r="G124" s="12"/>
    </row>
    <row r="125" spans="1:7" x14ac:dyDescent="0.2">
      <c r="A125" s="12"/>
      <c r="B125" s="11"/>
      <c r="C125" s="11"/>
      <c r="D125" s="11"/>
      <c r="E125" s="12"/>
      <c r="F125" s="12"/>
      <c r="G125" s="12"/>
    </row>
    <row r="126" spans="1:7" x14ac:dyDescent="0.2">
      <c r="A126" s="12"/>
      <c r="B126" s="11"/>
      <c r="C126" s="11"/>
      <c r="D126" s="11"/>
      <c r="E126" s="12"/>
      <c r="F126" s="12"/>
      <c r="G126" s="12"/>
    </row>
    <row r="127" spans="1:7" x14ac:dyDescent="0.2">
      <c r="A127" s="12"/>
      <c r="B127" s="11"/>
      <c r="C127" s="11"/>
      <c r="D127" s="11"/>
      <c r="E127" s="12"/>
      <c r="F127" s="12"/>
      <c r="G127" s="12"/>
    </row>
    <row r="128" spans="1:7" x14ac:dyDescent="0.2">
      <c r="A128" s="12"/>
      <c r="B128" s="11"/>
      <c r="C128" s="11"/>
      <c r="D128" s="11"/>
      <c r="E128" s="12"/>
      <c r="F128" s="12"/>
      <c r="G128" s="12"/>
    </row>
    <row r="129" spans="1:7" x14ac:dyDescent="0.2">
      <c r="A129" s="12"/>
      <c r="B129" s="11"/>
      <c r="C129" s="11"/>
      <c r="D129" s="11"/>
      <c r="E129" s="12"/>
      <c r="F129" s="12"/>
      <c r="G129" s="12"/>
    </row>
    <row r="130" spans="1:7" x14ac:dyDescent="0.2">
      <c r="A130" s="12"/>
      <c r="B130" s="11"/>
      <c r="C130" s="11"/>
      <c r="D130" s="11"/>
      <c r="E130" s="12"/>
      <c r="F130" s="12"/>
      <c r="G130" s="12"/>
    </row>
    <row r="131" spans="1:7" x14ac:dyDescent="0.2">
      <c r="A131" s="12"/>
      <c r="B131" s="11"/>
      <c r="C131" s="11"/>
      <c r="D131" s="11"/>
      <c r="E131" s="12"/>
      <c r="F131" s="12"/>
      <c r="G131" s="12"/>
    </row>
    <row r="132" spans="1:7" x14ac:dyDescent="0.2">
      <c r="A132" s="12"/>
      <c r="B132" s="11"/>
      <c r="C132" s="11"/>
      <c r="D132" s="11"/>
      <c r="E132" s="12"/>
      <c r="F132" s="12"/>
      <c r="G132" s="12"/>
    </row>
    <row r="133" spans="1:7" x14ac:dyDescent="0.2">
      <c r="A133" s="12"/>
      <c r="B133" s="11"/>
      <c r="C133" s="11"/>
      <c r="D133" s="11"/>
      <c r="E133" s="12"/>
      <c r="F133" s="12"/>
      <c r="G133" s="12"/>
    </row>
    <row r="134" spans="1:7" x14ac:dyDescent="0.2">
      <c r="A134" s="12"/>
      <c r="B134" s="11"/>
      <c r="C134" s="11"/>
      <c r="D134" s="11"/>
      <c r="E134" s="12"/>
      <c r="F134" s="12"/>
      <c r="G134" s="12"/>
    </row>
    <row r="135" spans="1:7" x14ac:dyDescent="0.2">
      <c r="A135" s="12"/>
      <c r="B135" s="11"/>
      <c r="C135" s="11"/>
      <c r="D135" s="11"/>
      <c r="E135" s="12"/>
      <c r="F135" s="12"/>
      <c r="G135" s="12"/>
    </row>
    <row r="136" spans="1:7" x14ac:dyDescent="0.2">
      <c r="A136" s="12"/>
      <c r="B136" s="11"/>
      <c r="C136" s="11"/>
      <c r="D136" s="11"/>
      <c r="E136" s="12"/>
      <c r="F136" s="12"/>
      <c r="G136" s="12"/>
    </row>
    <row r="137" spans="1:7" x14ac:dyDescent="0.2">
      <c r="A137" s="12"/>
      <c r="B137" s="11"/>
      <c r="C137" s="11"/>
      <c r="D137" s="11"/>
      <c r="E137" s="12"/>
      <c r="F137" s="12"/>
      <c r="G137" s="12"/>
    </row>
    <row r="138" spans="1:7" x14ac:dyDescent="0.2">
      <c r="A138" s="12"/>
      <c r="B138" s="11"/>
      <c r="C138" s="11"/>
      <c r="D138" s="11"/>
      <c r="E138" s="12"/>
      <c r="F138" s="12"/>
      <c r="G138" s="12"/>
    </row>
    <row r="139" spans="1:7" x14ac:dyDescent="0.2">
      <c r="A139" s="12"/>
      <c r="B139" s="11"/>
      <c r="C139" s="11"/>
      <c r="D139" s="11"/>
      <c r="E139" s="12"/>
      <c r="F139" s="12"/>
      <c r="G139" s="12"/>
    </row>
    <row r="140" spans="1:7" x14ac:dyDescent="0.2">
      <c r="A140" s="12"/>
      <c r="B140" s="11"/>
      <c r="C140" s="11"/>
      <c r="D140" s="11"/>
      <c r="E140" s="12"/>
      <c r="F140" s="12"/>
      <c r="G140" s="12"/>
    </row>
    <row r="141" spans="1:7" x14ac:dyDescent="0.2">
      <c r="A141" s="12"/>
      <c r="B141" s="11"/>
      <c r="C141" s="11"/>
      <c r="D141" s="11"/>
      <c r="E141" s="12"/>
      <c r="F141" s="12"/>
      <c r="G141" s="12"/>
    </row>
    <row r="142" spans="1:7" x14ac:dyDescent="0.2">
      <c r="A142" s="12"/>
      <c r="B142" s="11"/>
      <c r="C142" s="11"/>
      <c r="D142" s="11"/>
      <c r="E142" s="12"/>
      <c r="F142" s="12"/>
      <c r="G142" s="12"/>
    </row>
    <row r="143" spans="1:7" x14ac:dyDescent="0.2">
      <c r="A143" s="12"/>
      <c r="B143" s="11"/>
      <c r="C143" s="11"/>
      <c r="D143" s="11"/>
      <c r="E143" s="12"/>
      <c r="F143" s="12"/>
      <c r="G143" s="12"/>
    </row>
    <row r="144" spans="1:7" x14ac:dyDescent="0.2">
      <c r="A144" s="12"/>
      <c r="B144" s="11"/>
      <c r="C144" s="11"/>
      <c r="D144" s="11"/>
      <c r="E144" s="12"/>
      <c r="F144" s="12"/>
      <c r="G144" s="12"/>
    </row>
    <row r="145" spans="1:7" x14ac:dyDescent="0.2">
      <c r="A145" s="12"/>
      <c r="B145" s="11"/>
      <c r="C145" s="11"/>
      <c r="D145" s="11"/>
      <c r="E145" s="12"/>
      <c r="F145" s="12"/>
      <c r="G145" s="12"/>
    </row>
    <row r="146" spans="1:7" x14ac:dyDescent="0.2">
      <c r="A146" s="12"/>
      <c r="B146" s="11"/>
      <c r="C146" s="11"/>
      <c r="D146" s="11"/>
      <c r="E146" s="12"/>
      <c r="F146" s="12"/>
      <c r="G146" s="12"/>
    </row>
    <row r="147" spans="1:7" x14ac:dyDescent="0.2">
      <c r="A147" s="12"/>
      <c r="B147" s="11"/>
      <c r="C147" s="11"/>
      <c r="D147" s="11"/>
      <c r="E147" s="12"/>
      <c r="F147" s="12"/>
      <c r="G147" s="12"/>
    </row>
    <row r="148" spans="1:7" x14ac:dyDescent="0.2">
      <c r="A148" s="12"/>
      <c r="B148" s="11"/>
      <c r="C148" s="11"/>
      <c r="D148" s="11"/>
      <c r="E148" s="12"/>
      <c r="F148" s="12"/>
      <c r="G148" s="12"/>
    </row>
    <row r="149" spans="1:7" x14ac:dyDescent="0.2">
      <c r="A149" s="12"/>
      <c r="B149" s="11"/>
      <c r="C149" s="11"/>
      <c r="D149" s="11"/>
      <c r="E149" s="12"/>
      <c r="F149" s="12"/>
      <c r="G149" s="12"/>
    </row>
    <row r="150" spans="1:7" x14ac:dyDescent="0.2">
      <c r="A150" s="12"/>
      <c r="B150" s="11"/>
      <c r="C150" s="11"/>
      <c r="D150" s="11"/>
      <c r="E150" s="12"/>
      <c r="F150" s="12"/>
      <c r="G150" s="12"/>
    </row>
    <row r="151" spans="1:7" x14ac:dyDescent="0.2">
      <c r="A151" s="12"/>
      <c r="B151" s="11"/>
      <c r="C151" s="11"/>
      <c r="D151" s="11"/>
      <c r="E151" s="12"/>
      <c r="F151" s="12"/>
      <c r="G151" s="12"/>
    </row>
    <row r="152" spans="1:7" x14ac:dyDescent="0.2">
      <c r="A152" s="12"/>
      <c r="B152" s="11"/>
      <c r="C152" s="11"/>
      <c r="D152" s="11"/>
      <c r="E152" s="12"/>
      <c r="F152" s="12"/>
      <c r="G152" s="12"/>
    </row>
    <row r="153" spans="1:7" x14ac:dyDescent="0.2">
      <c r="A153" s="12"/>
      <c r="B153" s="11"/>
      <c r="C153" s="11"/>
      <c r="D153" s="11"/>
      <c r="E153" s="12"/>
      <c r="F153" s="12"/>
      <c r="G153" s="12"/>
    </row>
    <row r="154" spans="1:7" x14ac:dyDescent="0.2">
      <c r="A154" s="12"/>
      <c r="B154" s="11"/>
      <c r="C154" s="11"/>
      <c r="D154" s="11"/>
      <c r="E154" s="12"/>
      <c r="F154" s="12"/>
      <c r="G154" s="12"/>
    </row>
    <row r="155" spans="1:7" x14ac:dyDescent="0.2">
      <c r="A155" s="12"/>
      <c r="B155" s="11"/>
      <c r="C155" s="11"/>
      <c r="D155" s="11"/>
      <c r="E155" s="12"/>
      <c r="F155" s="12"/>
      <c r="G155" s="12"/>
    </row>
    <row r="156" spans="1:7" x14ac:dyDescent="0.2">
      <c r="A156" s="12"/>
      <c r="B156" s="11"/>
      <c r="C156" s="11"/>
      <c r="D156" s="11"/>
      <c r="E156" s="12"/>
      <c r="F156" s="12"/>
      <c r="G156" s="12"/>
    </row>
    <row r="157" spans="1:7" x14ac:dyDescent="0.2">
      <c r="A157" s="12"/>
      <c r="B157" s="11"/>
      <c r="C157" s="11"/>
      <c r="D157" s="11"/>
      <c r="E157" s="12"/>
      <c r="F157" s="12"/>
      <c r="G157" s="12"/>
    </row>
    <row r="158" spans="1:7" x14ac:dyDescent="0.2">
      <c r="A158" s="12"/>
      <c r="B158" s="11"/>
      <c r="C158" s="11"/>
      <c r="D158" s="11"/>
      <c r="E158" s="12"/>
      <c r="F158" s="12"/>
      <c r="G158" s="12"/>
    </row>
    <row r="159" spans="1:7" x14ac:dyDescent="0.2">
      <c r="A159" s="12"/>
      <c r="B159" s="11"/>
      <c r="C159" s="11"/>
      <c r="D159" s="11"/>
      <c r="E159" s="12"/>
      <c r="F159" s="12"/>
      <c r="G159" s="12"/>
    </row>
    <row r="160" spans="1:7" x14ac:dyDescent="0.2">
      <c r="A160" s="12"/>
      <c r="B160" s="11"/>
      <c r="C160" s="11"/>
      <c r="D160" s="11"/>
      <c r="E160" s="12"/>
      <c r="F160" s="12"/>
      <c r="G160" s="12"/>
    </row>
    <row r="161" spans="1:7" x14ac:dyDescent="0.2">
      <c r="A161" s="12"/>
      <c r="B161" s="11"/>
      <c r="C161" s="11"/>
      <c r="D161" s="11"/>
      <c r="E161" s="12"/>
      <c r="F161" s="12"/>
      <c r="G161" s="12"/>
    </row>
    <row r="162" spans="1:7" x14ac:dyDescent="0.2">
      <c r="A162" s="12"/>
      <c r="B162" s="11"/>
      <c r="C162" s="11"/>
      <c r="D162" s="11"/>
      <c r="E162" s="12"/>
      <c r="F162" s="12"/>
      <c r="G162" s="12"/>
    </row>
    <row r="163" spans="1:7" x14ac:dyDescent="0.2">
      <c r="A163" s="12"/>
      <c r="B163" s="11"/>
      <c r="C163" s="11"/>
      <c r="D163" s="11"/>
      <c r="E163" s="12"/>
      <c r="F163" s="12"/>
      <c r="G163" s="12"/>
    </row>
    <row r="164" spans="1:7" x14ac:dyDescent="0.2">
      <c r="A164" s="12"/>
      <c r="B164" s="11"/>
      <c r="C164" s="11"/>
      <c r="D164" s="11"/>
      <c r="E164" s="12"/>
      <c r="F164" s="12"/>
      <c r="G164" s="12"/>
    </row>
    <row r="165" spans="1:7" x14ac:dyDescent="0.2">
      <c r="A165" s="12"/>
      <c r="B165" s="11"/>
      <c r="C165" s="11"/>
      <c r="D165" s="11"/>
      <c r="E165" s="12"/>
      <c r="F165" s="12"/>
      <c r="G165" s="12"/>
    </row>
    <row r="166" spans="1:7" x14ac:dyDescent="0.2">
      <c r="A166" s="12"/>
      <c r="B166" s="11"/>
      <c r="C166" s="11"/>
      <c r="D166" s="11"/>
      <c r="E166" s="12"/>
      <c r="F166" s="12"/>
      <c r="G166" s="12"/>
    </row>
    <row r="167" spans="1:7" x14ac:dyDescent="0.2">
      <c r="A167" s="12"/>
      <c r="B167" s="11"/>
      <c r="C167" s="11"/>
      <c r="D167" s="11"/>
      <c r="E167" s="12"/>
      <c r="F167" s="12"/>
      <c r="G167" s="12"/>
    </row>
    <row r="168" spans="1:7" x14ac:dyDescent="0.2">
      <c r="A168" s="12"/>
      <c r="B168" s="11"/>
      <c r="C168" s="11"/>
      <c r="D168" s="11"/>
      <c r="E168" s="12"/>
      <c r="F168" s="12"/>
      <c r="G168" s="12"/>
    </row>
    <row r="169" spans="1:7" x14ac:dyDescent="0.2">
      <c r="A169" s="12"/>
      <c r="B169" s="11"/>
      <c r="C169" s="11"/>
      <c r="D169" s="11"/>
      <c r="E169" s="12"/>
      <c r="F169" s="12"/>
      <c r="G169" s="12"/>
    </row>
    <row r="170" spans="1:7" x14ac:dyDescent="0.2">
      <c r="A170" s="12"/>
      <c r="B170" s="11"/>
      <c r="C170" s="11"/>
      <c r="D170" s="11"/>
      <c r="E170" s="12"/>
      <c r="F170" s="12"/>
      <c r="G170" s="12"/>
    </row>
    <row r="171" spans="1:7" x14ac:dyDescent="0.2">
      <c r="A171" s="12"/>
      <c r="B171" s="11"/>
      <c r="C171" s="11"/>
      <c r="D171" s="11"/>
      <c r="E171" s="12"/>
      <c r="F171" s="12"/>
      <c r="G171" s="12"/>
    </row>
    <row r="172" spans="1:7" x14ac:dyDescent="0.2">
      <c r="A172" s="12"/>
      <c r="B172" s="11"/>
      <c r="C172" s="11"/>
      <c r="D172" s="11"/>
      <c r="E172" s="12"/>
      <c r="F172" s="12"/>
      <c r="G172" s="12"/>
    </row>
    <row r="173" spans="1:7" x14ac:dyDescent="0.2">
      <c r="A173" s="12"/>
      <c r="B173" s="11"/>
      <c r="C173" s="11"/>
      <c r="D173" s="11"/>
      <c r="E173" s="12"/>
      <c r="F173" s="12"/>
      <c r="G173" s="12"/>
    </row>
    <row r="174" spans="1:7" x14ac:dyDescent="0.2">
      <c r="A174" s="12"/>
      <c r="B174" s="11"/>
      <c r="C174" s="11"/>
      <c r="D174" s="11"/>
      <c r="E174" s="12"/>
      <c r="F174" s="12"/>
      <c r="G174" s="12"/>
    </row>
    <row r="175" spans="1:7" x14ac:dyDescent="0.2">
      <c r="A175" s="12"/>
      <c r="B175" s="11"/>
      <c r="C175" s="11"/>
      <c r="D175" s="11"/>
      <c r="E175" s="12"/>
      <c r="F175" s="12"/>
      <c r="G175" s="12"/>
    </row>
    <row r="176" spans="1:7" x14ac:dyDescent="0.2">
      <c r="A176" s="12"/>
      <c r="B176" s="11"/>
      <c r="C176" s="11"/>
      <c r="D176" s="11"/>
      <c r="E176" s="12"/>
      <c r="F176" s="12"/>
      <c r="G176" s="12"/>
    </row>
    <row r="177" spans="1:7" x14ac:dyDescent="0.2">
      <c r="A177" s="12"/>
      <c r="B177" s="11"/>
      <c r="C177" s="11"/>
      <c r="D177" s="11"/>
      <c r="E177" s="12"/>
      <c r="F177" s="12"/>
      <c r="G177" s="12"/>
    </row>
    <row r="178" spans="1:7" x14ac:dyDescent="0.2">
      <c r="A178" s="12"/>
      <c r="B178" s="11"/>
      <c r="C178" s="11"/>
      <c r="D178" s="11"/>
      <c r="E178" s="12"/>
      <c r="F178" s="12"/>
      <c r="G178" s="12"/>
    </row>
    <row r="179" spans="1:7" x14ac:dyDescent="0.2">
      <c r="A179" s="12"/>
      <c r="B179" s="11"/>
      <c r="C179" s="11"/>
      <c r="D179" s="11"/>
      <c r="E179" s="12"/>
      <c r="F179" s="12"/>
      <c r="G179" s="12"/>
    </row>
    <row r="180" spans="1:7" x14ac:dyDescent="0.2">
      <c r="A180" s="12"/>
      <c r="B180" s="11"/>
      <c r="C180" s="11"/>
      <c r="D180" s="11"/>
      <c r="E180" s="12"/>
      <c r="F180" s="12"/>
      <c r="G180" s="12"/>
    </row>
    <row r="181" spans="1:7" x14ac:dyDescent="0.2">
      <c r="A181" s="12"/>
      <c r="B181" s="11"/>
      <c r="C181" s="11"/>
      <c r="D181" s="11"/>
      <c r="E181" s="12"/>
      <c r="F181" s="12"/>
      <c r="G181" s="12"/>
    </row>
    <row r="182" spans="1:7" x14ac:dyDescent="0.2">
      <c r="A182" s="12"/>
      <c r="B182" s="11"/>
      <c r="C182" s="11"/>
      <c r="D182" s="11"/>
      <c r="E182" s="12"/>
      <c r="F182" s="12"/>
      <c r="G182" s="12"/>
    </row>
    <row r="183" spans="1:7" x14ac:dyDescent="0.2">
      <c r="A183" s="12"/>
      <c r="B183" s="11"/>
      <c r="C183" s="11"/>
      <c r="D183" s="11"/>
      <c r="E183" s="12"/>
      <c r="F183" s="12"/>
      <c r="G183" s="12"/>
    </row>
    <row r="184" spans="1:7" x14ac:dyDescent="0.2">
      <c r="A184" s="12"/>
      <c r="B184" s="11"/>
      <c r="C184" s="11"/>
      <c r="D184" s="11"/>
      <c r="E184" s="12"/>
      <c r="F184" s="12"/>
      <c r="G184" s="12"/>
    </row>
    <row r="185" spans="1:7" x14ac:dyDescent="0.2">
      <c r="A185" s="12"/>
      <c r="B185" s="11"/>
      <c r="C185" s="11"/>
      <c r="D185" s="11"/>
      <c r="E185" s="12"/>
      <c r="F185" s="12"/>
      <c r="G185" s="12"/>
    </row>
    <row r="186" spans="1:7" x14ac:dyDescent="0.2">
      <c r="A186" s="12"/>
      <c r="B186" s="11"/>
      <c r="C186" s="11"/>
      <c r="D186" s="11"/>
      <c r="E186" s="12"/>
      <c r="F186" s="12"/>
      <c r="G186" s="12"/>
    </row>
    <row r="187" spans="1:7" x14ac:dyDescent="0.2">
      <c r="A187" s="12"/>
      <c r="B187" s="11"/>
      <c r="C187" s="11"/>
      <c r="D187" s="11"/>
      <c r="E187" s="12"/>
      <c r="F187" s="12"/>
      <c r="G187" s="12"/>
    </row>
    <row r="188" spans="1:7" x14ac:dyDescent="0.2">
      <c r="A188" s="12"/>
      <c r="B188" s="11"/>
      <c r="C188" s="11"/>
      <c r="D188" s="11"/>
      <c r="E188" s="12"/>
      <c r="F188" s="12"/>
      <c r="G188" s="12"/>
    </row>
    <row r="189" spans="1:7" x14ac:dyDescent="0.2">
      <c r="A189" s="12"/>
      <c r="B189" s="11"/>
      <c r="C189" s="11"/>
      <c r="D189" s="11"/>
      <c r="E189" s="12"/>
      <c r="F189" s="12"/>
      <c r="G189" s="12"/>
    </row>
    <row r="190" spans="1:7" x14ac:dyDescent="0.2">
      <c r="A190" s="12"/>
      <c r="B190" s="11"/>
      <c r="C190" s="11"/>
      <c r="D190" s="11"/>
      <c r="E190" s="12"/>
      <c r="F190" s="12"/>
      <c r="G190" s="12"/>
    </row>
    <row r="191" spans="1:7" x14ac:dyDescent="0.2">
      <c r="A191" s="12"/>
      <c r="B191" s="11"/>
      <c r="C191" s="11"/>
      <c r="D191" s="11"/>
      <c r="E191" s="12"/>
      <c r="F191" s="12"/>
      <c r="G191" s="12"/>
    </row>
    <row r="192" spans="1:7" x14ac:dyDescent="0.2">
      <c r="A192" s="12"/>
      <c r="B192" s="11"/>
      <c r="C192" s="11"/>
      <c r="D192" s="11"/>
      <c r="E192" s="12"/>
      <c r="F192" s="12"/>
      <c r="G192" s="12"/>
    </row>
    <row r="193" spans="1:7" x14ac:dyDescent="0.2">
      <c r="A193" s="12"/>
      <c r="B193" s="11"/>
      <c r="C193" s="11"/>
      <c r="D193" s="11"/>
      <c r="E193" s="12"/>
      <c r="F193" s="12"/>
      <c r="G193" s="12"/>
    </row>
    <row r="194" spans="1:7" x14ac:dyDescent="0.2">
      <c r="A194" s="12"/>
      <c r="B194" s="11"/>
      <c r="C194" s="11"/>
      <c r="D194" s="11"/>
      <c r="E194" s="12"/>
      <c r="F194" s="12"/>
      <c r="G194" s="12"/>
    </row>
    <row r="195" spans="1:7" x14ac:dyDescent="0.2">
      <c r="A195" s="12"/>
      <c r="B195" s="11"/>
      <c r="C195" s="11"/>
      <c r="D195" s="11"/>
      <c r="E195" s="12"/>
      <c r="F195" s="12"/>
      <c r="G195" s="12"/>
    </row>
    <row r="196" spans="1:7" x14ac:dyDescent="0.2">
      <c r="A196" s="12"/>
      <c r="B196" s="11"/>
      <c r="C196" s="11"/>
      <c r="D196" s="11"/>
      <c r="E196" s="12"/>
      <c r="F196" s="12"/>
      <c r="G196" s="12"/>
    </row>
    <row r="197" spans="1:7" x14ac:dyDescent="0.2">
      <c r="A197" s="12"/>
      <c r="B197" s="11"/>
      <c r="C197" s="11"/>
      <c r="D197" s="11"/>
      <c r="E197" s="12"/>
      <c r="F197" s="12"/>
      <c r="G197" s="12"/>
    </row>
    <row r="198" spans="1:7" x14ac:dyDescent="0.2">
      <c r="A198" s="12"/>
      <c r="B198" s="11"/>
      <c r="C198" s="11"/>
      <c r="D198" s="11"/>
      <c r="E198" s="12"/>
      <c r="F198" s="12"/>
      <c r="G198" s="12"/>
    </row>
    <row r="199" spans="1:7" x14ac:dyDescent="0.2">
      <c r="A199" s="12"/>
      <c r="B199" s="11"/>
      <c r="C199" s="11"/>
      <c r="D199" s="11"/>
      <c r="E199" s="12"/>
      <c r="F199" s="12"/>
      <c r="G199" s="12"/>
    </row>
    <row r="200" spans="1:7" x14ac:dyDescent="0.2">
      <c r="A200" s="12"/>
      <c r="B200" s="11"/>
      <c r="C200" s="11"/>
      <c r="D200" s="11"/>
      <c r="E200" s="12"/>
      <c r="F200" s="12"/>
      <c r="G200" s="12"/>
    </row>
    <row r="201" spans="1:7" x14ac:dyDescent="0.2">
      <c r="A201" s="12"/>
      <c r="B201" s="11"/>
      <c r="C201" s="11"/>
      <c r="D201" s="11"/>
      <c r="E201" s="12"/>
      <c r="F201" s="12"/>
      <c r="G201" s="12"/>
    </row>
    <row r="202" spans="1:7" x14ac:dyDescent="0.2">
      <c r="A202" s="12"/>
      <c r="B202" s="11"/>
      <c r="C202" s="11"/>
      <c r="D202" s="11"/>
      <c r="E202" s="12"/>
      <c r="F202" s="12"/>
      <c r="G202" s="12"/>
    </row>
    <row r="203" spans="1:7" x14ac:dyDescent="0.2">
      <c r="A203" s="12"/>
      <c r="B203" s="11"/>
      <c r="C203" s="11"/>
      <c r="D203" s="11"/>
      <c r="E203" s="12"/>
      <c r="F203" s="12"/>
      <c r="G203" s="12"/>
    </row>
    <row r="204" spans="1:7" x14ac:dyDescent="0.2">
      <c r="A204" s="12"/>
      <c r="B204" s="11"/>
      <c r="C204" s="11"/>
      <c r="D204" s="11"/>
      <c r="E204" s="12"/>
      <c r="F204" s="12"/>
      <c r="G204" s="12"/>
    </row>
    <row r="205" spans="1:7" x14ac:dyDescent="0.2">
      <c r="A205" s="12"/>
      <c r="B205" s="11"/>
      <c r="C205" s="11"/>
      <c r="D205" s="11"/>
      <c r="E205" s="12"/>
      <c r="F205" s="12"/>
      <c r="G205" s="12"/>
    </row>
    <row r="206" spans="1:7" x14ac:dyDescent="0.2">
      <c r="A206" s="12"/>
      <c r="B206" s="11"/>
      <c r="C206" s="11"/>
      <c r="D206" s="11"/>
      <c r="E206" s="12"/>
      <c r="F206" s="12"/>
      <c r="G206" s="12"/>
    </row>
    <row r="207" spans="1:7" x14ac:dyDescent="0.2">
      <c r="A207" s="12"/>
      <c r="B207" s="11"/>
      <c r="C207" s="11"/>
      <c r="D207" s="11"/>
      <c r="E207" s="12"/>
      <c r="F207" s="12"/>
      <c r="G207" s="12"/>
    </row>
    <row r="208" spans="1:7" x14ac:dyDescent="0.2">
      <c r="A208" s="12"/>
      <c r="B208" s="11"/>
      <c r="C208" s="11"/>
      <c r="D208" s="11"/>
      <c r="E208" s="12"/>
      <c r="F208" s="12"/>
      <c r="G208" s="12"/>
    </row>
    <row r="209" spans="1:7" x14ac:dyDescent="0.2">
      <c r="A209" s="12"/>
      <c r="B209" s="11"/>
      <c r="C209" s="11"/>
      <c r="D209" s="11"/>
      <c r="E209" s="12"/>
      <c r="F209" s="12"/>
      <c r="G209" s="12"/>
    </row>
    <row r="210" spans="1:7" x14ac:dyDescent="0.2">
      <c r="A210" s="12"/>
      <c r="B210" s="11"/>
      <c r="C210" s="11"/>
      <c r="D210" s="11"/>
      <c r="E210" s="12"/>
      <c r="F210" s="12"/>
      <c r="G210" s="12"/>
    </row>
    <row r="211" spans="1:7" x14ac:dyDescent="0.2">
      <c r="A211" s="12"/>
      <c r="B211" s="11"/>
      <c r="C211" s="11"/>
      <c r="D211" s="11"/>
      <c r="E211" s="12"/>
      <c r="F211" s="12"/>
      <c r="G211" s="12"/>
    </row>
    <row r="212" spans="1:7" x14ac:dyDescent="0.2">
      <c r="A212" s="12"/>
      <c r="B212" s="11"/>
      <c r="C212" s="11"/>
      <c r="D212" s="11"/>
      <c r="E212" s="12"/>
      <c r="F212" s="12"/>
      <c r="G212" s="12"/>
    </row>
    <row r="213" spans="1:7" x14ac:dyDescent="0.2">
      <c r="A213" s="12"/>
      <c r="B213" s="11"/>
      <c r="C213" s="11"/>
      <c r="D213" s="11"/>
      <c r="E213" s="12"/>
      <c r="F213" s="12"/>
      <c r="G213" s="12"/>
    </row>
    <row r="214" spans="1:7" x14ac:dyDescent="0.2">
      <c r="A214" s="12"/>
      <c r="B214" s="11"/>
      <c r="C214" s="11"/>
      <c r="D214" s="11"/>
      <c r="E214" s="12"/>
      <c r="F214" s="12"/>
      <c r="G214" s="12"/>
    </row>
    <row r="215" spans="1:7" x14ac:dyDescent="0.2">
      <c r="A215" s="12"/>
      <c r="B215" s="11"/>
      <c r="C215" s="11"/>
      <c r="D215" s="11"/>
      <c r="E215" s="12"/>
      <c r="F215" s="12"/>
      <c r="G215" s="12"/>
    </row>
    <row r="216" spans="1:7" x14ac:dyDescent="0.2">
      <c r="A216" s="12"/>
      <c r="B216" s="11"/>
      <c r="C216" s="11"/>
      <c r="D216" s="11"/>
      <c r="E216" s="12"/>
      <c r="F216" s="12"/>
      <c r="G216" s="12"/>
    </row>
    <row r="217" spans="1:7" x14ac:dyDescent="0.2">
      <c r="A217" s="12"/>
      <c r="B217" s="11"/>
      <c r="C217" s="11"/>
      <c r="D217" s="11"/>
      <c r="E217" s="12"/>
      <c r="F217" s="12"/>
      <c r="G217" s="12"/>
    </row>
    <row r="218" spans="1:7" x14ac:dyDescent="0.2">
      <c r="A218" s="12"/>
      <c r="B218" s="11"/>
      <c r="C218" s="11"/>
      <c r="D218" s="11"/>
      <c r="E218" s="12"/>
      <c r="F218" s="12"/>
      <c r="G218" s="12"/>
    </row>
    <row r="219" spans="1:7" x14ac:dyDescent="0.2">
      <c r="A219" s="12"/>
      <c r="B219" s="11"/>
      <c r="C219" s="11"/>
      <c r="D219" s="11"/>
      <c r="E219" s="12"/>
      <c r="F219" s="12"/>
      <c r="G219" s="12"/>
    </row>
    <row r="220" spans="1:7" x14ac:dyDescent="0.2">
      <c r="A220" s="12"/>
      <c r="B220" s="11"/>
      <c r="C220" s="11"/>
      <c r="D220" s="11"/>
      <c r="E220" s="12"/>
      <c r="F220" s="12"/>
      <c r="G220" s="12"/>
    </row>
    <row r="221" spans="1:7" x14ac:dyDescent="0.2">
      <c r="A221" s="12"/>
      <c r="B221" s="11"/>
      <c r="C221" s="11"/>
      <c r="D221" s="11"/>
      <c r="E221" s="12"/>
      <c r="F221" s="12"/>
      <c r="G221" s="12"/>
    </row>
    <row r="222" spans="1:7" x14ac:dyDescent="0.2">
      <c r="A222" s="12"/>
      <c r="B222" s="11"/>
      <c r="C222" s="11"/>
      <c r="D222" s="11"/>
      <c r="E222" s="12"/>
      <c r="F222" s="12"/>
      <c r="G222" s="12"/>
    </row>
    <row r="223" spans="1:7" x14ac:dyDescent="0.2">
      <c r="A223" s="12"/>
      <c r="B223" s="11"/>
      <c r="C223" s="11"/>
      <c r="D223" s="11"/>
      <c r="E223" s="12"/>
      <c r="F223" s="12"/>
      <c r="G223" s="12"/>
    </row>
    <row r="224" spans="1:7" x14ac:dyDescent="0.2">
      <c r="A224" s="12"/>
      <c r="B224" s="11"/>
      <c r="C224" s="11"/>
      <c r="D224" s="11"/>
      <c r="E224" s="12"/>
      <c r="F224" s="12"/>
      <c r="G224" s="12"/>
    </row>
    <row r="225" spans="1:7" x14ac:dyDescent="0.2">
      <c r="A225" s="12"/>
      <c r="B225" s="11"/>
      <c r="C225" s="11"/>
      <c r="D225" s="11"/>
      <c r="E225" s="12"/>
      <c r="F225" s="12"/>
      <c r="G225" s="12"/>
    </row>
    <row r="226" spans="1:7" x14ac:dyDescent="0.2">
      <c r="A226" s="12"/>
      <c r="B226" s="11"/>
      <c r="C226" s="11"/>
      <c r="D226" s="11"/>
      <c r="E226" s="12"/>
      <c r="F226" s="12"/>
      <c r="G226" s="12"/>
    </row>
    <row r="227" spans="1:7" x14ac:dyDescent="0.2">
      <c r="A227" s="12"/>
      <c r="B227" s="11"/>
      <c r="C227" s="11"/>
      <c r="D227" s="11"/>
      <c r="E227" s="12"/>
      <c r="F227" s="12"/>
      <c r="G227" s="12"/>
    </row>
    <row r="228" spans="1:7" x14ac:dyDescent="0.2">
      <c r="A228" s="12"/>
      <c r="B228" s="11"/>
      <c r="C228" s="11"/>
      <c r="D228" s="11"/>
      <c r="E228" s="12"/>
      <c r="F228" s="12"/>
      <c r="G228" s="12"/>
    </row>
    <row r="229" spans="1:7" x14ac:dyDescent="0.2">
      <c r="A229" s="12"/>
      <c r="B229" s="11"/>
      <c r="C229" s="11"/>
      <c r="D229" s="11"/>
      <c r="E229" s="12"/>
      <c r="F229" s="12"/>
      <c r="G229" s="12"/>
    </row>
    <row r="230" spans="1:7" x14ac:dyDescent="0.2">
      <c r="A230" s="12"/>
      <c r="B230" s="11"/>
      <c r="C230" s="11"/>
      <c r="D230" s="11"/>
      <c r="E230" s="12"/>
      <c r="F230" s="12"/>
      <c r="G230" s="12"/>
    </row>
    <row r="231" spans="1:7" x14ac:dyDescent="0.2">
      <c r="A231" s="12"/>
      <c r="B231" s="11"/>
      <c r="C231" s="11"/>
      <c r="D231" s="11"/>
      <c r="E231" s="12"/>
      <c r="F231" s="12"/>
      <c r="G231" s="12"/>
    </row>
    <row r="232" spans="1:7" x14ac:dyDescent="0.2">
      <c r="A232" s="12"/>
      <c r="B232" s="11"/>
      <c r="C232" s="11"/>
      <c r="D232" s="11"/>
      <c r="E232" s="12"/>
      <c r="F232" s="12"/>
      <c r="G232" s="12"/>
    </row>
    <row r="233" spans="1:7" x14ac:dyDescent="0.2">
      <c r="A233" s="12"/>
      <c r="B233" s="11"/>
      <c r="C233" s="11"/>
      <c r="D233" s="11"/>
      <c r="E233" s="12"/>
      <c r="F233" s="12"/>
      <c r="G233" s="12"/>
    </row>
    <row r="234" spans="1:7" x14ac:dyDescent="0.2">
      <c r="A234" s="12"/>
      <c r="B234" s="11"/>
      <c r="C234" s="11"/>
      <c r="D234" s="11"/>
      <c r="E234" s="12"/>
      <c r="F234" s="12"/>
      <c r="G234" s="12"/>
    </row>
    <row r="235" spans="1:7" x14ac:dyDescent="0.2">
      <c r="A235" s="12"/>
      <c r="B235" s="11"/>
      <c r="C235" s="11"/>
      <c r="D235" s="11"/>
      <c r="E235" s="12"/>
      <c r="F235" s="12"/>
      <c r="G235" s="12"/>
    </row>
    <row r="236" spans="1:7" x14ac:dyDescent="0.2">
      <c r="A236" s="12"/>
      <c r="B236" s="11"/>
      <c r="C236" s="11"/>
      <c r="D236" s="11"/>
      <c r="E236" s="12"/>
      <c r="F236" s="12"/>
      <c r="G236" s="12"/>
    </row>
    <row r="237" spans="1:7" x14ac:dyDescent="0.2">
      <c r="A237" s="12"/>
      <c r="B237" s="11"/>
      <c r="C237" s="11"/>
      <c r="D237" s="11"/>
      <c r="E237" s="12"/>
      <c r="F237" s="12"/>
      <c r="G237" s="12"/>
    </row>
    <row r="238" spans="1:7" x14ac:dyDescent="0.2">
      <c r="A238" s="12"/>
      <c r="B238" s="11"/>
      <c r="C238" s="11"/>
      <c r="D238" s="11"/>
      <c r="E238" s="12"/>
      <c r="F238" s="12"/>
      <c r="G238" s="12"/>
    </row>
    <row r="239" spans="1:7" x14ac:dyDescent="0.2">
      <c r="A239" s="12"/>
      <c r="B239" s="11"/>
      <c r="C239" s="11"/>
      <c r="D239" s="11"/>
      <c r="E239" s="12"/>
      <c r="F239" s="12"/>
      <c r="G239" s="12"/>
    </row>
    <row r="240" spans="1:7" x14ac:dyDescent="0.2">
      <c r="A240" s="12"/>
      <c r="B240" s="11"/>
      <c r="C240" s="11"/>
      <c r="D240" s="11"/>
      <c r="E240" s="12"/>
      <c r="F240" s="12"/>
      <c r="G240" s="12"/>
    </row>
    <row r="241" spans="1:7" x14ac:dyDescent="0.2">
      <c r="A241" s="12"/>
      <c r="B241" s="11"/>
      <c r="C241" s="11"/>
      <c r="D241" s="11"/>
      <c r="E241" s="12"/>
      <c r="F241" s="12"/>
      <c r="G241" s="12"/>
    </row>
    <row r="242" spans="1:7" x14ac:dyDescent="0.2">
      <c r="A242" s="12"/>
      <c r="B242" s="11"/>
      <c r="C242" s="11"/>
      <c r="D242" s="11"/>
      <c r="E242" s="12"/>
      <c r="F242" s="12"/>
      <c r="G242" s="12"/>
    </row>
    <row r="243" spans="1:7" x14ac:dyDescent="0.2">
      <c r="A243" s="12"/>
      <c r="B243" s="11"/>
      <c r="C243" s="11"/>
      <c r="D243" s="11"/>
      <c r="E243" s="12"/>
      <c r="F243" s="12"/>
      <c r="G243" s="12"/>
    </row>
    <row r="244" spans="1:7" x14ac:dyDescent="0.2">
      <c r="A244" s="12"/>
      <c r="B244" s="11"/>
      <c r="C244" s="11"/>
      <c r="D244" s="11"/>
      <c r="E244" s="12"/>
      <c r="F244" s="12"/>
      <c r="G244" s="12"/>
    </row>
    <row r="245" spans="1:7" x14ac:dyDescent="0.2">
      <c r="A245" s="12"/>
      <c r="B245" s="11"/>
      <c r="C245" s="11"/>
      <c r="D245" s="11"/>
      <c r="E245" s="12"/>
      <c r="F245" s="12"/>
      <c r="G245" s="12"/>
    </row>
    <row r="246" spans="1:7" x14ac:dyDescent="0.2">
      <c r="A246" s="12"/>
      <c r="B246" s="11"/>
      <c r="C246" s="11"/>
      <c r="D246" s="11"/>
      <c r="E246" s="12"/>
      <c r="F246" s="12"/>
      <c r="G246" s="12"/>
    </row>
    <row r="247" spans="1:7" x14ac:dyDescent="0.2">
      <c r="A247" s="12"/>
      <c r="B247" s="11"/>
      <c r="C247" s="11"/>
      <c r="D247" s="11"/>
      <c r="E247" s="12"/>
      <c r="F247" s="12"/>
      <c r="G247" s="12"/>
    </row>
    <row r="248" spans="1:7" x14ac:dyDescent="0.2">
      <c r="A248" s="12"/>
      <c r="B248" s="11"/>
      <c r="C248" s="11"/>
      <c r="D248" s="11"/>
      <c r="E248" s="12"/>
      <c r="F248" s="12"/>
      <c r="G248" s="12"/>
    </row>
    <row r="249" spans="1:7" x14ac:dyDescent="0.2">
      <c r="A249" s="12"/>
      <c r="B249" s="11"/>
      <c r="C249" s="11"/>
      <c r="D249" s="11"/>
      <c r="E249" s="12"/>
      <c r="F249" s="12"/>
      <c r="G249" s="12"/>
    </row>
    <row r="250" spans="1:7" x14ac:dyDescent="0.2">
      <c r="A250" s="12"/>
      <c r="B250" s="11"/>
      <c r="C250" s="11"/>
      <c r="D250" s="11"/>
      <c r="E250" s="12"/>
      <c r="F250" s="12"/>
      <c r="G250" s="12"/>
    </row>
    <row r="251" spans="1:7" x14ac:dyDescent="0.2">
      <c r="A251" s="12"/>
      <c r="B251" s="11"/>
      <c r="C251" s="11"/>
      <c r="D251" s="11"/>
      <c r="E251" s="12"/>
      <c r="F251" s="12"/>
      <c r="G251" s="12"/>
    </row>
    <row r="252" spans="1:7" x14ac:dyDescent="0.2">
      <c r="A252" s="12"/>
      <c r="B252" s="11"/>
      <c r="C252" s="11"/>
      <c r="D252" s="11"/>
      <c r="E252" s="12"/>
      <c r="F252" s="12"/>
      <c r="G252" s="12"/>
    </row>
    <row r="253" spans="1:7" x14ac:dyDescent="0.2">
      <c r="A253" s="12"/>
      <c r="B253" s="11"/>
      <c r="C253" s="11"/>
      <c r="D253" s="11"/>
      <c r="E253" s="12"/>
      <c r="F253" s="12"/>
      <c r="G253" s="12"/>
    </row>
    <row r="254" spans="1:7" x14ac:dyDescent="0.2">
      <c r="A254" s="12"/>
      <c r="B254" s="11"/>
      <c r="C254" s="11"/>
      <c r="D254" s="11"/>
      <c r="E254" s="12"/>
      <c r="F254" s="12"/>
      <c r="G254" s="12"/>
    </row>
    <row r="255" spans="1:7" x14ac:dyDescent="0.2">
      <c r="A255" s="12"/>
      <c r="B255" s="11"/>
      <c r="C255" s="11"/>
      <c r="D255" s="11"/>
      <c r="E255" s="12"/>
      <c r="F255" s="12"/>
      <c r="G255" s="12"/>
    </row>
    <row r="256" spans="1:7" x14ac:dyDescent="0.2">
      <c r="A256" s="12"/>
      <c r="B256" s="11"/>
      <c r="C256" s="11"/>
      <c r="D256" s="11"/>
      <c r="E256" s="12"/>
      <c r="F256" s="12"/>
      <c r="G256" s="12"/>
    </row>
    <row r="257" spans="1:7" x14ac:dyDescent="0.2">
      <c r="A257" s="12"/>
      <c r="B257" s="11"/>
      <c r="C257" s="11"/>
      <c r="D257" s="11"/>
      <c r="E257" s="12"/>
      <c r="F257" s="12"/>
      <c r="G257" s="12"/>
    </row>
    <row r="258" spans="1:7" x14ac:dyDescent="0.2">
      <c r="A258" s="12"/>
      <c r="B258" s="11"/>
      <c r="C258" s="11"/>
      <c r="D258" s="11"/>
      <c r="E258" s="12"/>
      <c r="F258" s="12"/>
      <c r="G258" s="12"/>
    </row>
    <row r="259" spans="1:7" x14ac:dyDescent="0.2">
      <c r="A259" s="12"/>
      <c r="B259" s="11"/>
      <c r="C259" s="11"/>
      <c r="D259" s="11"/>
      <c r="E259" s="12"/>
      <c r="F259" s="12"/>
      <c r="G259" s="12"/>
    </row>
    <row r="260" spans="1:7" x14ac:dyDescent="0.2">
      <c r="A260" s="12"/>
      <c r="B260" s="11"/>
      <c r="C260" s="11"/>
      <c r="D260" s="11"/>
      <c r="E260" s="12"/>
      <c r="F260" s="12"/>
      <c r="G260" s="12"/>
    </row>
    <row r="261" spans="1:7" x14ac:dyDescent="0.2">
      <c r="A261" s="12"/>
      <c r="B261" s="11"/>
      <c r="C261" s="11"/>
      <c r="D261" s="11"/>
      <c r="E261" s="12"/>
      <c r="F261" s="12"/>
      <c r="G261" s="12"/>
    </row>
    <row r="262" spans="1:7" x14ac:dyDescent="0.2">
      <c r="A262" s="12"/>
      <c r="B262" s="11"/>
      <c r="C262" s="11"/>
      <c r="D262" s="11"/>
      <c r="E262" s="12"/>
      <c r="F262" s="12"/>
      <c r="G262" s="12"/>
    </row>
    <row r="263" spans="1:7" x14ac:dyDescent="0.2">
      <c r="A263" s="12"/>
      <c r="B263" s="11"/>
      <c r="C263" s="11"/>
      <c r="D263" s="11"/>
      <c r="E263" s="12"/>
      <c r="F263" s="12"/>
      <c r="G263" s="12"/>
    </row>
    <row r="264" spans="1:7" x14ac:dyDescent="0.2">
      <c r="A264" s="12"/>
      <c r="B264" s="11"/>
      <c r="C264" s="11"/>
      <c r="D264" s="11"/>
      <c r="E264" s="12"/>
      <c r="F264" s="12"/>
      <c r="G264" s="12"/>
    </row>
    <row r="265" spans="1:7" x14ac:dyDescent="0.2">
      <c r="A265" s="12"/>
      <c r="B265" s="11"/>
      <c r="C265" s="11"/>
      <c r="D265" s="11"/>
      <c r="E265" s="12"/>
      <c r="F265" s="12"/>
      <c r="G265" s="12"/>
    </row>
    <row r="266" spans="1:7" x14ac:dyDescent="0.2">
      <c r="A266" s="12"/>
      <c r="B266" s="11"/>
      <c r="C266" s="11"/>
      <c r="D266" s="11"/>
      <c r="E266" s="12"/>
      <c r="F266" s="12"/>
      <c r="G266" s="12"/>
    </row>
    <row r="267" spans="1:7" x14ac:dyDescent="0.2">
      <c r="A267" s="12"/>
      <c r="B267" s="11"/>
      <c r="C267" s="11"/>
      <c r="D267" s="11"/>
      <c r="E267" s="12"/>
      <c r="F267" s="12"/>
      <c r="G267" s="12"/>
    </row>
    <row r="268" spans="1:7" x14ac:dyDescent="0.2">
      <c r="A268" s="12"/>
      <c r="B268" s="11"/>
      <c r="C268" s="11"/>
      <c r="D268" s="11"/>
      <c r="E268" s="12"/>
      <c r="F268" s="12"/>
      <c r="G268" s="12"/>
    </row>
    <row r="269" spans="1:7" x14ac:dyDescent="0.2">
      <c r="A269" s="12"/>
      <c r="B269" s="11"/>
      <c r="C269" s="11"/>
      <c r="D269" s="11"/>
      <c r="E269" s="12"/>
      <c r="F269" s="12"/>
      <c r="G269" s="12"/>
    </row>
    <row r="270" spans="1:7" x14ac:dyDescent="0.2">
      <c r="A270" s="12"/>
      <c r="B270" s="11"/>
      <c r="C270" s="11"/>
      <c r="D270" s="11"/>
      <c r="E270" s="12"/>
      <c r="F270" s="12"/>
      <c r="G270" s="12"/>
    </row>
    <row r="271" spans="1:7" x14ac:dyDescent="0.2">
      <c r="A271" s="12"/>
      <c r="B271" s="11"/>
      <c r="C271" s="11"/>
      <c r="D271" s="11"/>
      <c r="E271" s="12"/>
      <c r="F271" s="12"/>
      <c r="G271" s="12"/>
    </row>
    <row r="272" spans="1:7" x14ac:dyDescent="0.2">
      <c r="A272" s="12"/>
      <c r="B272" s="11"/>
      <c r="C272" s="11"/>
      <c r="D272" s="11"/>
      <c r="E272" s="12"/>
      <c r="F272" s="12"/>
      <c r="G272" s="12"/>
    </row>
    <row r="273" spans="1:7" x14ac:dyDescent="0.2">
      <c r="A273" s="12"/>
      <c r="B273" s="11"/>
      <c r="C273" s="11"/>
      <c r="D273" s="11"/>
      <c r="E273" s="12"/>
      <c r="F273" s="12"/>
      <c r="G273" s="12"/>
    </row>
    <row r="274" spans="1:7" x14ac:dyDescent="0.2">
      <c r="A274" s="12"/>
      <c r="B274" s="11"/>
      <c r="C274" s="11"/>
      <c r="D274" s="11"/>
      <c r="E274" s="12"/>
      <c r="F274" s="12"/>
      <c r="G274" s="12"/>
    </row>
    <row r="275" spans="1:7" x14ac:dyDescent="0.2">
      <c r="A275" s="12"/>
      <c r="B275" s="11"/>
      <c r="C275" s="11"/>
      <c r="D275" s="11"/>
      <c r="E275" s="12"/>
      <c r="F275" s="12"/>
      <c r="G275" s="12"/>
    </row>
    <row r="276" spans="1:7" x14ac:dyDescent="0.2">
      <c r="A276" s="12"/>
      <c r="B276" s="11"/>
      <c r="C276" s="11"/>
      <c r="D276" s="11"/>
      <c r="E276" s="12"/>
      <c r="F276" s="12"/>
      <c r="G276" s="12"/>
    </row>
    <row r="277" spans="1:7" x14ac:dyDescent="0.2">
      <c r="A277" s="12"/>
      <c r="B277" s="11"/>
      <c r="C277" s="11"/>
      <c r="D277" s="11"/>
      <c r="E277" s="12"/>
      <c r="F277" s="12"/>
      <c r="G277" s="12"/>
    </row>
    <row r="278" spans="1:7" x14ac:dyDescent="0.2">
      <c r="A278" s="12"/>
      <c r="B278" s="11"/>
      <c r="C278" s="11"/>
      <c r="D278" s="11"/>
      <c r="E278" s="12"/>
      <c r="F278" s="12"/>
      <c r="G278" s="12"/>
    </row>
    <row r="279" spans="1:7" x14ac:dyDescent="0.2">
      <c r="A279" s="12"/>
      <c r="B279" s="11"/>
      <c r="C279" s="11"/>
      <c r="D279" s="11"/>
      <c r="E279" s="12"/>
      <c r="F279" s="12"/>
      <c r="G279" s="12"/>
    </row>
    <row r="280" spans="1:7" x14ac:dyDescent="0.2">
      <c r="A280" s="12"/>
      <c r="B280" s="11"/>
      <c r="C280" s="11"/>
      <c r="D280" s="11"/>
      <c r="E280" s="12"/>
      <c r="F280" s="12"/>
      <c r="G280" s="12"/>
    </row>
    <row r="281" spans="1:7" x14ac:dyDescent="0.2">
      <c r="A281" s="12"/>
      <c r="B281" s="11"/>
      <c r="C281" s="11"/>
      <c r="D281" s="11"/>
      <c r="E281" s="12"/>
      <c r="F281" s="12"/>
      <c r="G281" s="12"/>
    </row>
    <row r="282" spans="1:7" x14ac:dyDescent="0.2">
      <c r="A282" s="12"/>
      <c r="B282" s="11"/>
      <c r="C282" s="11"/>
      <c r="D282" s="11"/>
      <c r="E282" s="12"/>
      <c r="F282" s="12"/>
      <c r="G282" s="12"/>
    </row>
    <row r="283" spans="1:7" x14ac:dyDescent="0.2">
      <c r="A283" s="12"/>
      <c r="B283" s="11"/>
      <c r="C283" s="11"/>
      <c r="D283" s="11"/>
      <c r="E283" s="12"/>
      <c r="F283" s="12"/>
      <c r="G283" s="12"/>
    </row>
    <row r="284" spans="1:7" x14ac:dyDescent="0.2">
      <c r="A284" s="12"/>
      <c r="B284" s="11"/>
      <c r="C284" s="11"/>
      <c r="D284" s="11"/>
      <c r="E284" s="12"/>
      <c r="F284" s="12"/>
      <c r="G284" s="12"/>
    </row>
    <row r="285" spans="1:7" x14ac:dyDescent="0.2">
      <c r="A285" s="12"/>
      <c r="B285" s="11"/>
      <c r="C285" s="11"/>
      <c r="D285" s="11"/>
      <c r="E285" s="12"/>
      <c r="F285" s="12"/>
      <c r="G285" s="12"/>
    </row>
    <row r="286" spans="1:7" x14ac:dyDescent="0.2">
      <c r="A286" s="12"/>
      <c r="B286" s="11"/>
      <c r="C286" s="11"/>
      <c r="D286" s="11"/>
      <c r="E286" s="12"/>
      <c r="F286" s="12"/>
      <c r="G286" s="12"/>
    </row>
    <row r="287" spans="1:7" x14ac:dyDescent="0.2">
      <c r="A287" s="12"/>
      <c r="B287" s="11"/>
      <c r="C287" s="11"/>
      <c r="D287" s="11"/>
      <c r="E287" s="12"/>
      <c r="F287" s="12"/>
      <c r="G287" s="12"/>
    </row>
    <row r="288" spans="1:7" x14ac:dyDescent="0.2">
      <c r="A288" s="12"/>
      <c r="B288" s="11"/>
      <c r="C288" s="11"/>
      <c r="D288" s="11"/>
      <c r="E288" s="12"/>
      <c r="F288" s="12"/>
      <c r="G288" s="12"/>
    </row>
    <row r="289" spans="1:7" x14ac:dyDescent="0.2">
      <c r="A289" s="12"/>
      <c r="B289" s="11"/>
      <c r="C289" s="11"/>
      <c r="D289" s="11"/>
      <c r="E289" s="12"/>
      <c r="F289" s="12"/>
      <c r="G289" s="12"/>
    </row>
    <row r="290" spans="1:7" x14ac:dyDescent="0.2">
      <c r="A290" s="12"/>
      <c r="B290" s="11"/>
      <c r="C290" s="11"/>
      <c r="D290" s="11"/>
      <c r="E290" s="12"/>
      <c r="F290" s="12"/>
      <c r="G290" s="12"/>
    </row>
    <row r="291" spans="1:7" x14ac:dyDescent="0.2">
      <c r="A291" s="12"/>
      <c r="B291" s="11"/>
      <c r="C291" s="11"/>
      <c r="D291" s="11"/>
      <c r="E291" s="12"/>
      <c r="F291" s="12"/>
      <c r="G291" s="12"/>
    </row>
    <row r="292" spans="1:7" x14ac:dyDescent="0.2">
      <c r="A292" s="12"/>
      <c r="B292" s="11"/>
      <c r="C292" s="11"/>
      <c r="D292" s="11"/>
      <c r="E292" s="12"/>
      <c r="F292" s="12"/>
      <c r="G292" s="12"/>
    </row>
    <row r="293" spans="1:7" x14ac:dyDescent="0.2">
      <c r="A293" s="12"/>
      <c r="B293" s="11"/>
      <c r="C293" s="11"/>
      <c r="D293" s="11"/>
      <c r="E293" s="12"/>
      <c r="F293" s="12"/>
      <c r="G293" s="12"/>
    </row>
    <row r="294" spans="1:7" x14ac:dyDescent="0.2">
      <c r="A294" s="12"/>
      <c r="B294" s="11"/>
      <c r="C294" s="11"/>
      <c r="D294" s="11"/>
      <c r="E294" s="12"/>
      <c r="F294" s="12"/>
      <c r="G294" s="12"/>
    </row>
    <row r="295" spans="1:7" x14ac:dyDescent="0.2">
      <c r="A295" s="12"/>
      <c r="B295" s="11"/>
      <c r="C295" s="11"/>
      <c r="D295" s="11"/>
      <c r="E295" s="12"/>
      <c r="F295" s="12"/>
      <c r="G295" s="12"/>
    </row>
    <row r="296" spans="1:7" x14ac:dyDescent="0.2">
      <c r="A296" s="12"/>
      <c r="B296" s="11"/>
      <c r="C296" s="11"/>
      <c r="D296" s="11"/>
      <c r="E296" s="12"/>
      <c r="F296" s="12"/>
      <c r="G296" s="12"/>
    </row>
    <row r="297" spans="1:7" x14ac:dyDescent="0.2">
      <c r="A297" s="12"/>
      <c r="B297" s="11"/>
      <c r="C297" s="11"/>
      <c r="D297" s="11"/>
      <c r="E297" s="12"/>
      <c r="F297" s="12"/>
      <c r="G297" s="12"/>
    </row>
    <row r="298" spans="1:7" x14ac:dyDescent="0.2">
      <c r="A298" s="12"/>
      <c r="B298" s="11"/>
      <c r="C298" s="11"/>
      <c r="D298" s="11"/>
      <c r="E298" s="12"/>
      <c r="F298" s="12"/>
      <c r="G298" s="12"/>
    </row>
    <row r="299" spans="1:7" x14ac:dyDescent="0.2">
      <c r="A299" s="12"/>
      <c r="B299" s="11"/>
      <c r="C299" s="11"/>
      <c r="D299" s="11"/>
      <c r="E299" s="12"/>
      <c r="F299" s="12"/>
      <c r="G299" s="12"/>
    </row>
    <row r="300" spans="1:7" x14ac:dyDescent="0.2">
      <c r="A300" s="12"/>
      <c r="B300" s="11"/>
      <c r="C300" s="11"/>
      <c r="D300" s="11"/>
      <c r="E300" s="12"/>
      <c r="F300" s="12"/>
      <c r="G300" s="12"/>
    </row>
    <row r="301" spans="1:7" x14ac:dyDescent="0.2">
      <c r="A301" s="12"/>
      <c r="B301" s="11"/>
      <c r="C301" s="11"/>
      <c r="D301" s="11"/>
      <c r="E301" s="12"/>
      <c r="F301" s="12"/>
      <c r="G301" s="12"/>
    </row>
    <row r="302" spans="1:7" x14ac:dyDescent="0.2">
      <c r="A302" s="12"/>
      <c r="B302" s="11"/>
      <c r="C302" s="11"/>
      <c r="D302" s="11"/>
      <c r="E302" s="12"/>
      <c r="F302" s="12"/>
      <c r="G302" s="12"/>
    </row>
    <row r="303" spans="1:7" x14ac:dyDescent="0.2">
      <c r="A303" s="12"/>
      <c r="B303" s="11"/>
      <c r="C303" s="11"/>
      <c r="D303" s="11"/>
      <c r="E303" s="12"/>
      <c r="F303" s="12"/>
      <c r="G303" s="12"/>
    </row>
    <row r="304" spans="1:7" x14ac:dyDescent="0.2">
      <c r="A304" s="12"/>
      <c r="B304" s="11"/>
      <c r="C304" s="11"/>
      <c r="D304" s="11"/>
      <c r="E304" s="12"/>
      <c r="F304" s="12"/>
      <c r="G304" s="12"/>
    </row>
    <row r="305" spans="1:7" x14ac:dyDescent="0.2">
      <c r="A305" s="12"/>
      <c r="B305" s="11"/>
      <c r="C305" s="11"/>
      <c r="D305" s="11"/>
      <c r="E305" s="12"/>
      <c r="F305" s="12"/>
      <c r="G305" s="12"/>
    </row>
    <row r="306" spans="1:7" x14ac:dyDescent="0.2">
      <c r="A306" s="12"/>
      <c r="B306" s="11"/>
      <c r="C306" s="11"/>
      <c r="D306" s="11"/>
      <c r="E306" s="12"/>
      <c r="F306" s="12"/>
      <c r="G306" s="12"/>
    </row>
    <row r="307" spans="1:7" x14ac:dyDescent="0.2">
      <c r="A307" s="12"/>
      <c r="B307" s="11"/>
      <c r="C307" s="11"/>
      <c r="D307" s="11"/>
      <c r="E307" s="12"/>
      <c r="F307" s="12"/>
      <c r="G307" s="12"/>
    </row>
    <row r="308" spans="1:7" x14ac:dyDescent="0.2">
      <c r="A308" s="12"/>
      <c r="B308" s="11"/>
      <c r="C308" s="11"/>
      <c r="D308" s="11"/>
      <c r="E308" s="12"/>
      <c r="F308" s="12"/>
      <c r="G308" s="12"/>
    </row>
    <row r="309" spans="1:7" x14ac:dyDescent="0.2">
      <c r="A309" s="12"/>
      <c r="B309" s="11"/>
      <c r="C309" s="11"/>
      <c r="D309" s="11"/>
      <c r="E309" s="12"/>
      <c r="F309" s="12"/>
      <c r="G309" s="12"/>
    </row>
    <row r="310" spans="1:7" x14ac:dyDescent="0.2">
      <c r="A310" s="12"/>
      <c r="B310" s="11"/>
      <c r="C310" s="11"/>
      <c r="D310" s="11"/>
      <c r="E310" s="12"/>
      <c r="F310" s="12"/>
      <c r="G310" s="12"/>
    </row>
    <row r="311" spans="1:7" x14ac:dyDescent="0.2">
      <c r="A311" s="12"/>
      <c r="B311" s="11"/>
      <c r="C311" s="11"/>
      <c r="D311" s="11"/>
      <c r="E311" s="12"/>
      <c r="F311" s="12"/>
      <c r="G311" s="12"/>
    </row>
    <row r="312" spans="1:7" x14ac:dyDescent="0.2">
      <c r="A312" s="12"/>
      <c r="B312" s="11"/>
      <c r="C312" s="11"/>
      <c r="D312" s="11"/>
      <c r="E312" s="12"/>
      <c r="F312" s="12"/>
      <c r="G312" s="12"/>
    </row>
    <row r="313" spans="1:7" x14ac:dyDescent="0.2">
      <c r="A313" s="12"/>
      <c r="B313" s="11"/>
      <c r="C313" s="11"/>
      <c r="D313" s="11"/>
      <c r="E313" s="12"/>
      <c r="F313" s="12"/>
      <c r="G313" s="12"/>
    </row>
    <row r="314" spans="1:7" x14ac:dyDescent="0.2">
      <c r="A314" s="12"/>
      <c r="B314" s="11"/>
      <c r="C314" s="11"/>
      <c r="D314" s="11"/>
      <c r="E314" s="12"/>
      <c r="F314" s="12"/>
      <c r="G314" s="12"/>
    </row>
    <row r="315" spans="1:7" x14ac:dyDescent="0.2">
      <c r="A315" s="12"/>
      <c r="B315" s="11"/>
      <c r="C315" s="11"/>
      <c r="D315" s="11"/>
      <c r="E315" s="12"/>
      <c r="F315" s="12"/>
      <c r="G315" s="12"/>
    </row>
    <row r="316" spans="1:7" x14ac:dyDescent="0.2">
      <c r="A316" s="12"/>
      <c r="B316" s="11"/>
      <c r="C316" s="11"/>
      <c r="D316" s="11"/>
      <c r="E316" s="12"/>
      <c r="F316" s="12"/>
      <c r="G316" s="12"/>
    </row>
    <row r="317" spans="1:7" x14ac:dyDescent="0.2">
      <c r="A317" s="12"/>
      <c r="B317" s="11"/>
      <c r="C317" s="11"/>
      <c r="D317" s="11"/>
      <c r="E317" s="12"/>
      <c r="F317" s="12"/>
      <c r="G317" s="12"/>
    </row>
    <row r="318" spans="1:7" x14ac:dyDescent="0.2">
      <c r="A318" s="12"/>
      <c r="B318" s="11"/>
      <c r="C318" s="11"/>
      <c r="D318" s="11"/>
      <c r="E318" s="12"/>
      <c r="F318" s="12"/>
      <c r="G318" s="12"/>
    </row>
    <row r="319" spans="1:7" x14ac:dyDescent="0.2">
      <c r="A319" s="12"/>
      <c r="B319" s="11"/>
      <c r="C319" s="11"/>
      <c r="D319" s="11"/>
      <c r="E319" s="12"/>
      <c r="F319" s="12"/>
      <c r="G319" s="12"/>
    </row>
    <row r="320" spans="1:7" x14ac:dyDescent="0.2">
      <c r="A320" s="12"/>
      <c r="B320" s="11"/>
      <c r="C320" s="11"/>
      <c r="D320" s="11"/>
      <c r="E320" s="12"/>
      <c r="F320" s="12"/>
      <c r="G320" s="12"/>
    </row>
    <row r="321" spans="1:7" x14ac:dyDescent="0.2">
      <c r="A321" s="12"/>
      <c r="B321" s="11"/>
      <c r="C321" s="11"/>
      <c r="D321" s="11"/>
      <c r="E321" s="12"/>
      <c r="F321" s="12"/>
      <c r="G321" s="12"/>
    </row>
    <row r="322" spans="1:7" x14ac:dyDescent="0.2">
      <c r="A322" s="12"/>
      <c r="B322" s="11"/>
      <c r="C322" s="11"/>
      <c r="D322" s="11"/>
      <c r="E322" s="12"/>
      <c r="F322" s="12"/>
      <c r="G322" s="12"/>
    </row>
    <row r="323" spans="1:7" x14ac:dyDescent="0.2">
      <c r="A323" s="12"/>
      <c r="B323" s="11"/>
      <c r="C323" s="11"/>
      <c r="D323" s="11"/>
      <c r="E323" s="12"/>
      <c r="F323" s="12"/>
      <c r="G323" s="12"/>
    </row>
    <row r="324" spans="1:7" x14ac:dyDescent="0.2">
      <c r="A324" s="12"/>
      <c r="B324" s="11"/>
      <c r="C324" s="11"/>
      <c r="D324" s="11"/>
      <c r="E324" s="12"/>
      <c r="F324" s="12"/>
      <c r="G324" s="12"/>
    </row>
    <row r="325" spans="1:7" x14ac:dyDescent="0.2">
      <c r="A325" s="12"/>
      <c r="B325" s="11"/>
      <c r="C325" s="11"/>
      <c r="D325" s="11"/>
      <c r="E325" s="12"/>
      <c r="F325" s="12"/>
      <c r="G325" s="12"/>
    </row>
    <row r="326" spans="1:7" x14ac:dyDescent="0.2">
      <c r="A326" s="12"/>
      <c r="B326" s="11"/>
      <c r="C326" s="11"/>
      <c r="D326" s="11"/>
      <c r="E326" s="12"/>
      <c r="F326" s="12"/>
      <c r="G326" s="12"/>
    </row>
    <row r="327" spans="1:7" x14ac:dyDescent="0.2">
      <c r="A327" s="12"/>
      <c r="B327" s="11"/>
      <c r="C327" s="11"/>
      <c r="D327" s="11"/>
      <c r="E327" s="12"/>
      <c r="F327" s="12"/>
      <c r="G327" s="12"/>
    </row>
    <row r="328" spans="1:7" x14ac:dyDescent="0.2">
      <c r="A328" s="12"/>
      <c r="B328" s="11"/>
      <c r="C328" s="11"/>
      <c r="D328" s="11"/>
      <c r="E328" s="12"/>
      <c r="F328" s="12"/>
      <c r="G328" s="12"/>
    </row>
    <row r="329" spans="1:7" x14ac:dyDescent="0.2">
      <c r="A329" s="12"/>
      <c r="B329" s="11"/>
      <c r="C329" s="11"/>
      <c r="D329" s="11"/>
      <c r="E329" s="12"/>
      <c r="F329" s="12"/>
      <c r="G329" s="12"/>
    </row>
    <row r="330" spans="1:7" x14ac:dyDescent="0.2">
      <c r="A330" s="12"/>
      <c r="B330" s="11"/>
      <c r="C330" s="11"/>
      <c r="D330" s="11"/>
      <c r="E330" s="12"/>
      <c r="F330" s="12"/>
      <c r="G330" s="12"/>
    </row>
    <row r="331" spans="1:7" x14ac:dyDescent="0.2">
      <c r="A331" s="12"/>
      <c r="B331" s="11"/>
      <c r="C331" s="11"/>
      <c r="D331" s="11"/>
      <c r="E331" s="12"/>
      <c r="F331" s="12"/>
      <c r="G331" s="12"/>
    </row>
    <row r="332" spans="1:7" x14ac:dyDescent="0.2">
      <c r="A332" s="12"/>
      <c r="B332" s="11"/>
      <c r="C332" s="11"/>
      <c r="D332" s="11"/>
      <c r="E332" s="12"/>
      <c r="F332" s="12"/>
      <c r="G332" s="12"/>
    </row>
    <row r="333" spans="1:7" x14ac:dyDescent="0.2">
      <c r="A333" s="12"/>
      <c r="B333" s="11"/>
      <c r="C333" s="11"/>
      <c r="D333" s="11"/>
      <c r="E333" s="12"/>
      <c r="F333" s="12"/>
      <c r="G333" s="12"/>
    </row>
    <row r="334" spans="1:7" x14ac:dyDescent="0.2">
      <c r="A334" s="12"/>
      <c r="B334" s="11"/>
      <c r="C334" s="11"/>
      <c r="D334" s="11"/>
      <c r="E334" s="12"/>
      <c r="F334" s="12"/>
      <c r="G334" s="12"/>
    </row>
    <row r="335" spans="1:7" x14ac:dyDescent="0.2">
      <c r="A335" s="12"/>
      <c r="B335" s="11"/>
      <c r="C335" s="11"/>
      <c r="D335" s="11"/>
      <c r="E335" s="12"/>
      <c r="F335" s="12"/>
      <c r="G335" s="12"/>
    </row>
    <row r="336" spans="1:7" x14ac:dyDescent="0.2">
      <c r="A336" s="12"/>
      <c r="B336" s="11"/>
      <c r="C336" s="11"/>
      <c r="D336" s="11"/>
      <c r="E336" s="12"/>
      <c r="F336" s="12"/>
      <c r="G336" s="12"/>
    </row>
    <row r="337" spans="1:7" x14ac:dyDescent="0.2">
      <c r="A337" s="12"/>
      <c r="B337" s="11"/>
      <c r="C337" s="11"/>
      <c r="D337" s="11"/>
      <c r="E337" s="12"/>
      <c r="F337" s="12"/>
      <c r="G337" s="12"/>
    </row>
    <row r="338" spans="1:7" x14ac:dyDescent="0.2">
      <c r="A338" s="12"/>
      <c r="B338" s="11"/>
      <c r="C338" s="11"/>
      <c r="D338" s="11"/>
      <c r="E338" s="12"/>
      <c r="F338" s="12"/>
      <c r="G338" s="12"/>
    </row>
    <row r="339" spans="1:7" x14ac:dyDescent="0.2">
      <c r="A339" s="12"/>
      <c r="B339" s="11"/>
      <c r="C339" s="11"/>
      <c r="D339" s="11"/>
      <c r="E339" s="12"/>
      <c r="F339" s="12"/>
      <c r="G339" s="12"/>
    </row>
    <row r="340" spans="1:7" x14ac:dyDescent="0.2">
      <c r="A340" s="12"/>
      <c r="B340" s="11"/>
      <c r="C340" s="11"/>
      <c r="D340" s="11"/>
      <c r="E340" s="12"/>
      <c r="F340" s="12"/>
      <c r="G340" s="12"/>
    </row>
    <row r="341" spans="1:7" x14ac:dyDescent="0.2">
      <c r="A341" s="12"/>
      <c r="B341" s="11"/>
      <c r="C341" s="11"/>
      <c r="D341" s="11"/>
      <c r="E341" s="12"/>
      <c r="F341" s="12"/>
      <c r="G341" s="12"/>
    </row>
    <row r="342" spans="1:7" x14ac:dyDescent="0.2">
      <c r="A342" s="12"/>
      <c r="B342" s="11"/>
      <c r="C342" s="11"/>
      <c r="D342" s="11"/>
      <c r="E342" s="12"/>
      <c r="F342" s="12"/>
      <c r="G342" s="12"/>
    </row>
    <row r="343" spans="1:7" x14ac:dyDescent="0.2">
      <c r="A343" s="12"/>
      <c r="B343" s="11"/>
      <c r="C343" s="11"/>
      <c r="D343" s="11"/>
      <c r="E343" s="12"/>
      <c r="F343" s="12"/>
      <c r="G343" s="12"/>
    </row>
    <row r="344" spans="1:7" x14ac:dyDescent="0.2">
      <c r="A344" s="12"/>
      <c r="B344" s="11"/>
      <c r="C344" s="11"/>
      <c r="D344" s="11"/>
      <c r="E344" s="12"/>
      <c r="F344" s="12"/>
      <c r="G344" s="12"/>
    </row>
    <row r="345" spans="1:7" x14ac:dyDescent="0.2">
      <c r="A345" s="12"/>
      <c r="B345" s="11"/>
      <c r="C345" s="11"/>
      <c r="D345" s="11"/>
      <c r="E345" s="12"/>
      <c r="F345" s="12"/>
      <c r="G345" s="12"/>
    </row>
    <row r="346" spans="1:7" x14ac:dyDescent="0.2">
      <c r="A346" s="12"/>
      <c r="B346" s="11"/>
      <c r="C346" s="11"/>
      <c r="D346" s="11"/>
      <c r="E346" s="12"/>
      <c r="F346" s="12"/>
      <c r="G346" s="12"/>
    </row>
    <row r="347" spans="1:7" x14ac:dyDescent="0.2">
      <c r="A347" s="12"/>
      <c r="B347" s="11"/>
      <c r="C347" s="11"/>
      <c r="D347" s="11"/>
      <c r="E347" s="12"/>
      <c r="F347" s="12"/>
      <c r="G347" s="12"/>
    </row>
    <row r="348" spans="1:7" x14ac:dyDescent="0.2">
      <c r="A348" s="12"/>
      <c r="B348" s="11"/>
      <c r="C348" s="11"/>
      <c r="D348" s="11"/>
      <c r="E348" s="12"/>
      <c r="F348" s="12"/>
      <c r="G348" s="12"/>
    </row>
    <row r="349" spans="1:7" x14ac:dyDescent="0.2">
      <c r="A349" s="12"/>
      <c r="B349" s="11"/>
      <c r="C349" s="11"/>
      <c r="D349" s="11"/>
      <c r="E349" s="12"/>
      <c r="F349" s="12"/>
      <c r="G349" s="12"/>
    </row>
    <row r="350" spans="1:7" x14ac:dyDescent="0.2">
      <c r="A350" s="12"/>
      <c r="B350" s="11"/>
      <c r="C350" s="11"/>
      <c r="D350" s="11"/>
      <c r="E350" s="12"/>
      <c r="F350" s="12"/>
      <c r="G350" s="12"/>
    </row>
    <row r="351" spans="1:7" x14ac:dyDescent="0.2">
      <c r="A351" s="12"/>
      <c r="B351" s="11"/>
      <c r="C351" s="11"/>
      <c r="D351" s="11"/>
      <c r="E351" s="12"/>
      <c r="F351" s="12"/>
      <c r="G351" s="12"/>
    </row>
    <row r="352" spans="1:7" x14ac:dyDescent="0.2">
      <c r="A352" s="12"/>
      <c r="B352" s="11"/>
      <c r="C352" s="11"/>
      <c r="D352" s="11"/>
      <c r="E352" s="12"/>
      <c r="F352" s="12"/>
      <c r="G352" s="12"/>
    </row>
    <row r="353" spans="1:7" x14ac:dyDescent="0.2">
      <c r="A353" s="12"/>
      <c r="B353" s="11"/>
      <c r="C353" s="11"/>
      <c r="D353" s="11"/>
      <c r="E353" s="12"/>
      <c r="F353" s="12"/>
      <c r="G353" s="12"/>
    </row>
    <row r="354" spans="1:7" x14ac:dyDescent="0.2">
      <c r="A354" s="12"/>
      <c r="B354" s="11"/>
      <c r="C354" s="11"/>
      <c r="D354" s="11"/>
      <c r="E354" s="12"/>
      <c r="F354" s="12"/>
      <c r="G354" s="12"/>
    </row>
    <row r="355" spans="1:7" x14ac:dyDescent="0.2">
      <c r="A355" s="12"/>
      <c r="B355" s="11"/>
      <c r="C355" s="11"/>
      <c r="D355" s="11"/>
      <c r="E355" s="12"/>
      <c r="F355" s="12"/>
      <c r="G355" s="12"/>
    </row>
    <row r="356" spans="1:7" x14ac:dyDescent="0.2">
      <c r="A356" s="12"/>
      <c r="B356" s="11"/>
      <c r="C356" s="11"/>
      <c r="D356" s="11"/>
      <c r="E356" s="12"/>
      <c r="F356" s="12"/>
      <c r="G356" s="12"/>
    </row>
    <row r="357" spans="1:7" x14ac:dyDescent="0.2">
      <c r="A357" s="12"/>
      <c r="B357" s="11"/>
      <c r="C357" s="11"/>
      <c r="D357" s="11"/>
      <c r="E357" s="12"/>
      <c r="F357" s="12"/>
      <c r="G357" s="12"/>
    </row>
    <row r="358" spans="1:7" x14ac:dyDescent="0.2">
      <c r="A358" s="12"/>
      <c r="B358" s="11"/>
      <c r="C358" s="11"/>
      <c r="D358" s="11"/>
      <c r="E358" s="12"/>
      <c r="F358" s="12"/>
      <c r="G358" s="12"/>
    </row>
    <row r="359" spans="1:7" x14ac:dyDescent="0.2">
      <c r="A359" s="12"/>
      <c r="B359" s="11"/>
      <c r="C359" s="11"/>
      <c r="D359" s="11"/>
      <c r="E359" s="12"/>
      <c r="F359" s="12"/>
      <c r="G359" s="12"/>
    </row>
    <row r="360" spans="1:7" x14ac:dyDescent="0.2">
      <c r="A360" s="12"/>
      <c r="B360" s="11"/>
      <c r="C360" s="11"/>
      <c r="D360" s="11"/>
      <c r="E360" s="12"/>
      <c r="F360" s="12"/>
      <c r="G360" s="12"/>
    </row>
    <row r="361" spans="1:7" x14ac:dyDescent="0.2">
      <c r="A361" s="12"/>
      <c r="B361" s="11"/>
      <c r="C361" s="11"/>
      <c r="D361" s="11"/>
      <c r="E361" s="12"/>
      <c r="F361" s="12"/>
      <c r="G361" s="12"/>
    </row>
    <row r="362" spans="1:7" x14ac:dyDescent="0.2">
      <c r="A362" s="12"/>
      <c r="B362" s="11"/>
      <c r="C362" s="11"/>
      <c r="D362" s="11"/>
      <c r="E362" s="12"/>
      <c r="F362" s="12"/>
      <c r="G362" s="12"/>
    </row>
    <row r="363" spans="1:7" x14ac:dyDescent="0.2">
      <c r="A363" s="12"/>
      <c r="B363" s="11"/>
      <c r="C363" s="11"/>
      <c r="D363" s="11"/>
      <c r="E363" s="12"/>
      <c r="F363" s="12"/>
      <c r="G363" s="12"/>
    </row>
    <row r="364" spans="1:7" x14ac:dyDescent="0.2">
      <c r="A364" s="12"/>
      <c r="B364" s="11"/>
      <c r="C364" s="11"/>
      <c r="D364" s="11"/>
      <c r="E364" s="12"/>
      <c r="F364" s="12"/>
      <c r="G364" s="12"/>
    </row>
    <row r="365" spans="1:7" x14ac:dyDescent="0.2">
      <c r="A365" s="12"/>
      <c r="B365" s="11"/>
      <c r="C365" s="11"/>
      <c r="D365" s="11"/>
      <c r="E365" s="12"/>
      <c r="F365" s="12"/>
      <c r="G365" s="12"/>
    </row>
    <row r="366" spans="1:7" x14ac:dyDescent="0.2">
      <c r="A366" s="12"/>
      <c r="B366" s="11"/>
      <c r="C366" s="11"/>
      <c r="D366" s="11"/>
      <c r="E366" s="12"/>
      <c r="F366" s="12"/>
      <c r="G366" s="12"/>
    </row>
    <row r="367" spans="1:7" x14ac:dyDescent="0.2">
      <c r="A367" s="12"/>
      <c r="B367" s="11"/>
      <c r="C367" s="11"/>
      <c r="D367" s="11"/>
      <c r="E367" s="12"/>
      <c r="F367" s="12"/>
      <c r="G367" s="12"/>
    </row>
    <row r="368" spans="1:7" x14ac:dyDescent="0.2">
      <c r="A368" s="12"/>
      <c r="B368" s="11"/>
      <c r="C368" s="11"/>
      <c r="D368" s="11"/>
      <c r="E368" s="12"/>
      <c r="F368" s="12"/>
      <c r="G368" s="12"/>
    </row>
    <row r="369" spans="1:7" x14ac:dyDescent="0.2">
      <c r="A369" s="12"/>
      <c r="B369" s="11"/>
      <c r="C369" s="11"/>
      <c r="D369" s="11"/>
      <c r="E369" s="12"/>
      <c r="F369" s="12"/>
      <c r="G369" s="12"/>
    </row>
    <row r="370" spans="1:7" x14ac:dyDescent="0.2">
      <c r="A370" s="12"/>
      <c r="B370" s="11"/>
      <c r="C370" s="11"/>
      <c r="D370" s="11"/>
      <c r="E370" s="12"/>
      <c r="F370" s="12"/>
      <c r="G370" s="12"/>
    </row>
    <row r="371" spans="1:7" x14ac:dyDescent="0.2">
      <c r="A371" s="12"/>
      <c r="B371" s="11"/>
      <c r="C371" s="11"/>
      <c r="D371" s="11"/>
      <c r="E371" s="12"/>
      <c r="F371" s="12"/>
      <c r="G371" s="12"/>
    </row>
    <row r="372" spans="1:7" x14ac:dyDescent="0.2">
      <c r="A372" s="12"/>
      <c r="B372" s="11"/>
      <c r="C372" s="11"/>
      <c r="D372" s="11"/>
      <c r="E372" s="12"/>
      <c r="F372" s="12"/>
      <c r="G372" s="12"/>
    </row>
    <row r="373" spans="1:7" x14ac:dyDescent="0.2">
      <c r="A373" s="12"/>
      <c r="B373" s="11"/>
      <c r="C373" s="11"/>
      <c r="D373" s="11"/>
      <c r="E373" s="12"/>
      <c r="F373" s="12"/>
      <c r="G373" s="12"/>
    </row>
    <row r="374" spans="1:7" x14ac:dyDescent="0.2">
      <c r="A374" s="12"/>
      <c r="B374" s="11"/>
      <c r="C374" s="11"/>
      <c r="D374" s="11"/>
      <c r="E374" s="12"/>
      <c r="F374" s="12"/>
      <c r="G374" s="12"/>
    </row>
    <row r="375" spans="1:7" x14ac:dyDescent="0.2">
      <c r="A375" s="12"/>
      <c r="B375" s="11"/>
      <c r="C375" s="11"/>
      <c r="D375" s="11"/>
      <c r="E375" s="12"/>
      <c r="F375" s="12"/>
      <c r="G375" s="12"/>
    </row>
    <row r="376" spans="1:7" x14ac:dyDescent="0.2">
      <c r="A376" s="12"/>
      <c r="B376" s="11"/>
      <c r="C376" s="11"/>
      <c r="D376" s="11"/>
      <c r="E376" s="12"/>
      <c r="F376" s="12"/>
      <c r="G376" s="12"/>
    </row>
    <row r="377" spans="1:7" x14ac:dyDescent="0.2">
      <c r="A377" s="12"/>
      <c r="B377" s="11"/>
      <c r="C377" s="11"/>
      <c r="D377" s="11"/>
      <c r="E377" s="12"/>
      <c r="F377" s="12"/>
      <c r="G377" s="12"/>
    </row>
    <row r="378" spans="1:7" x14ac:dyDescent="0.2">
      <c r="A378" s="12"/>
      <c r="B378" s="11"/>
      <c r="C378" s="11"/>
      <c r="D378" s="11"/>
      <c r="E378" s="12"/>
      <c r="F378" s="12"/>
      <c r="G378" s="12"/>
    </row>
    <row r="379" spans="1:7" x14ac:dyDescent="0.2">
      <c r="A379" s="12"/>
      <c r="B379" s="11"/>
      <c r="C379" s="11"/>
      <c r="D379" s="11"/>
      <c r="E379" s="12"/>
      <c r="F379" s="12"/>
      <c r="G379" s="12"/>
    </row>
    <row r="380" spans="1:7" x14ac:dyDescent="0.2">
      <c r="A380" s="12"/>
      <c r="B380" s="11"/>
      <c r="C380" s="11"/>
      <c r="D380" s="11"/>
      <c r="E380" s="12"/>
      <c r="F380" s="12"/>
      <c r="G380" s="12"/>
    </row>
    <row r="381" spans="1:7" x14ac:dyDescent="0.2">
      <c r="A381" s="12"/>
      <c r="B381" s="11"/>
      <c r="C381" s="11"/>
      <c r="D381" s="11"/>
      <c r="E381" s="12"/>
      <c r="F381" s="12"/>
      <c r="G381" s="12"/>
    </row>
    <row r="382" spans="1:7" x14ac:dyDescent="0.2">
      <c r="A382" s="12"/>
      <c r="B382" s="11"/>
      <c r="C382" s="11"/>
      <c r="D382" s="11"/>
      <c r="E382" s="12"/>
      <c r="F382" s="12"/>
      <c r="G382" s="12"/>
    </row>
    <row r="383" spans="1:7" x14ac:dyDescent="0.2">
      <c r="A383" s="12"/>
      <c r="B383" s="11"/>
      <c r="C383" s="11"/>
      <c r="D383" s="11"/>
      <c r="E383" s="12"/>
      <c r="F383" s="12"/>
      <c r="G383" s="12"/>
    </row>
    <row r="384" spans="1:7" x14ac:dyDescent="0.2">
      <c r="A384" s="12"/>
      <c r="B384" s="11"/>
      <c r="C384" s="11"/>
      <c r="D384" s="11"/>
      <c r="E384" s="12"/>
      <c r="F384" s="12"/>
      <c r="G384" s="12"/>
    </row>
    <row r="385" spans="1:7" x14ac:dyDescent="0.2">
      <c r="A385" s="12"/>
      <c r="B385" s="11"/>
      <c r="C385" s="11"/>
      <c r="D385" s="11"/>
      <c r="E385" s="12"/>
      <c r="F385" s="12"/>
      <c r="G385" s="12"/>
    </row>
    <row r="386" spans="1:7" x14ac:dyDescent="0.2">
      <c r="A386" s="12"/>
      <c r="B386" s="11"/>
      <c r="C386" s="11"/>
      <c r="D386" s="11"/>
      <c r="E386" s="12"/>
      <c r="F386" s="12"/>
      <c r="G386" s="12"/>
    </row>
    <row r="387" spans="1:7" x14ac:dyDescent="0.2">
      <c r="A387" s="12"/>
      <c r="B387" s="11"/>
      <c r="C387" s="11"/>
      <c r="D387" s="11"/>
      <c r="E387" s="12"/>
      <c r="F387" s="12"/>
      <c r="G387" s="12"/>
    </row>
    <row r="388" spans="1:7" x14ac:dyDescent="0.2">
      <c r="A388" s="12"/>
      <c r="B388" s="11"/>
      <c r="C388" s="11"/>
      <c r="D388" s="11"/>
      <c r="E388" s="12"/>
      <c r="F388" s="12"/>
      <c r="G388" s="12"/>
    </row>
    <row r="389" spans="1:7" x14ac:dyDescent="0.2">
      <c r="A389" s="12"/>
      <c r="B389" s="11"/>
      <c r="C389" s="11"/>
      <c r="D389" s="11"/>
      <c r="E389" s="12"/>
      <c r="F389" s="12"/>
      <c r="G389" s="12"/>
    </row>
    <row r="390" spans="1:7" x14ac:dyDescent="0.2">
      <c r="A390" s="12"/>
      <c r="B390" s="11"/>
      <c r="C390" s="11"/>
      <c r="D390" s="11"/>
      <c r="E390" s="12"/>
      <c r="F390" s="12"/>
      <c r="G390" s="12"/>
    </row>
    <row r="391" spans="1:7" x14ac:dyDescent="0.2">
      <c r="A391" s="12"/>
      <c r="B391" s="11"/>
      <c r="C391" s="11"/>
      <c r="D391" s="11"/>
      <c r="E391" s="12"/>
      <c r="F391" s="12"/>
      <c r="G391" s="12"/>
    </row>
    <row r="392" spans="1:7" x14ac:dyDescent="0.2">
      <c r="A392" s="12"/>
      <c r="B392" s="11"/>
      <c r="C392" s="11"/>
      <c r="D392" s="11"/>
      <c r="E392" s="12"/>
      <c r="F392" s="12"/>
      <c r="G392" s="12"/>
    </row>
    <row r="393" spans="1:7" x14ac:dyDescent="0.2">
      <c r="A393" s="12"/>
      <c r="B393" s="11"/>
      <c r="C393" s="11"/>
      <c r="D393" s="11"/>
      <c r="E393" s="12"/>
      <c r="F393" s="12"/>
      <c r="G393" s="12"/>
    </row>
    <row r="394" spans="1:7" x14ac:dyDescent="0.2">
      <c r="A394" s="12"/>
      <c r="B394" s="11"/>
      <c r="C394" s="11"/>
      <c r="D394" s="11"/>
      <c r="E394" s="12"/>
      <c r="F394" s="12"/>
      <c r="G394" s="12"/>
    </row>
    <row r="395" spans="1:7" x14ac:dyDescent="0.2">
      <c r="A395" s="12"/>
      <c r="B395" s="11"/>
      <c r="C395" s="11"/>
      <c r="D395" s="11"/>
      <c r="E395" s="12"/>
      <c r="F395" s="12"/>
      <c r="G395" s="12"/>
    </row>
    <row r="396" spans="1:7" x14ac:dyDescent="0.2">
      <c r="A396" s="12"/>
      <c r="B396" s="11"/>
      <c r="C396" s="11"/>
      <c r="D396" s="11"/>
      <c r="E396" s="12"/>
      <c r="F396" s="12"/>
      <c r="G396" s="12"/>
    </row>
    <row r="397" spans="1:7" x14ac:dyDescent="0.2">
      <c r="A397" s="12"/>
      <c r="B397" s="11"/>
      <c r="C397" s="11"/>
      <c r="D397" s="11"/>
      <c r="E397" s="12"/>
      <c r="F397" s="12"/>
      <c r="G397" s="12"/>
    </row>
    <row r="398" spans="1:7" x14ac:dyDescent="0.2">
      <c r="A398" s="12"/>
      <c r="B398" s="11"/>
      <c r="C398" s="11"/>
      <c r="D398" s="11"/>
      <c r="E398" s="12"/>
      <c r="F398" s="12"/>
      <c r="G398" s="12"/>
    </row>
    <row r="399" spans="1:7" x14ac:dyDescent="0.2">
      <c r="A399" s="12"/>
      <c r="B399" s="11"/>
      <c r="C399" s="11"/>
      <c r="D399" s="11"/>
      <c r="E399" s="12"/>
      <c r="F399" s="12"/>
      <c r="G399" s="12"/>
    </row>
    <row r="400" spans="1:7" x14ac:dyDescent="0.2">
      <c r="A400" s="12"/>
      <c r="B400" s="11"/>
      <c r="C400" s="11"/>
      <c r="D400" s="11"/>
      <c r="E400" s="12"/>
      <c r="F400" s="12"/>
      <c r="G400" s="12"/>
    </row>
    <row r="401" spans="1:7" x14ac:dyDescent="0.2">
      <c r="A401" s="12"/>
      <c r="B401" s="11"/>
      <c r="C401" s="11"/>
      <c r="D401" s="11"/>
      <c r="E401" s="12"/>
      <c r="F401" s="12"/>
      <c r="G401" s="12"/>
    </row>
    <row r="402" spans="1:7" x14ac:dyDescent="0.2">
      <c r="A402" s="12"/>
      <c r="B402" s="11"/>
      <c r="C402" s="11"/>
      <c r="D402" s="11"/>
      <c r="E402" s="12"/>
      <c r="F402" s="12"/>
      <c r="G402" s="12"/>
    </row>
    <row r="403" spans="1:7" x14ac:dyDescent="0.2">
      <c r="A403" s="12"/>
      <c r="B403" s="11"/>
      <c r="C403" s="11"/>
      <c r="D403" s="11"/>
      <c r="E403" s="12"/>
      <c r="F403" s="12"/>
      <c r="G403" s="12"/>
    </row>
    <row r="404" spans="1:7" x14ac:dyDescent="0.2">
      <c r="A404" s="12"/>
      <c r="B404" s="11"/>
      <c r="C404" s="11"/>
      <c r="D404" s="11"/>
      <c r="E404" s="12"/>
      <c r="F404" s="12"/>
      <c r="G404" s="12"/>
    </row>
    <row r="405" spans="1:7" x14ac:dyDescent="0.2">
      <c r="A405" s="12"/>
      <c r="B405" s="11"/>
      <c r="C405" s="11"/>
      <c r="D405" s="11"/>
      <c r="E405" s="12"/>
      <c r="F405" s="12"/>
      <c r="G405" s="12"/>
    </row>
    <row r="406" spans="1:7" x14ac:dyDescent="0.2">
      <c r="A406" s="12"/>
      <c r="B406" s="11"/>
      <c r="C406" s="11"/>
      <c r="D406" s="11"/>
      <c r="E406" s="12"/>
      <c r="F406" s="12"/>
      <c r="G406" s="12"/>
    </row>
    <row r="407" spans="1:7" x14ac:dyDescent="0.2">
      <c r="A407" s="12"/>
      <c r="B407" s="11"/>
      <c r="C407" s="11"/>
      <c r="D407" s="11"/>
      <c r="E407" s="12"/>
      <c r="F407" s="12"/>
      <c r="G407" s="12"/>
    </row>
    <row r="408" spans="1:7" x14ac:dyDescent="0.2">
      <c r="A408" s="12"/>
      <c r="B408" s="11"/>
      <c r="C408" s="11"/>
      <c r="D408" s="11"/>
      <c r="E408" s="12"/>
      <c r="F408" s="12"/>
      <c r="G408" s="12"/>
    </row>
    <row r="409" spans="1:7" x14ac:dyDescent="0.2">
      <c r="A409" s="12"/>
      <c r="B409" s="11"/>
      <c r="C409" s="11"/>
      <c r="D409" s="11"/>
      <c r="E409" s="12"/>
      <c r="F409" s="12"/>
      <c r="G409" s="12"/>
    </row>
    <row r="410" spans="1:7" x14ac:dyDescent="0.2">
      <c r="A410" s="12"/>
      <c r="B410" s="11"/>
      <c r="C410" s="11"/>
      <c r="D410" s="11"/>
      <c r="E410" s="12"/>
      <c r="F410" s="12"/>
      <c r="G410" s="12"/>
    </row>
    <row r="411" spans="1:7" x14ac:dyDescent="0.2">
      <c r="A411" s="12"/>
      <c r="B411" s="11"/>
      <c r="C411" s="11"/>
      <c r="D411" s="11"/>
      <c r="E411" s="12"/>
      <c r="F411" s="12"/>
      <c r="G411" s="12"/>
    </row>
    <row r="412" spans="1:7" x14ac:dyDescent="0.2">
      <c r="A412" s="12"/>
      <c r="B412" s="11"/>
      <c r="C412" s="11"/>
      <c r="D412" s="11"/>
      <c r="E412" s="12"/>
      <c r="F412" s="12"/>
      <c r="G412" s="12"/>
    </row>
    <row r="413" spans="1:7" x14ac:dyDescent="0.2">
      <c r="A413" s="12"/>
      <c r="B413" s="11"/>
      <c r="C413" s="11"/>
      <c r="D413" s="11"/>
      <c r="E413" s="12"/>
      <c r="F413" s="12"/>
      <c r="G413" s="12"/>
    </row>
    <row r="414" spans="1:7" x14ac:dyDescent="0.2">
      <c r="A414" s="12"/>
      <c r="B414" s="11"/>
      <c r="C414" s="11"/>
      <c r="D414" s="11"/>
      <c r="E414" s="12"/>
      <c r="F414" s="12"/>
      <c r="G414" s="12"/>
    </row>
    <row r="415" spans="1:7" x14ac:dyDescent="0.2">
      <c r="A415" s="12"/>
      <c r="B415" s="11"/>
      <c r="C415" s="11"/>
      <c r="D415" s="11"/>
      <c r="E415" s="12"/>
      <c r="F415" s="12"/>
      <c r="G415" s="12"/>
    </row>
    <row r="416" spans="1:7" x14ac:dyDescent="0.2">
      <c r="A416" s="12"/>
      <c r="B416" s="11"/>
      <c r="C416" s="11"/>
      <c r="D416" s="11"/>
      <c r="E416" s="12"/>
      <c r="F416" s="12"/>
      <c r="G416" s="12"/>
    </row>
    <row r="417" spans="1:7" x14ac:dyDescent="0.2">
      <c r="A417" s="12"/>
      <c r="B417" s="11"/>
      <c r="C417" s="11"/>
      <c r="D417" s="11"/>
      <c r="E417" s="12"/>
      <c r="F417" s="12"/>
      <c r="G417" s="12"/>
    </row>
    <row r="418" spans="1:7" x14ac:dyDescent="0.2">
      <c r="A418" s="12"/>
      <c r="B418" s="11"/>
      <c r="C418" s="11"/>
      <c r="D418" s="11"/>
      <c r="E418" s="12"/>
      <c r="F418" s="12"/>
      <c r="G418" s="12"/>
    </row>
    <row r="419" spans="1:7" x14ac:dyDescent="0.2">
      <c r="A419" s="12"/>
      <c r="B419" s="11"/>
      <c r="C419" s="11"/>
      <c r="D419" s="11"/>
      <c r="E419" s="12"/>
      <c r="F419" s="12"/>
      <c r="G419" s="12"/>
    </row>
    <row r="420" spans="1:7" x14ac:dyDescent="0.2">
      <c r="A420" s="12"/>
      <c r="B420" s="11"/>
      <c r="C420" s="11"/>
      <c r="D420" s="11"/>
      <c r="E420" s="12"/>
      <c r="F420" s="12"/>
      <c r="G420" s="12"/>
    </row>
    <row r="421" spans="1:7" x14ac:dyDescent="0.2">
      <c r="A421" s="12"/>
      <c r="B421" s="11"/>
      <c r="C421" s="11"/>
      <c r="D421" s="11"/>
      <c r="E421" s="12"/>
      <c r="F421" s="12"/>
      <c r="G421" s="12"/>
    </row>
    <row r="422" spans="1:7" x14ac:dyDescent="0.2">
      <c r="A422" s="12"/>
      <c r="B422" s="11"/>
      <c r="C422" s="11"/>
      <c r="D422" s="11"/>
      <c r="E422" s="12"/>
      <c r="F422" s="12"/>
      <c r="G422" s="12"/>
    </row>
    <row r="423" spans="1:7" x14ac:dyDescent="0.2">
      <c r="A423" s="12"/>
      <c r="B423" s="11"/>
      <c r="C423" s="11"/>
      <c r="D423" s="11"/>
      <c r="E423" s="12"/>
      <c r="F423" s="12"/>
      <c r="G423" s="12"/>
    </row>
    <row r="424" spans="1:7" x14ac:dyDescent="0.2">
      <c r="A424" s="12"/>
      <c r="B424" s="11"/>
      <c r="C424" s="11"/>
      <c r="D424" s="11"/>
      <c r="E424" s="12"/>
      <c r="F424" s="12"/>
      <c r="G424" s="12"/>
    </row>
    <row r="425" spans="1:7" x14ac:dyDescent="0.2">
      <c r="A425" s="12"/>
      <c r="B425" s="11"/>
      <c r="C425" s="11"/>
      <c r="D425" s="11"/>
      <c r="E425" s="12"/>
      <c r="F425" s="12"/>
      <c r="G425" s="12"/>
    </row>
    <row r="426" spans="1:7" x14ac:dyDescent="0.2">
      <c r="A426" s="12"/>
      <c r="B426" s="11"/>
      <c r="C426" s="11"/>
      <c r="D426" s="11"/>
      <c r="E426" s="12"/>
      <c r="F426" s="12"/>
      <c r="G426" s="12"/>
    </row>
    <row r="427" spans="1:7" x14ac:dyDescent="0.2">
      <c r="A427" s="12"/>
      <c r="B427" s="11"/>
      <c r="C427" s="11"/>
      <c r="D427" s="11"/>
      <c r="E427" s="12"/>
      <c r="F427" s="12"/>
      <c r="G427" s="12"/>
    </row>
    <row r="428" spans="1:7" x14ac:dyDescent="0.2">
      <c r="A428" s="12"/>
      <c r="B428" s="11"/>
      <c r="C428" s="11"/>
      <c r="D428" s="11"/>
      <c r="E428" s="12"/>
      <c r="F428" s="12"/>
      <c r="G428" s="12"/>
    </row>
    <row r="429" spans="1:7" x14ac:dyDescent="0.2">
      <c r="A429" s="12"/>
      <c r="B429" s="11"/>
      <c r="C429" s="11"/>
      <c r="D429" s="11"/>
      <c r="E429" s="12"/>
      <c r="F429" s="12"/>
      <c r="G429" s="12"/>
    </row>
    <row r="430" spans="1:7" x14ac:dyDescent="0.2">
      <c r="A430" s="12"/>
      <c r="B430" s="11"/>
      <c r="C430" s="11"/>
      <c r="D430" s="11"/>
      <c r="E430" s="12"/>
      <c r="F430" s="12"/>
      <c r="G430" s="12"/>
    </row>
    <row r="431" spans="1:7" x14ac:dyDescent="0.2">
      <c r="A431" s="12"/>
      <c r="B431" s="11"/>
      <c r="C431" s="11"/>
      <c r="D431" s="11"/>
      <c r="E431" s="12"/>
      <c r="F431" s="12"/>
      <c r="G431" s="12"/>
    </row>
    <row r="432" spans="1:7" x14ac:dyDescent="0.2">
      <c r="A432" s="12"/>
      <c r="B432" s="11"/>
      <c r="C432" s="11"/>
      <c r="D432" s="11"/>
      <c r="E432" s="12"/>
      <c r="F432" s="12"/>
      <c r="G432" s="12"/>
    </row>
    <row r="433" spans="1:7" x14ac:dyDescent="0.2">
      <c r="A433" s="12"/>
      <c r="B433" s="11"/>
      <c r="C433" s="11"/>
      <c r="D433" s="11"/>
      <c r="E433" s="12"/>
      <c r="F433" s="12"/>
      <c r="G433" s="12"/>
    </row>
    <row r="434" spans="1:7" x14ac:dyDescent="0.2">
      <c r="A434" s="12"/>
      <c r="B434" s="11"/>
      <c r="C434" s="11"/>
      <c r="D434" s="11"/>
      <c r="E434" s="12"/>
      <c r="F434" s="12"/>
      <c r="G434" s="12"/>
    </row>
    <row r="435" spans="1:7" x14ac:dyDescent="0.2">
      <c r="A435" s="12"/>
      <c r="B435" s="11"/>
      <c r="C435" s="11"/>
      <c r="D435" s="11"/>
      <c r="E435" s="12"/>
      <c r="F435" s="12"/>
      <c r="G435" s="12"/>
    </row>
    <row r="436" spans="1:7" x14ac:dyDescent="0.2">
      <c r="A436" s="12"/>
      <c r="B436" s="11"/>
      <c r="C436" s="11"/>
      <c r="D436" s="11"/>
      <c r="E436" s="12"/>
      <c r="F436" s="12"/>
      <c r="G436" s="12"/>
    </row>
    <row r="437" spans="1:7" x14ac:dyDescent="0.2">
      <c r="A437" s="12"/>
      <c r="B437" s="11"/>
      <c r="C437" s="11"/>
      <c r="D437" s="11"/>
      <c r="E437" s="12"/>
      <c r="F437" s="12"/>
      <c r="G437" s="12"/>
    </row>
    <row r="438" spans="1:7" x14ac:dyDescent="0.2">
      <c r="A438" s="12"/>
      <c r="B438" s="11"/>
      <c r="C438" s="11"/>
      <c r="D438" s="11"/>
      <c r="E438" s="12"/>
      <c r="F438" s="12"/>
      <c r="G438" s="12"/>
    </row>
    <row r="439" spans="1:7" x14ac:dyDescent="0.2">
      <c r="A439" s="12"/>
      <c r="B439" s="11"/>
      <c r="C439" s="11"/>
      <c r="D439" s="11"/>
      <c r="E439" s="12"/>
      <c r="F439" s="12"/>
      <c r="G439" s="12"/>
    </row>
    <row r="440" spans="1:7" x14ac:dyDescent="0.2">
      <c r="A440" s="12"/>
      <c r="B440" s="11"/>
      <c r="C440" s="11"/>
      <c r="D440" s="11"/>
      <c r="E440" s="12"/>
      <c r="F440" s="12"/>
      <c r="G440" s="12"/>
    </row>
    <row r="441" spans="1:7" x14ac:dyDescent="0.2">
      <c r="A441" s="12"/>
      <c r="B441" s="11"/>
      <c r="C441" s="11"/>
      <c r="D441" s="11"/>
      <c r="E441" s="12"/>
      <c r="F441" s="12"/>
      <c r="G441" s="12"/>
    </row>
    <row r="442" spans="1:7" x14ac:dyDescent="0.2">
      <c r="A442" s="12"/>
      <c r="B442" s="11"/>
      <c r="C442" s="11"/>
      <c r="D442" s="11"/>
      <c r="E442" s="12"/>
      <c r="F442" s="12"/>
      <c r="G442" s="12"/>
    </row>
    <row r="443" spans="1:7" x14ac:dyDescent="0.2">
      <c r="A443" s="12"/>
      <c r="B443" s="11"/>
      <c r="C443" s="11"/>
      <c r="D443" s="11"/>
      <c r="E443" s="12"/>
      <c r="F443" s="12"/>
      <c r="G443" s="12"/>
    </row>
    <row r="444" spans="1:7" x14ac:dyDescent="0.2">
      <c r="A444" s="12"/>
      <c r="B444" s="11"/>
      <c r="C444" s="11"/>
      <c r="D444" s="11"/>
      <c r="E444" s="12"/>
      <c r="F444" s="12"/>
      <c r="G444" s="12"/>
    </row>
    <row r="445" spans="1:7" x14ac:dyDescent="0.2">
      <c r="A445" s="12"/>
      <c r="B445" s="11"/>
      <c r="C445" s="11"/>
      <c r="D445" s="11"/>
      <c r="E445" s="12"/>
      <c r="F445" s="12"/>
      <c r="G445" s="12"/>
    </row>
    <row r="446" spans="1:7" x14ac:dyDescent="0.2">
      <c r="A446" s="12"/>
      <c r="B446" s="11"/>
      <c r="C446" s="11"/>
      <c r="D446" s="11"/>
      <c r="E446" s="12"/>
      <c r="F446" s="12"/>
      <c r="G446" s="12"/>
    </row>
    <row r="447" spans="1:7" x14ac:dyDescent="0.2">
      <c r="A447" s="12"/>
      <c r="B447" s="11"/>
      <c r="C447" s="11"/>
      <c r="D447" s="11"/>
      <c r="E447" s="12"/>
      <c r="F447" s="12"/>
      <c r="G447" s="12"/>
    </row>
    <row r="448" spans="1:7" x14ac:dyDescent="0.2">
      <c r="A448" s="12"/>
      <c r="B448" s="11"/>
      <c r="C448" s="11"/>
      <c r="D448" s="11"/>
      <c r="E448" s="12"/>
      <c r="F448" s="12"/>
      <c r="G448" s="12"/>
    </row>
    <row r="449" spans="1:7" x14ac:dyDescent="0.2">
      <c r="A449" s="12"/>
      <c r="B449" s="11"/>
      <c r="C449" s="11"/>
      <c r="D449" s="11"/>
      <c r="E449" s="12"/>
      <c r="F449" s="12"/>
      <c r="G449" s="12"/>
    </row>
    <row r="450" spans="1:7" x14ac:dyDescent="0.2">
      <c r="A450" s="12"/>
      <c r="B450" s="11"/>
      <c r="C450" s="11"/>
      <c r="D450" s="11"/>
      <c r="E450" s="12"/>
      <c r="F450" s="12"/>
      <c r="G450" s="12"/>
    </row>
    <row r="451" spans="1:7" x14ac:dyDescent="0.2">
      <c r="A451" s="12"/>
      <c r="B451" s="11"/>
      <c r="C451" s="11"/>
      <c r="D451" s="11"/>
      <c r="E451" s="12"/>
      <c r="F451" s="12"/>
      <c r="G451" s="12"/>
    </row>
    <row r="452" spans="1:7" x14ac:dyDescent="0.2">
      <c r="A452" s="12"/>
      <c r="B452" s="11"/>
      <c r="C452" s="11"/>
      <c r="D452" s="11"/>
      <c r="E452" s="12"/>
      <c r="F452" s="12"/>
      <c r="G452" s="12"/>
    </row>
    <row r="453" spans="1:7" x14ac:dyDescent="0.2">
      <c r="A453" s="12"/>
      <c r="B453" s="11"/>
      <c r="C453" s="11"/>
      <c r="D453" s="11"/>
      <c r="E453" s="12"/>
      <c r="F453" s="12"/>
      <c r="G453" s="12"/>
    </row>
    <row r="454" spans="1:7" x14ac:dyDescent="0.2">
      <c r="A454" s="12"/>
      <c r="B454" s="11"/>
      <c r="C454" s="11"/>
      <c r="D454" s="11"/>
      <c r="E454" s="12"/>
      <c r="F454" s="12"/>
      <c r="G454" s="12"/>
    </row>
    <row r="455" spans="1:7" x14ac:dyDescent="0.2">
      <c r="A455" s="12"/>
      <c r="B455" s="11"/>
      <c r="C455" s="11"/>
      <c r="D455" s="11"/>
      <c r="E455" s="12"/>
      <c r="F455" s="12"/>
      <c r="G455" s="12"/>
    </row>
    <row r="456" spans="1:7" x14ac:dyDescent="0.2">
      <c r="A456" s="12"/>
      <c r="B456" s="11"/>
      <c r="C456" s="11"/>
      <c r="D456" s="11"/>
      <c r="E456" s="12"/>
      <c r="F456" s="12"/>
      <c r="G456" s="12"/>
    </row>
    <row r="457" spans="1:7" x14ac:dyDescent="0.2">
      <c r="A457" s="12"/>
      <c r="B457" s="11"/>
      <c r="C457" s="11"/>
      <c r="D457" s="11"/>
      <c r="E457" s="12"/>
      <c r="F457" s="12"/>
      <c r="G457" s="12"/>
    </row>
    <row r="458" spans="1:7" x14ac:dyDescent="0.2">
      <c r="A458" s="12"/>
      <c r="B458" s="11"/>
      <c r="C458" s="11"/>
      <c r="D458" s="11"/>
      <c r="E458" s="12"/>
      <c r="F458" s="12"/>
      <c r="G458" s="12"/>
    </row>
    <row r="459" spans="1:7" x14ac:dyDescent="0.2">
      <c r="A459" s="12"/>
      <c r="B459" s="11"/>
      <c r="C459" s="11"/>
      <c r="D459" s="11"/>
      <c r="E459" s="12"/>
      <c r="F459" s="12"/>
      <c r="G459" s="12"/>
    </row>
    <row r="460" spans="1:7" x14ac:dyDescent="0.2">
      <c r="A460" s="12"/>
      <c r="B460" s="11"/>
      <c r="C460" s="11"/>
      <c r="D460" s="11"/>
      <c r="E460" s="12"/>
      <c r="F460" s="12"/>
      <c r="G460" s="12"/>
    </row>
    <row r="461" spans="1:7" x14ac:dyDescent="0.2">
      <c r="A461" s="12"/>
      <c r="B461" s="11"/>
      <c r="C461" s="11"/>
      <c r="D461" s="11"/>
      <c r="E461" s="12"/>
      <c r="F461" s="12"/>
      <c r="G461" s="12"/>
    </row>
    <row r="462" spans="1:7" x14ac:dyDescent="0.2">
      <c r="A462" s="12"/>
      <c r="B462" s="11"/>
      <c r="C462" s="11"/>
      <c r="D462" s="11"/>
      <c r="E462" s="12"/>
      <c r="F462" s="12"/>
      <c r="G462" s="12"/>
    </row>
    <row r="463" spans="1:7" x14ac:dyDescent="0.2">
      <c r="A463" s="12"/>
      <c r="B463" s="11"/>
      <c r="C463" s="11"/>
      <c r="D463" s="11"/>
      <c r="E463" s="12"/>
      <c r="F463" s="12"/>
      <c r="G463" s="12"/>
    </row>
    <row r="464" spans="1:7" x14ac:dyDescent="0.2">
      <c r="A464" s="12"/>
      <c r="B464" s="11"/>
      <c r="C464" s="11"/>
      <c r="D464" s="11"/>
      <c r="E464" s="12"/>
      <c r="F464" s="12"/>
      <c r="G464" s="12"/>
    </row>
    <row r="465" spans="1:7" x14ac:dyDescent="0.2">
      <c r="A465" s="12"/>
      <c r="B465" s="11"/>
      <c r="C465" s="11"/>
      <c r="D465" s="11"/>
      <c r="E465" s="12"/>
      <c r="F465" s="12"/>
      <c r="G465" s="12"/>
    </row>
    <row r="466" spans="1:7" x14ac:dyDescent="0.2">
      <c r="A466" s="12"/>
      <c r="B466" s="11"/>
      <c r="C466" s="11"/>
      <c r="D466" s="11"/>
      <c r="E466" s="12"/>
      <c r="F466" s="12"/>
      <c r="G466" s="12"/>
    </row>
    <row r="467" spans="1:7" x14ac:dyDescent="0.2">
      <c r="A467" s="12"/>
      <c r="B467" s="11"/>
      <c r="C467" s="11"/>
      <c r="D467" s="11"/>
      <c r="E467" s="12"/>
      <c r="F467" s="12"/>
      <c r="G467" s="12"/>
    </row>
    <row r="468" spans="1:7" x14ac:dyDescent="0.2">
      <c r="A468" s="12"/>
      <c r="B468" s="11"/>
      <c r="C468" s="11"/>
      <c r="D468" s="11"/>
      <c r="E468" s="12"/>
      <c r="F468" s="12"/>
      <c r="G468" s="12"/>
    </row>
    <row r="469" spans="1:7" x14ac:dyDescent="0.2">
      <c r="A469" s="12"/>
      <c r="B469" s="11"/>
      <c r="C469" s="11"/>
      <c r="D469" s="11"/>
      <c r="E469" s="12"/>
      <c r="F469" s="12"/>
      <c r="G469" s="12"/>
    </row>
    <row r="470" spans="1:7" x14ac:dyDescent="0.2">
      <c r="A470" s="12"/>
      <c r="B470" s="11"/>
      <c r="C470" s="11"/>
      <c r="D470" s="11"/>
      <c r="E470" s="12"/>
      <c r="F470" s="12"/>
      <c r="G470" s="12"/>
    </row>
    <row r="471" spans="1:7" x14ac:dyDescent="0.2">
      <c r="A471" s="12"/>
      <c r="B471" s="11"/>
      <c r="C471" s="11"/>
      <c r="D471" s="11"/>
      <c r="E471" s="12"/>
      <c r="F471" s="12"/>
      <c r="G471" s="12"/>
    </row>
    <row r="472" spans="1:7" x14ac:dyDescent="0.2">
      <c r="A472" s="12"/>
      <c r="B472" s="11"/>
      <c r="C472" s="11"/>
      <c r="D472" s="11"/>
      <c r="E472" s="12"/>
      <c r="F472" s="12"/>
      <c r="G472" s="12"/>
    </row>
    <row r="473" spans="1:7" x14ac:dyDescent="0.2">
      <c r="A473" s="12"/>
      <c r="B473" s="11"/>
      <c r="C473" s="11"/>
      <c r="D473" s="11"/>
      <c r="E473" s="12"/>
      <c r="F473" s="12"/>
      <c r="G473" s="12"/>
    </row>
    <row r="474" spans="1:7" x14ac:dyDescent="0.2">
      <c r="A474" s="12"/>
      <c r="B474" s="11"/>
      <c r="C474" s="11"/>
      <c r="D474" s="11"/>
      <c r="E474" s="12"/>
      <c r="F474" s="12"/>
      <c r="G474" s="12"/>
    </row>
    <row r="475" spans="1:7" x14ac:dyDescent="0.2">
      <c r="A475" s="12"/>
      <c r="B475" s="11"/>
      <c r="C475" s="11"/>
      <c r="D475" s="11"/>
      <c r="E475" s="12"/>
      <c r="F475" s="12"/>
      <c r="G475" s="12"/>
    </row>
    <row r="476" spans="1:7" x14ac:dyDescent="0.2">
      <c r="A476" s="12"/>
      <c r="B476" s="11"/>
      <c r="C476" s="11"/>
      <c r="D476" s="11"/>
      <c r="E476" s="12"/>
      <c r="F476" s="12"/>
      <c r="G476" s="12"/>
    </row>
    <row r="477" spans="1:7" x14ac:dyDescent="0.2">
      <c r="A477" s="12"/>
      <c r="B477" s="11"/>
      <c r="C477" s="11"/>
      <c r="D477" s="11"/>
      <c r="E477" s="12"/>
      <c r="F477" s="12"/>
      <c r="G477" s="12"/>
    </row>
    <row r="478" spans="1:7" x14ac:dyDescent="0.2">
      <c r="A478" s="12"/>
      <c r="B478" s="11"/>
      <c r="C478" s="11"/>
      <c r="D478" s="11"/>
      <c r="E478" s="12"/>
      <c r="F478" s="12"/>
      <c r="G478" s="12"/>
    </row>
    <row r="479" spans="1:7" x14ac:dyDescent="0.2">
      <c r="A479" s="12"/>
      <c r="B479" s="11"/>
      <c r="C479" s="11"/>
      <c r="D479" s="11"/>
      <c r="E479" s="12"/>
      <c r="F479" s="12"/>
      <c r="G479" s="12"/>
    </row>
    <row r="480" spans="1:7" x14ac:dyDescent="0.2">
      <c r="A480" s="12"/>
      <c r="B480" s="11"/>
      <c r="C480" s="11"/>
      <c r="D480" s="11"/>
      <c r="E480" s="12"/>
      <c r="F480" s="12"/>
      <c r="G480" s="12"/>
    </row>
    <row r="481" spans="1:7" x14ac:dyDescent="0.2">
      <c r="A481" s="12"/>
      <c r="B481" s="11"/>
      <c r="C481" s="11"/>
      <c r="D481" s="11"/>
      <c r="E481" s="12"/>
      <c r="F481" s="12"/>
      <c r="G481" s="12"/>
    </row>
    <row r="482" spans="1:7" x14ac:dyDescent="0.2">
      <c r="A482" s="12"/>
      <c r="B482" s="11"/>
      <c r="C482" s="11"/>
      <c r="D482" s="11"/>
      <c r="E482" s="12"/>
      <c r="F482" s="12"/>
      <c r="G482" s="12"/>
    </row>
    <row r="483" spans="1:7" x14ac:dyDescent="0.2">
      <c r="A483" s="12"/>
      <c r="B483" s="11"/>
      <c r="C483" s="11"/>
      <c r="D483" s="11"/>
      <c r="E483" s="12"/>
      <c r="F483" s="12"/>
      <c r="G483" s="12"/>
    </row>
    <row r="484" spans="1:7" x14ac:dyDescent="0.2">
      <c r="A484" s="12"/>
      <c r="B484" s="11"/>
      <c r="C484" s="11"/>
      <c r="D484" s="11"/>
      <c r="E484" s="12"/>
      <c r="F484" s="12"/>
      <c r="G484" s="12"/>
    </row>
    <row r="485" spans="1:7" x14ac:dyDescent="0.2">
      <c r="A485" s="12"/>
      <c r="B485" s="11"/>
      <c r="C485" s="11"/>
      <c r="D485" s="11"/>
      <c r="E485" s="12"/>
      <c r="F485" s="12"/>
      <c r="G485" s="12"/>
    </row>
    <row r="486" spans="1:7" x14ac:dyDescent="0.2">
      <c r="A486" s="12"/>
      <c r="B486" s="11"/>
      <c r="C486" s="11"/>
      <c r="D486" s="11"/>
      <c r="E486" s="12"/>
      <c r="F486" s="12"/>
      <c r="G486" s="12"/>
    </row>
    <row r="487" spans="1:7" x14ac:dyDescent="0.2">
      <c r="A487" s="12"/>
      <c r="B487" s="11"/>
      <c r="C487" s="11"/>
      <c r="D487" s="11"/>
      <c r="E487" s="12"/>
      <c r="F487" s="12"/>
      <c r="G487" s="12"/>
    </row>
    <row r="488" spans="1:7" x14ac:dyDescent="0.2">
      <c r="A488" s="12"/>
      <c r="B488" s="11"/>
      <c r="C488" s="11"/>
      <c r="D488" s="11"/>
      <c r="E488" s="12"/>
      <c r="F488" s="12"/>
      <c r="G488" s="12"/>
    </row>
    <row r="489" spans="1:7" x14ac:dyDescent="0.2">
      <c r="A489" s="12"/>
      <c r="B489" s="11"/>
      <c r="C489" s="11"/>
      <c r="D489" s="11"/>
      <c r="E489" s="12"/>
      <c r="F489" s="12"/>
      <c r="G489" s="12"/>
    </row>
    <row r="490" spans="1:7" x14ac:dyDescent="0.2">
      <c r="A490" s="12"/>
      <c r="B490" s="11"/>
      <c r="C490" s="11"/>
      <c r="D490" s="11"/>
      <c r="E490" s="12"/>
      <c r="F490" s="12"/>
      <c r="G490" s="12"/>
    </row>
    <row r="491" spans="1:7" x14ac:dyDescent="0.2">
      <c r="A491" s="12"/>
      <c r="B491" s="11"/>
      <c r="C491" s="11"/>
      <c r="D491" s="11"/>
      <c r="E491" s="12"/>
      <c r="F491" s="12"/>
      <c r="G491" s="12"/>
    </row>
    <row r="492" spans="1:7" x14ac:dyDescent="0.2">
      <c r="A492" s="12"/>
      <c r="B492" s="11"/>
      <c r="C492" s="11"/>
      <c r="D492" s="11"/>
      <c r="E492" s="12"/>
      <c r="F492" s="12"/>
      <c r="G492" s="12"/>
    </row>
    <row r="493" spans="1:7" x14ac:dyDescent="0.2">
      <c r="A493" s="12"/>
      <c r="B493" s="11"/>
      <c r="C493" s="11"/>
      <c r="D493" s="11"/>
      <c r="E493" s="12"/>
      <c r="F493" s="12"/>
      <c r="G493" s="12"/>
    </row>
    <row r="494" spans="1:7" x14ac:dyDescent="0.2">
      <c r="A494" s="12"/>
      <c r="B494" s="11"/>
      <c r="C494" s="11"/>
      <c r="D494" s="11"/>
      <c r="E494" s="12"/>
      <c r="F494" s="12"/>
      <c r="G494" s="12"/>
    </row>
    <row r="495" spans="1:7" x14ac:dyDescent="0.2">
      <c r="A495" s="12"/>
      <c r="B495" s="11"/>
      <c r="C495" s="11"/>
      <c r="D495" s="11"/>
      <c r="E495" s="12"/>
      <c r="F495" s="12"/>
      <c r="G495" s="12"/>
    </row>
    <row r="496" spans="1:7" x14ac:dyDescent="0.2">
      <c r="A496" s="12"/>
      <c r="B496" s="11"/>
      <c r="C496" s="11"/>
      <c r="D496" s="11"/>
      <c r="E496" s="12"/>
      <c r="F496" s="12"/>
      <c r="G496" s="12"/>
    </row>
    <row r="497" spans="1:7" x14ac:dyDescent="0.2">
      <c r="A497" s="12"/>
      <c r="B497" s="11"/>
      <c r="C497" s="11"/>
      <c r="D497" s="11"/>
      <c r="E497" s="12"/>
      <c r="F497" s="12"/>
      <c r="G497" s="12"/>
    </row>
    <row r="498" spans="1:7" x14ac:dyDescent="0.2">
      <c r="A498" s="12"/>
      <c r="B498" s="11"/>
      <c r="C498" s="11"/>
      <c r="D498" s="11"/>
      <c r="E498" s="12"/>
      <c r="F498" s="12"/>
      <c r="G498" s="12"/>
    </row>
    <row r="499" spans="1:7" x14ac:dyDescent="0.2">
      <c r="A499" s="12"/>
      <c r="B499" s="11"/>
      <c r="C499" s="11"/>
      <c r="D499" s="11"/>
      <c r="E499" s="12"/>
      <c r="F499" s="12"/>
      <c r="G499" s="12"/>
    </row>
    <row r="500" spans="1:7" x14ac:dyDescent="0.2">
      <c r="A500" s="12"/>
      <c r="B500" s="11"/>
      <c r="C500" s="11"/>
      <c r="D500" s="11"/>
      <c r="E500" s="12"/>
      <c r="F500" s="12"/>
      <c r="G500" s="12"/>
    </row>
    <row r="501" spans="1:7" x14ac:dyDescent="0.2">
      <c r="A501" s="12"/>
      <c r="B501" s="11"/>
      <c r="C501" s="11"/>
      <c r="D501" s="11"/>
      <c r="E501" s="12"/>
      <c r="F501" s="12"/>
      <c r="G501" s="12"/>
    </row>
    <row r="502" spans="1:7" x14ac:dyDescent="0.2">
      <c r="A502" s="12"/>
      <c r="B502" s="11"/>
      <c r="C502" s="11"/>
      <c r="D502" s="11"/>
      <c r="E502" s="12"/>
      <c r="F502" s="12"/>
      <c r="G502" s="12"/>
    </row>
    <row r="503" spans="1:7" x14ac:dyDescent="0.2">
      <c r="A503" s="12"/>
      <c r="B503" s="11"/>
      <c r="C503" s="11"/>
      <c r="D503" s="11"/>
      <c r="E503" s="12"/>
      <c r="F503" s="12"/>
      <c r="G503" s="12"/>
    </row>
    <row r="504" spans="1:7" x14ac:dyDescent="0.2">
      <c r="A504" s="12"/>
      <c r="B504" s="11"/>
      <c r="C504" s="11"/>
      <c r="D504" s="11"/>
      <c r="E504" s="12"/>
      <c r="F504" s="12"/>
      <c r="G504" s="12"/>
    </row>
    <row r="505" spans="1:7" x14ac:dyDescent="0.2">
      <c r="A505" s="12"/>
      <c r="B505" s="11"/>
      <c r="C505" s="11"/>
      <c r="D505" s="11"/>
      <c r="E505" s="12"/>
      <c r="F505" s="12"/>
      <c r="G505" s="12"/>
    </row>
    <row r="506" spans="1:7" x14ac:dyDescent="0.2">
      <c r="A506" s="12"/>
      <c r="B506" s="11"/>
      <c r="C506" s="11"/>
      <c r="D506" s="11"/>
      <c r="E506" s="12"/>
      <c r="F506" s="12"/>
      <c r="G506" s="12"/>
    </row>
    <row r="507" spans="1:7" x14ac:dyDescent="0.2">
      <c r="A507" s="12"/>
      <c r="B507" s="11"/>
      <c r="C507" s="11"/>
      <c r="D507" s="11"/>
      <c r="E507" s="12"/>
      <c r="F507" s="12"/>
      <c r="G507" s="12"/>
    </row>
    <row r="508" spans="1:7" x14ac:dyDescent="0.2">
      <c r="A508" s="12"/>
      <c r="B508" s="11"/>
      <c r="C508" s="11"/>
      <c r="D508" s="11"/>
      <c r="E508" s="12"/>
      <c r="F508" s="12"/>
      <c r="G508" s="12"/>
    </row>
    <row r="509" spans="1:7" x14ac:dyDescent="0.2">
      <c r="A509" s="12"/>
      <c r="B509" s="11"/>
      <c r="C509" s="11"/>
      <c r="D509" s="11"/>
      <c r="E509" s="12"/>
      <c r="F509" s="12"/>
      <c r="G509" s="12"/>
    </row>
    <row r="510" spans="1:7" x14ac:dyDescent="0.2">
      <c r="A510" s="12"/>
      <c r="B510" s="11"/>
      <c r="C510" s="11"/>
      <c r="D510" s="11"/>
      <c r="E510" s="12"/>
      <c r="F510" s="12"/>
      <c r="G510" s="12"/>
    </row>
    <row r="511" spans="1:7" x14ac:dyDescent="0.2">
      <c r="A511" s="12"/>
      <c r="B511" s="11"/>
      <c r="C511" s="11"/>
      <c r="D511" s="11"/>
      <c r="E511" s="12"/>
      <c r="F511" s="12"/>
      <c r="G511" s="12"/>
    </row>
    <row r="512" spans="1:7" x14ac:dyDescent="0.2">
      <c r="A512" s="12"/>
      <c r="B512" s="11"/>
      <c r="C512" s="11"/>
      <c r="D512" s="11"/>
      <c r="E512" s="12"/>
      <c r="F512" s="12"/>
      <c r="G512" s="12"/>
    </row>
    <row r="513" spans="1:7" x14ac:dyDescent="0.2">
      <c r="A513" s="12"/>
      <c r="B513" s="11"/>
      <c r="C513" s="11"/>
      <c r="D513" s="11"/>
      <c r="E513" s="12"/>
      <c r="F513" s="12"/>
      <c r="G513" s="12"/>
    </row>
    <row r="514" spans="1:7" x14ac:dyDescent="0.2">
      <c r="A514" s="12"/>
      <c r="B514" s="11"/>
      <c r="C514" s="11"/>
      <c r="D514" s="11"/>
      <c r="E514" s="12"/>
      <c r="F514" s="12"/>
      <c r="G514" s="12"/>
    </row>
    <row r="515" spans="1:7" x14ac:dyDescent="0.2">
      <c r="A515" s="12"/>
      <c r="B515" s="11"/>
      <c r="C515" s="11"/>
      <c r="D515" s="11"/>
      <c r="E515" s="12"/>
      <c r="F515" s="12"/>
      <c r="G515" s="12"/>
    </row>
    <row r="516" spans="1:7" x14ac:dyDescent="0.2">
      <c r="A516" s="12"/>
      <c r="B516" s="11"/>
      <c r="C516" s="11"/>
      <c r="D516" s="11"/>
      <c r="E516" s="12"/>
      <c r="F516" s="12"/>
      <c r="G516" s="12"/>
    </row>
    <row r="517" spans="1:7" x14ac:dyDescent="0.2">
      <c r="A517" s="12"/>
      <c r="B517" s="11"/>
      <c r="C517" s="11"/>
      <c r="D517" s="11"/>
      <c r="E517" s="12"/>
      <c r="F517" s="12"/>
      <c r="G517" s="12"/>
    </row>
    <row r="518" spans="1:7" x14ac:dyDescent="0.2">
      <c r="A518" s="12"/>
      <c r="B518" s="11"/>
      <c r="C518" s="11"/>
      <c r="D518" s="11"/>
      <c r="E518" s="12"/>
      <c r="F518" s="12"/>
      <c r="G518" s="12"/>
    </row>
    <row r="519" spans="1:7" x14ac:dyDescent="0.2">
      <c r="A519" s="12"/>
      <c r="B519" s="11"/>
      <c r="C519" s="11"/>
      <c r="D519" s="11"/>
      <c r="E519" s="12"/>
      <c r="F519" s="12"/>
      <c r="G519" s="12"/>
    </row>
    <row r="520" spans="1:7" x14ac:dyDescent="0.2">
      <c r="A520" s="12"/>
      <c r="B520" s="11"/>
      <c r="C520" s="11"/>
      <c r="D520" s="11"/>
      <c r="E520" s="12"/>
      <c r="F520" s="12"/>
      <c r="G520" s="12"/>
    </row>
    <row r="521" spans="1:7" x14ac:dyDescent="0.2">
      <c r="A521" s="12"/>
      <c r="B521" s="11"/>
      <c r="C521" s="11"/>
      <c r="D521" s="11"/>
      <c r="E521" s="12"/>
      <c r="F521" s="12"/>
      <c r="G521" s="12"/>
    </row>
    <row r="522" spans="1:7" x14ac:dyDescent="0.2">
      <c r="A522" s="12"/>
      <c r="B522" s="11"/>
      <c r="C522" s="11"/>
      <c r="D522" s="11"/>
      <c r="E522" s="12"/>
      <c r="F522" s="12"/>
      <c r="G522" s="12"/>
    </row>
    <row r="523" spans="1:7" x14ac:dyDescent="0.2">
      <c r="A523" s="12"/>
      <c r="B523" s="11"/>
      <c r="C523" s="11"/>
      <c r="D523" s="11"/>
      <c r="E523" s="12"/>
      <c r="F523" s="12"/>
      <c r="G523" s="12"/>
    </row>
    <row r="524" spans="1:7" x14ac:dyDescent="0.2">
      <c r="A524" s="12"/>
      <c r="B524" s="11"/>
      <c r="C524" s="11"/>
      <c r="D524" s="11"/>
      <c r="E524" s="12"/>
      <c r="F524" s="12"/>
      <c r="G524" s="12"/>
    </row>
    <row r="525" spans="1:7" x14ac:dyDescent="0.2">
      <c r="A525" s="12"/>
      <c r="B525" s="11"/>
      <c r="C525" s="11"/>
      <c r="D525" s="11"/>
      <c r="E525" s="12"/>
      <c r="F525" s="12"/>
      <c r="G525" s="12"/>
    </row>
    <row r="526" spans="1:7" x14ac:dyDescent="0.2">
      <c r="A526" s="12"/>
      <c r="B526" s="11"/>
      <c r="C526" s="11"/>
      <c r="D526" s="11"/>
      <c r="E526" s="12"/>
      <c r="F526" s="12"/>
      <c r="G526" s="12"/>
    </row>
    <row r="527" spans="1:7" x14ac:dyDescent="0.2">
      <c r="A527" s="12"/>
      <c r="B527" s="11"/>
      <c r="C527" s="11"/>
      <c r="D527" s="11"/>
      <c r="E527" s="12"/>
      <c r="F527" s="12"/>
      <c r="G527" s="12"/>
    </row>
    <row r="528" spans="1:7" x14ac:dyDescent="0.2">
      <c r="A528" s="12"/>
      <c r="B528" s="11"/>
      <c r="C528" s="11"/>
      <c r="D528" s="11"/>
      <c r="E528" s="12"/>
      <c r="F528" s="12"/>
      <c r="G528" s="12"/>
    </row>
    <row r="529" spans="1:7" x14ac:dyDescent="0.2">
      <c r="A529" s="12"/>
      <c r="B529" s="11"/>
      <c r="C529" s="11"/>
      <c r="D529" s="11"/>
      <c r="E529" s="12"/>
      <c r="F529" s="12"/>
      <c r="G529" s="12"/>
    </row>
    <row r="530" spans="1:7" x14ac:dyDescent="0.2">
      <c r="A530" s="12"/>
      <c r="B530" s="11"/>
      <c r="C530" s="11"/>
      <c r="D530" s="11"/>
      <c r="E530" s="12"/>
      <c r="F530" s="12"/>
      <c r="G530" s="12"/>
    </row>
    <row r="531" spans="1:7" x14ac:dyDescent="0.2">
      <c r="A531" s="12"/>
      <c r="B531" s="11"/>
      <c r="C531" s="11"/>
      <c r="D531" s="11"/>
      <c r="E531" s="12"/>
      <c r="F531" s="12"/>
      <c r="G531" s="12"/>
    </row>
    <row r="532" spans="1:7" x14ac:dyDescent="0.2">
      <c r="A532" s="12"/>
      <c r="B532" s="11"/>
      <c r="C532" s="11"/>
      <c r="D532" s="11"/>
      <c r="E532" s="12"/>
      <c r="F532" s="12"/>
      <c r="G532" s="12"/>
    </row>
    <row r="533" spans="1:7" x14ac:dyDescent="0.2">
      <c r="A533" s="12"/>
      <c r="B533" s="11"/>
      <c r="C533" s="11"/>
      <c r="D533" s="11"/>
      <c r="E533" s="12"/>
      <c r="F533" s="12"/>
      <c r="G533" s="12"/>
    </row>
    <row r="534" spans="1:7" x14ac:dyDescent="0.2">
      <c r="A534" s="12"/>
      <c r="B534" s="11"/>
      <c r="C534" s="11"/>
      <c r="D534" s="11"/>
      <c r="E534" s="12"/>
      <c r="F534" s="12"/>
      <c r="G534" s="12"/>
    </row>
    <row r="535" spans="1:7" x14ac:dyDescent="0.2">
      <c r="A535" s="12"/>
      <c r="B535" s="11"/>
      <c r="C535" s="11"/>
      <c r="D535" s="11"/>
      <c r="E535" s="12"/>
      <c r="F535" s="12"/>
      <c r="G535" s="12"/>
    </row>
    <row r="536" spans="1:7" x14ac:dyDescent="0.2">
      <c r="A536" s="12"/>
      <c r="B536" s="11"/>
      <c r="C536" s="11"/>
      <c r="D536" s="11"/>
      <c r="E536" s="12"/>
      <c r="F536" s="12"/>
      <c r="G536" s="12"/>
    </row>
    <row r="537" spans="1:7" x14ac:dyDescent="0.2">
      <c r="A537" s="12"/>
      <c r="B537" s="11"/>
      <c r="C537" s="11"/>
      <c r="D537" s="11"/>
      <c r="E537" s="12"/>
      <c r="F537" s="12"/>
      <c r="G537" s="12"/>
    </row>
    <row r="538" spans="1:7" x14ac:dyDescent="0.2">
      <c r="A538" s="12"/>
      <c r="B538" s="11"/>
      <c r="C538" s="11"/>
      <c r="D538" s="11"/>
      <c r="E538" s="12"/>
      <c r="F538" s="12"/>
      <c r="G538" s="12"/>
    </row>
    <row r="539" spans="1:7" x14ac:dyDescent="0.2">
      <c r="A539" s="12"/>
      <c r="B539" s="11"/>
      <c r="C539" s="11"/>
      <c r="D539" s="11"/>
      <c r="E539" s="12"/>
      <c r="F539" s="12"/>
      <c r="G539" s="12"/>
    </row>
    <row r="540" spans="1:7" x14ac:dyDescent="0.2">
      <c r="A540" s="12"/>
      <c r="B540" s="11"/>
      <c r="C540" s="11"/>
      <c r="D540" s="11"/>
      <c r="E540" s="12"/>
      <c r="F540" s="12"/>
      <c r="G540" s="12"/>
    </row>
    <row r="541" spans="1:7" x14ac:dyDescent="0.2">
      <c r="A541" s="12"/>
      <c r="B541" s="11"/>
      <c r="C541" s="11"/>
      <c r="D541" s="11"/>
      <c r="E541" s="12"/>
      <c r="F541" s="12"/>
      <c r="G541" s="12"/>
    </row>
    <row r="542" spans="1:7" x14ac:dyDescent="0.2">
      <c r="A542" s="12"/>
      <c r="B542" s="11"/>
      <c r="C542" s="11"/>
      <c r="D542" s="11"/>
      <c r="E542" s="12"/>
      <c r="F542" s="12"/>
      <c r="G542" s="12"/>
    </row>
    <row r="543" spans="1:7" x14ac:dyDescent="0.2">
      <c r="A543" s="12"/>
      <c r="B543" s="11"/>
      <c r="C543" s="11"/>
      <c r="D543" s="11"/>
      <c r="E543" s="12"/>
      <c r="F543" s="12"/>
      <c r="G543" s="12"/>
    </row>
    <row r="544" spans="1:7" x14ac:dyDescent="0.2">
      <c r="A544" s="12"/>
      <c r="B544" s="11"/>
      <c r="C544" s="11"/>
      <c r="D544" s="11"/>
      <c r="E544" s="12"/>
      <c r="F544" s="12"/>
      <c r="G544" s="12"/>
    </row>
    <row r="545" spans="1:7" x14ac:dyDescent="0.2">
      <c r="A545" s="12"/>
      <c r="B545" s="11"/>
      <c r="C545" s="11"/>
      <c r="D545" s="11"/>
      <c r="E545" s="12"/>
      <c r="F545" s="12"/>
      <c r="G545" s="12"/>
    </row>
    <row r="546" spans="1:7" x14ac:dyDescent="0.2">
      <c r="A546" s="12"/>
      <c r="B546" s="11"/>
      <c r="C546" s="11"/>
      <c r="D546" s="11"/>
      <c r="E546" s="12"/>
      <c r="F546" s="12"/>
      <c r="G546" s="12"/>
    </row>
    <row r="547" spans="1:7" x14ac:dyDescent="0.2">
      <c r="A547" s="12"/>
      <c r="B547" s="11"/>
      <c r="C547" s="11"/>
      <c r="D547" s="11"/>
      <c r="E547" s="12"/>
      <c r="F547" s="12"/>
      <c r="G547" s="12"/>
    </row>
    <row r="548" spans="1:7" x14ac:dyDescent="0.2">
      <c r="A548" s="12"/>
      <c r="B548" s="11"/>
      <c r="C548" s="11"/>
      <c r="D548" s="11"/>
      <c r="E548" s="12"/>
      <c r="F548" s="12"/>
      <c r="G548" s="12"/>
    </row>
    <row r="549" spans="1:7" x14ac:dyDescent="0.2">
      <c r="A549" s="12"/>
      <c r="B549" s="11"/>
      <c r="C549" s="11"/>
      <c r="D549" s="11"/>
      <c r="E549" s="12"/>
      <c r="F549" s="12"/>
      <c r="G549" s="12"/>
    </row>
    <row r="550" spans="1:7" x14ac:dyDescent="0.2">
      <c r="A550" s="12"/>
      <c r="B550" s="11"/>
      <c r="C550" s="11"/>
      <c r="D550" s="11"/>
      <c r="E550" s="12"/>
      <c r="F550" s="12"/>
      <c r="G550" s="12"/>
    </row>
    <row r="551" spans="1:7" x14ac:dyDescent="0.2">
      <c r="A551" s="12"/>
      <c r="B551" s="11"/>
      <c r="C551" s="11"/>
      <c r="D551" s="11"/>
      <c r="E551" s="12"/>
      <c r="F551" s="12"/>
      <c r="G551" s="12"/>
    </row>
    <row r="552" spans="1:7" x14ac:dyDescent="0.2">
      <c r="A552" s="12"/>
      <c r="B552" s="11"/>
      <c r="C552" s="11"/>
      <c r="D552" s="11"/>
      <c r="E552" s="12"/>
      <c r="F552" s="12"/>
      <c r="G552" s="12"/>
    </row>
    <row r="553" spans="1:7" x14ac:dyDescent="0.2">
      <c r="A553" s="12"/>
      <c r="B553" s="11"/>
      <c r="C553" s="11"/>
      <c r="D553" s="11"/>
      <c r="E553" s="12"/>
      <c r="F553" s="12"/>
      <c r="G553" s="12"/>
    </row>
    <row r="554" spans="1:7" x14ac:dyDescent="0.2">
      <c r="A554" s="12"/>
      <c r="B554" s="11"/>
      <c r="C554" s="11"/>
      <c r="D554" s="11"/>
      <c r="E554" s="12"/>
      <c r="F554" s="12"/>
      <c r="G554" s="12"/>
    </row>
    <row r="555" spans="1:7" x14ac:dyDescent="0.2">
      <c r="A555" s="12"/>
      <c r="B555" s="11"/>
      <c r="C555" s="11"/>
      <c r="D555" s="11"/>
      <c r="E555" s="12"/>
      <c r="F555" s="12"/>
      <c r="G555" s="12"/>
    </row>
    <row r="556" spans="1:7" x14ac:dyDescent="0.2">
      <c r="A556" s="12"/>
      <c r="B556" s="11"/>
      <c r="C556" s="11"/>
      <c r="D556" s="11"/>
      <c r="E556" s="12"/>
      <c r="F556" s="12"/>
      <c r="G556" s="12"/>
    </row>
    <row r="557" spans="1:7" x14ac:dyDescent="0.2">
      <c r="A557" s="12"/>
      <c r="B557" s="11"/>
      <c r="C557" s="11"/>
      <c r="D557" s="11"/>
      <c r="E557" s="12"/>
      <c r="F557" s="12"/>
      <c r="G557" s="12"/>
    </row>
    <row r="558" spans="1:7" x14ac:dyDescent="0.2">
      <c r="A558" s="12"/>
      <c r="B558" s="11"/>
      <c r="C558" s="11"/>
      <c r="D558" s="11"/>
      <c r="E558" s="12"/>
      <c r="F558" s="12"/>
      <c r="G558" s="12"/>
    </row>
    <row r="559" spans="1:7" x14ac:dyDescent="0.2">
      <c r="A559" s="12"/>
      <c r="B559" s="11"/>
      <c r="C559" s="11"/>
      <c r="D559" s="11"/>
      <c r="E559" s="12"/>
      <c r="F559" s="12"/>
      <c r="G559" s="12"/>
    </row>
    <row r="560" spans="1:7" x14ac:dyDescent="0.2">
      <c r="A560" s="12"/>
      <c r="B560" s="11"/>
      <c r="C560" s="11"/>
      <c r="D560" s="11"/>
      <c r="E560" s="12"/>
      <c r="F560" s="12"/>
      <c r="G560" s="12"/>
    </row>
    <row r="561" spans="1:7" x14ac:dyDescent="0.2">
      <c r="A561" s="12"/>
      <c r="B561" s="11"/>
      <c r="C561" s="11"/>
      <c r="D561" s="11"/>
      <c r="E561" s="12"/>
      <c r="F561" s="12"/>
      <c r="G561" s="12"/>
    </row>
    <row r="562" spans="1:7" x14ac:dyDescent="0.2">
      <c r="A562" s="12"/>
      <c r="B562" s="11"/>
      <c r="C562" s="11"/>
      <c r="D562" s="11"/>
      <c r="E562" s="12"/>
      <c r="F562" s="12"/>
      <c r="G562" s="12"/>
    </row>
    <row r="563" spans="1:7" x14ac:dyDescent="0.2">
      <c r="A563" s="12"/>
      <c r="B563" s="11"/>
      <c r="C563" s="11"/>
      <c r="D563" s="11"/>
      <c r="E563" s="12"/>
      <c r="F563" s="12"/>
      <c r="G563" s="12"/>
    </row>
    <row r="564" spans="1:7" x14ac:dyDescent="0.2">
      <c r="A564" s="12"/>
      <c r="B564" s="11"/>
      <c r="C564" s="11"/>
      <c r="D564" s="11"/>
      <c r="E564" s="12"/>
      <c r="F564" s="12"/>
      <c r="G564" s="12"/>
    </row>
    <row r="565" spans="1:7" x14ac:dyDescent="0.2">
      <c r="A565" s="12"/>
      <c r="B565" s="11"/>
      <c r="C565" s="11"/>
      <c r="D565" s="11"/>
      <c r="E565" s="12"/>
      <c r="F565" s="12"/>
      <c r="G565" s="12"/>
    </row>
    <row r="566" spans="1:7" x14ac:dyDescent="0.2">
      <c r="A566" s="12"/>
      <c r="B566" s="11"/>
      <c r="C566" s="11"/>
      <c r="D566" s="11"/>
      <c r="E566" s="12"/>
      <c r="F566" s="12"/>
      <c r="G566" s="12"/>
    </row>
    <row r="567" spans="1:7" x14ac:dyDescent="0.2">
      <c r="A567" s="12"/>
      <c r="B567" s="11"/>
      <c r="C567" s="11"/>
      <c r="D567" s="11"/>
      <c r="E567" s="12"/>
      <c r="F567" s="12"/>
      <c r="G567" s="12"/>
    </row>
    <row r="568" spans="1:7" x14ac:dyDescent="0.2">
      <c r="A568" s="12"/>
      <c r="B568" s="11"/>
      <c r="C568" s="11"/>
      <c r="D568" s="11"/>
      <c r="E568" s="12"/>
      <c r="F568" s="12"/>
      <c r="G568" s="12"/>
    </row>
    <row r="569" spans="1:7" x14ac:dyDescent="0.2">
      <c r="A569" s="12"/>
      <c r="B569" s="11"/>
      <c r="C569" s="11"/>
      <c r="D569" s="11"/>
      <c r="E569" s="12"/>
      <c r="F569" s="12"/>
      <c r="G569" s="12"/>
    </row>
    <row r="570" spans="1:7" x14ac:dyDescent="0.2">
      <c r="A570" s="12"/>
      <c r="B570" s="11"/>
      <c r="C570" s="11"/>
      <c r="D570" s="11"/>
      <c r="E570" s="12"/>
      <c r="F570" s="12"/>
      <c r="G570" s="12"/>
    </row>
    <row r="571" spans="1:7" x14ac:dyDescent="0.2">
      <c r="A571" s="12"/>
      <c r="B571" s="11"/>
      <c r="C571" s="11"/>
      <c r="D571" s="11"/>
      <c r="E571" s="12"/>
      <c r="F571" s="12"/>
      <c r="G571" s="12"/>
    </row>
    <row r="572" spans="1:7" x14ac:dyDescent="0.2">
      <c r="A572" s="12"/>
      <c r="B572" s="11"/>
      <c r="C572" s="11"/>
      <c r="D572" s="11"/>
      <c r="E572" s="12"/>
      <c r="F572" s="12"/>
      <c r="G572" s="12"/>
    </row>
    <row r="573" spans="1:7" x14ac:dyDescent="0.2">
      <c r="A573" s="12"/>
      <c r="B573" s="11"/>
      <c r="C573" s="11"/>
      <c r="D573" s="11"/>
      <c r="E573" s="12"/>
      <c r="F573" s="12"/>
      <c r="G573" s="12"/>
    </row>
    <row r="574" spans="1:7" x14ac:dyDescent="0.2">
      <c r="A574" s="12"/>
      <c r="B574" s="11"/>
      <c r="C574" s="11"/>
      <c r="D574" s="11"/>
      <c r="E574" s="12"/>
      <c r="F574" s="12"/>
      <c r="G574" s="12"/>
    </row>
    <row r="575" spans="1:7" x14ac:dyDescent="0.2">
      <c r="A575" s="12"/>
      <c r="B575" s="11"/>
      <c r="C575" s="11"/>
      <c r="D575" s="11"/>
      <c r="E575" s="12"/>
      <c r="F575" s="12"/>
      <c r="G575" s="12"/>
    </row>
    <row r="576" spans="1:7" x14ac:dyDescent="0.2">
      <c r="A576" s="12"/>
      <c r="B576" s="11"/>
      <c r="C576" s="11"/>
      <c r="D576" s="11"/>
      <c r="E576" s="12"/>
      <c r="F576" s="12"/>
      <c r="G576" s="12"/>
    </row>
    <row r="577" spans="1:7" x14ac:dyDescent="0.2">
      <c r="A577" s="12"/>
      <c r="B577" s="11"/>
      <c r="C577" s="11"/>
      <c r="D577" s="11"/>
      <c r="E577" s="12"/>
      <c r="F577" s="12"/>
      <c r="G577" s="12"/>
    </row>
    <row r="578" spans="1:7" x14ac:dyDescent="0.2">
      <c r="A578" s="12"/>
      <c r="B578" s="11"/>
      <c r="C578" s="11"/>
      <c r="D578" s="11"/>
      <c r="E578" s="12"/>
      <c r="F578" s="12"/>
      <c r="G578" s="12"/>
    </row>
    <row r="579" spans="1:7" x14ac:dyDescent="0.2">
      <c r="A579" s="12"/>
      <c r="B579" s="11"/>
      <c r="C579" s="11"/>
      <c r="D579" s="11"/>
      <c r="E579" s="12"/>
      <c r="F579" s="12"/>
      <c r="G579" s="12"/>
    </row>
    <row r="580" spans="1:7" x14ac:dyDescent="0.2">
      <c r="A580" s="12"/>
      <c r="B580" s="11"/>
      <c r="C580" s="11"/>
      <c r="D580" s="11"/>
      <c r="E580" s="12"/>
      <c r="F580" s="12"/>
      <c r="G580" s="12"/>
    </row>
    <row r="581" spans="1:7" x14ac:dyDescent="0.2">
      <c r="A581" s="12"/>
      <c r="B581" s="11"/>
      <c r="C581" s="11"/>
      <c r="D581" s="11"/>
      <c r="E581" s="12"/>
      <c r="F581" s="12"/>
      <c r="G581" s="12"/>
    </row>
    <row r="582" spans="1:7" x14ac:dyDescent="0.2">
      <c r="A582" s="12"/>
      <c r="B582" s="11"/>
      <c r="C582" s="11"/>
      <c r="D582" s="11"/>
      <c r="E582" s="12"/>
      <c r="F582" s="12"/>
      <c r="G582" s="12"/>
    </row>
    <row r="583" spans="1:7" x14ac:dyDescent="0.2">
      <c r="A583" s="12"/>
      <c r="B583" s="11"/>
      <c r="C583" s="11"/>
      <c r="D583" s="11"/>
      <c r="E583" s="12"/>
      <c r="F583" s="12"/>
      <c r="G583" s="12"/>
    </row>
    <row r="584" spans="1:7" x14ac:dyDescent="0.2">
      <c r="A584" s="12"/>
      <c r="B584" s="11"/>
      <c r="C584" s="11"/>
      <c r="D584" s="11"/>
      <c r="E584" s="12"/>
      <c r="F584" s="12"/>
      <c r="G584" s="12"/>
    </row>
    <row r="585" spans="1:7" x14ac:dyDescent="0.2">
      <c r="A585" s="12"/>
      <c r="B585" s="11"/>
      <c r="C585" s="11"/>
      <c r="D585" s="11"/>
      <c r="E585" s="12"/>
      <c r="F585" s="12"/>
      <c r="G585" s="12"/>
    </row>
    <row r="586" spans="1:7" x14ac:dyDescent="0.2">
      <c r="A586" s="12"/>
      <c r="B586" s="11"/>
      <c r="C586" s="11"/>
      <c r="D586" s="11"/>
      <c r="E586" s="12"/>
      <c r="F586" s="12"/>
      <c r="G586" s="12"/>
    </row>
    <row r="587" spans="1:7" x14ac:dyDescent="0.2">
      <c r="A587" s="12"/>
      <c r="B587" s="11"/>
      <c r="C587" s="11"/>
      <c r="D587" s="11"/>
      <c r="E587" s="12"/>
      <c r="F587" s="12"/>
      <c r="G587" s="12"/>
    </row>
    <row r="588" spans="1:7" x14ac:dyDescent="0.2">
      <c r="A588" s="12"/>
      <c r="B588" s="11"/>
      <c r="C588" s="11"/>
      <c r="D588" s="11"/>
      <c r="E588" s="12"/>
      <c r="F588" s="12"/>
      <c r="G588" s="12"/>
    </row>
    <row r="589" spans="1:7" x14ac:dyDescent="0.2">
      <c r="A589" s="12"/>
      <c r="B589" s="11"/>
      <c r="C589" s="11"/>
      <c r="D589" s="11"/>
      <c r="E589" s="12"/>
      <c r="F589" s="12"/>
      <c r="G589" s="12"/>
    </row>
    <row r="590" spans="1:7" x14ac:dyDescent="0.2">
      <c r="A590" s="12"/>
      <c r="B590" s="11"/>
      <c r="C590" s="11"/>
      <c r="D590" s="11"/>
      <c r="E590" s="12"/>
      <c r="F590" s="12"/>
      <c r="G590" s="12"/>
    </row>
    <row r="591" spans="1:7" x14ac:dyDescent="0.2">
      <c r="A591" s="12"/>
      <c r="B591" s="11"/>
      <c r="C591" s="11"/>
      <c r="D591" s="11"/>
      <c r="E591" s="12"/>
      <c r="F591" s="12"/>
      <c r="G591" s="12"/>
    </row>
    <row r="592" spans="1:7" x14ac:dyDescent="0.2">
      <c r="A592" s="12"/>
      <c r="B592" s="11"/>
      <c r="C592" s="11"/>
      <c r="D592" s="11"/>
      <c r="E592" s="12"/>
      <c r="F592" s="12"/>
      <c r="G592" s="12"/>
    </row>
    <row r="593" spans="1:7" x14ac:dyDescent="0.2">
      <c r="A593" s="12"/>
      <c r="B593" s="11"/>
      <c r="C593" s="11"/>
      <c r="D593" s="11"/>
      <c r="E593" s="12"/>
      <c r="F593" s="12"/>
      <c r="G593" s="12"/>
    </row>
    <row r="594" spans="1:7" x14ac:dyDescent="0.2">
      <c r="A594" s="12"/>
      <c r="B594" s="11"/>
      <c r="C594" s="11"/>
      <c r="D594" s="11"/>
      <c r="E594" s="12"/>
      <c r="F594" s="12"/>
      <c r="G594" s="12"/>
    </row>
    <row r="595" spans="1:7" x14ac:dyDescent="0.2">
      <c r="A595" s="12"/>
      <c r="B595" s="11"/>
      <c r="C595" s="11"/>
      <c r="D595" s="11"/>
      <c r="E595" s="12"/>
      <c r="F595" s="12"/>
      <c r="G595" s="12"/>
    </row>
    <row r="596" spans="1:7" x14ac:dyDescent="0.2">
      <c r="A596" s="12"/>
      <c r="B596" s="11"/>
      <c r="C596" s="11"/>
      <c r="D596" s="11"/>
      <c r="E596" s="12"/>
      <c r="F596" s="12"/>
      <c r="G596" s="12"/>
    </row>
    <row r="597" spans="1:7" x14ac:dyDescent="0.2">
      <c r="A597" s="12"/>
      <c r="B597" s="11"/>
      <c r="C597" s="11"/>
      <c r="D597" s="11"/>
      <c r="E597" s="12"/>
      <c r="F597" s="12"/>
      <c r="G597" s="12"/>
    </row>
    <row r="598" spans="1:7" x14ac:dyDescent="0.2">
      <c r="A598" s="12"/>
      <c r="B598" s="11"/>
      <c r="C598" s="11"/>
      <c r="D598" s="11"/>
      <c r="E598" s="12"/>
      <c r="F598" s="12"/>
      <c r="G598" s="12"/>
    </row>
    <row r="599" spans="1:7" x14ac:dyDescent="0.2">
      <c r="A599" s="12"/>
      <c r="B599" s="11"/>
      <c r="C599" s="11"/>
      <c r="D599" s="11"/>
      <c r="E599" s="12"/>
      <c r="F599" s="12"/>
      <c r="G599" s="12"/>
    </row>
    <row r="600" spans="1:7" x14ac:dyDescent="0.2">
      <c r="A600" s="12"/>
      <c r="B600" s="11"/>
      <c r="C600" s="11"/>
      <c r="D600" s="11"/>
      <c r="E600" s="12"/>
      <c r="F600" s="12"/>
      <c r="G600" s="12"/>
    </row>
    <row r="601" spans="1:7" x14ac:dyDescent="0.2">
      <c r="A601" s="12"/>
      <c r="B601" s="11"/>
      <c r="C601" s="11"/>
      <c r="D601" s="11"/>
      <c r="E601" s="12"/>
      <c r="F601" s="12"/>
      <c r="G601" s="12"/>
    </row>
    <row r="602" spans="1:7" x14ac:dyDescent="0.2">
      <c r="A602" s="12"/>
      <c r="B602" s="11"/>
      <c r="C602" s="11"/>
      <c r="D602" s="11"/>
      <c r="E602" s="12"/>
      <c r="F602" s="12"/>
      <c r="G602" s="12"/>
    </row>
    <row r="603" spans="1:7" x14ac:dyDescent="0.2">
      <c r="A603" s="12"/>
      <c r="B603" s="11"/>
      <c r="C603" s="11"/>
      <c r="D603" s="11"/>
      <c r="E603" s="12"/>
      <c r="F603" s="12"/>
      <c r="G603" s="12"/>
    </row>
    <row r="604" spans="1:7" x14ac:dyDescent="0.2">
      <c r="A604" s="12"/>
      <c r="B604" s="11"/>
      <c r="C604" s="11"/>
      <c r="D604" s="11"/>
      <c r="E604" s="12"/>
      <c r="F604" s="12"/>
      <c r="G604" s="12"/>
    </row>
    <row r="605" spans="1:7" x14ac:dyDescent="0.2">
      <c r="A605" s="12"/>
      <c r="B605" s="11"/>
      <c r="C605" s="11"/>
      <c r="D605" s="11"/>
      <c r="E605" s="12"/>
      <c r="F605" s="12"/>
      <c r="G605" s="12"/>
    </row>
    <row r="606" spans="1:7" x14ac:dyDescent="0.2">
      <c r="A606" s="12"/>
      <c r="B606" s="11"/>
      <c r="C606" s="11"/>
      <c r="D606" s="11"/>
      <c r="E606" s="12"/>
      <c r="F606" s="12"/>
      <c r="G606" s="12"/>
    </row>
    <row r="607" spans="1:7" x14ac:dyDescent="0.2">
      <c r="A607" s="12"/>
      <c r="B607" s="11"/>
      <c r="C607" s="11"/>
      <c r="D607" s="11"/>
      <c r="E607" s="12"/>
      <c r="F607" s="12"/>
      <c r="G607" s="12"/>
    </row>
    <row r="608" spans="1:7" x14ac:dyDescent="0.2">
      <c r="A608" s="12"/>
      <c r="B608" s="11"/>
      <c r="C608" s="11"/>
      <c r="D608" s="11"/>
      <c r="E608" s="12"/>
      <c r="F608" s="12"/>
      <c r="G608" s="12"/>
    </row>
    <row r="609" spans="1:7" x14ac:dyDescent="0.2">
      <c r="A609" s="12"/>
      <c r="B609" s="11"/>
      <c r="C609" s="11"/>
      <c r="D609" s="11"/>
      <c r="E609" s="12"/>
      <c r="F609" s="12"/>
      <c r="G609" s="12"/>
    </row>
    <row r="610" spans="1:7" x14ac:dyDescent="0.2">
      <c r="A610" s="12"/>
      <c r="B610" s="11"/>
      <c r="C610" s="11"/>
      <c r="D610" s="11"/>
      <c r="E610" s="12"/>
      <c r="F610" s="12"/>
      <c r="G610" s="12"/>
    </row>
    <row r="611" spans="1:7" x14ac:dyDescent="0.2">
      <c r="A611" s="12"/>
      <c r="B611" s="11"/>
      <c r="C611" s="11"/>
      <c r="D611" s="11"/>
      <c r="E611" s="12"/>
      <c r="F611" s="12"/>
      <c r="G611" s="12"/>
    </row>
    <row r="612" spans="1:7" x14ac:dyDescent="0.2">
      <c r="A612" s="12"/>
      <c r="B612" s="11"/>
      <c r="C612" s="11"/>
      <c r="D612" s="11"/>
      <c r="E612" s="12"/>
      <c r="F612" s="12"/>
      <c r="G612" s="12"/>
    </row>
    <row r="613" spans="1:7" x14ac:dyDescent="0.2">
      <c r="A613" s="12"/>
      <c r="B613" s="11"/>
      <c r="C613" s="11"/>
      <c r="D613" s="11"/>
      <c r="E613" s="12"/>
      <c r="F613" s="12"/>
      <c r="G613" s="12"/>
    </row>
    <row r="614" spans="1:7" x14ac:dyDescent="0.2">
      <c r="A614" s="12"/>
      <c r="B614" s="11"/>
      <c r="C614" s="11"/>
      <c r="D614" s="11"/>
      <c r="E614" s="12"/>
      <c r="F614" s="12"/>
      <c r="G614" s="12"/>
    </row>
    <row r="615" spans="1:7" x14ac:dyDescent="0.2">
      <c r="A615" s="12"/>
      <c r="B615" s="11"/>
      <c r="C615" s="11"/>
      <c r="D615" s="11"/>
      <c r="E615" s="12"/>
      <c r="F615" s="12"/>
      <c r="G615" s="12"/>
    </row>
    <row r="616" spans="1:7" x14ac:dyDescent="0.2">
      <c r="A616" s="12"/>
      <c r="B616" s="11"/>
      <c r="C616" s="11"/>
      <c r="D616" s="11"/>
      <c r="E616" s="12"/>
      <c r="F616" s="12"/>
      <c r="G616" s="12"/>
    </row>
    <row r="617" spans="1:7" x14ac:dyDescent="0.2">
      <c r="A617" s="12"/>
      <c r="B617" s="11"/>
      <c r="C617" s="11"/>
      <c r="D617" s="11"/>
      <c r="E617" s="12"/>
      <c r="F617" s="12"/>
      <c r="G617" s="12"/>
    </row>
    <row r="618" spans="1:7" x14ac:dyDescent="0.2">
      <c r="A618" s="12"/>
      <c r="B618" s="11"/>
      <c r="C618" s="11"/>
      <c r="D618" s="11"/>
      <c r="E618" s="12"/>
      <c r="F618" s="12"/>
      <c r="G618" s="12"/>
    </row>
    <row r="619" spans="1:7" x14ac:dyDescent="0.2">
      <c r="A619" s="12"/>
      <c r="B619" s="11"/>
      <c r="C619" s="11"/>
      <c r="D619" s="11"/>
      <c r="E619" s="12"/>
      <c r="F619" s="12"/>
      <c r="G619" s="12"/>
    </row>
    <row r="620" spans="1:7" x14ac:dyDescent="0.2">
      <c r="A620" s="12"/>
      <c r="B620" s="11"/>
      <c r="C620" s="11"/>
      <c r="D620" s="11"/>
      <c r="E620" s="12"/>
      <c r="F620" s="12"/>
      <c r="G620" s="12"/>
    </row>
    <row r="621" spans="1:7" x14ac:dyDescent="0.2">
      <c r="A621" s="12"/>
      <c r="B621" s="11"/>
      <c r="C621" s="11"/>
      <c r="D621" s="11"/>
      <c r="E621" s="12"/>
      <c r="F621" s="12"/>
      <c r="G621" s="12"/>
    </row>
    <row r="622" spans="1:7" x14ac:dyDescent="0.2">
      <c r="A622" s="12"/>
      <c r="B622" s="11"/>
      <c r="C622" s="11"/>
      <c r="D622" s="11"/>
      <c r="E622" s="12"/>
      <c r="F622" s="12"/>
      <c r="G622" s="12"/>
    </row>
    <row r="623" spans="1:7" x14ac:dyDescent="0.2">
      <c r="A623" s="12"/>
      <c r="B623" s="11"/>
      <c r="C623" s="11"/>
      <c r="D623" s="11"/>
      <c r="E623" s="12"/>
      <c r="F623" s="12"/>
      <c r="G623" s="12"/>
    </row>
    <row r="624" spans="1:7" x14ac:dyDescent="0.2">
      <c r="A624" s="12"/>
      <c r="B624" s="11"/>
      <c r="C624" s="11"/>
      <c r="D624" s="11"/>
      <c r="E624" s="12"/>
      <c r="F624" s="12"/>
      <c r="G624" s="12"/>
    </row>
    <row r="625" spans="1:7" x14ac:dyDescent="0.2">
      <c r="A625" s="12"/>
      <c r="B625" s="11"/>
      <c r="C625" s="11"/>
      <c r="D625" s="11"/>
      <c r="E625" s="12"/>
      <c r="F625" s="12"/>
      <c r="G625" s="12"/>
    </row>
    <row r="626" spans="1:7" x14ac:dyDescent="0.2">
      <c r="A626" s="12"/>
      <c r="B626" s="11"/>
      <c r="C626" s="11"/>
      <c r="D626" s="11"/>
      <c r="E626" s="12"/>
      <c r="F626" s="12"/>
      <c r="G626" s="12"/>
    </row>
    <row r="627" spans="1:7" x14ac:dyDescent="0.2">
      <c r="A627" s="12"/>
      <c r="B627" s="11"/>
      <c r="C627" s="11"/>
      <c r="D627" s="11"/>
      <c r="E627" s="12"/>
      <c r="F627" s="12"/>
      <c r="G627" s="12"/>
    </row>
    <row r="628" spans="1:7" x14ac:dyDescent="0.2">
      <c r="A628" s="12"/>
      <c r="B628" s="11"/>
      <c r="C628" s="11"/>
      <c r="D628" s="11"/>
      <c r="E628" s="12"/>
      <c r="F628" s="12"/>
      <c r="G628" s="12"/>
    </row>
    <row r="629" spans="1:7" x14ac:dyDescent="0.2">
      <c r="A629" s="12"/>
      <c r="B629" s="11"/>
      <c r="C629" s="11"/>
      <c r="D629" s="11"/>
      <c r="E629" s="12"/>
      <c r="F629" s="12"/>
      <c r="G629" s="12"/>
    </row>
    <row r="630" spans="1:7" x14ac:dyDescent="0.2">
      <c r="A630" s="12"/>
      <c r="B630" s="11"/>
      <c r="C630" s="11"/>
      <c r="D630" s="11"/>
      <c r="E630" s="12"/>
      <c r="F630" s="12"/>
      <c r="G630" s="12"/>
    </row>
    <row r="631" spans="1:7" x14ac:dyDescent="0.2">
      <c r="A631" s="12"/>
      <c r="B631" s="11"/>
      <c r="C631" s="11"/>
      <c r="D631" s="11"/>
      <c r="E631" s="12"/>
      <c r="F631" s="12"/>
      <c r="G631" s="12"/>
    </row>
    <row r="632" spans="1:7" x14ac:dyDescent="0.2">
      <c r="A632" s="12"/>
      <c r="B632" s="11"/>
      <c r="C632" s="11"/>
      <c r="D632" s="11"/>
      <c r="E632" s="12"/>
      <c r="F632" s="12"/>
      <c r="G632" s="12"/>
    </row>
    <row r="633" spans="1:7" x14ac:dyDescent="0.2">
      <c r="A633" s="12"/>
      <c r="B633" s="11"/>
      <c r="C633" s="11"/>
      <c r="D633" s="11"/>
      <c r="E633" s="12"/>
      <c r="F633" s="12"/>
      <c r="G633" s="12"/>
    </row>
    <row r="634" spans="1:7" x14ac:dyDescent="0.2">
      <c r="A634" s="12"/>
      <c r="B634" s="11"/>
      <c r="C634" s="11"/>
      <c r="D634" s="11"/>
      <c r="E634" s="12"/>
      <c r="F634" s="12"/>
      <c r="G634" s="12"/>
    </row>
    <row r="635" spans="1:7" x14ac:dyDescent="0.2">
      <c r="A635" s="12"/>
      <c r="B635" s="11"/>
      <c r="C635" s="11"/>
      <c r="D635" s="11"/>
      <c r="E635" s="12"/>
      <c r="F635" s="12"/>
      <c r="G635" s="12"/>
    </row>
    <row r="636" spans="1:7" x14ac:dyDescent="0.2">
      <c r="A636" s="12"/>
      <c r="B636" s="11"/>
      <c r="C636" s="11"/>
      <c r="D636" s="11"/>
      <c r="E636" s="12"/>
      <c r="F636" s="12"/>
      <c r="G636" s="12"/>
    </row>
    <row r="637" spans="1:7" x14ac:dyDescent="0.2">
      <c r="A637" s="12"/>
      <c r="B637" s="11"/>
      <c r="C637" s="11"/>
      <c r="D637" s="11"/>
      <c r="E637" s="12"/>
      <c r="F637" s="12"/>
      <c r="G637" s="12"/>
    </row>
    <row r="638" spans="1:7" x14ac:dyDescent="0.2">
      <c r="A638" s="12"/>
      <c r="B638" s="11"/>
      <c r="C638" s="11"/>
      <c r="D638" s="11"/>
      <c r="E638" s="12"/>
      <c r="F638" s="12"/>
      <c r="G638" s="12"/>
    </row>
    <row r="639" spans="1:7" x14ac:dyDescent="0.2">
      <c r="A639" s="12"/>
      <c r="B639" s="11"/>
      <c r="C639" s="11"/>
      <c r="D639" s="11"/>
      <c r="E639" s="12"/>
      <c r="F639" s="12"/>
      <c r="G639" s="12"/>
    </row>
    <row r="640" spans="1:7" x14ac:dyDescent="0.2">
      <c r="A640" s="12"/>
      <c r="B640" s="11"/>
      <c r="C640" s="11"/>
      <c r="D640" s="11"/>
      <c r="E640" s="12"/>
      <c r="F640" s="12"/>
      <c r="G640" s="12"/>
    </row>
    <row r="641" spans="1:7" x14ac:dyDescent="0.2">
      <c r="A641" s="12"/>
      <c r="B641" s="11"/>
      <c r="C641" s="11"/>
      <c r="D641" s="11"/>
      <c r="E641" s="12"/>
      <c r="F641" s="12"/>
      <c r="G641" s="12"/>
    </row>
    <row r="642" spans="1:7" x14ac:dyDescent="0.2">
      <c r="A642" s="12"/>
      <c r="B642" s="11"/>
      <c r="C642" s="11"/>
      <c r="D642" s="11"/>
      <c r="E642" s="12"/>
      <c r="F642" s="12"/>
      <c r="G642" s="12"/>
    </row>
    <row r="643" spans="1:7" x14ac:dyDescent="0.2">
      <c r="A643" s="12"/>
      <c r="B643" s="11"/>
      <c r="C643" s="11"/>
      <c r="D643" s="11"/>
      <c r="E643" s="12"/>
      <c r="F643" s="12"/>
      <c r="G643" s="12"/>
    </row>
    <row r="644" spans="1:7" x14ac:dyDescent="0.2">
      <c r="A644" s="12"/>
      <c r="B644" s="11"/>
      <c r="C644" s="11"/>
      <c r="D644" s="11"/>
      <c r="E644" s="12"/>
      <c r="F644" s="12"/>
      <c r="G644" s="12"/>
    </row>
    <row r="645" spans="1:7" x14ac:dyDescent="0.2">
      <c r="A645" s="12"/>
      <c r="B645" s="11"/>
      <c r="C645" s="11"/>
      <c r="D645" s="11"/>
      <c r="E645" s="12"/>
      <c r="F645" s="12"/>
      <c r="G645" s="12"/>
    </row>
    <row r="646" spans="1:7" x14ac:dyDescent="0.2">
      <c r="A646" s="12"/>
      <c r="B646" s="11"/>
      <c r="C646" s="11"/>
      <c r="D646" s="11"/>
      <c r="E646" s="12"/>
      <c r="F646" s="12"/>
      <c r="G646" s="12"/>
    </row>
    <row r="647" spans="1:7" x14ac:dyDescent="0.2">
      <c r="A647" s="12"/>
      <c r="B647" s="11"/>
      <c r="C647" s="11"/>
      <c r="D647" s="11"/>
      <c r="E647" s="12"/>
      <c r="F647" s="12"/>
      <c r="G647" s="12"/>
    </row>
    <row r="648" spans="1:7" x14ac:dyDescent="0.2">
      <c r="A648" s="12"/>
      <c r="B648" s="11"/>
      <c r="C648" s="11"/>
      <c r="D648" s="11"/>
      <c r="E648" s="12"/>
      <c r="F648" s="12"/>
      <c r="G648" s="12"/>
    </row>
    <row r="649" spans="1:7" x14ac:dyDescent="0.2">
      <c r="A649" s="12"/>
      <c r="B649" s="11"/>
      <c r="C649" s="11"/>
      <c r="D649" s="11"/>
      <c r="E649" s="12"/>
      <c r="F649" s="12"/>
      <c r="G649" s="12"/>
    </row>
    <row r="650" spans="1:7" x14ac:dyDescent="0.2">
      <c r="A650" s="12"/>
      <c r="B650" s="11"/>
      <c r="C650" s="11"/>
      <c r="D650" s="11"/>
      <c r="E650" s="12"/>
      <c r="F650" s="12"/>
      <c r="G650" s="12"/>
    </row>
    <row r="651" spans="1:7" x14ac:dyDescent="0.2">
      <c r="A651" s="12"/>
      <c r="B651" s="11"/>
      <c r="C651" s="11"/>
      <c r="D651" s="11"/>
      <c r="E651" s="12"/>
      <c r="F651" s="12"/>
      <c r="G651" s="12"/>
    </row>
    <row r="652" spans="1:7" x14ac:dyDescent="0.2">
      <c r="A652" s="12"/>
      <c r="B652" s="11"/>
      <c r="C652" s="11"/>
      <c r="D652" s="11"/>
      <c r="E652" s="12"/>
      <c r="F652" s="12"/>
      <c r="G652" s="12"/>
    </row>
    <row r="653" spans="1:7" x14ac:dyDescent="0.2">
      <c r="A653" s="12"/>
      <c r="B653" s="11"/>
      <c r="C653" s="11"/>
      <c r="D653" s="11"/>
      <c r="E653" s="12"/>
      <c r="F653" s="12"/>
      <c r="G653" s="12"/>
    </row>
    <row r="654" spans="1:7" x14ac:dyDescent="0.2">
      <c r="A654" s="12"/>
      <c r="B654" s="11"/>
      <c r="C654" s="11"/>
      <c r="D654" s="11"/>
      <c r="E654" s="12"/>
      <c r="F654" s="12"/>
      <c r="G654" s="12"/>
    </row>
    <row r="655" spans="1:7" x14ac:dyDescent="0.2">
      <c r="A655" s="12"/>
      <c r="B655" s="11"/>
      <c r="C655" s="11"/>
      <c r="D655" s="11"/>
      <c r="E655" s="12"/>
      <c r="F655" s="12"/>
      <c r="G655" s="12"/>
    </row>
    <row r="656" spans="1:7" x14ac:dyDescent="0.2">
      <c r="A656" s="12"/>
      <c r="B656" s="11"/>
      <c r="C656" s="11"/>
      <c r="D656" s="11"/>
      <c r="E656" s="12"/>
      <c r="F656" s="12"/>
      <c r="G656" s="12"/>
    </row>
    <row r="657" spans="1:7" x14ac:dyDescent="0.2">
      <c r="A657" s="12"/>
      <c r="B657" s="11"/>
      <c r="C657" s="11"/>
      <c r="D657" s="11"/>
      <c r="E657" s="12"/>
      <c r="F657" s="12"/>
      <c r="G657" s="12"/>
    </row>
    <row r="658" spans="1:7" x14ac:dyDescent="0.2">
      <c r="A658" s="12"/>
      <c r="B658" s="11"/>
      <c r="C658" s="11"/>
      <c r="D658" s="11"/>
      <c r="E658" s="12"/>
      <c r="F658" s="12"/>
      <c r="G658" s="12"/>
    </row>
    <row r="659" spans="1:7" x14ac:dyDescent="0.2">
      <c r="A659" s="12"/>
      <c r="B659" s="11"/>
      <c r="C659" s="11"/>
      <c r="D659" s="11"/>
      <c r="E659" s="12"/>
      <c r="F659" s="12"/>
      <c r="G659" s="12"/>
    </row>
    <row r="660" spans="1:7" x14ac:dyDescent="0.2">
      <c r="A660" s="12"/>
      <c r="B660" s="11"/>
      <c r="C660" s="11"/>
      <c r="D660" s="11"/>
      <c r="E660" s="12"/>
      <c r="F660" s="12"/>
      <c r="G660" s="12"/>
    </row>
    <row r="661" spans="1:7" x14ac:dyDescent="0.2">
      <c r="A661" s="12"/>
      <c r="B661" s="11"/>
      <c r="C661" s="11"/>
      <c r="D661" s="11"/>
      <c r="E661" s="12"/>
      <c r="F661" s="12"/>
      <c r="G661" s="12"/>
    </row>
    <row r="662" spans="1:7" x14ac:dyDescent="0.2">
      <c r="A662" s="12"/>
      <c r="B662" s="11"/>
      <c r="C662" s="11"/>
      <c r="D662" s="11"/>
      <c r="E662" s="12"/>
      <c r="F662" s="12"/>
      <c r="G662" s="12"/>
    </row>
    <row r="663" spans="1:7" x14ac:dyDescent="0.2">
      <c r="A663" s="12"/>
      <c r="B663" s="11"/>
      <c r="C663" s="11"/>
      <c r="D663" s="11"/>
      <c r="E663" s="12"/>
      <c r="F663" s="12"/>
      <c r="G663" s="12"/>
    </row>
    <row r="664" spans="1:7" x14ac:dyDescent="0.2">
      <c r="A664" s="12"/>
      <c r="B664" s="11"/>
      <c r="C664" s="11"/>
      <c r="D664" s="11"/>
      <c r="E664" s="12"/>
      <c r="F664" s="12"/>
      <c r="G664" s="12"/>
    </row>
    <row r="665" spans="1:7" x14ac:dyDescent="0.2">
      <c r="A665" s="12"/>
      <c r="B665" s="11"/>
      <c r="C665" s="11"/>
      <c r="D665" s="11"/>
      <c r="E665" s="12"/>
      <c r="F665" s="12"/>
      <c r="G665" s="12"/>
    </row>
    <row r="666" spans="1:7" x14ac:dyDescent="0.2">
      <c r="A666" s="12"/>
      <c r="B666" s="11"/>
      <c r="C666" s="11"/>
      <c r="D666" s="11"/>
      <c r="E666" s="12"/>
      <c r="F666" s="12"/>
      <c r="G666" s="12"/>
    </row>
    <row r="667" spans="1:7" x14ac:dyDescent="0.2">
      <c r="A667" s="12"/>
      <c r="B667" s="11"/>
      <c r="C667" s="11"/>
      <c r="D667" s="11"/>
      <c r="E667" s="12"/>
      <c r="F667" s="12"/>
      <c r="G667" s="12"/>
    </row>
    <row r="668" spans="1:7" x14ac:dyDescent="0.2">
      <c r="A668" s="12"/>
      <c r="B668" s="11"/>
      <c r="C668" s="11"/>
      <c r="D668" s="11"/>
      <c r="E668" s="12"/>
      <c r="F668" s="12"/>
      <c r="G668" s="12"/>
    </row>
    <row r="669" spans="1:7" x14ac:dyDescent="0.2">
      <c r="A669" s="12"/>
      <c r="B669" s="11"/>
      <c r="C669" s="11"/>
      <c r="D669" s="11"/>
      <c r="E669" s="12"/>
      <c r="F669" s="12"/>
      <c r="G669" s="12"/>
    </row>
    <row r="670" spans="1:7" x14ac:dyDescent="0.2">
      <c r="A670" s="12"/>
      <c r="B670" s="11"/>
      <c r="C670" s="11"/>
      <c r="D670" s="11"/>
      <c r="E670" s="12"/>
      <c r="F670" s="12"/>
      <c r="G670" s="12"/>
    </row>
    <row r="671" spans="1:7" x14ac:dyDescent="0.2">
      <c r="A671" s="12"/>
      <c r="B671" s="11"/>
      <c r="C671" s="11"/>
      <c r="D671" s="11"/>
      <c r="E671" s="12"/>
      <c r="F671" s="12"/>
      <c r="G671" s="12"/>
    </row>
    <row r="672" spans="1:7" x14ac:dyDescent="0.2">
      <c r="A672" s="12"/>
      <c r="B672" s="11"/>
      <c r="C672" s="11"/>
      <c r="D672" s="11"/>
      <c r="E672" s="12"/>
      <c r="F672" s="12"/>
      <c r="G672" s="12"/>
    </row>
    <row r="673" spans="1:7" x14ac:dyDescent="0.2">
      <c r="A673" s="12"/>
      <c r="B673" s="11"/>
      <c r="C673" s="11"/>
      <c r="D673" s="11"/>
      <c r="E673" s="12"/>
      <c r="F673" s="12"/>
      <c r="G673" s="12"/>
    </row>
    <row r="674" spans="1:7" x14ac:dyDescent="0.2">
      <c r="A674" s="12"/>
      <c r="B674" s="11"/>
      <c r="C674" s="11"/>
      <c r="D674" s="11"/>
      <c r="E674" s="12"/>
      <c r="F674" s="12"/>
      <c r="G674" s="12"/>
    </row>
    <row r="675" spans="1:7" x14ac:dyDescent="0.2">
      <c r="A675" s="12"/>
      <c r="B675" s="11"/>
      <c r="C675" s="11"/>
      <c r="D675" s="11"/>
      <c r="E675" s="12"/>
      <c r="F675" s="12"/>
      <c r="G675" s="12"/>
    </row>
    <row r="676" spans="1:7" x14ac:dyDescent="0.2">
      <c r="A676" s="12"/>
      <c r="B676" s="11"/>
      <c r="C676" s="11"/>
      <c r="D676" s="11"/>
      <c r="E676" s="12"/>
      <c r="F676" s="12"/>
      <c r="G676" s="12"/>
    </row>
    <row r="677" spans="1:7" x14ac:dyDescent="0.2">
      <c r="A677" s="12"/>
      <c r="B677" s="11"/>
      <c r="C677" s="11"/>
      <c r="D677" s="11"/>
      <c r="E677" s="12"/>
      <c r="F677" s="12"/>
      <c r="G677" s="12"/>
    </row>
    <row r="678" spans="1:7" x14ac:dyDescent="0.2">
      <c r="A678" s="12"/>
      <c r="B678" s="11"/>
      <c r="C678" s="11"/>
      <c r="D678" s="11"/>
      <c r="E678" s="12"/>
      <c r="F678" s="12"/>
      <c r="G678" s="12"/>
    </row>
    <row r="679" spans="1:7" x14ac:dyDescent="0.2">
      <c r="A679" s="12"/>
      <c r="B679" s="11"/>
      <c r="C679" s="11"/>
      <c r="D679" s="11"/>
      <c r="E679" s="12"/>
      <c r="F679" s="12"/>
      <c r="G679" s="12"/>
    </row>
    <row r="680" spans="1:7" x14ac:dyDescent="0.2">
      <c r="A680" s="12"/>
      <c r="B680" s="11"/>
      <c r="C680" s="11"/>
      <c r="D680" s="11"/>
      <c r="E680" s="12"/>
      <c r="F680" s="12"/>
      <c r="G680" s="12"/>
    </row>
    <row r="681" spans="1:7" x14ac:dyDescent="0.2">
      <c r="A681" s="12"/>
      <c r="B681" s="11"/>
      <c r="C681" s="11"/>
      <c r="D681" s="11"/>
      <c r="E681" s="12"/>
      <c r="F681" s="12"/>
      <c r="G681" s="12"/>
    </row>
    <row r="682" spans="1:7" x14ac:dyDescent="0.2">
      <c r="A682" s="12"/>
      <c r="B682" s="11"/>
      <c r="C682" s="11"/>
      <c r="D682" s="11"/>
      <c r="E682" s="12"/>
      <c r="F682" s="12"/>
      <c r="G682" s="12"/>
    </row>
    <row r="683" spans="1:7" x14ac:dyDescent="0.2">
      <c r="A683" s="12"/>
      <c r="B683" s="11"/>
      <c r="C683" s="11"/>
      <c r="D683" s="11"/>
      <c r="E683" s="12"/>
      <c r="F683" s="12"/>
      <c r="G683" s="12"/>
    </row>
    <row r="684" spans="1:7" x14ac:dyDescent="0.2">
      <c r="A684" s="12"/>
      <c r="B684" s="11"/>
      <c r="C684" s="11"/>
      <c r="D684" s="11"/>
      <c r="E684" s="12"/>
      <c r="F684" s="12"/>
      <c r="G684" s="12"/>
    </row>
    <row r="685" spans="1:7" x14ac:dyDescent="0.2">
      <c r="A685" s="12"/>
      <c r="B685" s="11"/>
      <c r="C685" s="11"/>
      <c r="D685" s="11"/>
      <c r="E685" s="12"/>
      <c r="F685" s="12"/>
      <c r="G685" s="12"/>
    </row>
    <row r="686" spans="1:7" x14ac:dyDescent="0.2">
      <c r="A686" s="12"/>
      <c r="B686" s="11"/>
      <c r="C686" s="11"/>
      <c r="D686" s="11"/>
      <c r="E686" s="12"/>
      <c r="F686" s="12"/>
      <c r="G686" s="12"/>
    </row>
    <row r="687" spans="1:7" x14ac:dyDescent="0.2">
      <c r="A687" s="12"/>
      <c r="B687" s="11"/>
      <c r="C687" s="11"/>
      <c r="D687" s="11"/>
      <c r="E687" s="12"/>
      <c r="F687" s="12"/>
      <c r="G687" s="12"/>
    </row>
    <row r="688" spans="1:7" x14ac:dyDescent="0.2">
      <c r="A688" s="12"/>
      <c r="B688" s="11"/>
      <c r="C688" s="11"/>
      <c r="D688" s="11"/>
      <c r="E688" s="12"/>
      <c r="F688" s="12"/>
      <c r="G688" s="12"/>
    </row>
    <row r="689" spans="1:7" x14ac:dyDescent="0.2">
      <c r="A689" s="12"/>
      <c r="B689" s="11"/>
      <c r="C689" s="11"/>
      <c r="D689" s="11"/>
      <c r="E689" s="12"/>
      <c r="F689" s="12"/>
      <c r="G689" s="12"/>
    </row>
    <row r="690" spans="1:7" x14ac:dyDescent="0.2">
      <c r="A690" s="12"/>
      <c r="B690" s="11"/>
      <c r="C690" s="11"/>
      <c r="D690" s="11"/>
      <c r="E690" s="12"/>
      <c r="F690" s="12"/>
      <c r="G690" s="12"/>
    </row>
    <row r="691" spans="1:7" x14ac:dyDescent="0.2">
      <c r="A691" s="12"/>
      <c r="B691" s="11"/>
      <c r="C691" s="11"/>
      <c r="D691" s="11"/>
      <c r="E691" s="12"/>
      <c r="F691" s="12"/>
      <c r="G691" s="12"/>
    </row>
    <row r="692" spans="1:7" x14ac:dyDescent="0.2">
      <c r="A692" s="12"/>
      <c r="B692" s="11"/>
      <c r="C692" s="11"/>
      <c r="D692" s="11"/>
      <c r="E692" s="12"/>
      <c r="F692" s="12"/>
      <c r="G692" s="12"/>
    </row>
    <row r="693" spans="1:7" x14ac:dyDescent="0.2">
      <c r="A693" s="12"/>
      <c r="B693" s="11"/>
      <c r="C693" s="11"/>
      <c r="D693" s="11"/>
      <c r="E693" s="12"/>
      <c r="F693" s="12"/>
      <c r="G693" s="12"/>
    </row>
    <row r="694" spans="1:7" x14ac:dyDescent="0.2">
      <c r="A694" s="12"/>
      <c r="B694" s="11"/>
      <c r="C694" s="11"/>
      <c r="D694" s="11"/>
      <c r="E694" s="12"/>
      <c r="F694" s="12"/>
      <c r="G694" s="12"/>
    </row>
    <row r="695" spans="1:7" x14ac:dyDescent="0.2">
      <c r="A695" s="12"/>
      <c r="B695" s="11"/>
      <c r="C695" s="11"/>
      <c r="D695" s="11"/>
      <c r="E695" s="12"/>
      <c r="F695" s="12"/>
      <c r="G695" s="12"/>
    </row>
    <row r="696" spans="1:7" x14ac:dyDescent="0.2">
      <c r="A696" s="12"/>
      <c r="B696" s="11"/>
      <c r="C696" s="11"/>
      <c r="D696" s="11"/>
      <c r="E696" s="12"/>
      <c r="F696" s="12"/>
      <c r="G696" s="12"/>
    </row>
    <row r="697" spans="1:7" x14ac:dyDescent="0.2">
      <c r="A697" s="12"/>
      <c r="B697" s="11"/>
      <c r="C697" s="11"/>
      <c r="D697" s="11"/>
      <c r="E697" s="12"/>
      <c r="F697" s="12"/>
      <c r="G697" s="12"/>
    </row>
    <row r="698" spans="1:7" x14ac:dyDescent="0.2">
      <c r="A698" s="12"/>
      <c r="B698" s="11"/>
      <c r="C698" s="11"/>
      <c r="D698" s="11"/>
      <c r="E698" s="12"/>
      <c r="F698" s="12"/>
      <c r="G698" s="12"/>
    </row>
    <row r="699" spans="1:7" x14ac:dyDescent="0.2">
      <c r="A699" s="12"/>
      <c r="B699" s="11"/>
      <c r="C699" s="11"/>
      <c r="D699" s="11"/>
      <c r="E699" s="12"/>
      <c r="F699" s="12"/>
      <c r="G699" s="12"/>
    </row>
    <row r="700" spans="1:7" x14ac:dyDescent="0.2">
      <c r="A700" s="12"/>
      <c r="B700" s="11"/>
      <c r="C700" s="11"/>
      <c r="D700" s="11"/>
      <c r="E700" s="12"/>
      <c r="F700" s="12"/>
      <c r="G700" s="12"/>
    </row>
    <row r="701" spans="1:7" x14ac:dyDescent="0.2">
      <c r="A701" s="12"/>
      <c r="B701" s="11"/>
      <c r="C701" s="11"/>
      <c r="D701" s="11"/>
      <c r="E701" s="12"/>
      <c r="F701" s="12"/>
      <c r="G701" s="12"/>
    </row>
    <row r="702" spans="1:7" x14ac:dyDescent="0.2">
      <c r="A702" s="12"/>
      <c r="B702" s="11"/>
      <c r="C702" s="11"/>
      <c r="D702" s="11"/>
      <c r="E702" s="12"/>
      <c r="F702" s="12"/>
      <c r="G702" s="12"/>
    </row>
    <row r="703" spans="1:7" x14ac:dyDescent="0.2">
      <c r="A703" s="12"/>
      <c r="B703" s="11"/>
      <c r="C703" s="11"/>
      <c r="D703" s="11"/>
      <c r="E703" s="12"/>
      <c r="F703" s="12"/>
      <c r="G703" s="12"/>
    </row>
    <row r="704" spans="1:7" x14ac:dyDescent="0.2">
      <c r="A704" s="12"/>
      <c r="B704" s="11"/>
      <c r="C704" s="11"/>
      <c r="D704" s="11"/>
      <c r="E704" s="12"/>
      <c r="F704" s="12"/>
      <c r="G704" s="12"/>
    </row>
    <row r="705" spans="1:7" x14ac:dyDescent="0.2">
      <c r="A705" s="12"/>
      <c r="B705" s="11"/>
      <c r="C705" s="11"/>
      <c r="D705" s="11"/>
      <c r="E705" s="12"/>
      <c r="F705" s="12"/>
      <c r="G705" s="12"/>
    </row>
    <row r="706" spans="1:7" x14ac:dyDescent="0.2">
      <c r="A706" s="12"/>
      <c r="B706" s="11"/>
      <c r="C706" s="11"/>
      <c r="D706" s="11"/>
      <c r="E706" s="12"/>
      <c r="F706" s="12"/>
      <c r="G706" s="12"/>
    </row>
    <row r="707" spans="1:7" x14ac:dyDescent="0.2">
      <c r="A707" s="12"/>
      <c r="B707" s="11"/>
      <c r="C707" s="11"/>
      <c r="D707" s="11"/>
      <c r="E707" s="12"/>
      <c r="F707" s="12"/>
      <c r="G707" s="12"/>
    </row>
    <row r="708" spans="1:7" x14ac:dyDescent="0.2">
      <c r="A708" s="12"/>
      <c r="B708" s="11"/>
      <c r="C708" s="11"/>
      <c r="D708" s="11"/>
      <c r="E708" s="12"/>
      <c r="F708" s="12"/>
      <c r="G708" s="12"/>
    </row>
    <row r="709" spans="1:7" x14ac:dyDescent="0.2">
      <c r="A709" s="12"/>
      <c r="B709" s="11"/>
      <c r="C709" s="11"/>
      <c r="D709" s="11"/>
      <c r="E709" s="12"/>
      <c r="F709" s="12"/>
      <c r="G709" s="12"/>
    </row>
    <row r="710" spans="1:7" x14ac:dyDescent="0.2">
      <c r="A710" s="12"/>
      <c r="B710" s="11"/>
      <c r="C710" s="11"/>
      <c r="D710" s="11"/>
      <c r="E710" s="12"/>
      <c r="F710" s="12"/>
      <c r="G710" s="12"/>
    </row>
    <row r="711" spans="1:7" x14ac:dyDescent="0.2">
      <c r="A711" s="12"/>
      <c r="B711" s="11"/>
      <c r="C711" s="11"/>
      <c r="D711" s="11"/>
      <c r="E711" s="12"/>
      <c r="F711" s="12"/>
      <c r="G711" s="12"/>
    </row>
    <row r="712" spans="1:7" x14ac:dyDescent="0.2">
      <c r="A712" s="12"/>
      <c r="B712" s="11"/>
      <c r="C712" s="11"/>
      <c r="D712" s="11"/>
      <c r="E712" s="12"/>
      <c r="F712" s="12"/>
      <c r="G712" s="12"/>
    </row>
    <row r="713" spans="1:7" x14ac:dyDescent="0.2">
      <c r="A713" s="12"/>
      <c r="B713" s="11"/>
      <c r="C713" s="11"/>
      <c r="D713" s="11"/>
      <c r="E713" s="12"/>
      <c r="F713" s="12"/>
      <c r="G713" s="12"/>
    </row>
    <row r="714" spans="1:7" x14ac:dyDescent="0.2">
      <c r="A714" s="12"/>
      <c r="B714" s="11"/>
      <c r="C714" s="11"/>
      <c r="D714" s="11"/>
      <c r="E714" s="12"/>
      <c r="F714" s="12"/>
      <c r="G714" s="12"/>
    </row>
    <row r="715" spans="1:7" x14ac:dyDescent="0.2">
      <c r="A715" s="12"/>
      <c r="B715" s="11"/>
      <c r="C715" s="11"/>
      <c r="D715" s="11"/>
      <c r="E715" s="12"/>
      <c r="F715" s="12"/>
      <c r="G715" s="12"/>
    </row>
    <row r="716" spans="1:7" x14ac:dyDescent="0.2">
      <c r="A716" s="12"/>
      <c r="B716" s="11"/>
      <c r="C716" s="11"/>
      <c r="D716" s="11"/>
      <c r="E716" s="12"/>
      <c r="F716" s="12"/>
      <c r="G716" s="12"/>
    </row>
    <row r="717" spans="1:7" x14ac:dyDescent="0.2">
      <c r="A717" s="12"/>
      <c r="B717" s="11"/>
      <c r="C717" s="11"/>
      <c r="D717" s="11"/>
      <c r="E717" s="12"/>
      <c r="F717" s="12"/>
      <c r="G717" s="12"/>
    </row>
    <row r="718" spans="1:7" x14ac:dyDescent="0.2">
      <c r="A718" s="12"/>
      <c r="B718" s="11"/>
      <c r="C718" s="11"/>
      <c r="D718" s="11"/>
      <c r="E718" s="12"/>
      <c r="F718" s="12"/>
      <c r="G718" s="12"/>
    </row>
    <row r="719" spans="1:7" x14ac:dyDescent="0.2">
      <c r="A719" s="12"/>
      <c r="B719" s="11"/>
      <c r="C719" s="11"/>
      <c r="D719" s="11"/>
      <c r="E719" s="12"/>
      <c r="F719" s="12"/>
      <c r="G719" s="12"/>
    </row>
    <row r="720" spans="1:7" x14ac:dyDescent="0.2">
      <c r="A720" s="12"/>
      <c r="B720" s="11"/>
      <c r="C720" s="11"/>
      <c r="D720" s="11"/>
      <c r="E720" s="12"/>
      <c r="F720" s="12"/>
      <c r="G720" s="12"/>
    </row>
    <row r="721" spans="1:7" x14ac:dyDescent="0.2">
      <c r="A721" s="12"/>
      <c r="B721" s="11"/>
      <c r="C721" s="11"/>
      <c r="D721" s="11"/>
      <c r="E721" s="12"/>
      <c r="F721" s="12"/>
      <c r="G721" s="12"/>
    </row>
    <row r="722" spans="1:7" x14ac:dyDescent="0.2">
      <c r="A722" s="12"/>
      <c r="B722" s="11"/>
      <c r="C722" s="11"/>
      <c r="D722" s="11"/>
      <c r="E722" s="12"/>
      <c r="F722" s="12"/>
      <c r="G722" s="12"/>
    </row>
    <row r="723" spans="1:7" x14ac:dyDescent="0.2">
      <c r="A723" s="12"/>
      <c r="B723" s="11"/>
      <c r="C723" s="11"/>
      <c r="D723" s="11"/>
      <c r="E723" s="12"/>
      <c r="F723" s="12"/>
      <c r="G723" s="12"/>
    </row>
    <row r="724" spans="1:7" x14ac:dyDescent="0.2">
      <c r="A724" s="12"/>
      <c r="B724" s="11"/>
      <c r="C724" s="11"/>
      <c r="D724" s="11"/>
      <c r="E724" s="12"/>
      <c r="F724" s="12"/>
      <c r="G724" s="12"/>
    </row>
    <row r="725" spans="1:7" x14ac:dyDescent="0.2">
      <c r="A725" s="12"/>
      <c r="B725" s="11"/>
      <c r="C725" s="11"/>
      <c r="D725" s="11"/>
      <c r="E725" s="12"/>
      <c r="F725" s="12"/>
      <c r="G725" s="12"/>
    </row>
    <row r="726" spans="1:7" x14ac:dyDescent="0.2">
      <c r="A726" s="12"/>
      <c r="B726" s="11"/>
      <c r="C726" s="11"/>
      <c r="D726" s="11"/>
      <c r="E726" s="12"/>
      <c r="F726" s="12"/>
      <c r="G726" s="12"/>
    </row>
    <row r="727" spans="1:7" x14ac:dyDescent="0.2">
      <c r="A727" s="12"/>
      <c r="B727" s="11"/>
      <c r="C727" s="11"/>
      <c r="D727" s="11"/>
      <c r="E727" s="12"/>
      <c r="F727" s="12"/>
      <c r="G727" s="12"/>
    </row>
    <row r="728" spans="1:7" x14ac:dyDescent="0.2">
      <c r="A728" s="12"/>
      <c r="B728" s="11"/>
      <c r="C728" s="11"/>
      <c r="D728" s="11"/>
      <c r="E728" s="12"/>
      <c r="F728" s="12"/>
      <c r="G728" s="12"/>
    </row>
    <row r="729" spans="1:7" x14ac:dyDescent="0.2">
      <c r="A729" s="12"/>
      <c r="B729" s="11"/>
      <c r="C729" s="11"/>
      <c r="D729" s="11"/>
      <c r="E729" s="12"/>
      <c r="F729" s="12"/>
      <c r="G729" s="12"/>
    </row>
    <row r="730" spans="1:7" x14ac:dyDescent="0.2">
      <c r="A730" s="12"/>
      <c r="B730" s="11"/>
      <c r="C730" s="11"/>
      <c r="D730" s="11"/>
      <c r="E730" s="12"/>
      <c r="F730" s="12"/>
      <c r="G730" s="12"/>
    </row>
    <row r="731" spans="1:7" x14ac:dyDescent="0.2">
      <c r="A731" s="12"/>
      <c r="B731" s="11"/>
      <c r="C731" s="11"/>
      <c r="D731" s="11"/>
      <c r="E731" s="12"/>
      <c r="F731" s="12"/>
      <c r="G731" s="12"/>
    </row>
    <row r="732" spans="1:7" x14ac:dyDescent="0.2">
      <c r="A732" s="12"/>
      <c r="B732" s="11"/>
      <c r="C732" s="11"/>
      <c r="D732" s="11"/>
      <c r="E732" s="12"/>
      <c r="F732" s="12"/>
      <c r="G732" s="12"/>
    </row>
    <row r="733" spans="1:7" x14ac:dyDescent="0.2">
      <c r="A733" s="12"/>
      <c r="B733" s="11"/>
      <c r="C733" s="11"/>
      <c r="D733" s="11"/>
      <c r="E733" s="12"/>
      <c r="F733" s="12"/>
      <c r="G733" s="12"/>
    </row>
    <row r="734" spans="1:7" x14ac:dyDescent="0.2">
      <c r="A734" s="12"/>
      <c r="B734" s="11"/>
      <c r="C734" s="11"/>
      <c r="D734" s="11"/>
      <c r="E734" s="12"/>
      <c r="F734" s="12"/>
      <c r="G734" s="12"/>
    </row>
    <row r="735" spans="1:7" x14ac:dyDescent="0.2">
      <c r="A735" s="12"/>
      <c r="B735" s="11"/>
      <c r="C735" s="11"/>
      <c r="D735" s="11"/>
      <c r="E735" s="12"/>
      <c r="F735" s="12"/>
      <c r="G735" s="12"/>
    </row>
    <row r="736" spans="1:7" x14ac:dyDescent="0.2">
      <c r="A736" s="12"/>
      <c r="B736" s="11"/>
      <c r="C736" s="11"/>
      <c r="D736" s="11"/>
      <c r="E736" s="12"/>
      <c r="F736" s="12"/>
      <c r="G736" s="12"/>
    </row>
    <row r="737" spans="1:7" x14ac:dyDescent="0.2">
      <c r="A737" s="12"/>
      <c r="B737" s="11"/>
      <c r="C737" s="11"/>
      <c r="D737" s="11"/>
      <c r="E737" s="12"/>
      <c r="F737" s="12"/>
      <c r="G737" s="12"/>
    </row>
    <row r="738" spans="1:7" x14ac:dyDescent="0.2">
      <c r="A738" s="12"/>
      <c r="B738" s="11"/>
      <c r="C738" s="11"/>
      <c r="D738" s="11"/>
      <c r="E738" s="12"/>
      <c r="F738" s="12"/>
      <c r="G738" s="12"/>
    </row>
    <row r="739" spans="1:7" x14ac:dyDescent="0.2">
      <c r="A739" s="12"/>
      <c r="B739" s="11"/>
      <c r="C739" s="11"/>
      <c r="D739" s="11"/>
      <c r="E739" s="12"/>
      <c r="F739" s="12"/>
      <c r="G739" s="12"/>
    </row>
    <row r="740" spans="1:7" x14ac:dyDescent="0.2">
      <c r="A740" s="12"/>
      <c r="B740" s="11"/>
      <c r="C740" s="11"/>
      <c r="D740" s="11"/>
      <c r="E740" s="12"/>
      <c r="F740" s="12"/>
      <c r="G740" s="12"/>
    </row>
    <row r="741" spans="1:7" x14ac:dyDescent="0.2">
      <c r="A741" s="12"/>
      <c r="B741" s="11"/>
      <c r="C741" s="11"/>
      <c r="D741" s="11"/>
      <c r="E741" s="12"/>
      <c r="F741" s="12"/>
      <c r="G741" s="12"/>
    </row>
    <row r="742" spans="1:7" x14ac:dyDescent="0.2">
      <c r="A742" s="12"/>
      <c r="B742" s="11"/>
      <c r="C742" s="11"/>
      <c r="D742" s="11"/>
      <c r="E742" s="12"/>
      <c r="F742" s="12"/>
      <c r="G742" s="12"/>
    </row>
    <row r="743" spans="1:7" x14ac:dyDescent="0.2">
      <c r="A743" s="12"/>
      <c r="B743" s="11"/>
      <c r="C743" s="11"/>
      <c r="D743" s="11"/>
      <c r="E743" s="12"/>
      <c r="F743" s="12"/>
      <c r="G743" s="12"/>
    </row>
    <row r="744" spans="1:7" x14ac:dyDescent="0.2">
      <c r="A744" s="12"/>
      <c r="B744" s="11"/>
      <c r="C744" s="11"/>
      <c r="D744" s="11"/>
      <c r="E744" s="12"/>
      <c r="F744" s="12"/>
      <c r="G744" s="12"/>
    </row>
    <row r="745" spans="1:7" x14ac:dyDescent="0.2">
      <c r="A745" s="12"/>
      <c r="B745" s="11"/>
      <c r="C745" s="11"/>
      <c r="D745" s="11"/>
      <c r="E745" s="12"/>
      <c r="F745" s="12"/>
      <c r="G745" s="12"/>
    </row>
    <row r="746" spans="1:7" x14ac:dyDescent="0.2">
      <c r="A746" s="12"/>
      <c r="B746" s="11"/>
      <c r="C746" s="11"/>
      <c r="D746" s="11"/>
      <c r="E746" s="12"/>
      <c r="F746" s="12"/>
      <c r="G746" s="12"/>
    </row>
    <row r="747" spans="1:7" x14ac:dyDescent="0.2">
      <c r="A747" s="12"/>
      <c r="B747" s="11"/>
      <c r="C747" s="11"/>
      <c r="D747" s="11"/>
      <c r="E747" s="12"/>
      <c r="F747" s="12"/>
      <c r="G747" s="12"/>
    </row>
    <row r="748" spans="1:7" x14ac:dyDescent="0.2">
      <c r="A748" s="12"/>
      <c r="B748" s="11"/>
      <c r="C748" s="11"/>
      <c r="D748" s="11"/>
      <c r="E748" s="12"/>
      <c r="F748" s="12"/>
      <c r="G748" s="12"/>
    </row>
    <row r="749" spans="1:7" x14ac:dyDescent="0.2">
      <c r="A749" s="12"/>
      <c r="B749" s="11"/>
      <c r="C749" s="11"/>
      <c r="D749" s="11"/>
      <c r="E749" s="12"/>
      <c r="F749" s="12"/>
      <c r="G749" s="12"/>
    </row>
    <row r="750" spans="1:7" x14ac:dyDescent="0.2">
      <c r="A750" s="12"/>
      <c r="B750" s="11"/>
      <c r="C750" s="11"/>
      <c r="D750" s="11"/>
      <c r="E750" s="12"/>
      <c r="F750" s="12"/>
      <c r="G750" s="12"/>
    </row>
    <row r="751" spans="1:7" x14ac:dyDescent="0.2">
      <c r="A751" s="12"/>
      <c r="B751" s="11"/>
      <c r="C751" s="11"/>
      <c r="D751" s="11"/>
      <c r="E751" s="12"/>
      <c r="F751" s="12"/>
      <c r="G751" s="12"/>
    </row>
    <row r="752" spans="1:7" x14ac:dyDescent="0.2">
      <c r="A752" s="12"/>
      <c r="B752" s="11"/>
      <c r="C752" s="11"/>
      <c r="D752" s="11"/>
      <c r="E752" s="12"/>
      <c r="F752" s="12"/>
      <c r="G752" s="12"/>
    </row>
    <row r="753" spans="1:7" x14ac:dyDescent="0.2">
      <c r="A753" s="12"/>
      <c r="B753" s="11"/>
      <c r="C753" s="11"/>
      <c r="D753" s="11"/>
      <c r="E753" s="12"/>
      <c r="F753" s="12"/>
      <c r="G753" s="12"/>
    </row>
    <row r="754" spans="1:7" x14ac:dyDescent="0.2">
      <c r="A754" s="12"/>
      <c r="B754" s="11"/>
      <c r="C754" s="11"/>
      <c r="D754" s="11"/>
      <c r="E754" s="12"/>
      <c r="F754" s="12"/>
      <c r="G754" s="12"/>
    </row>
    <row r="755" spans="1:7" x14ac:dyDescent="0.2">
      <c r="A755" s="12"/>
      <c r="B755" s="11"/>
      <c r="C755" s="11"/>
      <c r="D755" s="11"/>
      <c r="E755" s="12"/>
      <c r="F755" s="12"/>
      <c r="G755" s="12"/>
    </row>
    <row r="756" spans="1:7" x14ac:dyDescent="0.2">
      <c r="A756" s="12"/>
      <c r="B756" s="11"/>
      <c r="C756" s="11"/>
      <c r="D756" s="11"/>
      <c r="E756" s="12"/>
      <c r="F756" s="12"/>
      <c r="G756" s="12"/>
    </row>
    <row r="757" spans="1:7" x14ac:dyDescent="0.2">
      <c r="A757" s="12"/>
      <c r="B757" s="11"/>
      <c r="C757" s="11"/>
      <c r="D757" s="11"/>
      <c r="E757" s="12"/>
      <c r="F757" s="12"/>
      <c r="G757" s="12"/>
    </row>
    <row r="758" spans="1:7" x14ac:dyDescent="0.2">
      <c r="A758" s="12"/>
      <c r="B758" s="11"/>
      <c r="C758" s="11"/>
      <c r="D758" s="11"/>
      <c r="E758" s="12"/>
      <c r="F758" s="12"/>
      <c r="G758" s="12"/>
    </row>
    <row r="759" spans="1:7" x14ac:dyDescent="0.2">
      <c r="A759" s="12"/>
      <c r="B759" s="11"/>
      <c r="C759" s="11"/>
      <c r="D759" s="11"/>
      <c r="E759" s="12"/>
      <c r="F759" s="12"/>
      <c r="G759" s="12"/>
    </row>
    <row r="760" spans="1:7" x14ac:dyDescent="0.2">
      <c r="A760" s="12"/>
      <c r="B760" s="11"/>
      <c r="C760" s="11"/>
      <c r="D760" s="11"/>
      <c r="E760" s="12"/>
      <c r="F760" s="12"/>
      <c r="G760" s="12"/>
    </row>
    <row r="761" spans="1:7" x14ac:dyDescent="0.2">
      <c r="A761" s="12"/>
      <c r="B761" s="11"/>
      <c r="C761" s="11"/>
      <c r="D761" s="11"/>
      <c r="E761" s="12"/>
      <c r="F761" s="12"/>
      <c r="G761" s="12"/>
    </row>
    <row r="762" spans="1:7" x14ac:dyDescent="0.2">
      <c r="A762" s="12"/>
      <c r="B762" s="11"/>
      <c r="C762" s="11"/>
      <c r="D762" s="11"/>
      <c r="E762" s="12"/>
      <c r="F762" s="12"/>
      <c r="G762" s="12"/>
    </row>
    <row r="763" spans="1:7" x14ac:dyDescent="0.2">
      <c r="A763" s="12"/>
      <c r="B763" s="11"/>
      <c r="C763" s="11"/>
      <c r="D763" s="11"/>
      <c r="E763" s="12"/>
      <c r="F763" s="12"/>
      <c r="G763" s="12"/>
    </row>
    <row r="764" spans="1:7" x14ac:dyDescent="0.2">
      <c r="A764" s="12"/>
      <c r="B764" s="11"/>
      <c r="C764" s="11"/>
      <c r="D764" s="11"/>
      <c r="E764" s="12"/>
      <c r="F764" s="12"/>
      <c r="G764" s="12"/>
    </row>
    <row r="765" spans="1:7" x14ac:dyDescent="0.2">
      <c r="A765" s="12"/>
      <c r="B765" s="11"/>
      <c r="C765" s="11"/>
      <c r="D765" s="11"/>
      <c r="E765" s="12"/>
      <c r="F765" s="12"/>
      <c r="G765" s="12"/>
    </row>
    <row r="766" spans="1:7" x14ac:dyDescent="0.2">
      <c r="A766" s="12"/>
      <c r="B766" s="11"/>
      <c r="C766" s="11"/>
      <c r="D766" s="11"/>
      <c r="E766" s="12"/>
      <c r="F766" s="12"/>
      <c r="G766" s="12"/>
    </row>
    <row r="767" spans="1:7" x14ac:dyDescent="0.2">
      <c r="A767" s="12"/>
      <c r="B767" s="11"/>
      <c r="C767" s="11"/>
      <c r="D767" s="11"/>
      <c r="E767" s="12"/>
      <c r="F767" s="12"/>
      <c r="G767" s="12"/>
    </row>
    <row r="768" spans="1:7" x14ac:dyDescent="0.2">
      <c r="A768" s="12"/>
      <c r="B768" s="11"/>
      <c r="C768" s="11"/>
      <c r="D768" s="11"/>
      <c r="E768" s="12"/>
      <c r="F768" s="12"/>
      <c r="G768" s="12"/>
    </row>
    <row r="769" spans="1:7" x14ac:dyDescent="0.2">
      <c r="A769" s="12"/>
      <c r="B769" s="11"/>
      <c r="C769" s="11"/>
      <c r="D769" s="11"/>
      <c r="E769" s="12"/>
      <c r="F769" s="12"/>
      <c r="G769" s="12"/>
    </row>
    <row r="770" spans="1:7" x14ac:dyDescent="0.2">
      <c r="A770" s="12"/>
      <c r="B770" s="11"/>
      <c r="C770" s="11"/>
      <c r="D770" s="11"/>
      <c r="E770" s="12"/>
      <c r="F770" s="12"/>
      <c r="G770" s="12"/>
    </row>
    <row r="771" spans="1:7" x14ac:dyDescent="0.2">
      <c r="A771" s="12"/>
      <c r="B771" s="11"/>
      <c r="C771" s="11"/>
      <c r="D771" s="11"/>
      <c r="E771" s="12"/>
      <c r="F771" s="12"/>
      <c r="G771" s="12"/>
    </row>
    <row r="772" spans="1:7" x14ac:dyDescent="0.2">
      <c r="A772" s="12"/>
      <c r="B772" s="11"/>
      <c r="C772" s="11"/>
      <c r="D772" s="11"/>
      <c r="E772" s="12"/>
      <c r="F772" s="12"/>
      <c r="G772" s="12"/>
    </row>
    <row r="773" spans="1:7" x14ac:dyDescent="0.2">
      <c r="A773" s="12"/>
      <c r="B773" s="11"/>
      <c r="C773" s="11"/>
      <c r="D773" s="11"/>
      <c r="E773" s="12"/>
      <c r="F773" s="12"/>
      <c r="G773" s="12"/>
    </row>
    <row r="774" spans="1:7" x14ac:dyDescent="0.2">
      <c r="A774" s="12"/>
      <c r="B774" s="11"/>
      <c r="C774" s="11"/>
      <c r="D774" s="11"/>
      <c r="E774" s="12"/>
      <c r="F774" s="12"/>
      <c r="G774" s="12"/>
    </row>
    <row r="775" spans="1:7" x14ac:dyDescent="0.2">
      <c r="A775" s="12"/>
      <c r="B775" s="11"/>
      <c r="C775" s="11"/>
      <c r="D775" s="11"/>
      <c r="E775" s="12"/>
      <c r="F775" s="12"/>
      <c r="G775" s="12"/>
    </row>
    <row r="776" spans="1:7" x14ac:dyDescent="0.2">
      <c r="A776" s="12"/>
      <c r="B776" s="11"/>
      <c r="C776" s="11"/>
      <c r="D776" s="11"/>
      <c r="E776" s="12"/>
      <c r="F776" s="12"/>
      <c r="G776" s="12"/>
    </row>
    <row r="777" spans="1:7" x14ac:dyDescent="0.2">
      <c r="A777" s="12"/>
      <c r="B777" s="11"/>
      <c r="C777" s="11"/>
      <c r="D777" s="11"/>
      <c r="E777" s="12"/>
      <c r="F777" s="12"/>
      <c r="G777" s="12"/>
    </row>
    <row r="778" spans="1:7" x14ac:dyDescent="0.2">
      <c r="A778" s="12"/>
      <c r="B778" s="11"/>
      <c r="C778" s="11"/>
      <c r="D778" s="11"/>
      <c r="E778" s="12"/>
      <c r="F778" s="12"/>
      <c r="G778" s="12"/>
    </row>
    <row r="779" spans="1:7" x14ac:dyDescent="0.2">
      <c r="A779" s="12"/>
      <c r="B779" s="11"/>
      <c r="C779" s="11"/>
      <c r="D779" s="11"/>
      <c r="E779" s="12"/>
      <c r="F779" s="12"/>
      <c r="G779" s="12"/>
    </row>
    <row r="780" spans="1:7" x14ac:dyDescent="0.2">
      <c r="A780" s="12"/>
      <c r="B780" s="11"/>
      <c r="C780" s="11"/>
      <c r="D780" s="11"/>
      <c r="E780" s="12"/>
      <c r="F780" s="12"/>
      <c r="G780" s="12"/>
    </row>
    <row r="781" spans="1:7" x14ac:dyDescent="0.2">
      <c r="A781" s="12"/>
      <c r="B781" s="11"/>
      <c r="C781" s="11"/>
      <c r="D781" s="11"/>
      <c r="E781" s="12"/>
      <c r="F781" s="12"/>
      <c r="G781" s="12"/>
    </row>
    <row r="782" spans="1:7" x14ac:dyDescent="0.2">
      <c r="A782" s="12"/>
      <c r="B782" s="11"/>
      <c r="C782" s="11"/>
      <c r="D782" s="11"/>
      <c r="E782" s="12"/>
      <c r="F782" s="12"/>
      <c r="G782" s="12"/>
    </row>
    <row r="783" spans="1:7" x14ac:dyDescent="0.2">
      <c r="A783" s="12"/>
      <c r="B783" s="11"/>
      <c r="C783" s="11"/>
      <c r="D783" s="11"/>
      <c r="E783" s="12"/>
      <c r="F783" s="12"/>
      <c r="G783" s="12"/>
    </row>
    <row r="784" spans="1:7" x14ac:dyDescent="0.2">
      <c r="A784" s="12"/>
      <c r="B784" s="11"/>
      <c r="C784" s="11"/>
      <c r="D784" s="11"/>
      <c r="E784" s="12"/>
      <c r="F784" s="12"/>
      <c r="G784" s="12"/>
    </row>
    <row r="785" spans="1:7" x14ac:dyDescent="0.2">
      <c r="A785" s="12"/>
      <c r="B785" s="11"/>
      <c r="C785" s="11"/>
      <c r="D785" s="11"/>
      <c r="E785" s="12"/>
      <c r="F785" s="12"/>
      <c r="G785" s="12"/>
    </row>
    <row r="786" spans="1:7" x14ac:dyDescent="0.2">
      <c r="A786" s="12"/>
      <c r="B786" s="11"/>
      <c r="C786" s="11"/>
      <c r="D786" s="11"/>
      <c r="E786" s="12"/>
      <c r="F786" s="12"/>
      <c r="G786" s="12"/>
    </row>
    <row r="787" spans="1:7" x14ac:dyDescent="0.2">
      <c r="A787" s="12"/>
      <c r="B787" s="11"/>
      <c r="C787" s="11"/>
      <c r="D787" s="11"/>
      <c r="E787" s="12"/>
      <c r="F787" s="12"/>
      <c r="G787" s="12"/>
    </row>
    <row r="788" spans="1:7" x14ac:dyDescent="0.2">
      <c r="A788" s="12"/>
      <c r="B788" s="11"/>
      <c r="C788" s="11"/>
      <c r="D788" s="11"/>
      <c r="E788" s="12"/>
      <c r="F788" s="12"/>
      <c r="G788" s="12"/>
    </row>
    <row r="789" spans="1:7" x14ac:dyDescent="0.2">
      <c r="A789" s="12"/>
      <c r="B789" s="11"/>
      <c r="C789" s="11"/>
      <c r="D789" s="11"/>
      <c r="E789" s="12"/>
      <c r="F789" s="12"/>
      <c r="G789" s="12"/>
    </row>
    <row r="790" spans="1:7" x14ac:dyDescent="0.2">
      <c r="A790" s="12"/>
      <c r="B790" s="11"/>
      <c r="C790" s="11"/>
      <c r="D790" s="11"/>
      <c r="E790" s="12"/>
      <c r="F790" s="12"/>
      <c r="G790" s="12"/>
    </row>
    <row r="791" spans="1:7" x14ac:dyDescent="0.2">
      <c r="A791" s="12"/>
      <c r="B791" s="11"/>
      <c r="C791" s="11"/>
      <c r="D791" s="11"/>
      <c r="E791" s="12"/>
      <c r="F791" s="12"/>
      <c r="G791" s="12"/>
    </row>
    <row r="792" spans="1:7" x14ac:dyDescent="0.2">
      <c r="A792" s="12"/>
      <c r="B792" s="11"/>
      <c r="C792" s="11"/>
      <c r="D792" s="11"/>
      <c r="E792" s="12"/>
      <c r="F792" s="12"/>
      <c r="G792" s="12"/>
    </row>
    <row r="793" spans="1:7" x14ac:dyDescent="0.2">
      <c r="A793" s="12"/>
      <c r="B793" s="11"/>
      <c r="C793" s="11"/>
      <c r="D793" s="11"/>
      <c r="E793" s="12"/>
      <c r="F793" s="12"/>
      <c r="G793" s="12"/>
    </row>
    <row r="794" spans="1:7" x14ac:dyDescent="0.2">
      <c r="A794" s="12"/>
      <c r="B794" s="11"/>
      <c r="C794" s="11"/>
      <c r="D794" s="11"/>
      <c r="E794" s="12"/>
      <c r="F794" s="12"/>
      <c r="G794" s="12"/>
    </row>
    <row r="795" spans="1:7" x14ac:dyDescent="0.2">
      <c r="A795" s="12"/>
      <c r="B795" s="11"/>
      <c r="C795" s="11"/>
      <c r="D795" s="11"/>
      <c r="E795" s="12"/>
      <c r="F795" s="12"/>
      <c r="G795" s="12"/>
    </row>
    <row r="796" spans="1:7" x14ac:dyDescent="0.2">
      <c r="A796" s="12"/>
      <c r="B796" s="11"/>
      <c r="C796" s="11"/>
      <c r="D796" s="11"/>
      <c r="E796" s="12"/>
      <c r="F796" s="12"/>
      <c r="G796" s="12"/>
    </row>
    <row r="797" spans="1:7" x14ac:dyDescent="0.2">
      <c r="A797" s="12"/>
      <c r="B797" s="11"/>
      <c r="C797" s="11"/>
      <c r="D797" s="11"/>
      <c r="E797" s="12"/>
      <c r="F797" s="12"/>
      <c r="G797" s="12"/>
    </row>
    <row r="798" spans="1:7" x14ac:dyDescent="0.2">
      <c r="A798" s="12"/>
      <c r="B798" s="11"/>
      <c r="C798" s="11"/>
      <c r="D798" s="11"/>
      <c r="E798" s="12"/>
      <c r="F798" s="12"/>
      <c r="G798" s="12"/>
    </row>
    <row r="799" spans="1:7" x14ac:dyDescent="0.2">
      <c r="A799" s="12"/>
      <c r="B799" s="11"/>
      <c r="C799" s="11"/>
      <c r="D799" s="11"/>
      <c r="E799" s="12"/>
      <c r="F799" s="12"/>
      <c r="G799" s="12"/>
    </row>
    <row r="800" spans="1:7" x14ac:dyDescent="0.2">
      <c r="A800" s="12"/>
      <c r="B800" s="11"/>
      <c r="C800" s="11"/>
      <c r="D800" s="11"/>
      <c r="E800" s="12"/>
      <c r="F800" s="12"/>
      <c r="G800" s="12"/>
    </row>
    <row r="801" spans="1:7" x14ac:dyDescent="0.2">
      <c r="A801" s="12"/>
      <c r="B801" s="11"/>
      <c r="C801" s="11"/>
      <c r="D801" s="11"/>
      <c r="E801" s="12"/>
      <c r="F801" s="12"/>
      <c r="G801" s="12"/>
    </row>
    <row r="802" spans="1:7" x14ac:dyDescent="0.2">
      <c r="A802" s="12"/>
      <c r="B802" s="11"/>
      <c r="C802" s="11"/>
      <c r="D802" s="11"/>
      <c r="E802" s="12"/>
      <c r="F802" s="12"/>
      <c r="G802" s="12"/>
    </row>
    <row r="803" spans="1:7" x14ac:dyDescent="0.2">
      <c r="A803" s="12"/>
      <c r="B803" s="11"/>
      <c r="C803" s="11"/>
      <c r="D803" s="11"/>
      <c r="E803" s="12"/>
      <c r="F803" s="12"/>
      <c r="G803" s="12"/>
    </row>
    <row r="804" spans="1:7" x14ac:dyDescent="0.2">
      <c r="A804" s="12"/>
      <c r="B804" s="11"/>
      <c r="C804" s="11"/>
      <c r="D804" s="11"/>
      <c r="E804" s="12"/>
      <c r="F804" s="12"/>
      <c r="G804" s="12"/>
    </row>
    <row r="805" spans="1:7" x14ac:dyDescent="0.2">
      <c r="A805" s="12"/>
      <c r="B805" s="11"/>
      <c r="C805" s="11"/>
      <c r="D805" s="11"/>
      <c r="E805" s="12"/>
      <c r="F805" s="12"/>
      <c r="G805" s="12"/>
    </row>
    <row r="806" spans="1:7" x14ac:dyDescent="0.2">
      <c r="A806" s="12"/>
      <c r="B806" s="11"/>
      <c r="C806" s="11"/>
      <c r="D806" s="11"/>
      <c r="E806" s="12"/>
      <c r="F806" s="12"/>
      <c r="G806" s="12"/>
    </row>
    <row r="807" spans="1:7" x14ac:dyDescent="0.2">
      <c r="A807" s="12"/>
      <c r="B807" s="11"/>
      <c r="C807" s="11"/>
      <c r="D807" s="11"/>
      <c r="E807" s="12"/>
      <c r="F807" s="12"/>
      <c r="G807" s="12"/>
    </row>
    <row r="808" spans="1:7" x14ac:dyDescent="0.2">
      <c r="A808" s="12"/>
      <c r="B808" s="11"/>
      <c r="C808" s="11"/>
      <c r="D808" s="11"/>
      <c r="E808" s="12"/>
      <c r="F808" s="12"/>
      <c r="G808" s="12"/>
    </row>
    <row r="809" spans="1:7" x14ac:dyDescent="0.2">
      <c r="A809" s="12"/>
      <c r="B809" s="11"/>
      <c r="C809" s="11"/>
      <c r="D809" s="11"/>
      <c r="E809" s="12"/>
      <c r="F809" s="12"/>
      <c r="G809" s="12"/>
    </row>
    <row r="810" spans="1:7" x14ac:dyDescent="0.2">
      <c r="A810" s="12"/>
      <c r="B810" s="11"/>
      <c r="C810" s="11"/>
      <c r="D810" s="11"/>
      <c r="E810" s="12"/>
      <c r="F810" s="12"/>
      <c r="G810" s="12"/>
    </row>
    <row r="811" spans="1:7" x14ac:dyDescent="0.2">
      <c r="A811" s="12"/>
      <c r="B811" s="11"/>
      <c r="C811" s="11"/>
      <c r="D811" s="11"/>
      <c r="E811" s="12"/>
      <c r="F811" s="12"/>
      <c r="G811" s="12"/>
    </row>
    <row r="812" spans="1:7" x14ac:dyDescent="0.2">
      <c r="A812" s="12"/>
      <c r="B812" s="11"/>
      <c r="C812" s="11"/>
      <c r="D812" s="11"/>
      <c r="E812" s="12"/>
      <c r="F812" s="12"/>
      <c r="G812" s="12"/>
    </row>
    <row r="813" spans="1:7" x14ac:dyDescent="0.2">
      <c r="A813" s="12"/>
      <c r="B813" s="11"/>
      <c r="C813" s="11"/>
      <c r="D813" s="11"/>
      <c r="E813" s="12"/>
      <c r="F813" s="12"/>
      <c r="G813" s="12"/>
    </row>
    <row r="814" spans="1:7" x14ac:dyDescent="0.2">
      <c r="A814" s="12"/>
      <c r="B814" s="11"/>
      <c r="C814" s="11"/>
      <c r="D814" s="11"/>
      <c r="E814" s="12"/>
      <c r="F814" s="12"/>
      <c r="G814" s="12"/>
    </row>
    <row r="815" spans="1:7" x14ac:dyDescent="0.2">
      <c r="A815" s="12"/>
      <c r="B815" s="11"/>
      <c r="C815" s="11"/>
      <c r="D815" s="11"/>
      <c r="E815" s="12"/>
      <c r="F815" s="12"/>
      <c r="G815" s="12"/>
    </row>
    <row r="816" spans="1:7" x14ac:dyDescent="0.2">
      <c r="A816" s="12"/>
      <c r="B816" s="11"/>
      <c r="C816" s="11"/>
      <c r="D816" s="11"/>
      <c r="E816" s="12"/>
      <c r="F816" s="12"/>
      <c r="G816" s="12"/>
    </row>
    <row r="817" spans="1:7" x14ac:dyDescent="0.2">
      <c r="A817" s="12"/>
      <c r="B817" s="11"/>
      <c r="C817" s="11"/>
      <c r="D817" s="11"/>
      <c r="E817" s="12"/>
      <c r="F817" s="12"/>
      <c r="G817" s="12"/>
    </row>
    <row r="818" spans="1:7" x14ac:dyDescent="0.2">
      <c r="A818" s="12"/>
      <c r="B818" s="11"/>
      <c r="C818" s="11"/>
      <c r="D818" s="11"/>
      <c r="E818" s="12"/>
      <c r="F818" s="12"/>
      <c r="G818" s="12"/>
    </row>
    <row r="819" spans="1:7" x14ac:dyDescent="0.2">
      <c r="A819" s="12"/>
      <c r="B819" s="11"/>
      <c r="C819" s="11"/>
      <c r="D819" s="11"/>
      <c r="E819" s="12"/>
      <c r="F819" s="12"/>
      <c r="G819" s="12"/>
    </row>
    <row r="820" spans="1:7" x14ac:dyDescent="0.2">
      <c r="A820" s="12"/>
      <c r="B820" s="11"/>
      <c r="C820" s="11"/>
      <c r="D820" s="11"/>
      <c r="E820" s="12"/>
      <c r="F820" s="12"/>
      <c r="G820" s="12"/>
    </row>
    <row r="821" spans="1:7" x14ac:dyDescent="0.2">
      <c r="A821" s="12"/>
      <c r="B821" s="11"/>
      <c r="C821" s="11"/>
      <c r="D821" s="11"/>
      <c r="E821" s="12"/>
      <c r="F821" s="12"/>
      <c r="G821" s="12"/>
    </row>
    <row r="822" spans="1:7" x14ac:dyDescent="0.2">
      <c r="A822" s="12"/>
      <c r="B822" s="11"/>
      <c r="C822" s="11"/>
      <c r="D822" s="11"/>
      <c r="E822" s="12"/>
      <c r="F822" s="12"/>
      <c r="G822" s="12"/>
    </row>
    <row r="823" spans="1:7" x14ac:dyDescent="0.2">
      <c r="A823" s="12"/>
      <c r="B823" s="11"/>
      <c r="C823" s="11"/>
      <c r="D823" s="11"/>
      <c r="E823" s="12"/>
      <c r="F823" s="12"/>
      <c r="G823" s="12"/>
    </row>
    <row r="824" spans="1:7" x14ac:dyDescent="0.2">
      <c r="A824" s="12"/>
      <c r="B824" s="11"/>
      <c r="C824" s="11"/>
      <c r="D824" s="11"/>
      <c r="E824" s="12"/>
      <c r="F824" s="12"/>
      <c r="G824" s="12"/>
    </row>
    <row r="825" spans="1:7" x14ac:dyDescent="0.2">
      <c r="A825" s="12"/>
      <c r="B825" s="11"/>
      <c r="C825" s="11"/>
      <c r="D825" s="11"/>
      <c r="E825" s="12"/>
      <c r="F825" s="12"/>
      <c r="G825" s="12"/>
    </row>
    <row r="826" spans="1:7" x14ac:dyDescent="0.2">
      <c r="A826" s="12"/>
      <c r="B826" s="11"/>
      <c r="C826" s="11"/>
      <c r="D826" s="11"/>
      <c r="E826" s="12"/>
      <c r="F826" s="12"/>
      <c r="G826" s="12"/>
    </row>
    <row r="827" spans="1:7" x14ac:dyDescent="0.2">
      <c r="A827" s="12"/>
      <c r="B827" s="11"/>
      <c r="C827" s="11"/>
      <c r="D827" s="11"/>
      <c r="E827" s="12"/>
      <c r="F827" s="12"/>
      <c r="G827" s="12"/>
    </row>
    <row r="828" spans="1:7" x14ac:dyDescent="0.2">
      <c r="A828" s="12"/>
      <c r="B828" s="11"/>
      <c r="C828" s="11"/>
      <c r="D828" s="11"/>
      <c r="E828" s="12"/>
      <c r="F828" s="12"/>
      <c r="G828" s="12"/>
    </row>
    <row r="829" spans="1:7" x14ac:dyDescent="0.2">
      <c r="A829" s="12"/>
      <c r="B829" s="11"/>
      <c r="C829" s="11"/>
      <c r="D829" s="11"/>
      <c r="E829" s="12"/>
      <c r="F829" s="12"/>
      <c r="G829" s="12"/>
    </row>
    <row r="830" spans="1:7" x14ac:dyDescent="0.2">
      <c r="A830" s="12"/>
      <c r="B830" s="11"/>
      <c r="C830" s="11"/>
      <c r="D830" s="11"/>
      <c r="E830" s="12"/>
      <c r="F830" s="12"/>
      <c r="G830" s="12"/>
    </row>
    <row r="831" spans="1:7" x14ac:dyDescent="0.2">
      <c r="A831" s="12"/>
      <c r="B831" s="11"/>
      <c r="C831" s="11"/>
      <c r="D831" s="11"/>
      <c r="E831" s="12"/>
      <c r="F831" s="12"/>
      <c r="G831" s="12"/>
    </row>
    <row r="832" spans="1:7" x14ac:dyDescent="0.2">
      <c r="A832" s="12"/>
      <c r="B832" s="11"/>
      <c r="C832" s="11"/>
      <c r="D832" s="11"/>
      <c r="E832" s="12"/>
      <c r="F832" s="12"/>
      <c r="G832" s="12"/>
    </row>
    <row r="833" spans="1:7" x14ac:dyDescent="0.2">
      <c r="A833" s="12"/>
      <c r="B833" s="11"/>
      <c r="C833" s="11"/>
      <c r="D833" s="11"/>
      <c r="E833" s="12"/>
      <c r="F833" s="12"/>
      <c r="G833" s="12"/>
    </row>
    <row r="834" spans="1:7" x14ac:dyDescent="0.2">
      <c r="A834" s="12"/>
      <c r="B834" s="11"/>
      <c r="C834" s="11"/>
      <c r="D834" s="11"/>
      <c r="E834" s="12"/>
      <c r="F834" s="12"/>
      <c r="G834" s="12"/>
    </row>
    <row r="835" spans="1:7" x14ac:dyDescent="0.2">
      <c r="A835" s="12"/>
      <c r="B835" s="11"/>
      <c r="C835" s="11"/>
      <c r="D835" s="11"/>
      <c r="E835" s="12"/>
      <c r="F835" s="12"/>
      <c r="G835" s="12"/>
    </row>
    <row r="836" spans="1:7" x14ac:dyDescent="0.2">
      <c r="A836" s="12"/>
      <c r="B836" s="11"/>
      <c r="C836" s="11"/>
      <c r="D836" s="11"/>
      <c r="E836" s="12"/>
      <c r="F836" s="12"/>
      <c r="G836" s="12"/>
    </row>
    <row r="837" spans="1:7" x14ac:dyDescent="0.2">
      <c r="A837" s="12"/>
      <c r="B837" s="11"/>
      <c r="C837" s="11"/>
      <c r="D837" s="11"/>
      <c r="E837" s="12"/>
      <c r="F837" s="12"/>
      <c r="G837" s="12"/>
    </row>
    <row r="838" spans="1:7" x14ac:dyDescent="0.2">
      <c r="A838" s="12"/>
      <c r="B838" s="11"/>
      <c r="C838" s="11"/>
      <c r="D838" s="11"/>
      <c r="E838" s="12"/>
      <c r="F838" s="12"/>
      <c r="G838" s="12"/>
    </row>
    <row r="839" spans="1:7" x14ac:dyDescent="0.2">
      <c r="A839" s="12"/>
      <c r="B839" s="11"/>
      <c r="C839" s="11"/>
      <c r="D839" s="11"/>
      <c r="E839" s="12"/>
      <c r="F839" s="12"/>
      <c r="G839" s="12"/>
    </row>
    <row r="840" spans="1:7" x14ac:dyDescent="0.2">
      <c r="A840" s="12"/>
      <c r="B840" s="11"/>
      <c r="C840" s="11"/>
      <c r="D840" s="11"/>
      <c r="E840" s="12"/>
      <c r="F840" s="12"/>
      <c r="G840" s="12"/>
    </row>
    <row r="841" spans="1:7" x14ac:dyDescent="0.2">
      <c r="A841" s="12"/>
      <c r="B841" s="11"/>
      <c r="C841" s="11"/>
      <c r="D841" s="11"/>
      <c r="E841" s="12"/>
      <c r="F841" s="12"/>
      <c r="G841" s="12"/>
    </row>
    <row r="842" spans="1:7" x14ac:dyDescent="0.2">
      <c r="A842" s="12"/>
      <c r="B842" s="11"/>
      <c r="C842" s="11"/>
      <c r="D842" s="11"/>
      <c r="E842" s="12"/>
      <c r="F842" s="12"/>
      <c r="G842" s="12"/>
    </row>
    <row r="843" spans="1:7" x14ac:dyDescent="0.2">
      <c r="A843" s="12"/>
      <c r="B843" s="11"/>
      <c r="C843" s="11"/>
      <c r="D843" s="11"/>
      <c r="E843" s="12"/>
      <c r="F843" s="12"/>
      <c r="G843" s="12"/>
    </row>
    <row r="844" spans="1:7" x14ac:dyDescent="0.2">
      <c r="A844" s="12"/>
      <c r="B844" s="11"/>
      <c r="C844" s="11"/>
      <c r="D844" s="11"/>
      <c r="E844" s="12"/>
      <c r="F844" s="12"/>
      <c r="G844" s="12"/>
    </row>
    <row r="845" spans="1:7" x14ac:dyDescent="0.2">
      <c r="A845" s="12"/>
      <c r="B845" s="11"/>
      <c r="C845" s="11"/>
      <c r="D845" s="11"/>
      <c r="E845" s="12"/>
      <c r="F845" s="12"/>
      <c r="G845" s="12"/>
    </row>
    <row r="846" spans="1:7" x14ac:dyDescent="0.2">
      <c r="A846" s="12"/>
      <c r="B846" s="11"/>
      <c r="C846" s="11"/>
      <c r="D846" s="11"/>
      <c r="E846" s="12"/>
      <c r="F846" s="12"/>
      <c r="G846" s="12"/>
    </row>
    <row r="847" spans="1:7" x14ac:dyDescent="0.2">
      <c r="A847" s="12"/>
      <c r="B847" s="11"/>
      <c r="C847" s="11"/>
      <c r="D847" s="11"/>
      <c r="E847" s="12"/>
      <c r="F847" s="12"/>
      <c r="G847" s="12"/>
    </row>
    <row r="848" spans="1:7" x14ac:dyDescent="0.2">
      <c r="A848" s="12"/>
      <c r="B848" s="11"/>
      <c r="C848" s="11"/>
      <c r="D848" s="11"/>
      <c r="E848" s="12"/>
      <c r="F848" s="12"/>
      <c r="G848" s="12"/>
    </row>
    <row r="849" spans="1:7" x14ac:dyDescent="0.2">
      <c r="A849" s="12"/>
      <c r="B849" s="11"/>
      <c r="C849" s="11"/>
      <c r="D849" s="11"/>
      <c r="E849" s="12"/>
      <c r="F849" s="12"/>
      <c r="G849" s="12"/>
    </row>
    <row r="850" spans="1:7" x14ac:dyDescent="0.2">
      <c r="A850" s="12"/>
      <c r="B850" s="11"/>
      <c r="C850" s="11"/>
      <c r="D850" s="11"/>
      <c r="E850" s="12"/>
      <c r="F850" s="12"/>
      <c r="G850" s="12"/>
    </row>
    <row r="851" spans="1:7" x14ac:dyDescent="0.2">
      <c r="A851" s="12"/>
      <c r="B851" s="11"/>
      <c r="C851" s="11"/>
      <c r="D851" s="11"/>
      <c r="E851" s="12"/>
      <c r="F851" s="12"/>
      <c r="G851" s="12"/>
    </row>
    <row r="852" spans="1:7" x14ac:dyDescent="0.2">
      <c r="A852" s="12"/>
      <c r="B852" s="11"/>
      <c r="C852" s="11"/>
      <c r="D852" s="11"/>
      <c r="E852" s="12"/>
      <c r="F852" s="12"/>
      <c r="G852" s="12"/>
    </row>
    <row r="853" spans="1:7" x14ac:dyDescent="0.2">
      <c r="A853" s="12"/>
      <c r="B853" s="11"/>
      <c r="C853" s="11"/>
      <c r="D853" s="11"/>
      <c r="E853" s="12"/>
      <c r="F853" s="12"/>
      <c r="G853" s="12"/>
    </row>
    <row r="854" spans="1:7" x14ac:dyDescent="0.2">
      <c r="A854" s="12"/>
      <c r="B854" s="11"/>
      <c r="C854" s="11"/>
      <c r="D854" s="11"/>
      <c r="E854" s="12"/>
      <c r="F854" s="12"/>
      <c r="G854" s="12"/>
    </row>
    <row r="855" spans="1:7" x14ac:dyDescent="0.2">
      <c r="A855" s="12"/>
      <c r="B855" s="11"/>
      <c r="C855" s="11"/>
      <c r="D855" s="11"/>
      <c r="E855" s="12"/>
      <c r="F855" s="12"/>
      <c r="G855" s="12"/>
    </row>
    <row r="856" spans="1:7" x14ac:dyDescent="0.2">
      <c r="A856" s="12"/>
      <c r="B856" s="11"/>
      <c r="C856" s="11"/>
      <c r="D856" s="11"/>
      <c r="E856" s="12"/>
      <c r="F856" s="12"/>
      <c r="G856" s="12"/>
    </row>
    <row r="857" spans="1:7" x14ac:dyDescent="0.2">
      <c r="A857" s="12"/>
      <c r="B857" s="11"/>
      <c r="C857" s="11"/>
      <c r="D857" s="11"/>
      <c r="E857" s="12"/>
      <c r="F857" s="12"/>
      <c r="G857" s="12"/>
    </row>
    <row r="858" spans="1:7" x14ac:dyDescent="0.2">
      <c r="A858" s="12"/>
      <c r="B858" s="11"/>
      <c r="C858" s="11"/>
      <c r="D858" s="11"/>
      <c r="E858" s="12"/>
      <c r="F858" s="12"/>
      <c r="G858" s="12"/>
    </row>
    <row r="859" spans="1:7" x14ac:dyDescent="0.2">
      <c r="A859" s="12"/>
      <c r="B859" s="11"/>
      <c r="C859" s="11"/>
      <c r="D859" s="11"/>
      <c r="E859" s="12"/>
      <c r="F859" s="12"/>
      <c r="G859" s="12"/>
    </row>
    <row r="860" spans="1:7" x14ac:dyDescent="0.2">
      <c r="A860" s="12"/>
      <c r="B860" s="11"/>
      <c r="C860" s="11"/>
      <c r="D860" s="11"/>
      <c r="E860" s="12"/>
      <c r="F860" s="12"/>
      <c r="G860" s="12"/>
    </row>
    <row r="861" spans="1:7" x14ac:dyDescent="0.2">
      <c r="A861" s="12"/>
      <c r="B861" s="11"/>
      <c r="C861" s="11"/>
      <c r="D861" s="11"/>
      <c r="E861" s="12"/>
      <c r="F861" s="12"/>
      <c r="G861" s="12"/>
    </row>
    <row r="862" spans="1:7" x14ac:dyDescent="0.2">
      <c r="A862" s="12"/>
      <c r="B862" s="11"/>
      <c r="C862" s="11"/>
      <c r="D862" s="11"/>
      <c r="E862" s="12"/>
      <c r="F862" s="12"/>
      <c r="G862" s="12"/>
    </row>
    <row r="863" spans="1:7" x14ac:dyDescent="0.2">
      <c r="A863" s="12"/>
      <c r="B863" s="11"/>
      <c r="C863" s="11"/>
      <c r="D863" s="11"/>
      <c r="E863" s="12"/>
      <c r="F863" s="12"/>
      <c r="G863" s="12"/>
    </row>
    <row r="864" spans="1:7" x14ac:dyDescent="0.2">
      <c r="A864" s="12"/>
      <c r="B864" s="11"/>
      <c r="C864" s="11"/>
      <c r="D864" s="11"/>
      <c r="E864" s="12"/>
      <c r="F864" s="12"/>
      <c r="G864" s="12"/>
    </row>
    <row r="865" spans="1:7" x14ac:dyDescent="0.2">
      <c r="A865" s="12"/>
      <c r="B865" s="11"/>
      <c r="C865" s="11"/>
      <c r="D865" s="11"/>
      <c r="E865" s="12"/>
      <c r="F865" s="12"/>
      <c r="G865" s="12"/>
    </row>
    <row r="866" spans="1:7" x14ac:dyDescent="0.2">
      <c r="A866" s="12"/>
      <c r="B866" s="11"/>
      <c r="C866" s="11"/>
      <c r="D866" s="11"/>
      <c r="E866" s="12"/>
      <c r="F866" s="12"/>
      <c r="G866" s="12"/>
    </row>
    <row r="867" spans="1:7" x14ac:dyDescent="0.2">
      <c r="A867" s="12"/>
      <c r="B867" s="11"/>
      <c r="C867" s="11"/>
      <c r="D867" s="11"/>
      <c r="E867" s="12"/>
      <c r="F867" s="12"/>
      <c r="G867" s="12"/>
    </row>
    <row r="868" spans="1:7" x14ac:dyDescent="0.2">
      <c r="A868" s="12"/>
      <c r="B868" s="11"/>
      <c r="C868" s="11"/>
      <c r="D868" s="11"/>
      <c r="E868" s="12"/>
      <c r="F868" s="12"/>
      <c r="G868" s="12"/>
    </row>
    <row r="869" spans="1:7" x14ac:dyDescent="0.2">
      <c r="A869" s="12"/>
      <c r="B869" s="11"/>
      <c r="C869" s="11"/>
      <c r="D869" s="11"/>
      <c r="E869" s="12"/>
      <c r="F869" s="12"/>
      <c r="G869" s="12"/>
    </row>
    <row r="870" spans="1:7" x14ac:dyDescent="0.2">
      <c r="A870" s="12"/>
      <c r="B870" s="11"/>
      <c r="C870" s="11"/>
      <c r="D870" s="11"/>
      <c r="E870" s="12"/>
      <c r="F870" s="12"/>
      <c r="G870" s="12"/>
    </row>
    <row r="871" spans="1:7" x14ac:dyDescent="0.2">
      <c r="A871" s="12"/>
      <c r="B871" s="11"/>
      <c r="C871" s="11"/>
      <c r="D871" s="11"/>
      <c r="E871" s="12"/>
      <c r="F871" s="12"/>
      <c r="G871" s="12"/>
    </row>
    <row r="872" spans="1:7" x14ac:dyDescent="0.2">
      <c r="A872" s="12"/>
      <c r="B872" s="11"/>
      <c r="C872" s="11"/>
      <c r="D872" s="11"/>
      <c r="E872" s="12"/>
      <c r="F872" s="12"/>
      <c r="G872" s="12"/>
    </row>
    <row r="873" spans="1:7" x14ac:dyDescent="0.2">
      <c r="A873" s="12"/>
      <c r="B873" s="11"/>
      <c r="C873" s="11"/>
      <c r="D873" s="11"/>
      <c r="E873" s="12"/>
      <c r="F873" s="12"/>
      <c r="G873" s="12"/>
    </row>
    <row r="874" spans="1:7" x14ac:dyDescent="0.2">
      <c r="A874" s="12"/>
      <c r="B874" s="11"/>
      <c r="C874" s="11"/>
      <c r="D874" s="11"/>
      <c r="E874" s="12"/>
      <c r="F874" s="12"/>
      <c r="G874" s="12"/>
    </row>
    <row r="875" spans="1:7" x14ac:dyDescent="0.2">
      <c r="A875" s="12"/>
      <c r="B875" s="11"/>
      <c r="C875" s="11"/>
      <c r="D875" s="11"/>
      <c r="E875" s="12"/>
      <c r="F875" s="12"/>
      <c r="G875" s="12"/>
    </row>
    <row r="876" spans="1:7" x14ac:dyDescent="0.2">
      <c r="A876" s="12"/>
      <c r="B876" s="11"/>
      <c r="C876" s="11"/>
      <c r="D876" s="11"/>
      <c r="E876" s="12"/>
      <c r="F876" s="12"/>
      <c r="G876" s="12"/>
    </row>
    <row r="877" spans="1:7" x14ac:dyDescent="0.2">
      <c r="A877" s="12"/>
      <c r="B877" s="11"/>
      <c r="C877" s="11"/>
      <c r="D877" s="11"/>
      <c r="E877" s="12"/>
      <c r="F877" s="12"/>
      <c r="G877" s="12"/>
    </row>
    <row r="878" spans="1:7" x14ac:dyDescent="0.2">
      <c r="A878" s="12"/>
      <c r="B878" s="11"/>
      <c r="C878" s="11"/>
      <c r="D878" s="11"/>
      <c r="E878" s="12"/>
      <c r="F878" s="12"/>
      <c r="G878" s="12"/>
    </row>
    <row r="879" spans="1:7" x14ac:dyDescent="0.2">
      <c r="A879" s="12"/>
      <c r="B879" s="11"/>
      <c r="C879" s="11"/>
      <c r="D879" s="11"/>
      <c r="E879" s="12"/>
      <c r="F879" s="12"/>
      <c r="G879" s="12"/>
    </row>
    <row r="880" spans="1:7" x14ac:dyDescent="0.2">
      <c r="A880" s="12"/>
      <c r="B880" s="11"/>
      <c r="C880" s="11"/>
      <c r="D880" s="11"/>
      <c r="E880" s="12"/>
      <c r="F880" s="12"/>
      <c r="G880" s="12"/>
    </row>
    <row r="881" spans="1:7" x14ac:dyDescent="0.2">
      <c r="A881" s="12"/>
      <c r="B881" s="11"/>
      <c r="C881" s="11"/>
      <c r="D881" s="11"/>
      <c r="E881" s="12"/>
      <c r="F881" s="12"/>
      <c r="G881" s="12"/>
    </row>
    <row r="882" spans="1:7" x14ac:dyDescent="0.2">
      <c r="A882" s="12"/>
      <c r="B882" s="11"/>
      <c r="C882" s="11"/>
      <c r="D882" s="11"/>
      <c r="E882" s="12"/>
      <c r="F882" s="12"/>
      <c r="G882" s="12"/>
    </row>
    <row r="883" spans="1:7" x14ac:dyDescent="0.2">
      <c r="A883" s="12"/>
      <c r="B883" s="11"/>
      <c r="C883" s="11"/>
      <c r="D883" s="11"/>
      <c r="E883" s="12"/>
      <c r="F883" s="12"/>
      <c r="G883" s="12"/>
    </row>
    <row r="884" spans="1:7" x14ac:dyDescent="0.2">
      <c r="A884" s="12"/>
      <c r="B884" s="11"/>
      <c r="C884" s="11"/>
      <c r="D884" s="11"/>
      <c r="E884" s="12"/>
      <c r="F884" s="12"/>
      <c r="G884" s="12"/>
    </row>
    <row r="885" spans="1:7" x14ac:dyDescent="0.2">
      <c r="A885" s="12"/>
      <c r="B885" s="11"/>
      <c r="C885" s="11"/>
      <c r="D885" s="11"/>
      <c r="E885" s="12"/>
      <c r="F885" s="12"/>
      <c r="G885" s="12"/>
    </row>
    <row r="886" spans="1:7" x14ac:dyDescent="0.2">
      <c r="A886" s="12"/>
      <c r="B886" s="11"/>
      <c r="C886" s="11"/>
      <c r="D886" s="11"/>
      <c r="E886" s="12"/>
      <c r="F886" s="12"/>
      <c r="G886" s="12"/>
    </row>
    <row r="887" spans="1:7" x14ac:dyDescent="0.2">
      <c r="A887" s="12"/>
      <c r="B887" s="11"/>
      <c r="C887" s="11"/>
      <c r="D887" s="11"/>
      <c r="E887" s="12"/>
      <c r="F887" s="12"/>
      <c r="G887" s="12"/>
    </row>
    <row r="888" spans="1:7" x14ac:dyDescent="0.2">
      <c r="A888" s="12"/>
      <c r="B888" s="11"/>
      <c r="C888" s="11"/>
      <c r="D888" s="11"/>
      <c r="E888" s="12"/>
      <c r="F888" s="12"/>
      <c r="G888" s="12"/>
    </row>
    <row r="889" spans="1:7" x14ac:dyDescent="0.2">
      <c r="A889" s="12"/>
      <c r="B889" s="11"/>
      <c r="C889" s="11"/>
      <c r="D889" s="11"/>
      <c r="E889" s="12"/>
      <c r="F889" s="12"/>
      <c r="G889" s="12"/>
    </row>
    <row r="890" spans="1:7" x14ac:dyDescent="0.2">
      <c r="A890" s="12"/>
      <c r="B890" s="11"/>
      <c r="C890" s="11"/>
      <c r="D890" s="11"/>
      <c r="E890" s="12"/>
      <c r="F890" s="12"/>
      <c r="G890" s="12"/>
    </row>
    <row r="891" spans="1:7" x14ac:dyDescent="0.2">
      <c r="A891" s="12"/>
      <c r="B891" s="11"/>
      <c r="C891" s="11"/>
      <c r="D891" s="11"/>
      <c r="E891" s="12"/>
      <c r="F891" s="12"/>
      <c r="G891" s="12"/>
    </row>
    <row r="892" spans="1:7" x14ac:dyDescent="0.2">
      <c r="A892" s="12"/>
      <c r="B892" s="11"/>
      <c r="C892" s="11"/>
      <c r="D892" s="11"/>
      <c r="E892" s="12"/>
      <c r="F892" s="12"/>
      <c r="G892" s="12"/>
    </row>
    <row r="893" spans="1:7" x14ac:dyDescent="0.2">
      <c r="A893" s="12"/>
      <c r="B893" s="11"/>
      <c r="C893" s="11"/>
      <c r="D893" s="11"/>
      <c r="E893" s="12"/>
      <c r="F893" s="12"/>
      <c r="G893" s="12"/>
    </row>
    <row r="894" spans="1:7" x14ac:dyDescent="0.2">
      <c r="A894" s="12"/>
      <c r="B894" s="11"/>
      <c r="C894" s="11"/>
      <c r="D894" s="11"/>
      <c r="E894" s="12"/>
      <c r="F894" s="12"/>
      <c r="G894" s="12"/>
    </row>
    <row r="895" spans="1:7" x14ac:dyDescent="0.2">
      <c r="A895" s="12"/>
      <c r="B895" s="11"/>
      <c r="C895" s="11"/>
      <c r="D895" s="11"/>
      <c r="E895" s="12"/>
      <c r="F895" s="12"/>
      <c r="G895" s="12"/>
    </row>
    <row r="896" spans="1:7" x14ac:dyDescent="0.2">
      <c r="A896" s="12"/>
      <c r="B896" s="11"/>
      <c r="C896" s="11"/>
      <c r="D896" s="11"/>
      <c r="E896" s="12"/>
      <c r="F896" s="12"/>
      <c r="G896" s="12"/>
    </row>
    <row r="897" spans="1:7" x14ac:dyDescent="0.2">
      <c r="A897" s="12"/>
      <c r="B897" s="11"/>
      <c r="C897" s="11"/>
      <c r="D897" s="11"/>
      <c r="E897" s="12"/>
      <c r="F897" s="12"/>
      <c r="G897" s="12"/>
    </row>
    <row r="898" spans="1:7" x14ac:dyDescent="0.2">
      <c r="A898" s="12"/>
      <c r="B898" s="11"/>
      <c r="C898" s="11"/>
      <c r="D898" s="11"/>
      <c r="E898" s="12"/>
      <c r="F898" s="12"/>
      <c r="G898" s="12"/>
    </row>
    <row r="899" spans="1:7" x14ac:dyDescent="0.2">
      <c r="A899" s="12"/>
      <c r="B899" s="11"/>
      <c r="C899" s="11"/>
      <c r="D899" s="11"/>
      <c r="E899" s="12"/>
      <c r="F899" s="12"/>
      <c r="G899" s="12"/>
    </row>
    <row r="900" spans="1:7" x14ac:dyDescent="0.2">
      <c r="A900" s="12"/>
      <c r="B900" s="11"/>
      <c r="C900" s="11"/>
      <c r="D900" s="11"/>
      <c r="E900" s="12"/>
      <c r="F900" s="12"/>
      <c r="G900" s="12"/>
    </row>
    <row r="901" spans="1:7" x14ac:dyDescent="0.2">
      <c r="A901" s="12"/>
      <c r="B901" s="11"/>
      <c r="C901" s="11"/>
      <c r="D901" s="11"/>
      <c r="E901" s="12"/>
      <c r="F901" s="12"/>
      <c r="G901" s="12"/>
    </row>
    <row r="902" spans="1:7" x14ac:dyDescent="0.2">
      <c r="A902" s="12"/>
      <c r="B902" s="11"/>
      <c r="C902" s="11"/>
      <c r="D902" s="11"/>
      <c r="E902" s="12"/>
      <c r="F902" s="12"/>
      <c r="G902" s="12"/>
    </row>
    <row r="903" spans="1:7" x14ac:dyDescent="0.2">
      <c r="A903" s="12"/>
      <c r="B903" s="11"/>
      <c r="C903" s="11"/>
      <c r="D903" s="11"/>
      <c r="E903" s="12"/>
      <c r="F903" s="12"/>
      <c r="G903" s="12"/>
    </row>
    <row r="904" spans="1:7" x14ac:dyDescent="0.2">
      <c r="A904" s="12"/>
      <c r="B904" s="11"/>
      <c r="C904" s="11"/>
      <c r="D904" s="11"/>
      <c r="E904" s="12"/>
      <c r="F904" s="12"/>
      <c r="G904" s="12"/>
    </row>
    <row r="905" spans="1:7" x14ac:dyDescent="0.2">
      <c r="A905" s="12"/>
      <c r="B905" s="11"/>
      <c r="C905" s="11"/>
      <c r="D905" s="11"/>
      <c r="E905" s="12"/>
      <c r="F905" s="12"/>
      <c r="G905" s="12"/>
    </row>
    <row r="906" spans="1:7" x14ac:dyDescent="0.2">
      <c r="A906" s="12"/>
      <c r="B906" s="11"/>
      <c r="C906" s="11"/>
      <c r="D906" s="11"/>
      <c r="E906" s="12"/>
      <c r="F906" s="12"/>
      <c r="G906" s="12"/>
    </row>
    <row r="907" spans="1:7" x14ac:dyDescent="0.2">
      <c r="A907" s="12"/>
      <c r="B907" s="11"/>
      <c r="C907" s="11"/>
      <c r="D907" s="11"/>
      <c r="E907" s="12"/>
      <c r="F907" s="12"/>
      <c r="G907" s="12"/>
    </row>
    <row r="908" spans="1:7" x14ac:dyDescent="0.2">
      <c r="A908" s="12"/>
      <c r="B908" s="11"/>
      <c r="C908" s="11"/>
      <c r="D908" s="11"/>
      <c r="E908" s="12"/>
      <c r="F908" s="12"/>
      <c r="G908" s="12"/>
    </row>
    <row r="909" spans="1:7" x14ac:dyDescent="0.2">
      <c r="A909" s="12"/>
      <c r="B909" s="11"/>
      <c r="C909" s="11"/>
      <c r="D909" s="11"/>
      <c r="E909" s="12"/>
      <c r="F909" s="12"/>
      <c r="G909" s="12"/>
    </row>
    <row r="910" spans="1:7" x14ac:dyDescent="0.2">
      <c r="A910" s="12"/>
      <c r="B910" s="11"/>
      <c r="C910" s="11"/>
      <c r="D910" s="11"/>
      <c r="E910" s="12"/>
      <c r="F910" s="12"/>
      <c r="G910" s="12"/>
    </row>
    <row r="911" spans="1:7" x14ac:dyDescent="0.2">
      <c r="A911" s="12"/>
      <c r="B911" s="11"/>
      <c r="C911" s="11"/>
      <c r="D911" s="11"/>
      <c r="E911" s="12"/>
      <c r="F911" s="12"/>
      <c r="G911" s="12"/>
    </row>
    <row r="912" spans="1:7" x14ac:dyDescent="0.2">
      <c r="A912" s="12"/>
      <c r="B912" s="11"/>
      <c r="C912" s="11"/>
      <c r="D912" s="11"/>
      <c r="E912" s="12"/>
      <c r="F912" s="12"/>
      <c r="G912" s="12"/>
    </row>
    <row r="913" spans="1:7" x14ac:dyDescent="0.2">
      <c r="A913" s="12"/>
      <c r="B913" s="11"/>
      <c r="C913" s="11"/>
      <c r="D913" s="11"/>
      <c r="E913" s="12"/>
      <c r="F913" s="12"/>
      <c r="G913" s="12"/>
    </row>
    <row r="914" spans="1:7" x14ac:dyDescent="0.2">
      <c r="A914" s="12"/>
      <c r="B914" s="11"/>
      <c r="C914" s="11"/>
      <c r="D914" s="11"/>
      <c r="E914" s="12"/>
      <c r="F914" s="12"/>
      <c r="G914" s="12"/>
    </row>
    <row r="915" spans="1:7" x14ac:dyDescent="0.2">
      <c r="A915" s="12"/>
      <c r="B915" s="11"/>
      <c r="C915" s="11"/>
      <c r="D915" s="11"/>
      <c r="E915" s="12"/>
      <c r="F915" s="12"/>
      <c r="G915" s="12"/>
    </row>
    <row r="916" spans="1:7" x14ac:dyDescent="0.2">
      <c r="A916" s="12"/>
      <c r="B916" s="11"/>
      <c r="C916" s="11"/>
      <c r="D916" s="11"/>
      <c r="E916" s="12"/>
      <c r="F916" s="12"/>
      <c r="G916" s="12"/>
    </row>
    <row r="917" spans="1:7" x14ac:dyDescent="0.2">
      <c r="A917" s="12"/>
      <c r="B917" s="11"/>
      <c r="C917" s="11"/>
      <c r="D917" s="11"/>
      <c r="E917" s="12"/>
      <c r="F917" s="12"/>
      <c r="G917" s="12"/>
    </row>
    <row r="918" spans="1:7" x14ac:dyDescent="0.2">
      <c r="A918" s="12"/>
      <c r="B918" s="11"/>
      <c r="C918" s="11"/>
      <c r="D918" s="11"/>
      <c r="E918" s="12"/>
      <c r="F918" s="12"/>
      <c r="G918" s="12"/>
    </row>
    <row r="919" spans="1:7" x14ac:dyDescent="0.2">
      <c r="A919" s="12"/>
      <c r="B919" s="11"/>
      <c r="C919" s="11"/>
      <c r="D919" s="11"/>
      <c r="E919" s="12"/>
      <c r="F919" s="12"/>
      <c r="G919" s="12"/>
    </row>
    <row r="920" spans="1:7" x14ac:dyDescent="0.2">
      <c r="A920" s="12"/>
      <c r="B920" s="11"/>
      <c r="C920" s="11"/>
      <c r="D920" s="11"/>
      <c r="E920" s="12"/>
      <c r="F920" s="12"/>
      <c r="G920" s="12"/>
    </row>
    <row r="921" spans="1:7" x14ac:dyDescent="0.2">
      <c r="A921" s="12"/>
      <c r="B921" s="11"/>
      <c r="C921" s="11"/>
      <c r="D921" s="11"/>
      <c r="E921" s="12"/>
      <c r="F921" s="12"/>
      <c r="G921" s="12"/>
    </row>
    <row r="922" spans="1:7" x14ac:dyDescent="0.2">
      <c r="A922" s="12"/>
      <c r="B922" s="11"/>
      <c r="C922" s="11"/>
      <c r="D922" s="11"/>
      <c r="E922" s="12"/>
      <c r="F922" s="12"/>
      <c r="G922" s="12"/>
    </row>
    <row r="923" spans="1:7" x14ac:dyDescent="0.2">
      <c r="A923" s="12"/>
      <c r="B923" s="11"/>
      <c r="C923" s="11"/>
      <c r="D923" s="11"/>
      <c r="E923" s="12"/>
      <c r="F923" s="12"/>
      <c r="G923" s="12"/>
    </row>
    <row r="924" spans="1:7" x14ac:dyDescent="0.2">
      <c r="A924" s="12"/>
      <c r="B924" s="11"/>
      <c r="C924" s="11"/>
      <c r="D924" s="11"/>
      <c r="E924" s="12"/>
      <c r="F924" s="12"/>
      <c r="G924" s="12"/>
    </row>
    <row r="925" spans="1:7" x14ac:dyDescent="0.2">
      <c r="A925" s="12"/>
      <c r="B925" s="11"/>
      <c r="C925" s="11"/>
      <c r="D925" s="11"/>
      <c r="E925" s="12"/>
      <c r="F925" s="12"/>
      <c r="G925" s="12"/>
    </row>
    <row r="926" spans="1:7" x14ac:dyDescent="0.2">
      <c r="A926" s="12"/>
      <c r="B926" s="11"/>
      <c r="C926" s="11"/>
      <c r="D926" s="11"/>
      <c r="E926" s="12"/>
      <c r="F926" s="12"/>
      <c r="G926" s="12"/>
    </row>
    <row r="927" spans="1:7" x14ac:dyDescent="0.2">
      <c r="A927" s="12"/>
      <c r="B927" s="11"/>
      <c r="C927" s="11"/>
      <c r="D927" s="11"/>
      <c r="E927" s="12"/>
      <c r="F927" s="12"/>
      <c r="G927" s="12"/>
    </row>
    <row r="928" spans="1:7" x14ac:dyDescent="0.2">
      <c r="A928" s="12"/>
      <c r="B928" s="11"/>
      <c r="C928" s="11"/>
      <c r="D928" s="11"/>
      <c r="E928" s="12"/>
      <c r="F928" s="12"/>
      <c r="G928" s="12"/>
    </row>
    <row r="929" spans="1:7" x14ac:dyDescent="0.2">
      <c r="A929" s="12"/>
      <c r="B929" s="11"/>
      <c r="C929" s="11"/>
      <c r="D929" s="11"/>
      <c r="E929" s="12"/>
      <c r="F929" s="12"/>
      <c r="G929" s="12"/>
    </row>
    <row r="930" spans="1:7" x14ac:dyDescent="0.2">
      <c r="A930" s="12"/>
      <c r="B930" s="11"/>
      <c r="C930" s="11"/>
      <c r="D930" s="11"/>
      <c r="E930" s="12"/>
      <c r="F930" s="12"/>
      <c r="G930" s="12"/>
    </row>
    <row r="931" spans="1:7" x14ac:dyDescent="0.2">
      <c r="A931" s="12"/>
      <c r="B931" s="11"/>
      <c r="C931" s="11"/>
      <c r="D931" s="11"/>
      <c r="E931" s="12"/>
      <c r="F931" s="12"/>
      <c r="G931" s="12"/>
    </row>
    <row r="932" spans="1:7" x14ac:dyDescent="0.2">
      <c r="A932" s="12"/>
      <c r="B932" s="11"/>
      <c r="C932" s="11"/>
      <c r="D932" s="11"/>
      <c r="E932" s="12"/>
      <c r="F932" s="12"/>
      <c r="G932" s="12"/>
    </row>
    <row r="933" spans="1:7" x14ac:dyDescent="0.2">
      <c r="A933" s="12"/>
      <c r="B933" s="11"/>
      <c r="C933" s="11"/>
      <c r="D933" s="11"/>
      <c r="E933" s="12"/>
      <c r="F933" s="12"/>
      <c r="G933" s="12"/>
    </row>
    <row r="934" spans="1:7" x14ac:dyDescent="0.2">
      <c r="A934" s="12"/>
      <c r="B934" s="11"/>
      <c r="C934" s="11"/>
      <c r="D934" s="11"/>
      <c r="E934" s="12"/>
      <c r="F934" s="12"/>
      <c r="G934" s="12"/>
    </row>
    <row r="935" spans="1:7" x14ac:dyDescent="0.2">
      <c r="A935" s="12"/>
      <c r="B935" s="11"/>
      <c r="C935" s="11"/>
      <c r="D935" s="11"/>
      <c r="E935" s="12"/>
      <c r="F935" s="12"/>
      <c r="G935" s="12"/>
    </row>
    <row r="936" spans="1:7" x14ac:dyDescent="0.2">
      <c r="A936" s="12"/>
      <c r="B936" s="11"/>
      <c r="C936" s="11"/>
      <c r="D936" s="11"/>
      <c r="E936" s="12"/>
      <c r="F936" s="12"/>
      <c r="G936" s="12"/>
    </row>
    <row r="937" spans="1:7" x14ac:dyDescent="0.2">
      <c r="A937" s="12"/>
      <c r="B937" s="11"/>
      <c r="C937" s="11"/>
      <c r="D937" s="11"/>
      <c r="E937" s="12"/>
      <c r="F937" s="12"/>
      <c r="G937" s="12"/>
    </row>
    <row r="938" spans="1:7" x14ac:dyDescent="0.2">
      <c r="A938" s="12"/>
      <c r="B938" s="11"/>
      <c r="C938" s="11"/>
      <c r="D938" s="11"/>
      <c r="E938" s="12"/>
      <c r="F938" s="12"/>
      <c r="G938" s="12"/>
    </row>
    <row r="939" spans="1:7" x14ac:dyDescent="0.2">
      <c r="A939" s="12"/>
      <c r="B939" s="11"/>
      <c r="C939" s="11"/>
      <c r="D939" s="11"/>
      <c r="E939" s="12"/>
      <c r="F939" s="12"/>
      <c r="G939" s="12"/>
    </row>
    <row r="940" spans="1:7" x14ac:dyDescent="0.2">
      <c r="A940" s="12"/>
      <c r="B940" s="11"/>
      <c r="C940" s="11"/>
      <c r="D940" s="11"/>
      <c r="E940" s="12"/>
      <c r="F940" s="12"/>
      <c r="G940" s="12"/>
    </row>
    <row r="941" spans="1:7" x14ac:dyDescent="0.2">
      <c r="A941" s="12"/>
      <c r="B941" s="11"/>
      <c r="C941" s="11"/>
      <c r="D941" s="11"/>
      <c r="E941" s="12"/>
      <c r="F941" s="12"/>
      <c r="G941" s="12"/>
    </row>
    <row r="942" spans="1:7" x14ac:dyDescent="0.2">
      <c r="A942" s="12"/>
      <c r="B942" s="11"/>
      <c r="C942" s="11"/>
      <c r="D942" s="11"/>
      <c r="E942" s="12"/>
      <c r="F942" s="12"/>
      <c r="G942" s="12"/>
    </row>
    <row r="943" spans="1:7" x14ac:dyDescent="0.2">
      <c r="A943" s="12"/>
      <c r="B943" s="11"/>
      <c r="C943" s="11"/>
      <c r="D943" s="11"/>
      <c r="E943" s="12"/>
      <c r="F943" s="12"/>
      <c r="G943" s="12"/>
    </row>
    <row r="944" spans="1:7" x14ac:dyDescent="0.2">
      <c r="A944" s="12"/>
      <c r="B944" s="11"/>
      <c r="C944" s="11"/>
      <c r="D944" s="11"/>
      <c r="E944" s="12"/>
      <c r="F944" s="12"/>
      <c r="G944" s="12"/>
    </row>
    <row r="945" spans="1:7" x14ac:dyDescent="0.2">
      <c r="A945" s="12"/>
      <c r="B945" s="11"/>
      <c r="C945" s="11"/>
      <c r="D945" s="11"/>
      <c r="E945" s="12"/>
      <c r="F945" s="12"/>
      <c r="G945" s="12"/>
    </row>
    <row r="946" spans="1:7" x14ac:dyDescent="0.2">
      <c r="A946" s="12"/>
      <c r="B946" s="11"/>
      <c r="C946" s="11"/>
      <c r="D946" s="11"/>
      <c r="E946" s="12"/>
      <c r="F946" s="12"/>
      <c r="G946" s="12"/>
    </row>
    <row r="947" spans="1:7" x14ac:dyDescent="0.2">
      <c r="A947" s="12"/>
      <c r="B947" s="11"/>
      <c r="C947" s="11"/>
      <c r="D947" s="11"/>
      <c r="E947" s="12"/>
      <c r="F947" s="12"/>
      <c r="G947" s="12"/>
    </row>
    <row r="948" spans="1:7" x14ac:dyDescent="0.2">
      <c r="A948" s="12"/>
      <c r="B948" s="11"/>
      <c r="C948" s="11"/>
      <c r="D948" s="11"/>
      <c r="E948" s="12"/>
      <c r="F948" s="12"/>
      <c r="G948" s="12"/>
    </row>
    <row r="949" spans="1:7" x14ac:dyDescent="0.2">
      <c r="A949" s="12"/>
      <c r="B949" s="11"/>
      <c r="C949" s="11"/>
      <c r="D949" s="11"/>
      <c r="E949" s="12"/>
      <c r="F949" s="12"/>
      <c r="G949" s="12"/>
    </row>
    <row r="950" spans="1:7" x14ac:dyDescent="0.2">
      <c r="A950" s="12"/>
      <c r="B950" s="11"/>
      <c r="C950" s="11"/>
      <c r="D950" s="11"/>
      <c r="E950" s="12"/>
      <c r="F950" s="12"/>
      <c r="G950" s="12"/>
    </row>
    <row r="951" spans="1:7" x14ac:dyDescent="0.2">
      <c r="A951" s="12"/>
      <c r="B951" s="11"/>
      <c r="C951" s="11"/>
      <c r="D951" s="11"/>
      <c r="E951" s="12"/>
      <c r="F951" s="12"/>
      <c r="G951" s="12"/>
    </row>
    <row r="952" spans="1:7" x14ac:dyDescent="0.2">
      <c r="A952" s="12"/>
      <c r="B952" s="11"/>
      <c r="C952" s="11"/>
      <c r="D952" s="11"/>
      <c r="E952" s="12"/>
      <c r="F952" s="12"/>
      <c r="G952" s="12"/>
    </row>
    <row r="953" spans="1:7" x14ac:dyDescent="0.2">
      <c r="A953" s="12"/>
      <c r="B953" s="11"/>
      <c r="C953" s="11"/>
      <c r="D953" s="11"/>
      <c r="E953" s="12"/>
      <c r="F953" s="12"/>
      <c r="G953" s="12"/>
    </row>
    <row r="954" spans="1:7" x14ac:dyDescent="0.2">
      <c r="A954" s="12"/>
      <c r="B954" s="11"/>
      <c r="C954" s="11"/>
      <c r="D954" s="11"/>
      <c r="E954" s="12"/>
      <c r="F954" s="12"/>
      <c r="G954" s="12"/>
    </row>
    <row r="955" spans="1:7" x14ac:dyDescent="0.2">
      <c r="A955" s="12"/>
      <c r="B955" s="11"/>
      <c r="C955" s="11"/>
      <c r="D955" s="11"/>
      <c r="E955" s="12"/>
      <c r="F955" s="12"/>
      <c r="G955" s="12"/>
    </row>
    <row r="956" spans="1:7" x14ac:dyDescent="0.2">
      <c r="A956" s="12"/>
      <c r="B956" s="11"/>
      <c r="C956" s="11"/>
      <c r="D956" s="11"/>
      <c r="E956" s="12"/>
      <c r="F956" s="12"/>
      <c r="G956" s="12"/>
    </row>
    <row r="957" spans="1:7" x14ac:dyDescent="0.2">
      <c r="A957" s="12"/>
      <c r="B957" s="11"/>
      <c r="C957" s="11"/>
      <c r="D957" s="11"/>
      <c r="E957" s="12"/>
      <c r="F957" s="12"/>
      <c r="G957" s="12"/>
    </row>
    <row r="958" spans="1:7" x14ac:dyDescent="0.2">
      <c r="A958" s="12"/>
      <c r="B958" s="11"/>
      <c r="C958" s="11"/>
      <c r="D958" s="11"/>
      <c r="E958" s="12"/>
      <c r="F958" s="12"/>
      <c r="G958" s="12"/>
    </row>
    <row r="959" spans="1:7" x14ac:dyDescent="0.2">
      <c r="A959" s="12"/>
      <c r="B959" s="11"/>
      <c r="C959" s="11"/>
      <c r="D959" s="11"/>
      <c r="E959" s="12"/>
      <c r="F959" s="12"/>
      <c r="G959" s="12"/>
    </row>
    <row r="960" spans="1:7" x14ac:dyDescent="0.2">
      <c r="A960" s="12"/>
      <c r="B960" s="11"/>
      <c r="C960" s="11"/>
      <c r="D960" s="11"/>
      <c r="E960" s="12"/>
      <c r="F960" s="12"/>
      <c r="G960" s="12"/>
    </row>
    <row r="961" spans="1:7" x14ac:dyDescent="0.2">
      <c r="A961" s="12"/>
      <c r="B961" s="11"/>
      <c r="C961" s="11"/>
      <c r="D961" s="11"/>
      <c r="E961" s="12"/>
      <c r="F961" s="12"/>
      <c r="G961" s="12"/>
    </row>
    <row r="962" spans="1:7" x14ac:dyDescent="0.2">
      <c r="A962" s="12"/>
      <c r="B962" s="11"/>
      <c r="C962" s="11"/>
      <c r="D962" s="11"/>
      <c r="E962" s="12"/>
      <c r="F962" s="12"/>
      <c r="G962" s="12"/>
    </row>
    <row r="963" spans="1:7" x14ac:dyDescent="0.2">
      <c r="A963" s="12"/>
      <c r="B963" s="11"/>
      <c r="C963" s="11"/>
      <c r="D963" s="11"/>
      <c r="E963" s="12"/>
      <c r="F963" s="12"/>
      <c r="G963" s="12"/>
    </row>
    <row r="964" spans="1:7" x14ac:dyDescent="0.2">
      <c r="A964" s="12"/>
      <c r="B964" s="11"/>
      <c r="C964" s="11"/>
      <c r="D964" s="11"/>
      <c r="E964" s="12"/>
      <c r="F964" s="12"/>
      <c r="G964" s="12"/>
    </row>
    <row r="965" spans="1:7" x14ac:dyDescent="0.2">
      <c r="A965" s="12"/>
      <c r="B965" s="11"/>
      <c r="C965" s="11"/>
      <c r="D965" s="11"/>
      <c r="E965" s="12"/>
      <c r="F965" s="12"/>
      <c r="G965" s="12"/>
    </row>
    <row r="966" spans="1:7" x14ac:dyDescent="0.2">
      <c r="A966" s="12"/>
      <c r="B966" s="11"/>
      <c r="C966" s="11"/>
      <c r="D966" s="11"/>
      <c r="E966" s="12"/>
      <c r="F966" s="12"/>
      <c r="G966" s="12"/>
    </row>
    <row r="967" spans="1:7" x14ac:dyDescent="0.2">
      <c r="A967" s="12"/>
      <c r="B967" s="11"/>
      <c r="C967" s="11"/>
      <c r="D967" s="11"/>
      <c r="E967" s="12"/>
      <c r="F967" s="12"/>
      <c r="G967" s="12"/>
    </row>
    <row r="968" spans="1:7" x14ac:dyDescent="0.2">
      <c r="A968" s="12"/>
      <c r="B968" s="11"/>
      <c r="C968" s="11"/>
      <c r="D968" s="11"/>
      <c r="E968" s="12"/>
      <c r="F968" s="12"/>
      <c r="G968" s="12"/>
    </row>
    <row r="969" spans="1:7" x14ac:dyDescent="0.2">
      <c r="A969" s="12"/>
      <c r="B969" s="11"/>
      <c r="C969" s="11"/>
      <c r="D969" s="11"/>
      <c r="E969" s="12"/>
      <c r="F969" s="12"/>
      <c r="G969" s="12"/>
    </row>
    <row r="970" spans="1:7" x14ac:dyDescent="0.2">
      <c r="A970" s="12"/>
      <c r="B970" s="11"/>
      <c r="C970" s="11"/>
      <c r="D970" s="11"/>
      <c r="E970" s="12"/>
      <c r="F970" s="12"/>
      <c r="G970" s="12"/>
    </row>
    <row r="971" spans="1:7" x14ac:dyDescent="0.2">
      <c r="A971" s="12"/>
      <c r="B971" s="11"/>
      <c r="C971" s="11"/>
      <c r="D971" s="11"/>
      <c r="E971" s="12"/>
      <c r="F971" s="12"/>
      <c r="G971" s="12"/>
    </row>
    <row r="972" spans="1:7" x14ac:dyDescent="0.2">
      <c r="A972" s="12"/>
      <c r="B972" s="11"/>
      <c r="C972" s="11"/>
      <c r="D972" s="11"/>
      <c r="E972" s="12"/>
      <c r="F972" s="12"/>
      <c r="G972" s="12"/>
    </row>
    <row r="973" spans="1:7" x14ac:dyDescent="0.2">
      <c r="A973" s="12"/>
      <c r="B973" s="11"/>
      <c r="C973" s="11"/>
      <c r="D973" s="11"/>
      <c r="E973" s="12"/>
      <c r="F973" s="12"/>
      <c r="G973" s="12"/>
    </row>
    <row r="974" spans="1:7" x14ac:dyDescent="0.2">
      <c r="A974" s="12"/>
      <c r="B974" s="11"/>
      <c r="C974" s="11"/>
      <c r="D974" s="11"/>
      <c r="E974" s="12"/>
      <c r="F974" s="12"/>
      <c r="G974" s="12"/>
    </row>
    <row r="975" spans="1:7" x14ac:dyDescent="0.2">
      <c r="A975" s="12"/>
      <c r="B975" s="11"/>
      <c r="C975" s="11"/>
      <c r="D975" s="11"/>
      <c r="E975" s="12"/>
      <c r="F975" s="12"/>
      <c r="G975" s="12"/>
    </row>
    <row r="976" spans="1:7" x14ac:dyDescent="0.2">
      <c r="A976" s="12"/>
      <c r="B976" s="11"/>
      <c r="C976" s="11"/>
      <c r="D976" s="11"/>
      <c r="E976" s="12"/>
      <c r="F976" s="12"/>
      <c r="G976" s="12"/>
    </row>
    <row r="977" spans="1:7" x14ac:dyDescent="0.2">
      <c r="A977" s="12"/>
      <c r="B977" s="11"/>
      <c r="C977" s="11"/>
      <c r="D977" s="11"/>
      <c r="E977" s="12"/>
      <c r="F977" s="12"/>
      <c r="G977" s="12"/>
    </row>
    <row r="978" spans="1:7" x14ac:dyDescent="0.2">
      <c r="A978" s="12"/>
      <c r="B978" s="11"/>
      <c r="C978" s="11"/>
      <c r="D978" s="11"/>
      <c r="E978" s="12"/>
      <c r="F978" s="12"/>
      <c r="G978" s="12"/>
    </row>
    <row r="979" spans="1:7" x14ac:dyDescent="0.2">
      <c r="A979" s="12"/>
      <c r="B979" s="11"/>
      <c r="C979" s="11"/>
      <c r="D979" s="11"/>
      <c r="E979" s="12"/>
      <c r="F979" s="12"/>
      <c r="G979" s="12"/>
    </row>
    <row r="980" spans="1:7" x14ac:dyDescent="0.2">
      <c r="A980" s="12"/>
      <c r="B980" s="11"/>
      <c r="C980" s="11"/>
      <c r="D980" s="11"/>
      <c r="E980" s="12"/>
      <c r="F980" s="12"/>
      <c r="G980" s="12"/>
    </row>
    <row r="981" spans="1:7" x14ac:dyDescent="0.2">
      <c r="A981" s="12"/>
      <c r="B981" s="11"/>
      <c r="C981" s="11"/>
      <c r="D981" s="11"/>
      <c r="E981" s="12"/>
      <c r="F981" s="12"/>
      <c r="G981" s="12"/>
    </row>
    <row r="982" spans="1:7" x14ac:dyDescent="0.2">
      <c r="A982" s="12"/>
      <c r="B982" s="11"/>
      <c r="C982" s="11"/>
      <c r="D982" s="11"/>
      <c r="E982" s="12"/>
      <c r="F982" s="12"/>
      <c r="G982" s="12"/>
    </row>
    <row r="983" spans="1:7" x14ac:dyDescent="0.2">
      <c r="A983" s="12"/>
      <c r="B983" s="11"/>
      <c r="C983" s="11"/>
      <c r="D983" s="11"/>
      <c r="E983" s="12"/>
      <c r="F983" s="12"/>
      <c r="G983" s="12"/>
    </row>
    <row r="984" spans="1:7" x14ac:dyDescent="0.2">
      <c r="A984" s="12"/>
      <c r="B984" s="11"/>
      <c r="C984" s="11"/>
      <c r="D984" s="11"/>
      <c r="E984" s="12"/>
      <c r="F984" s="12"/>
      <c r="G984" s="12"/>
    </row>
    <row r="985" spans="1:7" x14ac:dyDescent="0.2">
      <c r="A985" s="12"/>
      <c r="B985" s="11"/>
      <c r="C985" s="11"/>
      <c r="D985" s="11"/>
      <c r="E985" s="12"/>
      <c r="F985" s="12"/>
      <c r="G985" s="12"/>
    </row>
    <row r="986" spans="1:7" x14ac:dyDescent="0.2">
      <c r="A986" s="12"/>
      <c r="B986" s="11"/>
      <c r="C986" s="11"/>
      <c r="D986" s="11"/>
      <c r="E986" s="12"/>
      <c r="F986" s="12"/>
      <c r="G986" s="12"/>
    </row>
    <row r="987" spans="1:7" x14ac:dyDescent="0.2">
      <c r="B987" s="11"/>
      <c r="C987" s="11"/>
      <c r="D987" s="11"/>
      <c r="E987" s="12"/>
      <c r="F987" s="12"/>
      <c r="G987" s="12"/>
    </row>
    <row r="988" spans="1:7" x14ac:dyDescent="0.2">
      <c r="B988" s="11"/>
      <c r="C988" s="11"/>
      <c r="D988" s="11"/>
      <c r="E988" s="12"/>
      <c r="F988" s="12"/>
      <c r="G988" s="12"/>
    </row>
    <row r="989" spans="1:7" x14ac:dyDescent="0.2">
      <c r="B989" s="11"/>
      <c r="C989" s="11"/>
      <c r="D989" s="11"/>
      <c r="E989" s="12"/>
      <c r="F989" s="12"/>
      <c r="G989" s="12"/>
    </row>
    <row r="990" spans="1:7" x14ac:dyDescent="0.2">
      <c r="B990" s="11"/>
      <c r="C990" s="11"/>
      <c r="D990" s="11"/>
      <c r="E990" s="12"/>
      <c r="F990" s="12"/>
      <c r="G990" s="12"/>
    </row>
    <row r="991" spans="1:7" x14ac:dyDescent="0.2">
      <c r="B991" s="11"/>
      <c r="C991" s="11"/>
      <c r="D991" s="11"/>
      <c r="E991" s="12"/>
      <c r="F991" s="12"/>
      <c r="G991" s="12"/>
    </row>
    <row r="992" spans="1:7" x14ac:dyDescent="0.2">
      <c r="B992" s="11"/>
      <c r="C992" s="11"/>
      <c r="D992" s="11"/>
      <c r="E992" s="12"/>
      <c r="F992" s="12"/>
      <c r="G992" s="12"/>
    </row>
    <row r="993" spans="2:7" x14ac:dyDescent="0.2">
      <c r="B993" s="11"/>
      <c r="C993" s="11"/>
      <c r="D993" s="11"/>
      <c r="E993" s="12"/>
      <c r="F993" s="12"/>
      <c r="G993" s="12"/>
    </row>
    <row r="994" spans="2:7" x14ac:dyDescent="0.2">
      <c r="B994" s="11"/>
      <c r="C994" s="11"/>
      <c r="D994" s="11"/>
      <c r="E994" s="12"/>
      <c r="F994" s="12"/>
      <c r="G994" s="12"/>
    </row>
    <row r="995" spans="2:7" x14ac:dyDescent="0.2">
      <c r="B995" s="11"/>
      <c r="C995" s="11"/>
      <c r="D995" s="11"/>
      <c r="E995" s="12"/>
      <c r="F995" s="12"/>
      <c r="G995" s="12"/>
    </row>
    <row r="996" spans="2:7" x14ac:dyDescent="0.2">
      <c r="B996" s="11"/>
      <c r="C996" s="11"/>
      <c r="D996" s="11"/>
      <c r="E996" s="12"/>
      <c r="F996" s="12"/>
      <c r="G996" s="12"/>
    </row>
    <row r="997" spans="2:7" x14ac:dyDescent="0.2">
      <c r="B997" s="11"/>
      <c r="C997" s="11"/>
      <c r="D997" s="11"/>
      <c r="E997" s="12"/>
      <c r="F997" s="12"/>
      <c r="G997" s="12"/>
    </row>
    <row r="998" spans="2:7" x14ac:dyDescent="0.2">
      <c r="B998" s="11"/>
      <c r="C998" s="11"/>
      <c r="D998" s="11"/>
      <c r="E998" s="12"/>
      <c r="F998" s="12"/>
      <c r="G998" s="12"/>
    </row>
    <row r="999" spans="2:7" x14ac:dyDescent="0.2">
      <c r="B999" s="11"/>
      <c r="C999" s="11"/>
      <c r="D999" s="11"/>
      <c r="E999" s="12"/>
      <c r="F999" s="12"/>
      <c r="G999" s="12"/>
    </row>
    <row r="1000" spans="2:7" x14ac:dyDescent="0.2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8"/>
  <sheetViews>
    <sheetView showZeros="0" workbookViewId="0">
      <selection activeCell="W4" sqref="W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4.6640625" style="13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25" customFormat="1" ht="21.75" customHeight="1" x14ac:dyDescent="0.2">
      <c r="A1" s="22" t="s">
        <v>669</v>
      </c>
      <c r="B1" s="22" t="s">
        <v>14</v>
      </c>
      <c r="C1" s="23" t="s">
        <v>625</v>
      </c>
      <c r="D1" s="22" t="s">
        <v>459</v>
      </c>
      <c r="E1" s="28" t="s">
        <v>458</v>
      </c>
      <c r="F1" s="28" t="s">
        <v>460</v>
      </c>
      <c r="G1" s="28" t="s">
        <v>461</v>
      </c>
      <c r="H1" s="28" t="s">
        <v>820</v>
      </c>
      <c r="I1" s="22" t="s">
        <v>462</v>
      </c>
      <c r="J1" s="29" t="s">
        <v>463</v>
      </c>
      <c r="K1" s="28" t="s">
        <v>464</v>
      </c>
      <c r="L1" s="28" t="s">
        <v>465</v>
      </c>
      <c r="M1" s="29" t="s">
        <v>466</v>
      </c>
      <c r="N1" s="29" t="s">
        <v>467</v>
      </c>
      <c r="O1" s="29" t="s">
        <v>824</v>
      </c>
      <c r="P1" s="29" t="s">
        <v>469</v>
      </c>
      <c r="Q1" s="29" t="s">
        <v>468</v>
      </c>
      <c r="R1" s="29" t="s">
        <v>674</v>
      </c>
      <c r="S1" s="29" t="s">
        <v>470</v>
      </c>
      <c r="T1" s="29" t="s">
        <v>471</v>
      </c>
      <c r="U1" s="29" t="s">
        <v>472</v>
      </c>
      <c r="V1" s="23" t="s">
        <v>473</v>
      </c>
      <c r="W1" s="28" t="s">
        <v>474</v>
      </c>
      <c r="X1" s="28" t="s">
        <v>475</v>
      </c>
      <c r="Y1" s="23" t="s">
        <v>476</v>
      </c>
      <c r="Z1" s="28" t="s">
        <v>477</v>
      </c>
      <c r="AA1" s="23" t="s">
        <v>478</v>
      </c>
      <c r="AB1" s="23" t="s">
        <v>479</v>
      </c>
      <c r="AC1" s="23" t="s">
        <v>480</v>
      </c>
      <c r="AD1" s="28" t="s">
        <v>481</v>
      </c>
      <c r="AE1" s="28" t="s">
        <v>482</v>
      </c>
      <c r="AF1" s="28" t="s">
        <v>483</v>
      </c>
      <c r="AG1" s="28" t="s">
        <v>484</v>
      </c>
      <c r="AH1" s="23" t="s">
        <v>485</v>
      </c>
      <c r="AI1" s="23" t="s">
        <v>486</v>
      </c>
      <c r="AJ1" s="28" t="s">
        <v>487</v>
      </c>
      <c r="AK1" s="28" t="s">
        <v>488</v>
      </c>
      <c r="AL1" s="28" t="s">
        <v>489</v>
      </c>
    </row>
    <row r="2" spans="1:38" s="25" customFormat="1" ht="54" customHeight="1" x14ac:dyDescent="0.2">
      <c r="A2" s="26" t="s">
        <v>670</v>
      </c>
      <c r="B2" s="30" t="s">
        <v>16</v>
      </c>
      <c r="C2" s="30" t="s">
        <v>372</v>
      </c>
      <c r="D2" s="30" t="s">
        <v>330</v>
      </c>
      <c r="E2" s="26" t="s">
        <v>46</v>
      </c>
      <c r="F2" s="30" t="s">
        <v>17</v>
      </c>
      <c r="G2" s="30" t="s">
        <v>18</v>
      </c>
      <c r="H2" s="30" t="s">
        <v>21</v>
      </c>
      <c r="I2" s="33" t="s">
        <v>325</v>
      </c>
      <c r="J2" s="35" t="s">
        <v>371</v>
      </c>
      <c r="K2" s="26" t="s">
        <v>370</v>
      </c>
      <c r="L2" s="33" t="s">
        <v>322</v>
      </c>
      <c r="M2" s="35" t="s">
        <v>308</v>
      </c>
      <c r="N2" s="35" t="s">
        <v>309</v>
      </c>
      <c r="O2" s="35" t="s">
        <v>825</v>
      </c>
      <c r="P2" s="35" t="s">
        <v>675</v>
      </c>
      <c r="Q2" s="35" t="s">
        <v>828</v>
      </c>
      <c r="R2" s="35" t="s">
        <v>827</v>
      </c>
      <c r="S2" s="35" t="s">
        <v>369</v>
      </c>
      <c r="T2" s="35" t="s">
        <v>367</v>
      </c>
      <c r="U2" s="34" t="s">
        <v>321</v>
      </c>
      <c r="V2" s="26" t="s">
        <v>30</v>
      </c>
      <c r="W2" s="26" t="s">
        <v>47</v>
      </c>
      <c r="X2" s="26" t="s">
        <v>49</v>
      </c>
      <c r="Y2" s="26" t="s">
        <v>27</v>
      </c>
      <c r="Z2" s="26" t="s">
        <v>50</v>
      </c>
      <c r="AA2" s="26" t="s">
        <v>28</v>
      </c>
      <c r="AB2" s="26" t="s">
        <v>29</v>
      </c>
      <c r="AC2" s="26" t="s">
        <v>366</v>
      </c>
      <c r="AD2" s="26" t="s">
        <v>48</v>
      </c>
      <c r="AE2" s="26" t="s">
        <v>23</v>
      </c>
      <c r="AF2" s="26" t="s">
        <v>22</v>
      </c>
      <c r="AG2" s="26" t="s">
        <v>24</v>
      </c>
      <c r="AH2" s="26" t="s">
        <v>25</v>
      </c>
      <c r="AI2" s="26" t="s">
        <v>26</v>
      </c>
      <c r="AJ2" s="26" t="s">
        <v>51</v>
      </c>
      <c r="AK2" s="26" t="s">
        <v>52</v>
      </c>
      <c r="AL2" s="26" t="s">
        <v>53</v>
      </c>
    </row>
    <row r="3" spans="1:38" s="38" customFormat="1" ht="27" customHeight="1" x14ac:dyDescent="0.2">
      <c r="A3" s="32" t="s">
        <v>363</v>
      </c>
      <c r="B3" s="31"/>
      <c r="C3" s="31"/>
      <c r="D3" s="31"/>
      <c r="E3" s="32" t="s">
        <v>328</v>
      </c>
      <c r="F3" s="31" t="s">
        <v>31</v>
      </c>
      <c r="G3" s="31" t="s">
        <v>31</v>
      </c>
      <c r="H3" s="31" t="s">
        <v>33</v>
      </c>
      <c r="I3" s="32" t="s">
        <v>373</v>
      </c>
      <c r="J3" s="32"/>
      <c r="K3" s="32" t="s">
        <v>374</v>
      </c>
      <c r="L3" s="32" t="s">
        <v>375</v>
      </c>
      <c r="M3" s="36" t="s">
        <v>319</v>
      </c>
      <c r="N3" s="37" t="s">
        <v>34</v>
      </c>
      <c r="O3" s="36" t="s">
        <v>826</v>
      </c>
      <c r="P3" s="36"/>
      <c r="Q3" s="36"/>
      <c r="R3" s="36" t="s">
        <v>801</v>
      </c>
      <c r="S3" s="36" t="s">
        <v>368</v>
      </c>
      <c r="T3" s="36" t="s">
        <v>319</v>
      </c>
      <c r="U3" s="37" t="s">
        <v>37</v>
      </c>
      <c r="V3" s="32" t="s">
        <v>44</v>
      </c>
      <c r="W3" s="32" t="s">
        <v>43</v>
      </c>
      <c r="X3" s="32" t="s">
        <v>40</v>
      </c>
      <c r="Y3" s="32" t="s">
        <v>40</v>
      </c>
      <c r="Z3" s="32" t="s">
        <v>40</v>
      </c>
      <c r="AA3" s="32" t="s">
        <v>41</v>
      </c>
      <c r="AB3" s="32" t="s">
        <v>42</v>
      </c>
      <c r="AC3" s="32" t="s">
        <v>288</v>
      </c>
      <c r="AD3" s="32" t="s">
        <v>54</v>
      </c>
      <c r="AE3" s="32" t="s">
        <v>36</v>
      </c>
      <c r="AF3" s="32" t="s">
        <v>35</v>
      </c>
      <c r="AG3" s="32" t="s">
        <v>37</v>
      </c>
      <c r="AH3" s="32" t="s">
        <v>38</v>
      </c>
      <c r="AI3" s="32" t="s">
        <v>39</v>
      </c>
      <c r="AJ3" s="32" t="s">
        <v>45</v>
      </c>
      <c r="AK3" s="32" t="s">
        <v>45</v>
      </c>
      <c r="AL3" s="32" t="s">
        <v>40</v>
      </c>
    </row>
    <row r="4" spans="1:38" x14ac:dyDescent="0.2">
      <c r="A4" s="18" t="s">
        <v>841</v>
      </c>
      <c r="B4" s="9" t="s">
        <v>842</v>
      </c>
      <c r="C4" s="9"/>
      <c r="D4" s="9" t="s">
        <v>843</v>
      </c>
      <c r="E4" s="17"/>
      <c r="F4" s="17"/>
      <c r="G4" s="17"/>
      <c r="H4" s="17"/>
      <c r="I4" s="17" t="s">
        <v>324</v>
      </c>
      <c r="J4" s="17"/>
      <c r="K4" s="17"/>
      <c r="L4" s="17"/>
      <c r="M4" s="17"/>
      <c r="N4" s="17"/>
      <c r="O4" s="17"/>
      <c r="P4" s="17"/>
      <c r="Q4" s="17" t="s">
        <v>857</v>
      </c>
      <c r="R4" s="17" t="s">
        <v>677</v>
      </c>
      <c r="S4" s="17"/>
      <c r="T4" s="17"/>
      <c r="U4" s="17"/>
      <c r="V4" s="5" t="s">
        <v>201</v>
      </c>
      <c r="W4" s="17" t="s">
        <v>858</v>
      </c>
      <c r="X4" s="17"/>
      <c r="AD4" s="17"/>
      <c r="AE4" s="17"/>
      <c r="AF4" s="17"/>
      <c r="AG4" s="17"/>
      <c r="AH4" s="17"/>
    </row>
    <row r="5" spans="1:38" x14ac:dyDescent="0.2">
      <c r="A5" s="18" t="s">
        <v>841</v>
      </c>
      <c r="B5" s="9" t="s">
        <v>842</v>
      </c>
      <c r="C5" s="9"/>
      <c r="D5" s="9" t="s">
        <v>859</v>
      </c>
      <c r="E5" s="17"/>
      <c r="F5" s="17"/>
      <c r="G5" s="17"/>
      <c r="H5" s="17"/>
      <c r="I5" s="17" t="s">
        <v>324</v>
      </c>
      <c r="J5" s="17"/>
      <c r="K5" s="17"/>
      <c r="L5" s="17"/>
      <c r="M5" s="17"/>
      <c r="N5" s="17"/>
      <c r="O5" s="17"/>
      <c r="P5" s="17"/>
      <c r="Q5" s="17" t="s">
        <v>860</v>
      </c>
      <c r="R5" s="17" t="s">
        <v>677</v>
      </c>
      <c r="S5" s="17"/>
      <c r="T5" s="17"/>
      <c r="U5" s="17"/>
      <c r="V5" s="5" t="s">
        <v>201</v>
      </c>
      <c r="W5" s="17" t="s">
        <v>858</v>
      </c>
      <c r="X5" s="17"/>
      <c r="AD5" s="17"/>
      <c r="AE5" s="17"/>
      <c r="AF5" s="17"/>
      <c r="AG5" s="17"/>
      <c r="AH5" s="17"/>
    </row>
    <row r="6" spans="1:38" x14ac:dyDescent="0.2">
      <c r="A6" s="18" t="s">
        <v>841</v>
      </c>
      <c r="B6" s="9" t="s">
        <v>842</v>
      </c>
      <c r="C6" s="9"/>
      <c r="D6" s="9" t="s">
        <v>861</v>
      </c>
      <c r="E6" s="17"/>
      <c r="F6" s="17"/>
      <c r="G6" s="17"/>
      <c r="H6" s="17"/>
      <c r="I6" s="17" t="s">
        <v>324</v>
      </c>
      <c r="J6" s="17"/>
      <c r="K6" s="17"/>
      <c r="L6" s="17"/>
      <c r="M6" s="17"/>
      <c r="N6" s="17"/>
      <c r="O6" s="17"/>
      <c r="P6" s="17"/>
      <c r="Q6" s="17" t="s">
        <v>860</v>
      </c>
      <c r="R6" s="17" t="s">
        <v>677</v>
      </c>
      <c r="S6" s="17"/>
      <c r="T6" s="17"/>
      <c r="U6" s="17"/>
      <c r="V6" s="5" t="s">
        <v>201</v>
      </c>
      <c r="W6" s="17" t="s">
        <v>862</v>
      </c>
      <c r="X6" s="17"/>
      <c r="AD6" s="17"/>
      <c r="AE6" s="17"/>
      <c r="AF6" s="17"/>
      <c r="AG6" s="17"/>
      <c r="AH6" s="17"/>
    </row>
    <row r="7" spans="1:38" x14ac:dyDescent="0.2">
      <c r="A7" s="18" t="s">
        <v>841</v>
      </c>
      <c r="B7" s="9" t="s">
        <v>842</v>
      </c>
      <c r="C7" s="9"/>
      <c r="D7" s="9" t="s">
        <v>863</v>
      </c>
      <c r="E7" s="17"/>
      <c r="F7" s="17"/>
      <c r="G7" s="17"/>
      <c r="H7" s="17"/>
      <c r="I7" s="17" t="s">
        <v>324</v>
      </c>
      <c r="J7" s="17"/>
      <c r="K7" s="17"/>
      <c r="L7" s="17"/>
      <c r="M7" s="17"/>
      <c r="N7" s="17"/>
      <c r="O7" s="17"/>
      <c r="P7" s="17"/>
      <c r="Q7" s="17" t="s">
        <v>860</v>
      </c>
      <c r="R7" s="17" t="s">
        <v>677</v>
      </c>
      <c r="S7" s="17"/>
      <c r="T7" s="17"/>
      <c r="U7" s="17"/>
      <c r="V7" s="5" t="s">
        <v>201</v>
      </c>
      <c r="W7" s="17" t="s">
        <v>862</v>
      </c>
      <c r="X7" s="17"/>
      <c r="AD7" s="17"/>
      <c r="AE7" s="17"/>
      <c r="AF7" s="17"/>
      <c r="AG7" s="17"/>
      <c r="AH7" s="17"/>
    </row>
    <row r="8" spans="1:38" x14ac:dyDescent="0.2">
      <c r="A8" s="12" t="s">
        <v>841</v>
      </c>
      <c r="B8" s="9" t="s">
        <v>842</v>
      </c>
      <c r="C8" s="9"/>
      <c r="D8" s="9" t="s">
        <v>864</v>
      </c>
      <c r="E8" s="17"/>
      <c r="F8" s="17"/>
      <c r="G8" s="17"/>
      <c r="H8" s="17"/>
      <c r="I8" s="17" t="s">
        <v>324</v>
      </c>
      <c r="J8" s="17"/>
      <c r="K8" s="17"/>
      <c r="L8" s="17"/>
      <c r="M8" s="17"/>
      <c r="N8" s="17"/>
      <c r="O8" s="17"/>
      <c r="P8" s="17"/>
      <c r="Q8" s="17" t="s">
        <v>860</v>
      </c>
      <c r="R8" s="17" t="s">
        <v>677</v>
      </c>
      <c r="S8" s="17"/>
      <c r="T8" s="17"/>
      <c r="U8" s="17"/>
      <c r="V8" s="5" t="s">
        <v>209</v>
      </c>
      <c r="W8" s="17" t="s">
        <v>865</v>
      </c>
      <c r="X8" s="17"/>
      <c r="AD8" s="17"/>
      <c r="AE8" s="17"/>
      <c r="AF8" s="17"/>
      <c r="AG8" s="17"/>
      <c r="AH8" s="17"/>
    </row>
    <row r="9" spans="1:38" x14ac:dyDescent="0.2">
      <c r="A9" s="12"/>
      <c r="B9" s="9"/>
      <c r="C9" s="9"/>
      <c r="D9" s="9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W9" s="17"/>
      <c r="X9" s="17"/>
      <c r="AD9" s="17"/>
      <c r="AE9" s="17"/>
      <c r="AF9" s="17"/>
      <c r="AG9" s="17"/>
      <c r="AH9" s="17"/>
    </row>
    <row r="10" spans="1:38" x14ac:dyDescent="0.2">
      <c r="A10" s="12"/>
      <c r="B10" s="9"/>
      <c r="C10" s="9"/>
      <c r="D10" s="9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W10" s="17"/>
      <c r="X10" s="17"/>
      <c r="AD10" s="17"/>
      <c r="AE10" s="17"/>
      <c r="AF10" s="17"/>
      <c r="AG10" s="17"/>
      <c r="AH10" s="17"/>
    </row>
    <row r="11" spans="1:38" x14ac:dyDescent="0.2">
      <c r="A11" s="12"/>
      <c r="B11" s="9"/>
      <c r="C11" s="9"/>
      <c r="D11" s="9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W11" s="17"/>
      <c r="X11" s="17"/>
      <c r="AD11" s="17"/>
      <c r="AE11" s="17"/>
      <c r="AF11" s="17"/>
      <c r="AG11" s="17"/>
      <c r="AH11" s="17"/>
    </row>
    <row r="12" spans="1:38" x14ac:dyDescent="0.2">
      <c r="A12" s="12"/>
      <c r="B12" s="9"/>
      <c r="C12" s="9"/>
      <c r="D12" s="9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W12" s="17"/>
      <c r="X12" s="17"/>
      <c r="AD12" s="17"/>
      <c r="AE12" s="17"/>
      <c r="AF12" s="17"/>
      <c r="AG12" s="17"/>
      <c r="AH12" s="17"/>
    </row>
    <row r="13" spans="1:38" x14ac:dyDescent="0.2">
      <c r="A13" s="12"/>
      <c r="B13" s="9"/>
      <c r="C13" s="9"/>
      <c r="D13" s="9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W13" s="17"/>
      <c r="X13" s="17"/>
      <c r="AD13" s="17"/>
      <c r="AE13" s="17"/>
      <c r="AF13" s="17"/>
      <c r="AG13" s="17"/>
      <c r="AH13" s="17"/>
    </row>
    <row r="14" spans="1:38" x14ac:dyDescent="0.2">
      <c r="A14" s="12"/>
      <c r="B14" s="9"/>
      <c r="C14" s="9"/>
      <c r="D14" s="9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W14" s="17"/>
      <c r="X14" s="17"/>
      <c r="AD14" s="17"/>
      <c r="AE14" s="17"/>
      <c r="AF14" s="17"/>
      <c r="AG14" s="17"/>
      <c r="AH14" s="17"/>
    </row>
    <row r="15" spans="1:38" x14ac:dyDescent="0.2">
      <c r="A15" s="12"/>
      <c r="B15" s="9"/>
      <c r="C15" s="9"/>
      <c r="D15" s="9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W15" s="17"/>
      <c r="X15" s="17"/>
      <c r="AD15" s="17"/>
      <c r="AE15" s="17"/>
      <c r="AF15" s="17"/>
      <c r="AG15" s="17"/>
      <c r="AH15" s="17"/>
    </row>
    <row r="16" spans="1:38" x14ac:dyDescent="0.2">
      <c r="A16" s="12"/>
      <c r="B16" s="9"/>
      <c r="C16" s="9"/>
      <c r="D16" s="9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W16" s="17"/>
      <c r="X16" s="17"/>
      <c r="AD16" s="17"/>
      <c r="AE16" s="17"/>
      <c r="AF16" s="17"/>
      <c r="AG16" s="17"/>
      <c r="AH16" s="17"/>
    </row>
    <row r="17" spans="1:34" x14ac:dyDescent="0.2">
      <c r="A17" s="12"/>
      <c r="B17" s="9"/>
      <c r="C17" s="9"/>
      <c r="D17" s="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W17" s="17"/>
      <c r="X17" s="17"/>
      <c r="AD17" s="17"/>
      <c r="AE17" s="17"/>
      <c r="AF17" s="17"/>
      <c r="AG17" s="17"/>
      <c r="AH17" s="17"/>
    </row>
    <row r="18" spans="1:34" x14ac:dyDescent="0.2">
      <c r="A18" s="12"/>
      <c r="B18" s="9"/>
      <c r="C18" s="9"/>
      <c r="D18" s="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W18" s="17"/>
      <c r="X18" s="17"/>
      <c r="AD18" s="17"/>
      <c r="AE18" s="17"/>
      <c r="AF18" s="17"/>
      <c r="AG18" s="17"/>
      <c r="AH18" s="17"/>
    </row>
    <row r="19" spans="1:34" x14ac:dyDescent="0.2">
      <c r="A19" s="12"/>
      <c r="B19" s="9"/>
      <c r="C19" s="9"/>
      <c r="D19" s="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W19" s="17"/>
      <c r="X19" s="17"/>
      <c r="AD19" s="17"/>
      <c r="AE19" s="17"/>
      <c r="AF19" s="17"/>
      <c r="AG19" s="17"/>
      <c r="AH19" s="17"/>
    </row>
    <row r="20" spans="1:34" x14ac:dyDescent="0.2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W20" s="12"/>
      <c r="X20" s="12"/>
      <c r="AD20" s="12"/>
      <c r="AE20" s="12"/>
      <c r="AF20" s="12"/>
      <c r="AG20" s="12"/>
      <c r="AH20" s="12"/>
    </row>
    <row r="21" spans="1:34" x14ac:dyDescent="0.2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W21" s="12"/>
      <c r="X21" s="12"/>
      <c r="AD21" s="12"/>
      <c r="AE21" s="12"/>
      <c r="AF21" s="12"/>
      <c r="AG21" s="12"/>
      <c r="AH21" s="12"/>
    </row>
    <row r="22" spans="1:34" x14ac:dyDescent="0.2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W22" s="12"/>
      <c r="X22" s="12"/>
      <c r="AD22" s="12"/>
      <c r="AE22" s="12"/>
      <c r="AF22" s="12"/>
      <c r="AG22" s="12"/>
      <c r="AH22" s="12"/>
    </row>
    <row r="23" spans="1:34" x14ac:dyDescent="0.2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W23" s="12"/>
      <c r="X23" s="12"/>
      <c r="AD23" s="12"/>
      <c r="AE23" s="12"/>
      <c r="AF23" s="12"/>
      <c r="AG23" s="12"/>
      <c r="AH23" s="12"/>
    </row>
    <row r="24" spans="1:34" x14ac:dyDescent="0.2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W24" s="12"/>
      <c r="X24" s="12"/>
      <c r="AD24" s="12"/>
      <c r="AE24" s="12"/>
      <c r="AF24" s="12"/>
      <c r="AG24" s="12"/>
      <c r="AH24" s="12"/>
    </row>
    <row r="25" spans="1:34" x14ac:dyDescent="0.2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W25" s="12"/>
      <c r="X25" s="12"/>
      <c r="AD25" s="12"/>
      <c r="AE25" s="12"/>
      <c r="AF25" s="12"/>
      <c r="AG25" s="12"/>
      <c r="AH25" s="12"/>
    </row>
    <row r="26" spans="1:34" x14ac:dyDescent="0.2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W26" s="12"/>
      <c r="X26" s="12"/>
      <c r="AD26" s="12"/>
      <c r="AE26" s="12"/>
      <c r="AF26" s="12"/>
      <c r="AG26" s="12"/>
      <c r="AH26" s="12"/>
    </row>
    <row r="27" spans="1:34" x14ac:dyDescent="0.2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W27" s="12"/>
      <c r="X27" s="12"/>
      <c r="AD27" s="12"/>
      <c r="AE27" s="12"/>
      <c r="AF27" s="12"/>
      <c r="AG27" s="12"/>
      <c r="AH27" s="12"/>
    </row>
    <row r="28" spans="1:34" x14ac:dyDescent="0.2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W28" s="12"/>
      <c r="X28" s="12"/>
      <c r="AD28" s="12"/>
      <c r="AE28" s="12"/>
      <c r="AF28" s="12"/>
      <c r="AG28" s="12"/>
      <c r="AH28" s="12"/>
    </row>
    <row r="29" spans="1:34" x14ac:dyDescent="0.2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W29" s="12"/>
      <c r="X29" s="12"/>
      <c r="AD29" s="12"/>
      <c r="AE29" s="12"/>
      <c r="AF29" s="12"/>
      <c r="AG29" s="12"/>
      <c r="AH29" s="12"/>
    </row>
    <row r="30" spans="1:34" x14ac:dyDescent="0.2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W30" s="12"/>
      <c r="X30" s="12"/>
      <c r="AD30" s="12"/>
      <c r="AE30" s="12"/>
      <c r="AF30" s="12"/>
      <c r="AG30" s="12"/>
      <c r="AH30" s="12"/>
    </row>
    <row r="31" spans="1:34" x14ac:dyDescent="0.2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W31" s="12"/>
      <c r="X31" s="12"/>
      <c r="AD31" s="12"/>
      <c r="AE31" s="12"/>
      <c r="AF31" s="12"/>
      <c r="AG31" s="12"/>
      <c r="AH31" s="12"/>
    </row>
    <row r="32" spans="1:34" x14ac:dyDescent="0.2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W32" s="12"/>
      <c r="X32" s="12"/>
      <c r="AD32" s="12"/>
      <c r="AE32" s="12"/>
      <c r="AF32" s="12"/>
      <c r="AG32" s="12"/>
      <c r="AH32" s="12"/>
    </row>
    <row r="33" spans="1:34" x14ac:dyDescent="0.2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W33" s="12"/>
      <c r="X33" s="12"/>
      <c r="AD33" s="12"/>
      <c r="AE33" s="12"/>
      <c r="AF33" s="12"/>
      <c r="AG33" s="12"/>
      <c r="AH33" s="12"/>
    </row>
    <row r="34" spans="1:34" x14ac:dyDescent="0.2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W34" s="12"/>
      <c r="X34" s="12"/>
      <c r="AD34" s="12"/>
      <c r="AE34" s="12"/>
      <c r="AF34" s="12"/>
      <c r="AG34" s="12"/>
      <c r="AH34" s="12"/>
    </row>
    <row r="35" spans="1:34" x14ac:dyDescent="0.2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W35" s="12"/>
      <c r="X35" s="12"/>
      <c r="AD35" s="12"/>
      <c r="AE35" s="12"/>
      <c r="AF35" s="12"/>
      <c r="AG35" s="12"/>
      <c r="AH35" s="12"/>
    </row>
    <row r="36" spans="1:34" x14ac:dyDescent="0.2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W36" s="12"/>
      <c r="X36" s="12"/>
      <c r="AD36" s="12"/>
      <c r="AE36" s="12"/>
      <c r="AF36" s="12"/>
      <c r="AG36" s="12"/>
      <c r="AH36" s="12"/>
    </row>
    <row r="37" spans="1:34" x14ac:dyDescent="0.2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W37" s="12"/>
      <c r="X37" s="12"/>
      <c r="AD37" s="12"/>
      <c r="AE37" s="12"/>
      <c r="AF37" s="12"/>
      <c r="AG37" s="12"/>
      <c r="AH37" s="12"/>
    </row>
    <row r="38" spans="1:34" x14ac:dyDescent="0.2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W38" s="12"/>
      <c r="X38" s="12"/>
      <c r="AD38" s="12"/>
      <c r="AE38" s="12"/>
      <c r="AF38" s="12"/>
      <c r="AG38" s="12"/>
      <c r="AH38" s="12"/>
    </row>
    <row r="39" spans="1:34" x14ac:dyDescent="0.2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W39" s="12"/>
      <c r="X39" s="12"/>
      <c r="AD39" s="12"/>
      <c r="AE39" s="12"/>
      <c r="AF39" s="12"/>
      <c r="AG39" s="12"/>
      <c r="AH39" s="12"/>
    </row>
    <row r="40" spans="1:34" x14ac:dyDescent="0.2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W40" s="12"/>
      <c r="X40" s="12"/>
      <c r="AD40" s="12"/>
      <c r="AE40" s="12"/>
      <c r="AF40" s="12"/>
      <c r="AG40" s="12"/>
      <c r="AH40" s="12"/>
    </row>
    <row r="41" spans="1:34" x14ac:dyDescent="0.2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W41" s="12"/>
      <c r="X41" s="12"/>
      <c r="AD41" s="12"/>
      <c r="AE41" s="12"/>
      <c r="AF41" s="12"/>
      <c r="AG41" s="12"/>
      <c r="AH41" s="12"/>
    </row>
    <row r="42" spans="1:34" x14ac:dyDescent="0.2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W42" s="12"/>
      <c r="X42" s="12"/>
      <c r="AD42" s="12"/>
      <c r="AE42" s="12"/>
      <c r="AF42" s="12"/>
      <c r="AG42" s="12"/>
      <c r="AH42" s="12"/>
    </row>
    <row r="43" spans="1:34" x14ac:dyDescent="0.2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W43" s="12"/>
      <c r="X43" s="12"/>
      <c r="AD43" s="12"/>
      <c r="AE43" s="12"/>
      <c r="AF43" s="12"/>
      <c r="AG43" s="12"/>
      <c r="AH43" s="12"/>
    </row>
    <row r="44" spans="1:34" x14ac:dyDescent="0.2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W44" s="12"/>
      <c r="X44" s="12"/>
      <c r="AD44" s="12"/>
      <c r="AE44" s="12"/>
      <c r="AF44" s="12"/>
      <c r="AG44" s="12"/>
      <c r="AH44" s="12"/>
    </row>
    <row r="45" spans="1:34" x14ac:dyDescent="0.2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W45" s="12"/>
      <c r="X45" s="12"/>
      <c r="AD45" s="12"/>
      <c r="AE45" s="12"/>
      <c r="AF45" s="12"/>
      <c r="AG45" s="12"/>
      <c r="AH45" s="12"/>
    </row>
    <row r="46" spans="1:34" x14ac:dyDescent="0.2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W46" s="12"/>
      <c r="X46" s="12"/>
      <c r="AD46" s="12"/>
      <c r="AE46" s="12"/>
      <c r="AF46" s="12"/>
      <c r="AG46" s="12"/>
      <c r="AH46" s="12"/>
    </row>
    <row r="47" spans="1:34" x14ac:dyDescent="0.2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W47" s="12"/>
      <c r="X47" s="12"/>
      <c r="AD47" s="12"/>
      <c r="AE47" s="12"/>
      <c r="AF47" s="12"/>
      <c r="AG47" s="12"/>
      <c r="AH47" s="12"/>
    </row>
    <row r="48" spans="1:34" x14ac:dyDescent="0.2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W48" s="12"/>
      <c r="X48" s="12"/>
      <c r="AD48" s="12"/>
      <c r="AE48" s="12"/>
      <c r="AF48" s="12"/>
      <c r="AG48" s="12"/>
      <c r="AH48" s="12"/>
    </row>
    <row r="49" spans="1:34" x14ac:dyDescent="0.2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W49" s="12"/>
      <c r="X49" s="12"/>
      <c r="AD49" s="12"/>
      <c r="AE49" s="12"/>
      <c r="AF49" s="12"/>
      <c r="AG49" s="12"/>
      <c r="AH49" s="12"/>
    </row>
    <row r="50" spans="1:34" x14ac:dyDescent="0.2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W50" s="12"/>
      <c r="X50" s="12"/>
      <c r="AD50" s="12"/>
      <c r="AE50" s="12"/>
      <c r="AF50" s="12"/>
      <c r="AG50" s="12"/>
      <c r="AH50" s="12"/>
    </row>
    <row r="51" spans="1:34" x14ac:dyDescent="0.2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W51" s="12"/>
      <c r="X51" s="12"/>
      <c r="AD51" s="12"/>
      <c r="AE51" s="12"/>
      <c r="AF51" s="12"/>
      <c r="AG51" s="12"/>
      <c r="AH51" s="12"/>
    </row>
    <row r="52" spans="1:34" x14ac:dyDescent="0.2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W52" s="12"/>
      <c r="X52" s="12"/>
      <c r="AD52" s="12"/>
      <c r="AE52" s="12"/>
      <c r="AF52" s="12"/>
      <c r="AG52" s="12"/>
      <c r="AH52" s="12"/>
    </row>
    <row r="53" spans="1:34" x14ac:dyDescent="0.2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W53" s="12"/>
      <c r="X53" s="12"/>
      <c r="AD53" s="12"/>
      <c r="AE53" s="12"/>
      <c r="AF53" s="12"/>
      <c r="AG53" s="12"/>
      <c r="AH53" s="12"/>
    </row>
    <row r="54" spans="1:34" x14ac:dyDescent="0.2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W54" s="12"/>
      <c r="X54" s="12"/>
      <c r="AD54" s="12"/>
      <c r="AE54" s="12"/>
      <c r="AF54" s="12"/>
      <c r="AG54" s="12"/>
      <c r="AH54" s="12"/>
    </row>
    <row r="55" spans="1:34" x14ac:dyDescent="0.2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W55" s="12"/>
      <c r="X55" s="12"/>
      <c r="AD55" s="12"/>
      <c r="AE55" s="12"/>
      <c r="AF55" s="12"/>
      <c r="AG55" s="12"/>
      <c r="AH55" s="12"/>
    </row>
    <row r="56" spans="1:34" x14ac:dyDescent="0.2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W56" s="12"/>
      <c r="X56" s="12"/>
      <c r="AD56" s="12"/>
      <c r="AE56" s="12"/>
      <c r="AF56" s="12"/>
      <c r="AG56" s="12"/>
      <c r="AH56" s="12"/>
    </row>
    <row r="57" spans="1:34" x14ac:dyDescent="0.2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W57" s="12"/>
      <c r="X57" s="12"/>
      <c r="AD57" s="12"/>
      <c r="AE57" s="12"/>
      <c r="AF57" s="12"/>
      <c r="AG57" s="12"/>
      <c r="AH57" s="12"/>
    </row>
    <row r="58" spans="1:34" x14ac:dyDescent="0.2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W58" s="12"/>
      <c r="X58" s="12"/>
      <c r="AD58" s="12"/>
      <c r="AE58" s="12"/>
      <c r="AF58" s="12"/>
      <c r="AG58" s="12"/>
      <c r="AH58" s="12"/>
    </row>
    <row r="59" spans="1:34" x14ac:dyDescent="0.2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W59" s="12"/>
      <c r="X59" s="12"/>
      <c r="AD59" s="12"/>
      <c r="AE59" s="12"/>
      <c r="AF59" s="12"/>
      <c r="AG59" s="12"/>
      <c r="AH59" s="12"/>
    </row>
    <row r="60" spans="1:34" x14ac:dyDescent="0.2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W60" s="12"/>
      <c r="X60" s="12"/>
      <c r="AD60" s="12"/>
      <c r="AE60" s="12"/>
      <c r="AF60" s="12"/>
      <c r="AG60" s="12"/>
      <c r="AH60" s="12"/>
    </row>
    <row r="61" spans="1:34" x14ac:dyDescent="0.2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W61" s="12"/>
      <c r="X61" s="12"/>
      <c r="AD61" s="12"/>
      <c r="AE61" s="12"/>
      <c r="AF61" s="12"/>
      <c r="AG61" s="12"/>
      <c r="AH61" s="12"/>
    </row>
    <row r="62" spans="1:34" x14ac:dyDescent="0.2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W62" s="12"/>
      <c r="X62" s="12"/>
      <c r="AD62" s="12"/>
      <c r="AE62" s="12"/>
      <c r="AF62" s="12"/>
      <c r="AG62" s="12"/>
      <c r="AH62" s="12"/>
    </row>
    <row r="63" spans="1:34" x14ac:dyDescent="0.2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W63" s="12"/>
      <c r="X63" s="12"/>
      <c r="AD63" s="12"/>
      <c r="AE63" s="12"/>
      <c r="AF63" s="12"/>
      <c r="AG63" s="12"/>
      <c r="AH63" s="12"/>
    </row>
    <row r="64" spans="1:34" x14ac:dyDescent="0.2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W64" s="12"/>
      <c r="X64" s="12"/>
      <c r="AD64" s="12"/>
      <c r="AE64" s="12"/>
      <c r="AF64" s="12"/>
      <c r="AG64" s="12"/>
      <c r="AH64" s="12"/>
    </row>
    <row r="65" spans="1:34" x14ac:dyDescent="0.2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W65" s="12"/>
      <c r="X65" s="12"/>
      <c r="AD65" s="12"/>
      <c r="AE65" s="12"/>
      <c r="AF65" s="12"/>
      <c r="AG65" s="12"/>
      <c r="AH65" s="12"/>
    </row>
    <row r="66" spans="1:34" x14ac:dyDescent="0.2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W66" s="12"/>
      <c r="X66" s="12"/>
      <c r="AD66" s="12"/>
      <c r="AE66" s="12"/>
      <c r="AF66" s="12"/>
      <c r="AG66" s="12"/>
      <c r="AH66" s="12"/>
    </row>
    <row r="67" spans="1:34" x14ac:dyDescent="0.2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W67" s="12"/>
      <c r="X67" s="12"/>
      <c r="AD67" s="12"/>
      <c r="AE67" s="12"/>
      <c r="AF67" s="12"/>
      <c r="AG67" s="12"/>
      <c r="AH67" s="12"/>
    </row>
    <row r="68" spans="1:34" x14ac:dyDescent="0.2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W68" s="12"/>
      <c r="X68" s="12"/>
      <c r="AD68" s="12"/>
      <c r="AE68" s="12"/>
      <c r="AF68" s="12"/>
      <c r="AG68" s="12"/>
      <c r="AH68" s="12"/>
    </row>
    <row r="69" spans="1:34" x14ac:dyDescent="0.2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W69" s="12"/>
      <c r="X69" s="12"/>
      <c r="AD69" s="12"/>
      <c r="AE69" s="12"/>
      <c r="AF69" s="12"/>
      <c r="AG69" s="12"/>
      <c r="AH69" s="12"/>
    </row>
    <row r="70" spans="1:34" x14ac:dyDescent="0.2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W70" s="12"/>
      <c r="X70" s="12"/>
      <c r="AD70" s="12"/>
      <c r="AE70" s="12"/>
      <c r="AF70" s="12"/>
      <c r="AG70" s="12"/>
      <c r="AH70" s="12"/>
    </row>
    <row r="71" spans="1:34" x14ac:dyDescent="0.2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W71" s="12"/>
      <c r="X71" s="12"/>
      <c r="AD71" s="12"/>
      <c r="AE71" s="12"/>
      <c r="AF71" s="12"/>
      <c r="AG71" s="12"/>
      <c r="AH71" s="12"/>
    </row>
    <row r="72" spans="1:34" x14ac:dyDescent="0.2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W72" s="12"/>
      <c r="X72" s="12"/>
      <c r="AD72" s="12"/>
      <c r="AE72" s="12"/>
      <c r="AF72" s="12"/>
      <c r="AG72" s="12"/>
      <c r="AH72" s="12"/>
    </row>
    <row r="73" spans="1:34" x14ac:dyDescent="0.2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W73" s="12"/>
      <c r="X73" s="12"/>
      <c r="AD73" s="12"/>
      <c r="AE73" s="12"/>
      <c r="AF73" s="12"/>
      <c r="AG73" s="12"/>
      <c r="AH73" s="12"/>
    </row>
    <row r="74" spans="1:34" x14ac:dyDescent="0.2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W74" s="12"/>
      <c r="X74" s="12"/>
      <c r="AD74" s="12"/>
      <c r="AE74" s="12"/>
      <c r="AF74" s="12"/>
      <c r="AG74" s="12"/>
      <c r="AH74" s="12"/>
    </row>
    <row r="75" spans="1:34" x14ac:dyDescent="0.2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W75" s="12"/>
      <c r="X75" s="12"/>
      <c r="AD75" s="12"/>
      <c r="AE75" s="12"/>
      <c r="AF75" s="12"/>
      <c r="AG75" s="12"/>
      <c r="AH75" s="12"/>
    </row>
    <row r="76" spans="1:34" x14ac:dyDescent="0.2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W76" s="12"/>
      <c r="X76" s="12"/>
      <c r="AD76" s="12"/>
      <c r="AE76" s="12"/>
      <c r="AF76" s="12"/>
      <c r="AG76" s="12"/>
      <c r="AH76" s="12"/>
    </row>
    <row r="77" spans="1:34" x14ac:dyDescent="0.2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W77" s="12"/>
      <c r="X77" s="12"/>
      <c r="AD77" s="12"/>
      <c r="AE77" s="12"/>
      <c r="AF77" s="12"/>
      <c r="AG77" s="12"/>
      <c r="AH77" s="12"/>
    </row>
    <row r="78" spans="1:34" x14ac:dyDescent="0.2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W78" s="12"/>
      <c r="X78" s="12"/>
      <c r="AD78" s="12"/>
      <c r="AE78" s="12"/>
      <c r="AF78" s="12"/>
      <c r="AG78" s="12"/>
      <c r="AH78" s="12"/>
    </row>
    <row r="79" spans="1:34" x14ac:dyDescent="0.2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W79" s="12"/>
      <c r="X79" s="12"/>
      <c r="AD79" s="12"/>
      <c r="AE79" s="12"/>
      <c r="AF79" s="12"/>
      <c r="AG79" s="12"/>
      <c r="AH79" s="12"/>
    </row>
    <row r="80" spans="1:34" x14ac:dyDescent="0.2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W80" s="12"/>
      <c r="X80" s="12"/>
      <c r="AD80" s="12"/>
      <c r="AE80" s="12"/>
      <c r="AF80" s="12"/>
      <c r="AG80" s="12"/>
      <c r="AH80" s="12"/>
    </row>
    <row r="81" spans="1:34" x14ac:dyDescent="0.2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W81" s="12"/>
      <c r="X81" s="12"/>
      <c r="AD81" s="12"/>
      <c r="AE81" s="12"/>
      <c r="AF81" s="12"/>
      <c r="AG81" s="12"/>
      <c r="AH81" s="12"/>
    </row>
    <row r="82" spans="1:34" x14ac:dyDescent="0.2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W82" s="12"/>
      <c r="X82" s="12"/>
      <c r="AD82" s="12"/>
      <c r="AE82" s="12"/>
      <c r="AF82" s="12"/>
      <c r="AG82" s="12"/>
      <c r="AH82" s="12"/>
    </row>
    <row r="83" spans="1:34" x14ac:dyDescent="0.2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W83" s="12"/>
      <c r="X83" s="12"/>
      <c r="AD83" s="12"/>
      <c r="AE83" s="12"/>
      <c r="AF83" s="12"/>
      <c r="AG83" s="12"/>
      <c r="AH83" s="12"/>
    </row>
    <row r="84" spans="1:34" x14ac:dyDescent="0.2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W84" s="12"/>
      <c r="X84" s="12"/>
      <c r="AD84" s="12"/>
      <c r="AE84" s="12"/>
      <c r="AF84" s="12"/>
      <c r="AG84" s="12"/>
      <c r="AH84" s="12"/>
    </row>
    <row r="85" spans="1:34" x14ac:dyDescent="0.2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W85" s="12"/>
      <c r="X85" s="12"/>
      <c r="AD85" s="12"/>
      <c r="AE85" s="12"/>
      <c r="AF85" s="12"/>
      <c r="AG85" s="12"/>
      <c r="AH85" s="12"/>
    </row>
    <row r="86" spans="1:34" x14ac:dyDescent="0.2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W86" s="12"/>
      <c r="X86" s="12"/>
      <c r="AD86" s="12"/>
      <c r="AE86" s="12"/>
      <c r="AF86" s="12"/>
      <c r="AG86" s="12"/>
      <c r="AH86" s="12"/>
    </row>
    <row r="87" spans="1:34" x14ac:dyDescent="0.2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W87" s="12"/>
      <c r="X87" s="12"/>
      <c r="AD87" s="12"/>
      <c r="AE87" s="12"/>
      <c r="AF87" s="12"/>
      <c r="AG87" s="12"/>
      <c r="AH87" s="12"/>
    </row>
    <row r="88" spans="1:34" x14ac:dyDescent="0.2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W88" s="12"/>
      <c r="X88" s="12"/>
      <c r="AD88" s="12"/>
      <c r="AE88" s="12"/>
      <c r="AF88" s="12"/>
      <c r="AG88" s="12"/>
      <c r="AH88" s="12"/>
    </row>
    <row r="89" spans="1:34" x14ac:dyDescent="0.2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W89" s="12"/>
      <c r="X89" s="12"/>
      <c r="AD89" s="12"/>
      <c r="AE89" s="12"/>
      <c r="AF89" s="12"/>
      <c r="AG89" s="12"/>
      <c r="AH89" s="12"/>
    </row>
    <row r="90" spans="1:34" x14ac:dyDescent="0.2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W90" s="12"/>
      <c r="X90" s="12"/>
      <c r="AD90" s="12"/>
      <c r="AE90" s="12"/>
      <c r="AF90" s="12"/>
      <c r="AG90" s="12"/>
      <c r="AH90" s="12"/>
    </row>
    <row r="91" spans="1:34" x14ac:dyDescent="0.2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W91" s="12"/>
      <c r="X91" s="12"/>
      <c r="AD91" s="12"/>
      <c r="AE91" s="12"/>
      <c r="AF91" s="12"/>
      <c r="AG91" s="12"/>
      <c r="AH91" s="12"/>
    </row>
    <row r="92" spans="1:34" x14ac:dyDescent="0.2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W92" s="12"/>
      <c r="X92" s="12"/>
      <c r="AD92" s="12"/>
      <c r="AE92" s="12"/>
      <c r="AF92" s="12"/>
      <c r="AG92" s="12"/>
      <c r="AH92" s="12"/>
    </row>
    <row r="93" spans="1:34" x14ac:dyDescent="0.2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W93" s="12"/>
      <c r="X93" s="12"/>
      <c r="AD93" s="12"/>
      <c r="AE93" s="12"/>
      <c r="AF93" s="12"/>
      <c r="AG93" s="12"/>
      <c r="AH93" s="12"/>
    </row>
    <row r="94" spans="1:34" x14ac:dyDescent="0.2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W94" s="12"/>
      <c r="X94" s="12"/>
      <c r="AD94" s="12"/>
      <c r="AE94" s="12"/>
      <c r="AF94" s="12"/>
      <c r="AG94" s="12"/>
      <c r="AH94" s="12"/>
    </row>
    <row r="95" spans="1:34" x14ac:dyDescent="0.2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W95" s="12"/>
      <c r="X95" s="12"/>
      <c r="AD95" s="12"/>
      <c r="AE95" s="12"/>
      <c r="AF95" s="12"/>
      <c r="AG95" s="12"/>
      <c r="AH95" s="12"/>
    </row>
    <row r="96" spans="1:34" x14ac:dyDescent="0.2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W96" s="12"/>
      <c r="X96" s="12"/>
      <c r="AD96" s="12"/>
      <c r="AE96" s="12"/>
      <c r="AF96" s="12"/>
      <c r="AG96" s="12"/>
      <c r="AH96" s="12"/>
    </row>
    <row r="97" spans="1:34" x14ac:dyDescent="0.2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W97" s="12"/>
      <c r="X97" s="12"/>
      <c r="AD97" s="12"/>
      <c r="AE97" s="12"/>
      <c r="AF97" s="12"/>
      <c r="AG97" s="12"/>
      <c r="AH97" s="12"/>
    </row>
    <row r="98" spans="1:34" x14ac:dyDescent="0.2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W98" s="12"/>
      <c r="X98" s="12"/>
      <c r="AD98" s="12"/>
      <c r="AE98" s="12"/>
      <c r="AF98" s="12"/>
      <c r="AG98" s="12"/>
      <c r="AH98" s="12"/>
    </row>
    <row r="99" spans="1:34" x14ac:dyDescent="0.2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W99" s="12"/>
      <c r="X99" s="12"/>
      <c r="AD99" s="12"/>
      <c r="AE99" s="12"/>
      <c r="AF99" s="12"/>
      <c r="AG99" s="12"/>
      <c r="AH99" s="12"/>
    </row>
    <row r="100" spans="1:34" x14ac:dyDescent="0.2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W100" s="12"/>
      <c r="X100" s="12"/>
      <c r="AD100" s="12"/>
      <c r="AE100" s="12"/>
      <c r="AF100" s="12"/>
      <c r="AG100" s="12"/>
      <c r="AH100" s="12"/>
    </row>
    <row r="101" spans="1:34" x14ac:dyDescent="0.2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W101" s="12"/>
      <c r="X101" s="12"/>
      <c r="AD101" s="12"/>
      <c r="AE101" s="12"/>
      <c r="AF101" s="12"/>
      <c r="AG101" s="12"/>
      <c r="AH101" s="12"/>
    </row>
    <row r="102" spans="1:34" x14ac:dyDescent="0.2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W102" s="12"/>
      <c r="X102" s="12"/>
      <c r="AD102" s="12"/>
      <c r="AE102" s="12"/>
      <c r="AF102" s="12"/>
      <c r="AG102" s="12"/>
      <c r="AH102" s="12"/>
    </row>
    <row r="103" spans="1:34" x14ac:dyDescent="0.2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W103" s="12"/>
      <c r="X103" s="12"/>
      <c r="AD103" s="12"/>
      <c r="AE103" s="12"/>
      <c r="AF103" s="12"/>
      <c r="AG103" s="12"/>
      <c r="AH103" s="12"/>
    </row>
    <row r="104" spans="1:34" x14ac:dyDescent="0.2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W104" s="12"/>
      <c r="X104" s="12"/>
      <c r="AD104" s="12"/>
      <c r="AE104" s="12"/>
      <c r="AF104" s="12"/>
      <c r="AG104" s="12"/>
      <c r="AH104" s="12"/>
    </row>
    <row r="105" spans="1:34" x14ac:dyDescent="0.2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W105" s="12"/>
      <c r="X105" s="12"/>
      <c r="AD105" s="12"/>
      <c r="AE105" s="12"/>
      <c r="AF105" s="12"/>
      <c r="AG105" s="12"/>
      <c r="AH105" s="12"/>
    </row>
    <row r="106" spans="1:34" x14ac:dyDescent="0.2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W106" s="12"/>
      <c r="X106" s="12"/>
      <c r="AD106" s="12"/>
      <c r="AE106" s="12"/>
      <c r="AF106" s="12"/>
      <c r="AG106" s="12"/>
      <c r="AH106" s="12"/>
    </row>
    <row r="107" spans="1:34" x14ac:dyDescent="0.2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W107" s="12"/>
      <c r="X107" s="12"/>
      <c r="AD107" s="12"/>
      <c r="AE107" s="12"/>
      <c r="AF107" s="12"/>
      <c r="AG107" s="12"/>
      <c r="AH107" s="12"/>
    </row>
    <row r="108" spans="1:34" x14ac:dyDescent="0.2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W108" s="12"/>
      <c r="X108" s="12"/>
      <c r="AD108" s="12"/>
      <c r="AE108" s="12"/>
      <c r="AF108" s="12"/>
      <c r="AG108" s="12"/>
      <c r="AH108" s="12"/>
    </row>
    <row r="109" spans="1:34" x14ac:dyDescent="0.2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W109" s="12"/>
      <c r="X109" s="12"/>
      <c r="AD109" s="12"/>
      <c r="AE109" s="12"/>
      <c r="AF109" s="12"/>
      <c r="AG109" s="12"/>
      <c r="AH109" s="12"/>
    </row>
    <row r="110" spans="1:34" x14ac:dyDescent="0.2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W110" s="12"/>
      <c r="X110" s="12"/>
      <c r="AD110" s="12"/>
      <c r="AE110" s="12"/>
      <c r="AF110" s="12"/>
      <c r="AG110" s="12"/>
      <c r="AH110" s="12"/>
    </row>
    <row r="111" spans="1:34" x14ac:dyDescent="0.2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W111" s="12"/>
      <c r="X111" s="12"/>
      <c r="AD111" s="12"/>
      <c r="AE111" s="12"/>
      <c r="AF111" s="12"/>
      <c r="AG111" s="12"/>
      <c r="AH111" s="12"/>
    </row>
    <row r="112" spans="1:34" x14ac:dyDescent="0.2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W112" s="12"/>
      <c r="X112" s="12"/>
      <c r="AD112" s="12"/>
      <c r="AE112" s="12"/>
      <c r="AF112" s="12"/>
      <c r="AG112" s="12"/>
      <c r="AH112" s="12"/>
    </row>
    <row r="113" spans="1:34" x14ac:dyDescent="0.2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W113" s="12"/>
      <c r="X113" s="12"/>
      <c r="AD113" s="12"/>
      <c r="AE113" s="12"/>
      <c r="AF113" s="12"/>
      <c r="AG113" s="12"/>
      <c r="AH113" s="12"/>
    </row>
    <row r="114" spans="1:34" x14ac:dyDescent="0.2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W114" s="12"/>
      <c r="X114" s="12"/>
      <c r="AD114" s="12"/>
      <c r="AE114" s="12"/>
      <c r="AF114" s="12"/>
      <c r="AG114" s="12"/>
      <c r="AH114" s="12"/>
    </row>
    <row r="115" spans="1:34" x14ac:dyDescent="0.2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W115" s="12"/>
      <c r="X115" s="12"/>
      <c r="AD115" s="12"/>
      <c r="AE115" s="12"/>
      <c r="AF115" s="12"/>
      <c r="AG115" s="12"/>
      <c r="AH115" s="12"/>
    </row>
    <row r="116" spans="1:34" x14ac:dyDescent="0.2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W116" s="12"/>
      <c r="X116" s="12"/>
      <c r="AD116" s="12"/>
      <c r="AE116" s="12"/>
      <c r="AF116" s="12"/>
      <c r="AG116" s="12"/>
      <c r="AH116" s="12"/>
    </row>
    <row r="117" spans="1:34" x14ac:dyDescent="0.2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W117" s="12"/>
      <c r="X117" s="12"/>
      <c r="AD117" s="12"/>
      <c r="AE117" s="12"/>
      <c r="AF117" s="12"/>
      <c r="AG117" s="12"/>
      <c r="AH117" s="12"/>
    </row>
    <row r="118" spans="1:34" x14ac:dyDescent="0.2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W118" s="12"/>
      <c r="X118" s="12"/>
      <c r="AD118" s="12"/>
      <c r="AE118" s="12"/>
      <c r="AF118" s="12"/>
      <c r="AG118" s="12"/>
      <c r="AH118" s="12"/>
    </row>
    <row r="119" spans="1:34" x14ac:dyDescent="0.2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W119" s="12"/>
      <c r="X119" s="12"/>
      <c r="AD119" s="12"/>
      <c r="AE119" s="12"/>
      <c r="AF119" s="12"/>
      <c r="AG119" s="12"/>
      <c r="AH119" s="12"/>
    </row>
    <row r="120" spans="1:34" x14ac:dyDescent="0.2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W120" s="12"/>
      <c r="X120" s="12"/>
      <c r="AD120" s="12"/>
      <c r="AE120" s="12"/>
      <c r="AF120" s="12"/>
      <c r="AG120" s="12"/>
      <c r="AH120" s="12"/>
    </row>
    <row r="121" spans="1:34" x14ac:dyDescent="0.2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W121" s="12"/>
      <c r="X121" s="12"/>
      <c r="AD121" s="12"/>
      <c r="AE121" s="12"/>
      <c r="AF121" s="12"/>
      <c r="AG121" s="12"/>
      <c r="AH121" s="12"/>
    </row>
    <row r="122" spans="1:34" x14ac:dyDescent="0.2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W122" s="12"/>
      <c r="X122" s="12"/>
      <c r="AD122" s="12"/>
      <c r="AE122" s="12"/>
      <c r="AF122" s="12"/>
      <c r="AG122" s="12"/>
      <c r="AH122" s="12"/>
    </row>
    <row r="123" spans="1:34" x14ac:dyDescent="0.2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W123" s="12"/>
      <c r="X123" s="12"/>
      <c r="AD123" s="12"/>
      <c r="AE123" s="12"/>
      <c r="AF123" s="12"/>
      <c r="AG123" s="12"/>
      <c r="AH123" s="12"/>
    </row>
    <row r="124" spans="1:34" x14ac:dyDescent="0.2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W124" s="12"/>
      <c r="X124" s="12"/>
      <c r="AD124" s="12"/>
      <c r="AE124" s="12"/>
      <c r="AF124" s="12"/>
      <c r="AG124" s="12"/>
      <c r="AH124" s="12"/>
    </row>
    <row r="125" spans="1:34" x14ac:dyDescent="0.2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W125" s="12"/>
      <c r="X125" s="12"/>
      <c r="AD125" s="12"/>
      <c r="AE125" s="12"/>
      <c r="AF125" s="12"/>
      <c r="AG125" s="12"/>
      <c r="AH125" s="12"/>
    </row>
    <row r="126" spans="1:34" x14ac:dyDescent="0.2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W126" s="12"/>
      <c r="X126" s="12"/>
      <c r="AD126" s="12"/>
      <c r="AE126" s="12"/>
      <c r="AF126" s="12"/>
      <c r="AG126" s="12"/>
      <c r="AH126" s="12"/>
    </row>
    <row r="127" spans="1:34" x14ac:dyDescent="0.2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W127" s="12"/>
      <c r="X127" s="12"/>
      <c r="AD127" s="12"/>
      <c r="AE127" s="12"/>
      <c r="AF127" s="12"/>
      <c r="AG127" s="12"/>
      <c r="AH127" s="12"/>
    </row>
    <row r="128" spans="1:34" x14ac:dyDescent="0.2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W128" s="12"/>
      <c r="X128" s="12"/>
      <c r="AD128" s="12"/>
      <c r="AE128" s="12"/>
      <c r="AF128" s="12"/>
      <c r="AG128" s="12"/>
      <c r="AH128" s="12"/>
    </row>
    <row r="129" spans="1:34" x14ac:dyDescent="0.2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W129" s="12"/>
      <c r="X129" s="12"/>
      <c r="AD129" s="12"/>
      <c r="AE129" s="12"/>
      <c r="AF129" s="12"/>
      <c r="AG129" s="12"/>
      <c r="AH129" s="12"/>
    </row>
    <row r="130" spans="1:34" x14ac:dyDescent="0.2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W130" s="12"/>
      <c r="X130" s="12"/>
      <c r="AD130" s="12"/>
      <c r="AE130" s="12"/>
      <c r="AF130" s="12"/>
      <c r="AG130" s="12"/>
      <c r="AH130" s="12"/>
    </row>
    <row r="131" spans="1:34" x14ac:dyDescent="0.2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W131" s="12"/>
      <c r="X131" s="12"/>
      <c r="AD131" s="12"/>
      <c r="AE131" s="12"/>
      <c r="AF131" s="12"/>
      <c r="AG131" s="12"/>
      <c r="AH131" s="12"/>
    </row>
    <row r="132" spans="1:34" x14ac:dyDescent="0.2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W132" s="12"/>
      <c r="X132" s="12"/>
      <c r="AD132" s="12"/>
      <c r="AE132" s="12"/>
      <c r="AF132" s="12"/>
      <c r="AG132" s="12"/>
      <c r="AH132" s="12"/>
    </row>
    <row r="133" spans="1:34" x14ac:dyDescent="0.2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W133" s="12"/>
      <c r="X133" s="12"/>
      <c r="AD133" s="12"/>
      <c r="AE133" s="12"/>
      <c r="AF133" s="12"/>
      <c r="AG133" s="12"/>
      <c r="AH133" s="12"/>
    </row>
    <row r="134" spans="1:34" x14ac:dyDescent="0.2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W134" s="12"/>
      <c r="X134" s="12"/>
      <c r="AD134" s="12"/>
      <c r="AE134" s="12"/>
      <c r="AF134" s="12"/>
      <c r="AG134" s="12"/>
      <c r="AH134" s="12"/>
    </row>
    <row r="135" spans="1:34" x14ac:dyDescent="0.2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W135" s="12"/>
      <c r="X135" s="12"/>
      <c r="AD135" s="12"/>
      <c r="AE135" s="12"/>
      <c r="AF135" s="12"/>
      <c r="AG135" s="12"/>
      <c r="AH135" s="12"/>
    </row>
    <row r="136" spans="1:34" x14ac:dyDescent="0.2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W136" s="12"/>
      <c r="X136" s="12"/>
      <c r="AD136" s="12"/>
      <c r="AE136" s="12"/>
      <c r="AF136" s="12"/>
      <c r="AG136" s="12"/>
      <c r="AH136" s="12"/>
    </row>
    <row r="137" spans="1:34" x14ac:dyDescent="0.2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W137" s="12"/>
      <c r="X137" s="12"/>
      <c r="AD137" s="12"/>
      <c r="AE137" s="12"/>
      <c r="AF137" s="12"/>
      <c r="AG137" s="12"/>
      <c r="AH137" s="12"/>
    </row>
    <row r="138" spans="1:34" x14ac:dyDescent="0.2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W138" s="12"/>
      <c r="X138" s="12"/>
      <c r="AD138" s="12"/>
      <c r="AE138" s="12"/>
      <c r="AF138" s="12"/>
      <c r="AG138" s="12"/>
      <c r="AH138" s="12"/>
    </row>
    <row r="139" spans="1:34" x14ac:dyDescent="0.2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W139" s="12"/>
      <c r="X139" s="12"/>
      <c r="AD139" s="12"/>
      <c r="AE139" s="12"/>
      <c r="AF139" s="12"/>
      <c r="AG139" s="12"/>
      <c r="AH139" s="12"/>
    </row>
    <row r="140" spans="1:34" x14ac:dyDescent="0.2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W140" s="12"/>
      <c r="X140" s="12"/>
      <c r="AD140" s="12"/>
      <c r="AE140" s="12"/>
      <c r="AF140" s="12"/>
      <c r="AG140" s="12"/>
      <c r="AH140" s="12"/>
    </row>
    <row r="141" spans="1:34" x14ac:dyDescent="0.2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W141" s="12"/>
      <c r="X141" s="12"/>
      <c r="AD141" s="12"/>
      <c r="AE141" s="12"/>
      <c r="AF141" s="12"/>
      <c r="AG141" s="12"/>
      <c r="AH141" s="12"/>
    </row>
    <row r="142" spans="1:34" x14ac:dyDescent="0.2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W142" s="12"/>
      <c r="X142" s="12"/>
      <c r="AD142" s="12"/>
      <c r="AE142" s="12"/>
      <c r="AF142" s="12"/>
      <c r="AG142" s="12"/>
      <c r="AH142" s="12"/>
    </row>
    <row r="143" spans="1:34" x14ac:dyDescent="0.2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W143" s="12"/>
      <c r="X143" s="12"/>
      <c r="AD143" s="12"/>
      <c r="AE143" s="12"/>
      <c r="AF143" s="12"/>
      <c r="AG143" s="12"/>
      <c r="AH143" s="12"/>
    </row>
    <row r="144" spans="1:34" x14ac:dyDescent="0.2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W144" s="12"/>
      <c r="X144" s="12"/>
      <c r="AD144" s="12"/>
      <c r="AE144" s="12"/>
      <c r="AF144" s="12"/>
      <c r="AG144" s="12"/>
      <c r="AH144" s="12"/>
    </row>
    <row r="145" spans="1:34" x14ac:dyDescent="0.2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W145" s="12"/>
      <c r="X145" s="12"/>
      <c r="AD145" s="12"/>
      <c r="AE145" s="12"/>
      <c r="AF145" s="12"/>
      <c r="AG145" s="12"/>
      <c r="AH145" s="12"/>
    </row>
    <row r="146" spans="1:34" x14ac:dyDescent="0.2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W146" s="12"/>
      <c r="X146" s="12"/>
      <c r="AD146" s="12"/>
      <c r="AE146" s="12"/>
      <c r="AF146" s="12"/>
      <c r="AG146" s="12"/>
      <c r="AH146" s="12"/>
    </row>
    <row r="147" spans="1:34" x14ac:dyDescent="0.2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W147" s="12"/>
      <c r="X147" s="12"/>
      <c r="AD147" s="12"/>
      <c r="AE147" s="12"/>
      <c r="AF147" s="12"/>
      <c r="AG147" s="12"/>
      <c r="AH147" s="12"/>
    </row>
    <row r="148" spans="1:34" x14ac:dyDescent="0.2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W148" s="12"/>
      <c r="X148" s="12"/>
      <c r="AD148" s="12"/>
      <c r="AE148" s="12"/>
      <c r="AF148" s="12"/>
      <c r="AG148" s="12"/>
      <c r="AH148" s="12"/>
    </row>
    <row r="149" spans="1:34" x14ac:dyDescent="0.2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W149" s="12"/>
      <c r="X149" s="12"/>
      <c r="AD149" s="12"/>
      <c r="AE149" s="12"/>
      <c r="AF149" s="12"/>
      <c r="AG149" s="12"/>
      <c r="AH149" s="12"/>
    </row>
    <row r="150" spans="1:34" x14ac:dyDescent="0.2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W150" s="12"/>
      <c r="X150" s="12"/>
      <c r="AD150" s="12"/>
      <c r="AE150" s="12"/>
      <c r="AF150" s="12"/>
      <c r="AG150" s="12"/>
      <c r="AH150" s="12"/>
    </row>
    <row r="151" spans="1:34" x14ac:dyDescent="0.2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W151" s="12"/>
      <c r="X151" s="12"/>
      <c r="AD151" s="12"/>
      <c r="AE151" s="12"/>
      <c r="AF151" s="12"/>
      <c r="AG151" s="12"/>
      <c r="AH151" s="12"/>
    </row>
    <row r="152" spans="1:34" x14ac:dyDescent="0.2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W152" s="12"/>
      <c r="X152" s="12"/>
      <c r="AD152" s="12"/>
      <c r="AE152" s="12"/>
      <c r="AF152" s="12"/>
      <c r="AG152" s="12"/>
      <c r="AH152" s="12"/>
    </row>
    <row r="153" spans="1:34" x14ac:dyDescent="0.2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W153" s="12"/>
      <c r="X153" s="12"/>
      <c r="AD153" s="12"/>
      <c r="AE153" s="12"/>
      <c r="AF153" s="12"/>
      <c r="AG153" s="12"/>
      <c r="AH153" s="12"/>
    </row>
    <row r="154" spans="1:34" x14ac:dyDescent="0.2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W154" s="12"/>
      <c r="X154" s="12"/>
      <c r="AD154" s="12"/>
      <c r="AE154" s="12"/>
      <c r="AF154" s="12"/>
      <c r="AG154" s="12"/>
      <c r="AH154" s="12"/>
    </row>
    <row r="155" spans="1:34" x14ac:dyDescent="0.2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W155" s="12"/>
      <c r="X155" s="12"/>
      <c r="AD155" s="12"/>
      <c r="AE155" s="12"/>
      <c r="AF155" s="12"/>
      <c r="AG155" s="12"/>
      <c r="AH155" s="12"/>
    </row>
    <row r="156" spans="1:34" x14ac:dyDescent="0.2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W156" s="12"/>
      <c r="X156" s="12"/>
      <c r="AD156" s="12"/>
      <c r="AE156" s="12"/>
      <c r="AF156" s="12"/>
      <c r="AG156" s="12"/>
      <c r="AH156" s="12"/>
    </row>
    <row r="157" spans="1:34" x14ac:dyDescent="0.2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W157" s="12"/>
      <c r="X157" s="12"/>
      <c r="AD157" s="12"/>
      <c r="AE157" s="12"/>
      <c r="AF157" s="12"/>
      <c r="AG157" s="12"/>
      <c r="AH157" s="12"/>
    </row>
    <row r="158" spans="1:34" x14ac:dyDescent="0.2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W158" s="12"/>
      <c r="X158" s="12"/>
      <c r="AD158" s="12"/>
      <c r="AE158" s="12"/>
      <c r="AF158" s="12"/>
      <c r="AG158" s="12"/>
      <c r="AH158" s="12"/>
    </row>
    <row r="159" spans="1:34" x14ac:dyDescent="0.2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W159" s="12"/>
      <c r="X159" s="12"/>
      <c r="AD159" s="12"/>
      <c r="AE159" s="12"/>
      <c r="AF159" s="12"/>
      <c r="AG159" s="12"/>
      <c r="AH159" s="12"/>
    </row>
    <row r="160" spans="1:34" x14ac:dyDescent="0.2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W160" s="12"/>
      <c r="X160" s="12"/>
      <c r="AD160" s="12"/>
      <c r="AE160" s="12"/>
      <c r="AF160" s="12"/>
      <c r="AG160" s="12"/>
      <c r="AH160" s="12"/>
    </row>
    <row r="161" spans="1:34" x14ac:dyDescent="0.2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W161" s="12"/>
      <c r="X161" s="12"/>
      <c r="AD161" s="12"/>
      <c r="AE161" s="12"/>
      <c r="AF161" s="12"/>
      <c r="AG161" s="12"/>
      <c r="AH161" s="12"/>
    </row>
    <row r="162" spans="1:34" x14ac:dyDescent="0.2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W162" s="12"/>
      <c r="X162" s="12"/>
      <c r="AD162" s="12"/>
      <c r="AE162" s="12"/>
      <c r="AF162" s="12"/>
      <c r="AG162" s="12"/>
      <c r="AH162" s="12"/>
    </row>
    <row r="163" spans="1:34" x14ac:dyDescent="0.2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W163" s="12"/>
      <c r="X163" s="12"/>
      <c r="AD163" s="12"/>
      <c r="AE163" s="12"/>
      <c r="AF163" s="12"/>
      <c r="AG163" s="12"/>
      <c r="AH163" s="12"/>
    </row>
    <row r="164" spans="1:34" x14ac:dyDescent="0.2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W164" s="12"/>
      <c r="X164" s="12"/>
      <c r="AD164" s="12"/>
      <c r="AE164" s="12"/>
      <c r="AF164" s="12"/>
      <c r="AG164" s="12"/>
      <c r="AH164" s="12"/>
    </row>
    <row r="165" spans="1:34" x14ac:dyDescent="0.2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W165" s="12"/>
      <c r="X165" s="12"/>
      <c r="AD165" s="12"/>
      <c r="AE165" s="12"/>
      <c r="AF165" s="12"/>
      <c r="AG165" s="12"/>
      <c r="AH165" s="12"/>
    </row>
    <row r="166" spans="1:34" x14ac:dyDescent="0.2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W166" s="12"/>
      <c r="X166" s="12"/>
      <c r="AD166" s="12"/>
      <c r="AE166" s="12"/>
      <c r="AF166" s="12"/>
      <c r="AG166" s="12"/>
      <c r="AH166" s="12"/>
    </row>
    <row r="167" spans="1:34" x14ac:dyDescent="0.2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W167" s="12"/>
      <c r="X167" s="12"/>
      <c r="AD167" s="12"/>
      <c r="AE167" s="12"/>
      <c r="AF167" s="12"/>
      <c r="AG167" s="12"/>
      <c r="AH167" s="12"/>
    </row>
    <row r="168" spans="1:34" x14ac:dyDescent="0.2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W168" s="12"/>
      <c r="X168" s="12"/>
      <c r="AD168" s="12"/>
      <c r="AE168" s="12"/>
      <c r="AF168" s="12"/>
      <c r="AG168" s="12"/>
      <c r="AH168" s="12"/>
    </row>
    <row r="169" spans="1:34" x14ac:dyDescent="0.2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W169" s="12"/>
      <c r="X169" s="12"/>
      <c r="AD169" s="12"/>
      <c r="AE169" s="12"/>
      <c r="AF169" s="12"/>
      <c r="AG169" s="12"/>
      <c r="AH169" s="12"/>
    </row>
    <row r="170" spans="1:34" x14ac:dyDescent="0.2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W170" s="12"/>
      <c r="X170" s="12"/>
      <c r="AD170" s="12"/>
      <c r="AE170" s="12"/>
      <c r="AF170" s="12"/>
      <c r="AG170" s="12"/>
      <c r="AH170" s="12"/>
    </row>
    <row r="171" spans="1:34" x14ac:dyDescent="0.2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W171" s="12"/>
      <c r="X171" s="12"/>
      <c r="AD171" s="12"/>
      <c r="AE171" s="12"/>
      <c r="AF171" s="12"/>
      <c r="AG171" s="12"/>
      <c r="AH171" s="12"/>
    </row>
    <row r="172" spans="1:34" x14ac:dyDescent="0.2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W172" s="12"/>
      <c r="X172" s="12"/>
      <c r="AD172" s="12"/>
      <c r="AE172" s="12"/>
      <c r="AF172" s="12"/>
      <c r="AG172" s="12"/>
      <c r="AH172" s="12"/>
    </row>
    <row r="173" spans="1:34" x14ac:dyDescent="0.2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W173" s="12"/>
      <c r="X173" s="12"/>
      <c r="AD173" s="12"/>
      <c r="AE173" s="12"/>
      <c r="AF173" s="12"/>
      <c r="AG173" s="12"/>
      <c r="AH173" s="12"/>
    </row>
    <row r="174" spans="1:34" x14ac:dyDescent="0.2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W174" s="12"/>
      <c r="X174" s="12"/>
      <c r="AD174" s="12"/>
      <c r="AE174" s="12"/>
      <c r="AF174" s="12"/>
      <c r="AG174" s="12"/>
      <c r="AH174" s="12"/>
    </row>
    <row r="175" spans="1:34" x14ac:dyDescent="0.2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W175" s="12"/>
      <c r="X175" s="12"/>
      <c r="AD175" s="12"/>
      <c r="AE175" s="12"/>
      <c r="AF175" s="12"/>
      <c r="AG175" s="12"/>
      <c r="AH175" s="12"/>
    </row>
    <row r="176" spans="1:34" x14ac:dyDescent="0.2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W176" s="12"/>
      <c r="X176" s="12"/>
      <c r="AD176" s="12"/>
      <c r="AE176" s="12"/>
      <c r="AF176" s="12"/>
      <c r="AG176" s="12"/>
      <c r="AH176" s="12"/>
    </row>
    <row r="177" spans="1:34" x14ac:dyDescent="0.2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W177" s="12"/>
      <c r="X177" s="12"/>
      <c r="AD177" s="12"/>
      <c r="AE177" s="12"/>
      <c r="AF177" s="12"/>
      <c r="AG177" s="12"/>
      <c r="AH177" s="12"/>
    </row>
    <row r="178" spans="1:34" x14ac:dyDescent="0.2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W178" s="12"/>
      <c r="X178" s="12"/>
      <c r="AD178" s="12"/>
      <c r="AE178" s="12"/>
      <c r="AF178" s="12"/>
      <c r="AG178" s="12"/>
      <c r="AH178" s="12"/>
    </row>
    <row r="179" spans="1:34" x14ac:dyDescent="0.2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W179" s="12"/>
      <c r="X179" s="12"/>
      <c r="AD179" s="12"/>
      <c r="AE179" s="12"/>
      <c r="AF179" s="12"/>
      <c r="AG179" s="12"/>
      <c r="AH179" s="12"/>
    </row>
    <row r="180" spans="1:34" x14ac:dyDescent="0.2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W180" s="12"/>
      <c r="X180" s="12"/>
      <c r="AD180" s="12"/>
      <c r="AE180" s="12"/>
      <c r="AF180" s="12"/>
      <c r="AG180" s="12"/>
      <c r="AH180" s="12"/>
    </row>
    <row r="181" spans="1:34" x14ac:dyDescent="0.2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W181" s="12"/>
      <c r="X181" s="12"/>
      <c r="AD181" s="12"/>
      <c r="AE181" s="12"/>
      <c r="AF181" s="12"/>
      <c r="AG181" s="12"/>
      <c r="AH181" s="12"/>
    </row>
    <row r="182" spans="1:34" x14ac:dyDescent="0.2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W182" s="12"/>
      <c r="X182" s="12"/>
      <c r="AD182" s="12"/>
      <c r="AE182" s="12"/>
      <c r="AF182" s="12"/>
      <c r="AG182" s="12"/>
      <c r="AH182" s="12"/>
    </row>
    <row r="183" spans="1:34" x14ac:dyDescent="0.2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W183" s="12"/>
      <c r="X183" s="12"/>
      <c r="AD183" s="12"/>
      <c r="AE183" s="12"/>
      <c r="AF183" s="12"/>
      <c r="AG183" s="12"/>
      <c r="AH183" s="12"/>
    </row>
    <row r="184" spans="1:34" x14ac:dyDescent="0.2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W184" s="12"/>
      <c r="X184" s="12"/>
      <c r="AD184" s="12"/>
      <c r="AE184" s="12"/>
      <c r="AF184" s="12"/>
      <c r="AG184" s="12"/>
      <c r="AH184" s="12"/>
    </row>
    <row r="185" spans="1:34" x14ac:dyDescent="0.2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W185" s="12"/>
      <c r="X185" s="12"/>
      <c r="AD185" s="12"/>
      <c r="AE185" s="12"/>
      <c r="AF185" s="12"/>
      <c r="AG185" s="12"/>
      <c r="AH185" s="12"/>
    </row>
    <row r="186" spans="1:34" x14ac:dyDescent="0.2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W186" s="12"/>
      <c r="X186" s="12"/>
      <c r="AD186" s="12"/>
      <c r="AE186" s="12"/>
      <c r="AF186" s="12"/>
      <c r="AG186" s="12"/>
      <c r="AH186" s="12"/>
    </row>
    <row r="187" spans="1:34" x14ac:dyDescent="0.2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W187" s="12"/>
      <c r="X187" s="12"/>
      <c r="AD187" s="12"/>
      <c r="AE187" s="12"/>
      <c r="AF187" s="12"/>
      <c r="AG187" s="12"/>
      <c r="AH187" s="12"/>
    </row>
    <row r="188" spans="1:34" x14ac:dyDescent="0.2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W188" s="12"/>
      <c r="X188" s="12"/>
      <c r="AD188" s="12"/>
      <c r="AE188" s="12"/>
      <c r="AF188" s="12"/>
      <c r="AG188" s="12"/>
      <c r="AH188" s="12"/>
    </row>
    <row r="189" spans="1:34" x14ac:dyDescent="0.2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W189" s="12"/>
      <c r="X189" s="12"/>
      <c r="AD189" s="12"/>
      <c r="AE189" s="12"/>
      <c r="AF189" s="12"/>
      <c r="AG189" s="12"/>
      <c r="AH189" s="12"/>
    </row>
    <row r="190" spans="1:34" x14ac:dyDescent="0.2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W190" s="12"/>
      <c r="X190" s="12"/>
      <c r="AD190" s="12"/>
      <c r="AE190" s="12"/>
      <c r="AF190" s="12"/>
      <c r="AG190" s="12"/>
      <c r="AH190" s="12"/>
    </row>
    <row r="191" spans="1:34" x14ac:dyDescent="0.2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W191" s="12"/>
      <c r="X191" s="12"/>
      <c r="AD191" s="12"/>
      <c r="AE191" s="12"/>
      <c r="AF191" s="12"/>
      <c r="AG191" s="12"/>
      <c r="AH191" s="12"/>
    </row>
    <row r="192" spans="1:34" x14ac:dyDescent="0.2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W192" s="12"/>
      <c r="X192" s="12"/>
      <c r="AD192" s="12"/>
      <c r="AE192" s="12"/>
      <c r="AF192" s="12"/>
      <c r="AG192" s="12"/>
      <c r="AH192" s="12"/>
    </row>
    <row r="193" spans="1:34" x14ac:dyDescent="0.2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W193" s="12"/>
      <c r="X193" s="12"/>
      <c r="AD193" s="12"/>
      <c r="AE193" s="12"/>
      <c r="AF193" s="12"/>
      <c r="AG193" s="12"/>
      <c r="AH193" s="12"/>
    </row>
    <row r="194" spans="1:34" x14ac:dyDescent="0.2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W194" s="12"/>
      <c r="X194" s="12"/>
      <c r="AD194" s="12"/>
      <c r="AE194" s="12"/>
      <c r="AF194" s="12"/>
      <c r="AG194" s="12"/>
      <c r="AH194" s="12"/>
    </row>
    <row r="195" spans="1:34" x14ac:dyDescent="0.2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W195" s="12"/>
      <c r="X195" s="12"/>
      <c r="AD195" s="12"/>
      <c r="AE195" s="12"/>
      <c r="AF195" s="12"/>
      <c r="AG195" s="12"/>
      <c r="AH195" s="12"/>
    </row>
    <row r="196" spans="1:34" x14ac:dyDescent="0.2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W196" s="12"/>
      <c r="X196" s="12"/>
      <c r="AD196" s="12"/>
      <c r="AE196" s="12"/>
      <c r="AF196" s="12"/>
      <c r="AG196" s="12"/>
      <c r="AH196" s="12"/>
    </row>
    <row r="197" spans="1:34" x14ac:dyDescent="0.2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W197" s="12"/>
      <c r="X197" s="12"/>
      <c r="AD197" s="12"/>
      <c r="AE197" s="12"/>
      <c r="AF197" s="12"/>
      <c r="AG197" s="12"/>
      <c r="AH197" s="12"/>
    </row>
    <row r="198" spans="1:34" x14ac:dyDescent="0.2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W198" s="12"/>
      <c r="X198" s="12"/>
      <c r="AD198" s="12"/>
      <c r="AE198" s="12"/>
      <c r="AF198" s="12"/>
      <c r="AG198" s="12"/>
      <c r="AH198" s="12"/>
    </row>
    <row r="199" spans="1:34" x14ac:dyDescent="0.2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W199" s="12"/>
      <c r="X199" s="12"/>
      <c r="AD199" s="12"/>
      <c r="AE199" s="12"/>
      <c r="AF199" s="12"/>
      <c r="AG199" s="12"/>
      <c r="AH199" s="12"/>
    </row>
    <row r="200" spans="1:34" x14ac:dyDescent="0.2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W200" s="12"/>
      <c r="X200" s="12"/>
      <c r="AD200" s="12"/>
      <c r="AE200" s="12"/>
      <c r="AF200" s="12"/>
      <c r="AG200" s="12"/>
      <c r="AH200" s="12"/>
    </row>
    <row r="201" spans="1:34" x14ac:dyDescent="0.2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W201" s="12"/>
      <c r="X201" s="12"/>
      <c r="AD201" s="12"/>
      <c r="AE201" s="12"/>
      <c r="AF201" s="12"/>
      <c r="AG201" s="12"/>
      <c r="AH201" s="12"/>
    </row>
    <row r="202" spans="1:34" x14ac:dyDescent="0.2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W202" s="12"/>
      <c r="X202" s="12"/>
      <c r="AD202" s="12"/>
      <c r="AE202" s="12"/>
      <c r="AF202" s="12"/>
      <c r="AG202" s="12"/>
      <c r="AH202" s="12"/>
    </row>
    <row r="203" spans="1:34" x14ac:dyDescent="0.2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W203" s="12"/>
      <c r="X203" s="12"/>
      <c r="AD203" s="12"/>
      <c r="AE203" s="12"/>
      <c r="AF203" s="12"/>
      <c r="AG203" s="12"/>
      <c r="AH203" s="12"/>
    </row>
    <row r="204" spans="1:34" x14ac:dyDescent="0.2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W204" s="12"/>
      <c r="X204" s="12"/>
      <c r="AD204" s="12"/>
      <c r="AE204" s="12"/>
      <c r="AF204" s="12"/>
      <c r="AG204" s="12"/>
      <c r="AH204" s="12"/>
    </row>
    <row r="205" spans="1:34" x14ac:dyDescent="0.2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W205" s="12"/>
      <c r="X205" s="12"/>
      <c r="AD205" s="12"/>
      <c r="AE205" s="12"/>
      <c r="AF205" s="12"/>
      <c r="AG205" s="12"/>
      <c r="AH205" s="12"/>
    </row>
    <row r="206" spans="1:34" x14ac:dyDescent="0.2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W206" s="12"/>
      <c r="X206" s="12"/>
      <c r="AD206" s="12"/>
      <c r="AE206" s="12"/>
      <c r="AF206" s="12"/>
      <c r="AG206" s="12"/>
      <c r="AH206" s="12"/>
    </row>
    <row r="207" spans="1:34" x14ac:dyDescent="0.2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W207" s="12"/>
      <c r="X207" s="12"/>
      <c r="AD207" s="12"/>
      <c r="AE207" s="12"/>
      <c r="AF207" s="12"/>
      <c r="AG207" s="12"/>
      <c r="AH207" s="12"/>
    </row>
    <row r="208" spans="1:34" x14ac:dyDescent="0.2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W208" s="12"/>
      <c r="X208" s="12"/>
      <c r="AD208" s="12"/>
      <c r="AE208" s="12"/>
      <c r="AF208" s="12"/>
      <c r="AG208" s="12"/>
      <c r="AH208" s="12"/>
    </row>
    <row r="209" spans="1:34" x14ac:dyDescent="0.2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W209" s="12"/>
      <c r="X209" s="12"/>
      <c r="AD209" s="12"/>
      <c r="AE209" s="12"/>
      <c r="AF209" s="12"/>
      <c r="AG209" s="12"/>
      <c r="AH209" s="12"/>
    </row>
    <row r="210" spans="1:34" x14ac:dyDescent="0.2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W210" s="12"/>
      <c r="X210" s="12"/>
      <c r="AD210" s="12"/>
      <c r="AE210" s="12"/>
      <c r="AF210" s="12"/>
      <c r="AG210" s="12"/>
      <c r="AH210" s="12"/>
    </row>
    <row r="211" spans="1:34" x14ac:dyDescent="0.2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W211" s="12"/>
      <c r="X211" s="12"/>
      <c r="AD211" s="12"/>
      <c r="AE211" s="12"/>
      <c r="AF211" s="12"/>
      <c r="AG211" s="12"/>
      <c r="AH211" s="12"/>
    </row>
    <row r="212" spans="1:34" x14ac:dyDescent="0.2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W212" s="12"/>
      <c r="X212" s="12"/>
      <c r="AD212" s="12"/>
      <c r="AE212" s="12"/>
      <c r="AF212" s="12"/>
      <c r="AG212" s="12"/>
      <c r="AH212" s="12"/>
    </row>
    <row r="213" spans="1:34" x14ac:dyDescent="0.2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W213" s="12"/>
      <c r="X213" s="12"/>
      <c r="AD213" s="12"/>
      <c r="AE213" s="12"/>
      <c r="AF213" s="12"/>
      <c r="AG213" s="12"/>
      <c r="AH213" s="12"/>
    </row>
    <row r="214" spans="1:34" x14ac:dyDescent="0.2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W214" s="12"/>
      <c r="X214" s="12"/>
      <c r="AD214" s="12"/>
      <c r="AE214" s="12"/>
      <c r="AF214" s="12"/>
      <c r="AG214" s="12"/>
      <c r="AH214" s="12"/>
    </row>
    <row r="215" spans="1:34" x14ac:dyDescent="0.2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W215" s="12"/>
      <c r="X215" s="12"/>
      <c r="AD215" s="12"/>
      <c r="AE215" s="12"/>
      <c r="AF215" s="12"/>
      <c r="AG215" s="12"/>
      <c r="AH215" s="12"/>
    </row>
    <row r="216" spans="1:34" x14ac:dyDescent="0.2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W216" s="12"/>
      <c r="X216" s="12"/>
      <c r="AD216" s="12"/>
      <c r="AE216" s="12"/>
      <c r="AF216" s="12"/>
      <c r="AG216" s="12"/>
      <c r="AH216" s="12"/>
    </row>
    <row r="217" spans="1:34" x14ac:dyDescent="0.2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W217" s="12"/>
      <c r="X217" s="12"/>
      <c r="AD217" s="12"/>
      <c r="AE217" s="12"/>
      <c r="AF217" s="12"/>
      <c r="AG217" s="12"/>
      <c r="AH217" s="12"/>
    </row>
    <row r="218" spans="1:34" x14ac:dyDescent="0.2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W218" s="12"/>
      <c r="X218" s="12"/>
      <c r="AD218" s="12"/>
      <c r="AE218" s="12"/>
      <c r="AF218" s="12"/>
      <c r="AG218" s="12"/>
      <c r="AH218" s="12"/>
    </row>
    <row r="219" spans="1:34" x14ac:dyDescent="0.2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W219" s="12"/>
      <c r="X219" s="12"/>
      <c r="AD219" s="12"/>
      <c r="AE219" s="12"/>
      <c r="AF219" s="12"/>
      <c r="AG219" s="12"/>
      <c r="AH219" s="12"/>
    </row>
    <row r="220" spans="1:34" x14ac:dyDescent="0.2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W220" s="12"/>
      <c r="X220" s="12"/>
      <c r="AD220" s="12"/>
      <c r="AE220" s="12"/>
      <c r="AF220" s="12"/>
      <c r="AG220" s="12"/>
      <c r="AH220" s="12"/>
    </row>
    <row r="221" spans="1:34" x14ac:dyDescent="0.2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W221" s="12"/>
      <c r="X221" s="12"/>
      <c r="AD221" s="12"/>
      <c r="AE221" s="12"/>
      <c r="AF221" s="12"/>
      <c r="AG221" s="12"/>
      <c r="AH221" s="12"/>
    </row>
    <row r="222" spans="1:34" x14ac:dyDescent="0.2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W222" s="12"/>
      <c r="X222" s="12"/>
      <c r="AD222" s="12"/>
      <c r="AE222" s="12"/>
      <c r="AF222" s="12"/>
      <c r="AG222" s="12"/>
      <c r="AH222" s="12"/>
    </row>
    <row r="223" spans="1:34" x14ac:dyDescent="0.2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W223" s="12"/>
      <c r="X223" s="12"/>
      <c r="AD223" s="12"/>
      <c r="AE223" s="12"/>
      <c r="AF223" s="12"/>
      <c r="AG223" s="12"/>
      <c r="AH223" s="12"/>
    </row>
    <row r="224" spans="1:34" x14ac:dyDescent="0.2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W224" s="12"/>
      <c r="X224" s="12"/>
      <c r="AD224" s="12"/>
      <c r="AE224" s="12"/>
      <c r="AF224" s="12"/>
      <c r="AG224" s="12"/>
      <c r="AH224" s="12"/>
    </row>
    <row r="225" spans="1:34" x14ac:dyDescent="0.2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W225" s="12"/>
      <c r="X225" s="12"/>
      <c r="AD225" s="12"/>
      <c r="AE225" s="12"/>
      <c r="AF225" s="12"/>
      <c r="AG225" s="12"/>
      <c r="AH225" s="12"/>
    </row>
    <row r="226" spans="1:34" x14ac:dyDescent="0.2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W226" s="12"/>
      <c r="X226" s="12"/>
      <c r="AD226" s="12"/>
      <c r="AE226" s="12"/>
      <c r="AF226" s="12"/>
      <c r="AG226" s="12"/>
      <c r="AH226" s="12"/>
    </row>
    <row r="227" spans="1:34" x14ac:dyDescent="0.2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W227" s="12"/>
      <c r="X227" s="12"/>
      <c r="AD227" s="12"/>
      <c r="AE227" s="12"/>
      <c r="AF227" s="12"/>
      <c r="AG227" s="12"/>
      <c r="AH227" s="12"/>
    </row>
    <row r="228" spans="1:34" x14ac:dyDescent="0.2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W228" s="12"/>
      <c r="X228" s="12"/>
      <c r="AD228" s="12"/>
      <c r="AE228" s="12"/>
      <c r="AF228" s="12"/>
      <c r="AG228" s="12"/>
      <c r="AH228" s="12"/>
    </row>
    <row r="229" spans="1:34" x14ac:dyDescent="0.2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W229" s="12"/>
      <c r="X229" s="12"/>
      <c r="AD229" s="12"/>
      <c r="AE229" s="12"/>
      <c r="AF229" s="12"/>
      <c r="AG229" s="12"/>
      <c r="AH229" s="12"/>
    </row>
    <row r="230" spans="1:34" x14ac:dyDescent="0.2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W230" s="12"/>
      <c r="X230" s="12"/>
      <c r="AD230" s="12"/>
      <c r="AE230" s="12"/>
      <c r="AF230" s="12"/>
      <c r="AG230" s="12"/>
      <c r="AH230" s="12"/>
    </row>
    <row r="231" spans="1:34" x14ac:dyDescent="0.2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W231" s="12"/>
      <c r="X231" s="12"/>
      <c r="AD231" s="12"/>
      <c r="AE231" s="12"/>
      <c r="AF231" s="12"/>
      <c r="AG231" s="12"/>
      <c r="AH231" s="12"/>
    </row>
    <row r="232" spans="1:34" x14ac:dyDescent="0.2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W232" s="12"/>
      <c r="X232" s="12"/>
      <c r="AD232" s="12"/>
      <c r="AE232" s="12"/>
      <c r="AF232" s="12"/>
      <c r="AG232" s="12"/>
      <c r="AH232" s="12"/>
    </row>
    <row r="233" spans="1:34" x14ac:dyDescent="0.2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W233" s="12"/>
      <c r="X233" s="12"/>
      <c r="AD233" s="12"/>
      <c r="AE233" s="12"/>
      <c r="AF233" s="12"/>
      <c r="AG233" s="12"/>
      <c r="AH233" s="12"/>
    </row>
    <row r="234" spans="1:34" x14ac:dyDescent="0.2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W234" s="12"/>
      <c r="X234" s="12"/>
      <c r="AD234" s="12"/>
      <c r="AE234" s="12"/>
      <c r="AF234" s="12"/>
      <c r="AG234" s="12"/>
      <c r="AH234" s="12"/>
    </row>
    <row r="235" spans="1:34" x14ac:dyDescent="0.2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W235" s="12"/>
      <c r="X235" s="12"/>
      <c r="AD235" s="12"/>
      <c r="AE235" s="12"/>
      <c r="AF235" s="12"/>
      <c r="AG235" s="12"/>
      <c r="AH235" s="12"/>
    </row>
    <row r="236" spans="1:34" x14ac:dyDescent="0.2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W236" s="12"/>
      <c r="X236" s="12"/>
      <c r="AD236" s="12"/>
      <c r="AE236" s="12"/>
      <c r="AF236" s="12"/>
      <c r="AG236" s="12"/>
      <c r="AH236" s="12"/>
    </row>
    <row r="237" spans="1:34" x14ac:dyDescent="0.2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W237" s="12"/>
      <c r="X237" s="12"/>
      <c r="AD237" s="12"/>
      <c r="AE237" s="12"/>
      <c r="AF237" s="12"/>
      <c r="AG237" s="12"/>
      <c r="AH237" s="12"/>
    </row>
    <row r="238" spans="1:34" x14ac:dyDescent="0.2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W238" s="12"/>
      <c r="X238" s="12"/>
      <c r="AD238" s="12"/>
      <c r="AE238" s="12"/>
      <c r="AF238" s="12"/>
      <c r="AG238" s="12"/>
      <c r="AH238" s="12"/>
    </row>
    <row r="239" spans="1:34" x14ac:dyDescent="0.2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W239" s="12"/>
      <c r="X239" s="12"/>
      <c r="AD239" s="12"/>
      <c r="AE239" s="12"/>
      <c r="AF239" s="12"/>
      <c r="AG239" s="12"/>
      <c r="AH239" s="12"/>
    </row>
    <row r="240" spans="1:34" x14ac:dyDescent="0.2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W240" s="12"/>
      <c r="X240" s="12"/>
      <c r="AD240" s="12"/>
      <c r="AE240" s="12"/>
      <c r="AF240" s="12"/>
      <c r="AG240" s="12"/>
      <c r="AH240" s="12"/>
    </row>
    <row r="241" spans="1:34" x14ac:dyDescent="0.2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W241" s="12"/>
      <c r="X241" s="12"/>
      <c r="AD241" s="12"/>
      <c r="AE241" s="12"/>
      <c r="AF241" s="12"/>
      <c r="AG241" s="12"/>
      <c r="AH241" s="12"/>
    </row>
    <row r="242" spans="1:34" x14ac:dyDescent="0.2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W242" s="12"/>
      <c r="X242" s="12"/>
      <c r="AD242" s="12"/>
      <c r="AE242" s="12"/>
      <c r="AF242" s="12"/>
      <c r="AG242" s="12"/>
      <c r="AH242" s="12"/>
    </row>
    <row r="243" spans="1:34" x14ac:dyDescent="0.2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W243" s="12"/>
      <c r="X243" s="12"/>
      <c r="AD243" s="12"/>
      <c r="AE243" s="12"/>
      <c r="AF243" s="12"/>
      <c r="AG243" s="12"/>
      <c r="AH243" s="12"/>
    </row>
    <row r="244" spans="1:34" x14ac:dyDescent="0.2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W244" s="12"/>
      <c r="X244" s="12"/>
      <c r="AD244" s="12"/>
      <c r="AE244" s="12"/>
      <c r="AF244" s="12"/>
      <c r="AG244" s="12"/>
      <c r="AH244" s="12"/>
    </row>
    <row r="245" spans="1:34" x14ac:dyDescent="0.2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W245" s="12"/>
      <c r="X245" s="12"/>
      <c r="AD245" s="12"/>
      <c r="AE245" s="12"/>
      <c r="AF245" s="12"/>
      <c r="AG245" s="12"/>
      <c r="AH245" s="12"/>
    </row>
    <row r="246" spans="1:34" x14ac:dyDescent="0.2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W246" s="12"/>
      <c r="X246" s="12"/>
      <c r="AD246" s="12"/>
      <c r="AE246" s="12"/>
      <c r="AF246" s="12"/>
      <c r="AG246" s="12"/>
      <c r="AH246" s="12"/>
    </row>
    <row r="247" spans="1:34" x14ac:dyDescent="0.2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W247" s="12"/>
      <c r="X247" s="12"/>
      <c r="AD247" s="12"/>
      <c r="AE247" s="12"/>
      <c r="AF247" s="12"/>
      <c r="AG247" s="12"/>
      <c r="AH247" s="12"/>
    </row>
    <row r="248" spans="1:34" x14ac:dyDescent="0.2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W248" s="12"/>
      <c r="X248" s="12"/>
      <c r="AD248" s="12"/>
      <c r="AE248" s="12"/>
      <c r="AF248" s="12"/>
      <c r="AG248" s="12"/>
      <c r="AH248" s="12"/>
    </row>
    <row r="249" spans="1:34" x14ac:dyDescent="0.2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W249" s="12"/>
      <c r="X249" s="12"/>
      <c r="AD249" s="12"/>
      <c r="AE249" s="12"/>
      <c r="AF249" s="12"/>
      <c r="AG249" s="12"/>
      <c r="AH249" s="12"/>
    </row>
    <row r="250" spans="1:34" x14ac:dyDescent="0.2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W250" s="12"/>
      <c r="X250" s="12"/>
      <c r="AD250" s="12"/>
      <c r="AE250" s="12"/>
      <c r="AF250" s="12"/>
      <c r="AG250" s="12"/>
      <c r="AH250" s="12"/>
    </row>
    <row r="251" spans="1:34" x14ac:dyDescent="0.2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W251" s="12"/>
      <c r="X251" s="12"/>
      <c r="AD251" s="12"/>
      <c r="AE251" s="12"/>
      <c r="AF251" s="12"/>
      <c r="AG251" s="12"/>
      <c r="AH251" s="12"/>
    </row>
    <row r="252" spans="1:34" x14ac:dyDescent="0.2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W252" s="12"/>
      <c r="X252" s="12"/>
      <c r="AD252" s="12"/>
      <c r="AE252" s="12"/>
      <c r="AF252" s="12"/>
      <c r="AG252" s="12"/>
      <c r="AH252" s="12"/>
    </row>
    <row r="253" spans="1:34" x14ac:dyDescent="0.2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W253" s="12"/>
      <c r="X253" s="12"/>
      <c r="AD253" s="12"/>
      <c r="AE253" s="12"/>
      <c r="AF253" s="12"/>
      <c r="AG253" s="12"/>
      <c r="AH253" s="12"/>
    </row>
    <row r="254" spans="1:34" x14ac:dyDescent="0.2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W254" s="12"/>
      <c r="X254" s="12"/>
      <c r="AD254" s="12"/>
      <c r="AE254" s="12"/>
      <c r="AF254" s="12"/>
      <c r="AG254" s="12"/>
      <c r="AH254" s="12"/>
    </row>
    <row r="255" spans="1:34" x14ac:dyDescent="0.2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W255" s="12"/>
      <c r="X255" s="12"/>
      <c r="AD255" s="12"/>
      <c r="AE255" s="12"/>
      <c r="AF255" s="12"/>
      <c r="AG255" s="12"/>
      <c r="AH255" s="12"/>
    </row>
    <row r="256" spans="1:34" x14ac:dyDescent="0.2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W256" s="12"/>
      <c r="X256" s="12"/>
      <c r="AD256" s="12"/>
      <c r="AE256" s="12"/>
      <c r="AF256" s="12"/>
      <c r="AG256" s="12"/>
      <c r="AH256" s="12"/>
    </row>
    <row r="257" spans="1:34" x14ac:dyDescent="0.2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W257" s="12"/>
      <c r="X257" s="12"/>
      <c r="AD257" s="12"/>
      <c r="AE257" s="12"/>
      <c r="AF257" s="12"/>
      <c r="AG257" s="12"/>
      <c r="AH257" s="12"/>
    </row>
    <row r="258" spans="1:34" x14ac:dyDescent="0.2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W258" s="12"/>
      <c r="X258" s="12"/>
      <c r="AD258" s="12"/>
      <c r="AE258" s="12"/>
      <c r="AF258" s="12"/>
      <c r="AG258" s="12"/>
      <c r="AH258" s="12"/>
    </row>
    <row r="259" spans="1:34" x14ac:dyDescent="0.2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W259" s="12"/>
      <c r="X259" s="12"/>
      <c r="AD259" s="12"/>
      <c r="AE259" s="12"/>
      <c r="AF259" s="12"/>
      <c r="AG259" s="12"/>
      <c r="AH259" s="12"/>
    </row>
    <row r="260" spans="1:34" x14ac:dyDescent="0.2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W260" s="12"/>
      <c r="X260" s="12"/>
      <c r="AD260" s="12"/>
      <c r="AE260" s="12"/>
      <c r="AF260" s="12"/>
      <c r="AG260" s="12"/>
      <c r="AH260" s="12"/>
    </row>
    <row r="261" spans="1:34" x14ac:dyDescent="0.2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W261" s="12"/>
      <c r="X261" s="12"/>
      <c r="AD261" s="12"/>
      <c r="AE261" s="12"/>
      <c r="AF261" s="12"/>
      <c r="AG261" s="12"/>
      <c r="AH261" s="12"/>
    </row>
    <row r="262" spans="1:34" x14ac:dyDescent="0.2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W262" s="12"/>
      <c r="X262" s="12"/>
      <c r="AD262" s="12"/>
      <c r="AE262" s="12"/>
      <c r="AF262" s="12"/>
      <c r="AG262" s="12"/>
      <c r="AH262" s="12"/>
    </row>
    <row r="263" spans="1:34" x14ac:dyDescent="0.2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W263" s="12"/>
      <c r="X263" s="12"/>
      <c r="AD263" s="12"/>
      <c r="AE263" s="12"/>
      <c r="AF263" s="12"/>
      <c r="AG263" s="12"/>
      <c r="AH263" s="12"/>
    </row>
    <row r="264" spans="1:34" x14ac:dyDescent="0.2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W264" s="12"/>
      <c r="X264" s="12"/>
      <c r="AD264" s="12"/>
      <c r="AE264" s="12"/>
      <c r="AF264" s="12"/>
      <c r="AG264" s="12"/>
      <c r="AH264" s="12"/>
    </row>
    <row r="265" spans="1:34" x14ac:dyDescent="0.2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W265" s="12"/>
      <c r="X265" s="12"/>
      <c r="AD265" s="12"/>
      <c r="AE265" s="12"/>
      <c r="AF265" s="12"/>
      <c r="AG265" s="12"/>
      <c r="AH265" s="12"/>
    </row>
    <row r="266" spans="1:34" x14ac:dyDescent="0.2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W266" s="12"/>
      <c r="X266" s="12"/>
      <c r="AD266" s="12"/>
      <c r="AE266" s="12"/>
      <c r="AF266" s="12"/>
      <c r="AG266" s="12"/>
      <c r="AH266" s="12"/>
    </row>
    <row r="267" spans="1:34" x14ac:dyDescent="0.2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W267" s="12"/>
      <c r="X267" s="12"/>
      <c r="AD267" s="12"/>
      <c r="AE267" s="12"/>
      <c r="AF267" s="12"/>
      <c r="AG267" s="12"/>
      <c r="AH267" s="12"/>
    </row>
    <row r="268" spans="1:34" x14ac:dyDescent="0.2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W268" s="12"/>
      <c r="X268" s="12"/>
      <c r="AD268" s="12"/>
      <c r="AE268" s="12"/>
      <c r="AF268" s="12"/>
      <c r="AG268" s="12"/>
      <c r="AH268" s="12"/>
    </row>
    <row r="269" spans="1:34" x14ac:dyDescent="0.2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W269" s="12"/>
      <c r="X269" s="12"/>
      <c r="AD269" s="12"/>
      <c r="AE269" s="12"/>
      <c r="AF269" s="12"/>
      <c r="AG269" s="12"/>
      <c r="AH269" s="12"/>
    </row>
    <row r="270" spans="1:34" x14ac:dyDescent="0.2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W270" s="12"/>
      <c r="X270" s="12"/>
      <c r="AD270" s="12"/>
      <c r="AE270" s="12"/>
      <c r="AF270" s="12"/>
      <c r="AG270" s="12"/>
      <c r="AH270" s="12"/>
    </row>
    <row r="271" spans="1:34" x14ac:dyDescent="0.2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W271" s="12"/>
      <c r="X271" s="12"/>
      <c r="AD271" s="12"/>
      <c r="AE271" s="12"/>
      <c r="AF271" s="12"/>
      <c r="AG271" s="12"/>
      <c r="AH271" s="12"/>
    </row>
    <row r="272" spans="1:34" x14ac:dyDescent="0.2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W272" s="12"/>
      <c r="X272" s="12"/>
      <c r="AD272" s="12"/>
      <c r="AE272" s="12"/>
      <c r="AF272" s="12"/>
      <c r="AG272" s="12"/>
      <c r="AH272" s="12"/>
    </row>
    <row r="273" spans="1:34" x14ac:dyDescent="0.2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W273" s="12"/>
      <c r="X273" s="12"/>
      <c r="AD273" s="12"/>
      <c r="AE273" s="12"/>
      <c r="AF273" s="12"/>
      <c r="AG273" s="12"/>
      <c r="AH273" s="12"/>
    </row>
    <row r="274" spans="1:34" x14ac:dyDescent="0.2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W274" s="12"/>
      <c r="X274" s="12"/>
      <c r="AD274" s="12"/>
      <c r="AE274" s="12"/>
      <c r="AF274" s="12"/>
      <c r="AG274" s="12"/>
      <c r="AH274" s="12"/>
    </row>
    <row r="275" spans="1:34" x14ac:dyDescent="0.2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W275" s="12"/>
      <c r="X275" s="12"/>
      <c r="AD275" s="12"/>
      <c r="AE275" s="12"/>
      <c r="AF275" s="12"/>
      <c r="AG275" s="12"/>
      <c r="AH275" s="12"/>
    </row>
    <row r="276" spans="1:34" x14ac:dyDescent="0.2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W276" s="12"/>
      <c r="X276" s="12"/>
      <c r="AD276" s="12"/>
      <c r="AE276" s="12"/>
      <c r="AF276" s="12"/>
      <c r="AG276" s="12"/>
      <c r="AH276" s="12"/>
    </row>
    <row r="277" spans="1:34" x14ac:dyDescent="0.2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W277" s="12"/>
      <c r="X277" s="12"/>
      <c r="AD277" s="12"/>
      <c r="AE277" s="12"/>
      <c r="AF277" s="12"/>
      <c r="AG277" s="12"/>
      <c r="AH277" s="12"/>
    </row>
    <row r="278" spans="1:34" x14ac:dyDescent="0.2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W278" s="12"/>
      <c r="X278" s="12"/>
      <c r="AD278" s="12"/>
      <c r="AE278" s="12"/>
      <c r="AF278" s="12"/>
      <c r="AG278" s="12"/>
      <c r="AH278" s="12"/>
    </row>
    <row r="279" spans="1:34" x14ac:dyDescent="0.2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W279" s="12"/>
      <c r="X279" s="12"/>
      <c r="AD279" s="12"/>
      <c r="AE279" s="12"/>
      <c r="AF279" s="12"/>
      <c r="AG279" s="12"/>
      <c r="AH279" s="12"/>
    </row>
    <row r="280" spans="1:34" x14ac:dyDescent="0.2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W280" s="12"/>
      <c r="X280" s="12"/>
      <c r="AD280" s="12"/>
      <c r="AE280" s="12"/>
      <c r="AF280" s="12"/>
      <c r="AG280" s="12"/>
      <c r="AH280" s="12"/>
    </row>
    <row r="281" spans="1:34" x14ac:dyDescent="0.2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W281" s="12"/>
      <c r="X281" s="12"/>
      <c r="AD281" s="12"/>
      <c r="AE281" s="12"/>
      <c r="AF281" s="12"/>
      <c r="AG281" s="12"/>
      <c r="AH281" s="12"/>
    </row>
    <row r="282" spans="1:34" x14ac:dyDescent="0.2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W282" s="12"/>
      <c r="X282" s="12"/>
      <c r="AD282" s="12"/>
      <c r="AE282" s="12"/>
      <c r="AF282" s="12"/>
      <c r="AG282" s="12"/>
      <c r="AH282" s="12"/>
    </row>
    <row r="283" spans="1:34" x14ac:dyDescent="0.2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W283" s="12"/>
      <c r="X283" s="12"/>
      <c r="AD283" s="12"/>
      <c r="AE283" s="12"/>
      <c r="AF283" s="12"/>
      <c r="AG283" s="12"/>
      <c r="AH283" s="12"/>
    </row>
    <row r="284" spans="1:34" x14ac:dyDescent="0.2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W284" s="12"/>
      <c r="X284" s="12"/>
      <c r="AD284" s="12"/>
      <c r="AE284" s="12"/>
      <c r="AF284" s="12"/>
      <c r="AG284" s="12"/>
      <c r="AH284" s="12"/>
    </row>
    <row r="285" spans="1:34" x14ac:dyDescent="0.2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W285" s="12"/>
      <c r="X285" s="12"/>
      <c r="AD285" s="12"/>
      <c r="AE285" s="12"/>
      <c r="AF285" s="12"/>
      <c r="AG285" s="12"/>
      <c r="AH285" s="12"/>
    </row>
    <row r="286" spans="1:34" x14ac:dyDescent="0.2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W286" s="12"/>
      <c r="X286" s="12"/>
      <c r="AD286" s="12"/>
      <c r="AE286" s="12"/>
      <c r="AF286" s="12"/>
      <c r="AG286" s="12"/>
      <c r="AH286" s="12"/>
    </row>
    <row r="287" spans="1:34" x14ac:dyDescent="0.2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W287" s="12"/>
      <c r="X287" s="12"/>
      <c r="AD287" s="12"/>
      <c r="AE287" s="12"/>
      <c r="AF287" s="12"/>
      <c r="AG287" s="12"/>
      <c r="AH287" s="12"/>
    </row>
    <row r="288" spans="1:34" x14ac:dyDescent="0.2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W288" s="12"/>
      <c r="X288" s="12"/>
      <c r="AD288" s="12"/>
      <c r="AE288" s="12"/>
      <c r="AF288" s="12"/>
      <c r="AG288" s="12"/>
      <c r="AH288" s="12"/>
    </row>
    <row r="289" spans="1:34" x14ac:dyDescent="0.2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W289" s="12"/>
      <c r="X289" s="12"/>
      <c r="AD289" s="12"/>
      <c r="AE289" s="12"/>
      <c r="AF289" s="12"/>
      <c r="AG289" s="12"/>
      <c r="AH289" s="12"/>
    </row>
    <row r="290" spans="1:34" x14ac:dyDescent="0.2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W290" s="12"/>
      <c r="X290" s="12"/>
      <c r="AD290" s="12"/>
      <c r="AE290" s="12"/>
      <c r="AF290" s="12"/>
      <c r="AG290" s="12"/>
      <c r="AH290" s="12"/>
    </row>
    <row r="291" spans="1:34" x14ac:dyDescent="0.2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W291" s="12"/>
      <c r="X291" s="12"/>
      <c r="AD291" s="12"/>
      <c r="AE291" s="12"/>
      <c r="AF291" s="12"/>
      <c r="AG291" s="12"/>
      <c r="AH291" s="12"/>
    </row>
    <row r="292" spans="1:34" x14ac:dyDescent="0.2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W292" s="12"/>
      <c r="X292" s="12"/>
      <c r="AD292" s="12"/>
      <c r="AE292" s="12"/>
      <c r="AF292" s="12"/>
      <c r="AG292" s="12"/>
      <c r="AH292" s="12"/>
    </row>
    <row r="293" spans="1:34" x14ac:dyDescent="0.2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W293" s="12"/>
      <c r="X293" s="12"/>
      <c r="AD293" s="12"/>
      <c r="AE293" s="12"/>
      <c r="AF293" s="12"/>
      <c r="AG293" s="12"/>
      <c r="AH293" s="12"/>
    </row>
    <row r="294" spans="1:34" x14ac:dyDescent="0.2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W294" s="12"/>
      <c r="X294" s="12"/>
      <c r="AD294" s="12"/>
      <c r="AE294" s="12"/>
      <c r="AF294" s="12"/>
      <c r="AG294" s="12"/>
      <c r="AH294" s="12"/>
    </row>
    <row r="295" spans="1:34" x14ac:dyDescent="0.2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W295" s="12"/>
      <c r="X295" s="12"/>
      <c r="AD295" s="12"/>
      <c r="AE295" s="12"/>
      <c r="AF295" s="12"/>
      <c r="AG295" s="12"/>
      <c r="AH295" s="12"/>
    </row>
    <row r="296" spans="1:34" x14ac:dyDescent="0.2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W296" s="12"/>
      <c r="X296" s="12"/>
      <c r="AD296" s="12"/>
      <c r="AE296" s="12"/>
      <c r="AF296" s="12"/>
      <c r="AG296" s="12"/>
      <c r="AH296" s="12"/>
    </row>
    <row r="297" spans="1:34" x14ac:dyDescent="0.2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W297" s="12"/>
      <c r="X297" s="12"/>
      <c r="AD297" s="12"/>
      <c r="AE297" s="12"/>
      <c r="AF297" s="12"/>
      <c r="AG297" s="12"/>
      <c r="AH297" s="12"/>
    </row>
    <row r="298" spans="1:34" x14ac:dyDescent="0.2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W298" s="12"/>
      <c r="X298" s="12"/>
      <c r="AD298" s="12"/>
      <c r="AE298" s="12"/>
      <c r="AF298" s="12"/>
      <c r="AG298" s="12"/>
      <c r="AH298" s="12"/>
    </row>
    <row r="299" spans="1:34" x14ac:dyDescent="0.2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W299" s="12"/>
      <c r="X299" s="12"/>
      <c r="AD299" s="12"/>
      <c r="AE299" s="12"/>
      <c r="AF299" s="12"/>
      <c r="AG299" s="12"/>
      <c r="AH299" s="12"/>
    </row>
    <row r="300" spans="1:34" x14ac:dyDescent="0.2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W300" s="12"/>
      <c r="X300" s="12"/>
      <c r="AD300" s="12"/>
      <c r="AE300" s="12"/>
      <c r="AF300" s="12"/>
      <c r="AG300" s="12"/>
      <c r="AH300" s="12"/>
    </row>
    <row r="301" spans="1:34" x14ac:dyDescent="0.2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W301" s="12"/>
      <c r="X301" s="12"/>
      <c r="AD301" s="12"/>
      <c r="AE301" s="12"/>
      <c r="AF301" s="12"/>
      <c r="AG301" s="12"/>
      <c r="AH301" s="12"/>
    </row>
    <row r="302" spans="1:34" x14ac:dyDescent="0.2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W302" s="12"/>
      <c r="X302" s="12"/>
      <c r="AD302" s="12"/>
      <c r="AE302" s="12"/>
      <c r="AF302" s="12"/>
      <c r="AG302" s="12"/>
      <c r="AH302" s="12"/>
    </row>
    <row r="303" spans="1:34" x14ac:dyDescent="0.2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W303" s="12"/>
      <c r="X303" s="12"/>
      <c r="AD303" s="12"/>
      <c r="AE303" s="12"/>
      <c r="AF303" s="12"/>
      <c r="AG303" s="12"/>
      <c r="AH303" s="12"/>
    </row>
    <row r="304" spans="1:34" x14ac:dyDescent="0.2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W304" s="12"/>
      <c r="X304" s="12"/>
      <c r="AD304" s="12"/>
      <c r="AE304" s="12"/>
      <c r="AF304" s="12"/>
      <c r="AG304" s="12"/>
      <c r="AH304" s="12"/>
    </row>
    <row r="305" spans="1:34" x14ac:dyDescent="0.2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W305" s="12"/>
      <c r="X305" s="12"/>
      <c r="AD305" s="12"/>
      <c r="AE305" s="12"/>
      <c r="AF305" s="12"/>
      <c r="AG305" s="12"/>
      <c r="AH305" s="12"/>
    </row>
    <row r="306" spans="1:34" x14ac:dyDescent="0.2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W306" s="12"/>
      <c r="X306" s="12"/>
      <c r="AD306" s="12"/>
      <c r="AE306" s="12"/>
      <c r="AF306" s="12"/>
      <c r="AG306" s="12"/>
      <c r="AH306" s="12"/>
    </row>
    <row r="307" spans="1:34" x14ac:dyDescent="0.2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W307" s="12"/>
      <c r="X307" s="12"/>
      <c r="AD307" s="12"/>
      <c r="AE307" s="12"/>
      <c r="AF307" s="12"/>
      <c r="AG307" s="12"/>
      <c r="AH307" s="12"/>
    </row>
    <row r="308" spans="1:34" x14ac:dyDescent="0.2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W308" s="12"/>
      <c r="X308" s="12"/>
      <c r="AD308" s="12"/>
      <c r="AE308" s="12"/>
      <c r="AF308" s="12"/>
      <c r="AG308" s="12"/>
      <c r="AH308" s="12"/>
    </row>
    <row r="309" spans="1:34" x14ac:dyDescent="0.2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W309" s="12"/>
      <c r="X309" s="12"/>
      <c r="AD309" s="12"/>
      <c r="AE309" s="12"/>
      <c r="AF309" s="12"/>
      <c r="AG309" s="12"/>
      <c r="AH309" s="12"/>
    </row>
    <row r="310" spans="1:34" x14ac:dyDescent="0.2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W310" s="12"/>
      <c r="X310" s="12"/>
      <c r="AD310" s="12"/>
      <c r="AE310" s="12"/>
      <c r="AF310" s="12"/>
      <c r="AG310" s="12"/>
      <c r="AH310" s="12"/>
    </row>
    <row r="311" spans="1:34" x14ac:dyDescent="0.2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W311" s="12"/>
      <c r="X311" s="12"/>
      <c r="AD311" s="12"/>
      <c r="AE311" s="12"/>
      <c r="AF311" s="12"/>
      <c r="AG311" s="12"/>
      <c r="AH311" s="12"/>
    </row>
    <row r="312" spans="1:34" x14ac:dyDescent="0.2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W312" s="12"/>
      <c r="X312" s="12"/>
      <c r="AD312" s="12"/>
      <c r="AE312" s="12"/>
      <c r="AF312" s="12"/>
      <c r="AG312" s="12"/>
      <c r="AH312" s="12"/>
    </row>
    <row r="313" spans="1:34" x14ac:dyDescent="0.2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W313" s="12"/>
      <c r="X313" s="12"/>
      <c r="AD313" s="12"/>
      <c r="AE313" s="12"/>
      <c r="AF313" s="12"/>
      <c r="AG313" s="12"/>
      <c r="AH313" s="12"/>
    </row>
    <row r="314" spans="1:34" x14ac:dyDescent="0.2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W314" s="12"/>
      <c r="X314" s="12"/>
      <c r="AD314" s="12"/>
      <c r="AE314" s="12"/>
      <c r="AF314" s="12"/>
      <c r="AG314" s="12"/>
      <c r="AH314" s="12"/>
    </row>
    <row r="315" spans="1:34" x14ac:dyDescent="0.2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W315" s="12"/>
      <c r="X315" s="12"/>
      <c r="AD315" s="12"/>
      <c r="AE315" s="12"/>
      <c r="AF315" s="12"/>
      <c r="AG315" s="12"/>
      <c r="AH315" s="12"/>
    </row>
    <row r="316" spans="1:34" x14ac:dyDescent="0.2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W316" s="12"/>
      <c r="X316" s="12"/>
      <c r="AD316" s="12"/>
      <c r="AE316" s="12"/>
      <c r="AF316" s="12"/>
      <c r="AG316" s="12"/>
      <c r="AH316" s="12"/>
    </row>
    <row r="317" spans="1:34" x14ac:dyDescent="0.2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W317" s="12"/>
      <c r="X317" s="12"/>
      <c r="AD317" s="12"/>
      <c r="AE317" s="12"/>
      <c r="AF317" s="12"/>
      <c r="AG317" s="12"/>
      <c r="AH317" s="12"/>
    </row>
    <row r="318" spans="1:34" x14ac:dyDescent="0.2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W318" s="12"/>
      <c r="X318" s="12"/>
      <c r="AD318" s="12"/>
      <c r="AE318" s="12"/>
      <c r="AF318" s="12"/>
      <c r="AG318" s="12"/>
      <c r="AH318" s="12"/>
    </row>
    <row r="319" spans="1:34" x14ac:dyDescent="0.2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W319" s="12"/>
      <c r="X319" s="12"/>
      <c r="AD319" s="12"/>
      <c r="AE319" s="12"/>
      <c r="AF319" s="12"/>
      <c r="AG319" s="12"/>
      <c r="AH319" s="12"/>
    </row>
    <row r="320" spans="1:34" x14ac:dyDescent="0.2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W320" s="12"/>
      <c r="X320" s="12"/>
      <c r="AD320" s="12"/>
      <c r="AE320" s="12"/>
      <c r="AF320" s="12"/>
      <c r="AG320" s="12"/>
      <c r="AH320" s="12"/>
    </row>
    <row r="321" spans="1:34" x14ac:dyDescent="0.2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W321" s="12"/>
      <c r="X321" s="12"/>
      <c r="AD321" s="12"/>
      <c r="AE321" s="12"/>
      <c r="AF321" s="12"/>
      <c r="AG321" s="12"/>
      <c r="AH321" s="12"/>
    </row>
    <row r="322" spans="1:34" x14ac:dyDescent="0.2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W322" s="12"/>
      <c r="X322" s="12"/>
      <c r="AD322" s="12"/>
      <c r="AE322" s="12"/>
      <c r="AF322" s="12"/>
      <c r="AG322" s="12"/>
      <c r="AH322" s="12"/>
    </row>
    <row r="323" spans="1:34" x14ac:dyDescent="0.2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W323" s="12"/>
      <c r="X323" s="12"/>
      <c r="AD323" s="12"/>
      <c r="AE323" s="12"/>
      <c r="AF323" s="12"/>
      <c r="AG323" s="12"/>
      <c r="AH323" s="12"/>
    </row>
    <row r="324" spans="1:34" x14ac:dyDescent="0.2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W324" s="12"/>
      <c r="X324" s="12"/>
      <c r="AD324" s="12"/>
      <c r="AE324" s="12"/>
      <c r="AF324" s="12"/>
      <c r="AG324" s="12"/>
      <c r="AH324" s="12"/>
    </row>
    <row r="325" spans="1:34" x14ac:dyDescent="0.2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W325" s="12"/>
      <c r="X325" s="12"/>
      <c r="AD325" s="12"/>
      <c r="AE325" s="12"/>
      <c r="AF325" s="12"/>
      <c r="AG325" s="12"/>
      <c r="AH325" s="12"/>
    </row>
    <row r="326" spans="1:34" x14ac:dyDescent="0.2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W326" s="12"/>
      <c r="X326" s="12"/>
      <c r="AD326" s="12"/>
      <c r="AE326" s="12"/>
      <c r="AF326" s="12"/>
      <c r="AG326" s="12"/>
      <c r="AH326" s="12"/>
    </row>
    <row r="327" spans="1:34" x14ac:dyDescent="0.2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W327" s="12"/>
      <c r="X327" s="12"/>
      <c r="AD327" s="12"/>
      <c r="AE327" s="12"/>
      <c r="AF327" s="12"/>
      <c r="AG327" s="12"/>
      <c r="AH327" s="12"/>
    </row>
    <row r="328" spans="1:34" x14ac:dyDescent="0.2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W328" s="12"/>
      <c r="X328" s="12"/>
      <c r="AD328" s="12"/>
      <c r="AE328" s="12"/>
      <c r="AF328" s="12"/>
      <c r="AG328" s="12"/>
      <c r="AH328" s="12"/>
    </row>
    <row r="329" spans="1:34" x14ac:dyDescent="0.2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W329" s="12"/>
      <c r="X329" s="12"/>
      <c r="AD329" s="12"/>
      <c r="AE329" s="12"/>
      <c r="AF329" s="12"/>
      <c r="AG329" s="12"/>
      <c r="AH329" s="12"/>
    </row>
    <row r="330" spans="1:34" x14ac:dyDescent="0.2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W330" s="12"/>
      <c r="X330" s="12"/>
      <c r="AD330" s="12"/>
      <c r="AE330" s="12"/>
      <c r="AF330" s="12"/>
      <c r="AG330" s="12"/>
      <c r="AH330" s="12"/>
    </row>
    <row r="331" spans="1:34" x14ac:dyDescent="0.2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W331" s="12"/>
      <c r="X331" s="12"/>
      <c r="AD331" s="12"/>
      <c r="AE331" s="12"/>
      <c r="AF331" s="12"/>
      <c r="AG331" s="12"/>
      <c r="AH331" s="12"/>
    </row>
    <row r="332" spans="1:34" x14ac:dyDescent="0.2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W332" s="12"/>
      <c r="X332" s="12"/>
      <c r="AD332" s="12"/>
      <c r="AE332" s="12"/>
      <c r="AF332" s="12"/>
      <c r="AG332" s="12"/>
      <c r="AH332" s="12"/>
    </row>
    <row r="333" spans="1:34" x14ac:dyDescent="0.2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W333" s="12"/>
      <c r="X333" s="12"/>
      <c r="AD333" s="12"/>
      <c r="AE333" s="12"/>
      <c r="AF333" s="12"/>
      <c r="AG333" s="12"/>
      <c r="AH333" s="12"/>
    </row>
    <row r="334" spans="1:34" x14ac:dyDescent="0.2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W334" s="12"/>
      <c r="X334" s="12"/>
      <c r="AD334" s="12"/>
      <c r="AE334" s="12"/>
      <c r="AF334" s="12"/>
      <c r="AG334" s="12"/>
      <c r="AH334" s="12"/>
    </row>
    <row r="335" spans="1:34" x14ac:dyDescent="0.2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W335" s="12"/>
      <c r="X335" s="12"/>
      <c r="AD335" s="12"/>
      <c r="AE335" s="12"/>
      <c r="AF335" s="12"/>
      <c r="AG335" s="12"/>
      <c r="AH335" s="12"/>
    </row>
    <row r="336" spans="1:34" x14ac:dyDescent="0.2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W336" s="12"/>
      <c r="X336" s="12"/>
      <c r="AD336" s="12"/>
      <c r="AE336" s="12"/>
      <c r="AF336" s="12"/>
      <c r="AG336" s="12"/>
      <c r="AH336" s="12"/>
    </row>
    <row r="337" spans="1:34" x14ac:dyDescent="0.2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W337" s="12"/>
      <c r="X337" s="12"/>
      <c r="AD337" s="12"/>
      <c r="AE337" s="12"/>
      <c r="AF337" s="12"/>
      <c r="AG337" s="12"/>
      <c r="AH337" s="12"/>
    </row>
    <row r="338" spans="1:34" x14ac:dyDescent="0.2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W338" s="12"/>
      <c r="X338" s="12"/>
      <c r="AD338" s="12"/>
      <c r="AE338" s="12"/>
      <c r="AF338" s="12"/>
      <c r="AG338" s="12"/>
      <c r="AH338" s="12"/>
    </row>
    <row r="339" spans="1:34" x14ac:dyDescent="0.2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W339" s="12"/>
      <c r="X339" s="12"/>
      <c r="AD339" s="12"/>
      <c r="AE339" s="12"/>
      <c r="AF339" s="12"/>
      <c r="AG339" s="12"/>
      <c r="AH339" s="12"/>
    </row>
    <row r="340" spans="1:34" x14ac:dyDescent="0.2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W340" s="12"/>
      <c r="X340" s="12"/>
      <c r="AD340" s="12"/>
      <c r="AE340" s="12"/>
      <c r="AF340" s="12"/>
      <c r="AG340" s="12"/>
      <c r="AH340" s="12"/>
    </row>
    <row r="341" spans="1:34" x14ac:dyDescent="0.2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W341" s="12"/>
      <c r="X341" s="12"/>
      <c r="AD341" s="12"/>
      <c r="AE341" s="12"/>
      <c r="AF341" s="12"/>
      <c r="AG341" s="12"/>
      <c r="AH341" s="12"/>
    </row>
    <row r="342" spans="1:34" x14ac:dyDescent="0.2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W342" s="12"/>
      <c r="X342" s="12"/>
      <c r="AD342" s="12"/>
      <c r="AE342" s="12"/>
      <c r="AF342" s="12"/>
      <c r="AG342" s="12"/>
      <c r="AH342" s="12"/>
    </row>
    <row r="343" spans="1:34" x14ac:dyDescent="0.2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W343" s="12"/>
      <c r="X343" s="12"/>
      <c r="AD343" s="12"/>
      <c r="AE343" s="12"/>
      <c r="AF343" s="12"/>
      <c r="AG343" s="12"/>
      <c r="AH343" s="12"/>
    </row>
    <row r="344" spans="1:34" x14ac:dyDescent="0.2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W344" s="12"/>
      <c r="X344" s="12"/>
      <c r="AD344" s="12"/>
      <c r="AE344" s="12"/>
      <c r="AF344" s="12"/>
      <c r="AG344" s="12"/>
      <c r="AH344" s="12"/>
    </row>
    <row r="345" spans="1:34" x14ac:dyDescent="0.2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W345" s="12"/>
      <c r="X345" s="12"/>
      <c r="AD345" s="12"/>
      <c r="AE345" s="12"/>
      <c r="AF345" s="12"/>
      <c r="AG345" s="12"/>
      <c r="AH345" s="12"/>
    </row>
    <row r="346" spans="1:34" x14ac:dyDescent="0.2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W346" s="12"/>
      <c r="X346" s="12"/>
      <c r="AD346" s="12"/>
      <c r="AE346" s="12"/>
      <c r="AF346" s="12"/>
      <c r="AG346" s="12"/>
      <c r="AH346" s="12"/>
    </row>
    <row r="347" spans="1:34" x14ac:dyDescent="0.2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W347" s="12"/>
      <c r="X347" s="12"/>
      <c r="AD347" s="12"/>
      <c r="AE347" s="12"/>
      <c r="AF347" s="12"/>
      <c r="AG347" s="12"/>
      <c r="AH347" s="12"/>
    </row>
    <row r="348" spans="1:34" x14ac:dyDescent="0.2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W348" s="12"/>
      <c r="X348" s="12"/>
      <c r="AD348" s="12"/>
      <c r="AE348" s="12"/>
      <c r="AF348" s="12"/>
      <c r="AG348" s="12"/>
      <c r="AH348" s="12"/>
    </row>
    <row r="349" spans="1:34" x14ac:dyDescent="0.2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W349" s="12"/>
      <c r="X349" s="12"/>
      <c r="AD349" s="12"/>
      <c r="AE349" s="12"/>
      <c r="AF349" s="12"/>
      <c r="AG349" s="12"/>
      <c r="AH349" s="12"/>
    </row>
    <row r="350" spans="1:34" x14ac:dyDescent="0.2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W350" s="12"/>
      <c r="X350" s="12"/>
      <c r="AD350" s="12"/>
      <c r="AE350" s="12"/>
      <c r="AF350" s="12"/>
      <c r="AG350" s="12"/>
      <c r="AH350" s="12"/>
    </row>
    <row r="351" spans="1:34" x14ac:dyDescent="0.2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W351" s="12"/>
      <c r="X351" s="12"/>
      <c r="AD351" s="12"/>
      <c r="AE351" s="12"/>
      <c r="AF351" s="12"/>
      <c r="AG351" s="12"/>
      <c r="AH351" s="12"/>
    </row>
    <row r="352" spans="1:34" x14ac:dyDescent="0.2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W352" s="12"/>
      <c r="X352" s="12"/>
      <c r="AD352" s="12"/>
      <c r="AE352" s="12"/>
      <c r="AF352" s="12"/>
      <c r="AG352" s="12"/>
      <c r="AH352" s="12"/>
    </row>
    <row r="353" spans="1:34" x14ac:dyDescent="0.2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W353" s="12"/>
      <c r="X353" s="12"/>
      <c r="AD353" s="12"/>
      <c r="AE353" s="12"/>
      <c r="AF353" s="12"/>
      <c r="AG353" s="12"/>
      <c r="AH353" s="12"/>
    </row>
    <row r="354" spans="1:34" x14ac:dyDescent="0.2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W354" s="12"/>
      <c r="X354" s="12"/>
      <c r="AD354" s="12"/>
      <c r="AE354" s="12"/>
      <c r="AF354" s="12"/>
      <c r="AG354" s="12"/>
      <c r="AH354" s="12"/>
    </row>
    <row r="355" spans="1:34" x14ac:dyDescent="0.2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W355" s="12"/>
      <c r="X355" s="12"/>
      <c r="AD355" s="12"/>
      <c r="AE355" s="12"/>
      <c r="AF355" s="12"/>
      <c r="AG355" s="12"/>
      <c r="AH355" s="12"/>
    </row>
    <row r="356" spans="1:34" x14ac:dyDescent="0.2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W356" s="12"/>
      <c r="X356" s="12"/>
      <c r="AD356" s="12"/>
      <c r="AE356" s="12"/>
      <c r="AF356" s="12"/>
      <c r="AG356" s="12"/>
      <c r="AH356" s="12"/>
    </row>
    <row r="357" spans="1:34" x14ac:dyDescent="0.2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W357" s="12"/>
      <c r="X357" s="12"/>
      <c r="AD357" s="12"/>
      <c r="AE357" s="12"/>
      <c r="AF357" s="12"/>
      <c r="AG357" s="12"/>
      <c r="AH357" s="12"/>
    </row>
    <row r="358" spans="1:34" x14ac:dyDescent="0.2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W358" s="12"/>
      <c r="X358" s="12"/>
      <c r="AD358" s="12"/>
      <c r="AE358" s="12"/>
      <c r="AF358" s="12"/>
      <c r="AG358" s="12"/>
      <c r="AH358" s="12"/>
    </row>
    <row r="359" spans="1:34" x14ac:dyDescent="0.2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W359" s="12"/>
      <c r="X359" s="12"/>
      <c r="AD359" s="12"/>
      <c r="AE359" s="12"/>
      <c r="AF359" s="12"/>
      <c r="AG359" s="12"/>
      <c r="AH359" s="12"/>
    </row>
    <row r="360" spans="1:34" x14ac:dyDescent="0.2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W360" s="12"/>
      <c r="X360" s="12"/>
      <c r="AD360" s="12"/>
      <c r="AE360" s="12"/>
      <c r="AF360" s="12"/>
      <c r="AG360" s="12"/>
      <c r="AH360" s="12"/>
    </row>
    <row r="361" spans="1:34" x14ac:dyDescent="0.2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W361" s="12"/>
      <c r="X361" s="12"/>
      <c r="AD361" s="12"/>
      <c r="AE361" s="12"/>
      <c r="AF361" s="12"/>
      <c r="AG361" s="12"/>
      <c r="AH361" s="12"/>
    </row>
    <row r="362" spans="1:34" x14ac:dyDescent="0.2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W362" s="12"/>
      <c r="X362" s="12"/>
      <c r="AD362" s="12"/>
      <c r="AE362" s="12"/>
      <c r="AF362" s="12"/>
      <c r="AG362" s="12"/>
      <c r="AH362" s="12"/>
    </row>
    <row r="363" spans="1:34" x14ac:dyDescent="0.2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W363" s="12"/>
      <c r="X363" s="12"/>
      <c r="AD363" s="12"/>
      <c r="AE363" s="12"/>
      <c r="AF363" s="12"/>
      <c r="AG363" s="12"/>
      <c r="AH363" s="12"/>
    </row>
    <row r="364" spans="1:34" x14ac:dyDescent="0.2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W364" s="12"/>
      <c r="X364" s="12"/>
      <c r="AD364" s="12"/>
      <c r="AE364" s="12"/>
      <c r="AF364" s="12"/>
      <c r="AG364" s="12"/>
      <c r="AH364" s="12"/>
    </row>
    <row r="365" spans="1:34" x14ac:dyDescent="0.2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W365" s="12"/>
      <c r="X365" s="12"/>
      <c r="AD365" s="12"/>
      <c r="AE365" s="12"/>
      <c r="AF365" s="12"/>
      <c r="AG365" s="12"/>
      <c r="AH365" s="12"/>
    </row>
    <row r="366" spans="1:34" x14ac:dyDescent="0.2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W366" s="12"/>
      <c r="X366" s="12"/>
      <c r="AD366" s="12"/>
      <c r="AE366" s="12"/>
      <c r="AF366" s="12"/>
      <c r="AG366" s="12"/>
      <c r="AH366" s="12"/>
    </row>
    <row r="367" spans="1:34" x14ac:dyDescent="0.2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W367" s="12"/>
      <c r="X367" s="12"/>
      <c r="AD367" s="12"/>
      <c r="AE367" s="12"/>
      <c r="AF367" s="12"/>
      <c r="AG367" s="12"/>
      <c r="AH367" s="12"/>
    </row>
    <row r="368" spans="1:34" x14ac:dyDescent="0.2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W368" s="12"/>
      <c r="X368" s="12"/>
      <c r="AD368" s="12"/>
      <c r="AE368" s="12"/>
      <c r="AF368" s="12"/>
      <c r="AG368" s="12"/>
      <c r="AH368" s="12"/>
    </row>
    <row r="369" spans="1:34" x14ac:dyDescent="0.2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W369" s="12"/>
      <c r="X369" s="12"/>
      <c r="AD369" s="12"/>
      <c r="AE369" s="12"/>
      <c r="AF369" s="12"/>
      <c r="AG369" s="12"/>
      <c r="AH369" s="12"/>
    </row>
    <row r="370" spans="1:34" x14ac:dyDescent="0.2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W370" s="12"/>
      <c r="X370" s="12"/>
      <c r="AD370" s="12"/>
      <c r="AE370" s="12"/>
      <c r="AF370" s="12"/>
      <c r="AG370" s="12"/>
      <c r="AH370" s="12"/>
    </row>
    <row r="371" spans="1:34" x14ac:dyDescent="0.2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W371" s="12"/>
      <c r="X371" s="12"/>
      <c r="AD371" s="12"/>
      <c r="AE371" s="12"/>
      <c r="AF371" s="12"/>
      <c r="AG371" s="12"/>
      <c r="AH371" s="12"/>
    </row>
    <row r="372" spans="1:34" x14ac:dyDescent="0.2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W372" s="12"/>
      <c r="X372" s="12"/>
      <c r="AD372" s="12"/>
      <c r="AE372" s="12"/>
      <c r="AF372" s="12"/>
      <c r="AG372" s="12"/>
      <c r="AH372" s="12"/>
    </row>
    <row r="373" spans="1:34" x14ac:dyDescent="0.2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W373" s="12"/>
      <c r="X373" s="12"/>
      <c r="AD373" s="12"/>
      <c r="AE373" s="12"/>
      <c r="AF373" s="12"/>
      <c r="AG373" s="12"/>
      <c r="AH373" s="12"/>
    </row>
    <row r="374" spans="1:34" x14ac:dyDescent="0.2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W374" s="12"/>
      <c r="X374" s="12"/>
      <c r="AD374" s="12"/>
      <c r="AE374" s="12"/>
      <c r="AF374" s="12"/>
      <c r="AG374" s="12"/>
      <c r="AH374" s="12"/>
    </row>
    <row r="375" spans="1:34" x14ac:dyDescent="0.2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W375" s="12"/>
      <c r="X375" s="12"/>
      <c r="AD375" s="12"/>
      <c r="AE375" s="12"/>
      <c r="AF375" s="12"/>
      <c r="AG375" s="12"/>
      <c r="AH375" s="12"/>
    </row>
    <row r="376" spans="1:34" x14ac:dyDescent="0.2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W376" s="12"/>
      <c r="X376" s="12"/>
      <c r="AD376" s="12"/>
      <c r="AE376" s="12"/>
      <c r="AF376" s="12"/>
      <c r="AG376" s="12"/>
      <c r="AH376" s="12"/>
    </row>
    <row r="377" spans="1:34" x14ac:dyDescent="0.2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W377" s="12"/>
      <c r="X377" s="12"/>
      <c r="AD377" s="12"/>
      <c r="AE377" s="12"/>
      <c r="AF377" s="12"/>
      <c r="AG377" s="12"/>
      <c r="AH377" s="12"/>
    </row>
    <row r="378" spans="1:34" x14ac:dyDescent="0.2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W378" s="12"/>
      <c r="X378" s="12"/>
      <c r="AD378" s="12"/>
      <c r="AE378" s="12"/>
      <c r="AF378" s="12"/>
      <c r="AG378" s="12"/>
      <c r="AH378" s="12"/>
    </row>
    <row r="379" spans="1:34" x14ac:dyDescent="0.2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W379" s="12"/>
      <c r="X379" s="12"/>
      <c r="AD379" s="12"/>
      <c r="AE379" s="12"/>
      <c r="AF379" s="12"/>
      <c r="AG379" s="12"/>
      <c r="AH379" s="12"/>
    </row>
    <row r="380" spans="1:34" x14ac:dyDescent="0.2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W380" s="12"/>
      <c r="X380" s="12"/>
      <c r="AD380" s="12"/>
      <c r="AE380" s="12"/>
      <c r="AF380" s="12"/>
      <c r="AG380" s="12"/>
      <c r="AH380" s="12"/>
    </row>
    <row r="381" spans="1:34" x14ac:dyDescent="0.2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W381" s="12"/>
      <c r="X381" s="12"/>
      <c r="AD381" s="12"/>
      <c r="AE381" s="12"/>
      <c r="AF381" s="12"/>
      <c r="AG381" s="12"/>
      <c r="AH381" s="12"/>
    </row>
    <row r="382" spans="1:34" x14ac:dyDescent="0.2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W382" s="12"/>
      <c r="X382" s="12"/>
      <c r="AD382" s="12"/>
      <c r="AE382" s="12"/>
      <c r="AF382" s="12"/>
      <c r="AG382" s="12"/>
      <c r="AH382" s="12"/>
    </row>
    <row r="383" spans="1:34" x14ac:dyDescent="0.2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W383" s="12"/>
      <c r="X383" s="12"/>
      <c r="AD383" s="12"/>
      <c r="AE383" s="12"/>
      <c r="AF383" s="12"/>
      <c r="AG383" s="12"/>
      <c r="AH383" s="12"/>
    </row>
    <row r="384" spans="1:34" x14ac:dyDescent="0.2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W384" s="12"/>
      <c r="X384" s="12"/>
      <c r="AD384" s="12"/>
      <c r="AE384" s="12"/>
      <c r="AF384" s="12"/>
      <c r="AG384" s="12"/>
      <c r="AH384" s="12"/>
    </row>
    <row r="385" spans="1:34" x14ac:dyDescent="0.2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W385" s="12"/>
      <c r="X385" s="12"/>
      <c r="AD385" s="12"/>
      <c r="AE385" s="12"/>
      <c r="AF385" s="12"/>
      <c r="AG385" s="12"/>
      <c r="AH385" s="12"/>
    </row>
    <row r="386" spans="1:34" x14ac:dyDescent="0.2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W386" s="12"/>
      <c r="X386" s="12"/>
      <c r="AD386" s="12"/>
      <c r="AE386" s="12"/>
      <c r="AF386" s="12"/>
      <c r="AG386" s="12"/>
      <c r="AH386" s="12"/>
    </row>
    <row r="387" spans="1:34" x14ac:dyDescent="0.2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W387" s="12"/>
      <c r="X387" s="12"/>
      <c r="AD387" s="12"/>
      <c r="AE387" s="12"/>
      <c r="AF387" s="12"/>
      <c r="AG387" s="12"/>
      <c r="AH387" s="12"/>
    </row>
    <row r="388" spans="1:34" x14ac:dyDescent="0.2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W388" s="12"/>
      <c r="X388" s="12"/>
      <c r="AD388" s="12"/>
      <c r="AE388" s="12"/>
      <c r="AF388" s="12"/>
      <c r="AG388" s="12"/>
      <c r="AH388" s="12"/>
    </row>
    <row r="389" spans="1:34" x14ac:dyDescent="0.2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W389" s="12"/>
      <c r="X389" s="12"/>
      <c r="AD389" s="12"/>
      <c r="AE389" s="12"/>
      <c r="AF389" s="12"/>
      <c r="AG389" s="12"/>
      <c r="AH389" s="12"/>
    </row>
    <row r="390" spans="1:34" x14ac:dyDescent="0.2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W390" s="12"/>
      <c r="X390" s="12"/>
      <c r="AD390" s="12"/>
      <c r="AE390" s="12"/>
      <c r="AF390" s="12"/>
      <c r="AG390" s="12"/>
      <c r="AH390" s="12"/>
    </row>
    <row r="391" spans="1:34" x14ac:dyDescent="0.2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W391" s="12"/>
      <c r="X391" s="12"/>
      <c r="AD391" s="12"/>
      <c r="AE391" s="12"/>
      <c r="AF391" s="12"/>
      <c r="AG391" s="12"/>
      <c r="AH391" s="12"/>
    </row>
    <row r="392" spans="1:34" x14ac:dyDescent="0.2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W392" s="12"/>
      <c r="X392" s="12"/>
      <c r="AD392" s="12"/>
      <c r="AE392" s="12"/>
      <c r="AF392" s="12"/>
      <c r="AG392" s="12"/>
      <c r="AH392" s="12"/>
    </row>
    <row r="393" spans="1:34" x14ac:dyDescent="0.2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W393" s="12"/>
      <c r="X393" s="12"/>
      <c r="AD393" s="12"/>
      <c r="AE393" s="12"/>
      <c r="AF393" s="12"/>
      <c r="AG393" s="12"/>
      <c r="AH393" s="12"/>
    </row>
    <row r="394" spans="1:34" x14ac:dyDescent="0.2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W394" s="12"/>
      <c r="X394" s="12"/>
      <c r="AD394" s="12"/>
      <c r="AE394" s="12"/>
      <c r="AF394" s="12"/>
      <c r="AG394" s="12"/>
      <c r="AH394" s="12"/>
    </row>
    <row r="395" spans="1:34" x14ac:dyDescent="0.2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W395" s="12"/>
      <c r="X395" s="12"/>
      <c r="AD395" s="12"/>
      <c r="AE395" s="12"/>
      <c r="AF395" s="12"/>
      <c r="AG395" s="12"/>
      <c r="AH395" s="12"/>
    </row>
    <row r="396" spans="1:34" x14ac:dyDescent="0.2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W396" s="12"/>
      <c r="X396" s="12"/>
      <c r="AD396" s="12"/>
      <c r="AE396" s="12"/>
      <c r="AF396" s="12"/>
      <c r="AG396" s="12"/>
      <c r="AH396" s="12"/>
    </row>
    <row r="397" spans="1:34" x14ac:dyDescent="0.2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W397" s="12"/>
      <c r="X397" s="12"/>
      <c r="AD397" s="12"/>
      <c r="AE397" s="12"/>
      <c r="AF397" s="12"/>
      <c r="AG397" s="12"/>
      <c r="AH397" s="12"/>
    </row>
    <row r="398" spans="1:34" x14ac:dyDescent="0.2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W398" s="12"/>
      <c r="X398" s="12"/>
      <c r="AD398" s="12"/>
      <c r="AE398" s="12"/>
      <c r="AF398" s="12"/>
      <c r="AG398" s="12"/>
      <c r="AH398" s="12"/>
    </row>
    <row r="399" spans="1:34" x14ac:dyDescent="0.2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W399" s="12"/>
      <c r="X399" s="12"/>
      <c r="AD399" s="12"/>
      <c r="AE399" s="12"/>
      <c r="AF399" s="12"/>
      <c r="AG399" s="12"/>
      <c r="AH399" s="12"/>
    </row>
    <row r="400" spans="1:34" x14ac:dyDescent="0.2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W400" s="12"/>
      <c r="X400" s="12"/>
      <c r="AD400" s="12"/>
      <c r="AE400" s="12"/>
      <c r="AF400" s="12"/>
      <c r="AG400" s="12"/>
      <c r="AH400" s="12"/>
    </row>
    <row r="401" spans="1:34" x14ac:dyDescent="0.2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W401" s="12"/>
      <c r="X401" s="12"/>
      <c r="AD401" s="12"/>
      <c r="AE401" s="12"/>
      <c r="AF401" s="12"/>
      <c r="AG401" s="12"/>
      <c r="AH401" s="12"/>
    </row>
    <row r="402" spans="1:34" x14ac:dyDescent="0.2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W402" s="12"/>
      <c r="X402" s="12"/>
      <c r="AD402" s="12"/>
      <c r="AE402" s="12"/>
      <c r="AF402" s="12"/>
      <c r="AG402" s="12"/>
      <c r="AH402" s="12"/>
    </row>
    <row r="403" spans="1:34" x14ac:dyDescent="0.2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W403" s="12"/>
      <c r="X403" s="12"/>
      <c r="AD403" s="12"/>
      <c r="AE403" s="12"/>
      <c r="AF403" s="12"/>
      <c r="AG403" s="12"/>
      <c r="AH403" s="12"/>
    </row>
    <row r="404" spans="1:34" x14ac:dyDescent="0.2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W404" s="12"/>
      <c r="X404" s="12"/>
      <c r="AD404" s="12"/>
      <c r="AE404" s="12"/>
      <c r="AF404" s="12"/>
      <c r="AG404" s="12"/>
      <c r="AH404" s="12"/>
    </row>
    <row r="405" spans="1:34" x14ac:dyDescent="0.2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W405" s="12"/>
      <c r="X405" s="12"/>
      <c r="AD405" s="12"/>
      <c r="AE405" s="12"/>
      <c r="AF405" s="12"/>
      <c r="AG405" s="12"/>
      <c r="AH405" s="12"/>
    </row>
    <row r="406" spans="1:34" x14ac:dyDescent="0.2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W406" s="12"/>
      <c r="X406" s="12"/>
      <c r="AD406" s="12"/>
      <c r="AE406" s="12"/>
      <c r="AF406" s="12"/>
      <c r="AG406" s="12"/>
      <c r="AH406" s="12"/>
    </row>
    <row r="407" spans="1:34" x14ac:dyDescent="0.2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W407" s="12"/>
      <c r="X407" s="12"/>
      <c r="AD407" s="12"/>
      <c r="AE407" s="12"/>
      <c r="AF407" s="12"/>
      <c r="AG407" s="12"/>
      <c r="AH407" s="12"/>
    </row>
    <row r="408" spans="1:34" x14ac:dyDescent="0.2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W408" s="12"/>
      <c r="X408" s="12"/>
      <c r="AD408" s="12"/>
      <c r="AE408" s="12"/>
      <c r="AF408" s="12"/>
      <c r="AG408" s="12"/>
      <c r="AH408" s="12"/>
    </row>
    <row r="409" spans="1:34" x14ac:dyDescent="0.2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W409" s="12"/>
      <c r="X409" s="12"/>
      <c r="AD409" s="12"/>
      <c r="AE409" s="12"/>
      <c r="AF409" s="12"/>
      <c r="AG409" s="12"/>
      <c r="AH409" s="12"/>
    </row>
    <row r="410" spans="1:34" x14ac:dyDescent="0.2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W410" s="12"/>
      <c r="X410" s="12"/>
      <c r="AD410" s="12"/>
      <c r="AE410" s="12"/>
      <c r="AF410" s="12"/>
      <c r="AG410" s="12"/>
      <c r="AH410" s="12"/>
    </row>
    <row r="411" spans="1:34" x14ac:dyDescent="0.2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W411" s="12"/>
      <c r="X411" s="12"/>
      <c r="AD411" s="12"/>
      <c r="AE411" s="12"/>
      <c r="AF411" s="12"/>
      <c r="AG411" s="12"/>
      <c r="AH411" s="12"/>
    </row>
    <row r="412" spans="1:34" x14ac:dyDescent="0.2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W412" s="12"/>
      <c r="X412" s="12"/>
      <c r="AD412" s="12"/>
      <c r="AE412" s="12"/>
      <c r="AF412" s="12"/>
      <c r="AG412" s="12"/>
      <c r="AH412" s="12"/>
    </row>
    <row r="413" spans="1:34" x14ac:dyDescent="0.2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W413" s="12"/>
      <c r="X413" s="12"/>
      <c r="AD413" s="12"/>
      <c r="AE413" s="12"/>
      <c r="AF413" s="12"/>
      <c r="AG413" s="12"/>
      <c r="AH413" s="12"/>
    </row>
    <row r="414" spans="1:34" x14ac:dyDescent="0.2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W414" s="12"/>
      <c r="X414" s="12"/>
      <c r="AD414" s="12"/>
      <c r="AE414" s="12"/>
      <c r="AF414" s="12"/>
      <c r="AG414" s="12"/>
      <c r="AH414" s="12"/>
    </row>
    <row r="415" spans="1:34" x14ac:dyDescent="0.2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W415" s="12"/>
      <c r="X415" s="12"/>
      <c r="AD415" s="12"/>
      <c r="AE415" s="12"/>
      <c r="AF415" s="12"/>
      <c r="AG415" s="12"/>
      <c r="AH415" s="12"/>
    </row>
    <row r="416" spans="1:34" x14ac:dyDescent="0.2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W416" s="12"/>
      <c r="X416" s="12"/>
      <c r="AD416" s="12"/>
      <c r="AE416" s="12"/>
      <c r="AF416" s="12"/>
      <c r="AG416" s="12"/>
      <c r="AH416" s="12"/>
    </row>
    <row r="417" spans="1:34" x14ac:dyDescent="0.2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W417" s="12"/>
      <c r="X417" s="12"/>
      <c r="AD417" s="12"/>
      <c r="AE417" s="12"/>
      <c r="AF417" s="12"/>
      <c r="AG417" s="12"/>
      <c r="AH417" s="12"/>
    </row>
    <row r="418" spans="1:34" x14ac:dyDescent="0.2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W418" s="12"/>
      <c r="X418" s="12"/>
      <c r="AD418" s="12"/>
      <c r="AE418" s="12"/>
      <c r="AF418" s="12"/>
      <c r="AG418" s="12"/>
      <c r="AH418" s="12"/>
    </row>
    <row r="419" spans="1:34" x14ac:dyDescent="0.2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W419" s="12"/>
      <c r="X419" s="12"/>
      <c r="AD419" s="12"/>
      <c r="AE419" s="12"/>
      <c r="AF419" s="12"/>
      <c r="AG419" s="12"/>
      <c r="AH419" s="12"/>
    </row>
    <row r="420" spans="1:34" x14ac:dyDescent="0.2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W420" s="12"/>
      <c r="X420" s="12"/>
      <c r="AD420" s="12"/>
      <c r="AE420" s="12"/>
      <c r="AF420" s="12"/>
      <c r="AG420" s="12"/>
      <c r="AH420" s="12"/>
    </row>
    <row r="421" spans="1:34" x14ac:dyDescent="0.2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W421" s="12"/>
      <c r="X421" s="12"/>
      <c r="AD421" s="12"/>
      <c r="AE421" s="12"/>
      <c r="AF421" s="12"/>
      <c r="AG421" s="12"/>
      <c r="AH421" s="12"/>
    </row>
    <row r="422" spans="1:34" x14ac:dyDescent="0.2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W422" s="12"/>
      <c r="X422" s="12"/>
      <c r="AD422" s="12"/>
      <c r="AE422" s="12"/>
      <c r="AF422" s="12"/>
      <c r="AG422" s="12"/>
      <c r="AH422" s="12"/>
    </row>
    <row r="423" spans="1:34" x14ac:dyDescent="0.2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W423" s="12"/>
      <c r="X423" s="12"/>
      <c r="AD423" s="12"/>
      <c r="AE423" s="12"/>
      <c r="AF423" s="12"/>
      <c r="AG423" s="12"/>
      <c r="AH423" s="12"/>
    </row>
    <row r="424" spans="1:34" x14ac:dyDescent="0.2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W424" s="12"/>
      <c r="X424" s="12"/>
      <c r="AD424" s="12"/>
      <c r="AE424" s="12"/>
      <c r="AF424" s="12"/>
      <c r="AG424" s="12"/>
      <c r="AH424" s="12"/>
    </row>
    <row r="425" spans="1:34" x14ac:dyDescent="0.2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W425" s="12"/>
      <c r="X425" s="12"/>
      <c r="AD425" s="12"/>
      <c r="AE425" s="12"/>
      <c r="AF425" s="12"/>
      <c r="AG425" s="12"/>
      <c r="AH425" s="12"/>
    </row>
    <row r="426" spans="1:34" x14ac:dyDescent="0.2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W426" s="12"/>
      <c r="X426" s="12"/>
      <c r="AD426" s="12"/>
      <c r="AE426" s="12"/>
      <c r="AF426" s="12"/>
      <c r="AG426" s="12"/>
      <c r="AH426" s="12"/>
    </row>
    <row r="427" spans="1:34" x14ac:dyDescent="0.2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W427" s="12"/>
      <c r="X427" s="12"/>
      <c r="AD427" s="12"/>
      <c r="AE427" s="12"/>
      <c r="AF427" s="12"/>
      <c r="AG427" s="12"/>
      <c r="AH427" s="12"/>
    </row>
    <row r="428" spans="1:34" x14ac:dyDescent="0.2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W428" s="12"/>
      <c r="X428" s="12"/>
      <c r="AD428" s="12"/>
      <c r="AE428" s="12"/>
      <c r="AF428" s="12"/>
      <c r="AG428" s="12"/>
      <c r="AH428" s="12"/>
    </row>
    <row r="429" spans="1:34" x14ac:dyDescent="0.2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W429" s="12"/>
      <c r="X429" s="12"/>
      <c r="AD429" s="12"/>
      <c r="AE429" s="12"/>
      <c r="AF429" s="12"/>
      <c r="AG429" s="12"/>
      <c r="AH429" s="12"/>
    </row>
    <row r="430" spans="1:34" x14ac:dyDescent="0.2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W430" s="12"/>
      <c r="X430" s="12"/>
      <c r="AD430" s="12"/>
      <c r="AE430" s="12"/>
      <c r="AF430" s="12"/>
      <c r="AG430" s="12"/>
      <c r="AH430" s="12"/>
    </row>
    <row r="431" spans="1:34" x14ac:dyDescent="0.2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W431" s="12"/>
      <c r="X431" s="12"/>
      <c r="AD431" s="12"/>
      <c r="AE431" s="12"/>
      <c r="AF431" s="12"/>
      <c r="AG431" s="12"/>
      <c r="AH431" s="12"/>
    </row>
    <row r="432" spans="1:34" x14ac:dyDescent="0.2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W432" s="12"/>
      <c r="X432" s="12"/>
      <c r="AD432" s="12"/>
      <c r="AE432" s="12"/>
      <c r="AF432" s="12"/>
      <c r="AG432" s="12"/>
      <c r="AH432" s="12"/>
    </row>
    <row r="433" spans="1:34" x14ac:dyDescent="0.2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W433" s="12"/>
      <c r="X433" s="12"/>
      <c r="AD433" s="12"/>
      <c r="AE433" s="12"/>
      <c r="AF433" s="12"/>
      <c r="AG433" s="12"/>
      <c r="AH433" s="12"/>
    </row>
    <row r="434" spans="1:34" x14ac:dyDescent="0.2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W434" s="12"/>
      <c r="X434" s="12"/>
      <c r="AD434" s="12"/>
      <c r="AE434" s="12"/>
      <c r="AF434" s="12"/>
      <c r="AG434" s="12"/>
      <c r="AH434" s="12"/>
    </row>
    <row r="435" spans="1:34" x14ac:dyDescent="0.2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W435" s="12"/>
      <c r="X435" s="12"/>
      <c r="AD435" s="12"/>
      <c r="AE435" s="12"/>
      <c r="AF435" s="12"/>
      <c r="AG435" s="12"/>
      <c r="AH435" s="12"/>
    </row>
    <row r="436" spans="1:34" x14ac:dyDescent="0.2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W436" s="12"/>
      <c r="X436" s="12"/>
      <c r="AD436" s="12"/>
      <c r="AE436" s="12"/>
      <c r="AF436" s="12"/>
      <c r="AG436" s="12"/>
      <c r="AH436" s="12"/>
    </row>
    <row r="437" spans="1:34" x14ac:dyDescent="0.2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W437" s="12"/>
      <c r="X437" s="12"/>
      <c r="AD437" s="12"/>
      <c r="AE437" s="12"/>
      <c r="AF437" s="12"/>
      <c r="AG437" s="12"/>
      <c r="AH437" s="12"/>
    </row>
    <row r="438" spans="1:34" x14ac:dyDescent="0.2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W438" s="12"/>
      <c r="X438" s="12"/>
      <c r="AD438" s="12"/>
      <c r="AE438" s="12"/>
      <c r="AF438" s="12"/>
      <c r="AG438" s="12"/>
      <c r="AH438" s="12"/>
    </row>
    <row r="439" spans="1:34" x14ac:dyDescent="0.2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W439" s="12"/>
      <c r="X439" s="12"/>
      <c r="AD439" s="12"/>
      <c r="AE439" s="12"/>
      <c r="AF439" s="12"/>
      <c r="AG439" s="12"/>
      <c r="AH439" s="12"/>
    </row>
    <row r="440" spans="1:34" x14ac:dyDescent="0.2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W440" s="12"/>
      <c r="X440" s="12"/>
      <c r="AD440" s="12"/>
      <c r="AE440" s="12"/>
      <c r="AF440" s="12"/>
      <c r="AG440" s="12"/>
      <c r="AH440" s="12"/>
    </row>
    <row r="441" spans="1:34" x14ac:dyDescent="0.2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W441" s="12"/>
      <c r="X441" s="12"/>
      <c r="AD441" s="12"/>
      <c r="AE441" s="12"/>
      <c r="AF441" s="12"/>
      <c r="AG441" s="12"/>
      <c r="AH441" s="12"/>
    </row>
    <row r="442" spans="1:34" x14ac:dyDescent="0.2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W442" s="12"/>
      <c r="X442" s="12"/>
      <c r="AD442" s="12"/>
      <c r="AE442" s="12"/>
      <c r="AF442" s="12"/>
      <c r="AG442" s="12"/>
      <c r="AH442" s="12"/>
    </row>
    <row r="443" spans="1:34" x14ac:dyDescent="0.2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W443" s="12"/>
      <c r="X443" s="12"/>
      <c r="AD443" s="12"/>
      <c r="AE443" s="12"/>
      <c r="AF443" s="12"/>
      <c r="AG443" s="12"/>
      <c r="AH443" s="12"/>
    </row>
    <row r="444" spans="1:34" x14ac:dyDescent="0.2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W444" s="12"/>
      <c r="X444" s="12"/>
      <c r="AD444" s="12"/>
      <c r="AE444" s="12"/>
      <c r="AF444" s="12"/>
      <c r="AG444" s="12"/>
      <c r="AH444" s="12"/>
    </row>
    <row r="445" spans="1:34" x14ac:dyDescent="0.2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W445" s="12"/>
      <c r="X445" s="12"/>
      <c r="AD445" s="12"/>
      <c r="AE445" s="12"/>
      <c r="AF445" s="12"/>
      <c r="AG445" s="12"/>
      <c r="AH445" s="12"/>
    </row>
    <row r="446" spans="1:34" x14ac:dyDescent="0.2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W446" s="12"/>
      <c r="X446" s="12"/>
      <c r="AD446" s="12"/>
      <c r="AE446" s="12"/>
      <c r="AF446" s="12"/>
      <c r="AG446" s="12"/>
      <c r="AH446" s="12"/>
    </row>
    <row r="447" spans="1:34" x14ac:dyDescent="0.2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W447" s="12"/>
      <c r="X447" s="12"/>
      <c r="AD447" s="12"/>
      <c r="AE447" s="12"/>
      <c r="AF447" s="12"/>
      <c r="AG447" s="12"/>
      <c r="AH447" s="12"/>
    </row>
    <row r="448" spans="1:34" x14ac:dyDescent="0.2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W448" s="12"/>
      <c r="X448" s="12"/>
      <c r="AD448" s="12"/>
      <c r="AE448" s="12"/>
      <c r="AF448" s="12"/>
      <c r="AG448" s="12"/>
      <c r="AH448" s="12"/>
    </row>
    <row r="449" spans="1:34" x14ac:dyDescent="0.2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W449" s="12"/>
      <c r="X449" s="12"/>
      <c r="AD449" s="12"/>
      <c r="AE449" s="12"/>
      <c r="AF449" s="12"/>
      <c r="AG449" s="12"/>
      <c r="AH449" s="12"/>
    </row>
    <row r="450" spans="1:34" x14ac:dyDescent="0.2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W450" s="12"/>
      <c r="X450" s="12"/>
      <c r="AD450" s="12"/>
      <c r="AE450" s="12"/>
      <c r="AF450" s="12"/>
      <c r="AG450" s="12"/>
      <c r="AH450" s="12"/>
    </row>
    <row r="451" spans="1:34" x14ac:dyDescent="0.2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W451" s="12"/>
      <c r="X451" s="12"/>
      <c r="AD451" s="12"/>
      <c r="AE451" s="12"/>
      <c r="AF451" s="12"/>
      <c r="AG451" s="12"/>
      <c r="AH451" s="12"/>
    </row>
    <row r="452" spans="1:34" x14ac:dyDescent="0.2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W452" s="12"/>
      <c r="X452" s="12"/>
      <c r="AD452" s="12"/>
      <c r="AE452" s="12"/>
      <c r="AF452" s="12"/>
      <c r="AG452" s="12"/>
      <c r="AH452" s="12"/>
    </row>
    <row r="453" spans="1:34" x14ac:dyDescent="0.2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W453" s="12"/>
      <c r="X453" s="12"/>
      <c r="AD453" s="12"/>
      <c r="AE453" s="12"/>
      <c r="AF453" s="12"/>
      <c r="AG453" s="12"/>
      <c r="AH453" s="12"/>
    </row>
    <row r="454" spans="1:34" x14ac:dyDescent="0.2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W454" s="12"/>
      <c r="X454" s="12"/>
      <c r="AD454" s="12"/>
      <c r="AE454" s="12"/>
      <c r="AF454" s="12"/>
      <c r="AG454" s="12"/>
      <c r="AH454" s="12"/>
    </row>
    <row r="455" spans="1:34" x14ac:dyDescent="0.2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W455" s="12"/>
      <c r="X455" s="12"/>
      <c r="AD455" s="12"/>
      <c r="AE455" s="12"/>
      <c r="AF455" s="12"/>
      <c r="AG455" s="12"/>
      <c r="AH455" s="12"/>
    </row>
    <row r="456" spans="1:34" x14ac:dyDescent="0.2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W456" s="12"/>
      <c r="X456" s="12"/>
      <c r="AD456" s="12"/>
      <c r="AE456" s="12"/>
      <c r="AF456" s="12"/>
      <c r="AG456" s="12"/>
      <c r="AH456" s="12"/>
    </row>
    <row r="457" spans="1:34" x14ac:dyDescent="0.2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W457" s="12"/>
      <c r="X457" s="12"/>
      <c r="AD457" s="12"/>
      <c r="AE457" s="12"/>
      <c r="AF457" s="12"/>
      <c r="AG457" s="12"/>
      <c r="AH457" s="12"/>
    </row>
    <row r="458" spans="1:34" x14ac:dyDescent="0.2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W458" s="12"/>
      <c r="X458" s="12"/>
      <c r="AD458" s="12"/>
      <c r="AE458" s="12"/>
      <c r="AF458" s="12"/>
      <c r="AG458" s="12"/>
      <c r="AH458" s="12"/>
    </row>
    <row r="459" spans="1:34" x14ac:dyDescent="0.2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W459" s="12"/>
      <c r="X459" s="12"/>
      <c r="AD459" s="12"/>
      <c r="AE459" s="12"/>
      <c r="AF459" s="12"/>
      <c r="AG459" s="12"/>
      <c r="AH459" s="12"/>
    </row>
    <row r="460" spans="1:34" x14ac:dyDescent="0.2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W460" s="12"/>
      <c r="X460" s="12"/>
      <c r="AD460" s="12"/>
      <c r="AE460" s="12"/>
      <c r="AF460" s="12"/>
      <c r="AG460" s="12"/>
      <c r="AH460" s="12"/>
    </row>
    <row r="461" spans="1:34" x14ac:dyDescent="0.2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W461" s="12"/>
      <c r="X461" s="12"/>
      <c r="AD461" s="12"/>
      <c r="AE461" s="12"/>
      <c r="AF461" s="12"/>
      <c r="AG461" s="12"/>
      <c r="AH461" s="12"/>
    </row>
    <row r="462" spans="1:34" x14ac:dyDescent="0.2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W462" s="12"/>
      <c r="X462" s="12"/>
      <c r="AD462" s="12"/>
      <c r="AE462" s="12"/>
      <c r="AF462" s="12"/>
      <c r="AG462" s="12"/>
      <c r="AH462" s="12"/>
    </row>
    <row r="463" spans="1:34" x14ac:dyDescent="0.2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W463" s="12"/>
      <c r="X463" s="12"/>
      <c r="AD463" s="12"/>
      <c r="AE463" s="12"/>
      <c r="AF463" s="12"/>
      <c r="AG463" s="12"/>
      <c r="AH463" s="12"/>
    </row>
    <row r="464" spans="1:34" x14ac:dyDescent="0.2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W464" s="12"/>
      <c r="X464" s="12"/>
      <c r="AD464" s="12"/>
      <c r="AE464" s="12"/>
      <c r="AF464" s="12"/>
      <c r="AG464" s="12"/>
      <c r="AH464" s="12"/>
    </row>
    <row r="465" spans="1:34" x14ac:dyDescent="0.2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W465" s="12"/>
      <c r="X465" s="12"/>
      <c r="AD465" s="12"/>
      <c r="AE465" s="12"/>
      <c r="AF465" s="12"/>
      <c r="AG465" s="12"/>
      <c r="AH465" s="12"/>
    </row>
    <row r="466" spans="1:34" x14ac:dyDescent="0.2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W466" s="12"/>
      <c r="X466" s="12"/>
      <c r="AD466" s="12"/>
      <c r="AE466" s="12"/>
      <c r="AF466" s="12"/>
      <c r="AG466" s="12"/>
      <c r="AH466" s="12"/>
    </row>
    <row r="467" spans="1:34" x14ac:dyDescent="0.2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W467" s="12"/>
      <c r="X467" s="12"/>
      <c r="AD467" s="12"/>
      <c r="AE467" s="12"/>
      <c r="AF467" s="12"/>
      <c r="AG467" s="12"/>
      <c r="AH467" s="12"/>
    </row>
    <row r="468" spans="1:34" x14ac:dyDescent="0.2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W468" s="12"/>
      <c r="X468" s="12"/>
      <c r="AD468" s="12"/>
      <c r="AE468" s="12"/>
      <c r="AF468" s="12"/>
      <c r="AG468" s="12"/>
      <c r="AH468" s="12"/>
    </row>
    <row r="469" spans="1:34" x14ac:dyDescent="0.2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W469" s="12"/>
      <c r="X469" s="12"/>
      <c r="AD469" s="12"/>
      <c r="AE469" s="12"/>
      <c r="AF469" s="12"/>
      <c r="AG469" s="12"/>
      <c r="AH469" s="12"/>
    </row>
    <row r="470" spans="1:34" x14ac:dyDescent="0.2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W470" s="12"/>
      <c r="X470" s="12"/>
      <c r="AD470" s="12"/>
      <c r="AE470" s="12"/>
      <c r="AF470" s="12"/>
      <c r="AG470" s="12"/>
      <c r="AH470" s="12"/>
    </row>
    <row r="471" spans="1:34" x14ac:dyDescent="0.2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W471" s="12"/>
      <c r="X471" s="12"/>
      <c r="AD471" s="12"/>
      <c r="AE471" s="12"/>
      <c r="AF471" s="12"/>
      <c r="AG471" s="12"/>
      <c r="AH471" s="12"/>
    </row>
    <row r="472" spans="1:34" x14ac:dyDescent="0.2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W472" s="12"/>
      <c r="X472" s="12"/>
      <c r="AD472" s="12"/>
      <c r="AE472" s="12"/>
      <c r="AF472" s="12"/>
      <c r="AG472" s="12"/>
      <c r="AH472" s="12"/>
    </row>
    <row r="473" spans="1:34" x14ac:dyDescent="0.2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W473" s="12"/>
      <c r="X473" s="12"/>
      <c r="AD473" s="12"/>
      <c r="AE473" s="12"/>
      <c r="AF473" s="12"/>
      <c r="AG473" s="12"/>
      <c r="AH473" s="12"/>
    </row>
    <row r="474" spans="1:34" x14ac:dyDescent="0.2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W474" s="12"/>
      <c r="X474" s="12"/>
      <c r="AD474" s="12"/>
      <c r="AE474" s="12"/>
      <c r="AF474" s="12"/>
      <c r="AG474" s="12"/>
      <c r="AH474" s="12"/>
    </row>
    <row r="475" spans="1:34" x14ac:dyDescent="0.2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W475" s="12"/>
      <c r="X475" s="12"/>
      <c r="AD475" s="12"/>
      <c r="AE475" s="12"/>
      <c r="AF475" s="12"/>
      <c r="AG475" s="12"/>
      <c r="AH475" s="12"/>
    </row>
    <row r="476" spans="1:34" x14ac:dyDescent="0.2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W476" s="12"/>
      <c r="X476" s="12"/>
      <c r="AD476" s="12"/>
      <c r="AE476" s="12"/>
      <c r="AF476" s="12"/>
      <c r="AG476" s="12"/>
      <c r="AH476" s="12"/>
    </row>
    <row r="477" spans="1:34" x14ac:dyDescent="0.2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W477" s="12"/>
      <c r="X477" s="12"/>
      <c r="AD477" s="12"/>
      <c r="AE477" s="12"/>
      <c r="AF477" s="12"/>
      <c r="AG477" s="12"/>
      <c r="AH477" s="12"/>
    </row>
    <row r="478" spans="1:34" x14ac:dyDescent="0.2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W478" s="12"/>
      <c r="X478" s="12"/>
      <c r="AD478" s="12"/>
      <c r="AE478" s="12"/>
      <c r="AF478" s="12"/>
      <c r="AG478" s="12"/>
      <c r="AH478" s="12"/>
    </row>
    <row r="479" spans="1:34" x14ac:dyDescent="0.2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W479" s="12"/>
      <c r="X479" s="12"/>
      <c r="AD479" s="12"/>
      <c r="AE479" s="12"/>
      <c r="AF479" s="12"/>
      <c r="AG479" s="12"/>
      <c r="AH479" s="12"/>
    </row>
    <row r="480" spans="1:34" x14ac:dyDescent="0.2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W480" s="12"/>
      <c r="X480" s="12"/>
      <c r="AD480" s="12"/>
      <c r="AE480" s="12"/>
      <c r="AF480" s="12"/>
      <c r="AG480" s="12"/>
      <c r="AH480" s="12"/>
    </row>
    <row r="481" spans="1:34" x14ac:dyDescent="0.2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W481" s="12"/>
      <c r="X481" s="12"/>
      <c r="AD481" s="12"/>
      <c r="AE481" s="12"/>
      <c r="AF481" s="12"/>
      <c r="AG481" s="12"/>
      <c r="AH481" s="12"/>
    </row>
    <row r="482" spans="1:34" x14ac:dyDescent="0.2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W482" s="12"/>
      <c r="X482" s="12"/>
      <c r="AD482" s="12"/>
      <c r="AE482" s="12"/>
      <c r="AF482" s="12"/>
      <c r="AG482" s="12"/>
      <c r="AH482" s="12"/>
    </row>
    <row r="483" spans="1:34" x14ac:dyDescent="0.2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W483" s="12"/>
      <c r="X483" s="12"/>
      <c r="AD483" s="12"/>
      <c r="AE483" s="12"/>
      <c r="AF483" s="12"/>
      <c r="AG483" s="12"/>
      <c r="AH483" s="12"/>
    </row>
    <row r="484" spans="1:34" x14ac:dyDescent="0.2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W484" s="12"/>
      <c r="X484" s="12"/>
      <c r="AD484" s="12"/>
      <c r="AE484" s="12"/>
      <c r="AF484" s="12"/>
      <c r="AG484" s="12"/>
      <c r="AH484" s="12"/>
    </row>
    <row r="485" spans="1:34" x14ac:dyDescent="0.2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W485" s="12"/>
      <c r="X485" s="12"/>
      <c r="AD485" s="12"/>
      <c r="AE485" s="12"/>
      <c r="AF485" s="12"/>
      <c r="AG485" s="12"/>
      <c r="AH485" s="12"/>
    </row>
    <row r="486" spans="1:34" x14ac:dyDescent="0.2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W486" s="12"/>
      <c r="X486" s="12"/>
      <c r="AD486" s="12"/>
      <c r="AE486" s="12"/>
      <c r="AF486" s="12"/>
      <c r="AG486" s="12"/>
      <c r="AH486" s="12"/>
    </row>
    <row r="487" spans="1:34" x14ac:dyDescent="0.2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W487" s="12"/>
      <c r="X487" s="12"/>
      <c r="AD487" s="12"/>
      <c r="AE487" s="12"/>
      <c r="AF487" s="12"/>
      <c r="AG487" s="12"/>
      <c r="AH487" s="12"/>
    </row>
    <row r="488" spans="1:34" x14ac:dyDescent="0.2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W488" s="12"/>
      <c r="X488" s="12"/>
      <c r="AD488" s="12"/>
      <c r="AE488" s="12"/>
      <c r="AF488" s="12"/>
      <c r="AG488" s="12"/>
      <c r="AH488" s="12"/>
    </row>
    <row r="489" spans="1:34" x14ac:dyDescent="0.2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W489" s="12"/>
      <c r="X489" s="12"/>
      <c r="AD489" s="12"/>
      <c r="AE489" s="12"/>
      <c r="AF489" s="12"/>
      <c r="AG489" s="12"/>
      <c r="AH489" s="12"/>
    </row>
    <row r="490" spans="1:34" x14ac:dyDescent="0.2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W490" s="12"/>
      <c r="X490" s="12"/>
      <c r="AD490" s="12"/>
      <c r="AE490" s="12"/>
      <c r="AF490" s="12"/>
      <c r="AG490" s="12"/>
      <c r="AH490" s="12"/>
    </row>
    <row r="491" spans="1:34" x14ac:dyDescent="0.2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W491" s="12"/>
      <c r="X491" s="12"/>
      <c r="AD491" s="12"/>
      <c r="AE491" s="12"/>
      <c r="AF491" s="12"/>
      <c r="AG491" s="12"/>
      <c r="AH491" s="12"/>
    </row>
    <row r="492" spans="1:34" x14ac:dyDescent="0.2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W492" s="12"/>
      <c r="X492" s="12"/>
      <c r="AD492" s="12"/>
      <c r="AE492" s="12"/>
      <c r="AF492" s="12"/>
      <c r="AG492" s="12"/>
      <c r="AH492" s="12"/>
    </row>
    <row r="493" spans="1:34" x14ac:dyDescent="0.2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W493" s="12"/>
      <c r="X493" s="12"/>
      <c r="AD493" s="12"/>
      <c r="AE493" s="12"/>
      <c r="AF493" s="12"/>
      <c r="AG493" s="12"/>
      <c r="AH493" s="12"/>
    </row>
    <row r="494" spans="1:34" x14ac:dyDescent="0.2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W494" s="12"/>
      <c r="X494" s="12"/>
      <c r="AD494" s="12"/>
      <c r="AE494" s="12"/>
      <c r="AF494" s="12"/>
      <c r="AG494" s="12"/>
      <c r="AH494" s="12"/>
    </row>
    <row r="495" spans="1:34" x14ac:dyDescent="0.2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W495" s="12"/>
      <c r="X495" s="12"/>
      <c r="AD495" s="12"/>
      <c r="AE495" s="12"/>
      <c r="AF495" s="12"/>
      <c r="AG495" s="12"/>
      <c r="AH495" s="12"/>
    </row>
    <row r="496" spans="1:34" x14ac:dyDescent="0.2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W496" s="12"/>
      <c r="X496" s="12"/>
      <c r="AD496" s="12"/>
      <c r="AE496" s="12"/>
      <c r="AF496" s="12"/>
      <c r="AG496" s="12"/>
      <c r="AH496" s="12"/>
    </row>
    <row r="497" spans="1:34" x14ac:dyDescent="0.2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W497" s="12"/>
      <c r="X497" s="12"/>
      <c r="AD497" s="12"/>
      <c r="AE497" s="12"/>
      <c r="AF497" s="12"/>
      <c r="AG497" s="12"/>
      <c r="AH497" s="12"/>
    </row>
    <row r="498" spans="1:34" x14ac:dyDescent="0.2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W498" s="12"/>
      <c r="X498" s="12"/>
      <c r="AD498" s="12"/>
      <c r="AE498" s="12"/>
      <c r="AF498" s="12"/>
      <c r="AG498" s="12"/>
      <c r="AH498" s="12"/>
    </row>
    <row r="499" spans="1:34" x14ac:dyDescent="0.2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W499" s="12"/>
      <c r="X499" s="12"/>
      <c r="AD499" s="12"/>
      <c r="AE499" s="12"/>
      <c r="AF499" s="12"/>
      <c r="AG499" s="12"/>
      <c r="AH499" s="12"/>
    </row>
    <row r="500" spans="1:34" x14ac:dyDescent="0.2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W500" s="12"/>
      <c r="X500" s="12"/>
      <c r="AD500" s="12"/>
      <c r="AE500" s="12"/>
      <c r="AF500" s="12"/>
      <c r="AG500" s="12"/>
      <c r="AH500" s="12"/>
    </row>
    <row r="501" spans="1:34" x14ac:dyDescent="0.2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W501" s="12"/>
      <c r="X501" s="12"/>
      <c r="AD501" s="12"/>
      <c r="AE501" s="12"/>
      <c r="AF501" s="12"/>
      <c r="AG501" s="12"/>
      <c r="AH501" s="12"/>
    </row>
    <row r="502" spans="1:34" x14ac:dyDescent="0.2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W502" s="12"/>
      <c r="X502" s="12"/>
      <c r="AD502" s="12"/>
      <c r="AE502" s="12"/>
      <c r="AF502" s="12"/>
      <c r="AG502" s="12"/>
      <c r="AH502" s="12"/>
    </row>
    <row r="503" spans="1:34" x14ac:dyDescent="0.2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W503" s="12"/>
      <c r="X503" s="12"/>
      <c r="AD503" s="12"/>
      <c r="AE503" s="12"/>
      <c r="AF503" s="12"/>
      <c r="AG503" s="12"/>
      <c r="AH503" s="12"/>
    </row>
    <row r="504" spans="1:34" x14ac:dyDescent="0.2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W504" s="12"/>
      <c r="X504" s="12"/>
      <c r="AD504" s="12"/>
      <c r="AE504" s="12"/>
      <c r="AF504" s="12"/>
      <c r="AG504" s="12"/>
      <c r="AH504" s="12"/>
    </row>
    <row r="505" spans="1:34" x14ac:dyDescent="0.2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W505" s="12"/>
      <c r="X505" s="12"/>
      <c r="AD505" s="12"/>
      <c r="AE505" s="12"/>
      <c r="AF505" s="12"/>
      <c r="AG505" s="12"/>
      <c r="AH505" s="12"/>
    </row>
    <row r="506" spans="1:34" x14ac:dyDescent="0.2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W506" s="12"/>
      <c r="X506" s="12"/>
      <c r="AD506" s="12"/>
      <c r="AE506" s="12"/>
      <c r="AF506" s="12"/>
      <c r="AG506" s="12"/>
      <c r="AH506" s="12"/>
    </row>
    <row r="507" spans="1:34" x14ac:dyDescent="0.2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W507" s="12"/>
      <c r="X507" s="12"/>
      <c r="AD507" s="12"/>
      <c r="AE507" s="12"/>
      <c r="AF507" s="12"/>
      <c r="AG507" s="12"/>
      <c r="AH507" s="12"/>
    </row>
    <row r="508" spans="1:34" x14ac:dyDescent="0.2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W508" s="12"/>
      <c r="X508" s="12"/>
      <c r="AD508" s="12"/>
      <c r="AE508" s="12"/>
      <c r="AF508" s="12"/>
      <c r="AG508" s="12"/>
      <c r="AH508" s="12"/>
    </row>
    <row r="509" spans="1:34" x14ac:dyDescent="0.2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W509" s="12"/>
      <c r="X509" s="12"/>
      <c r="AD509" s="12"/>
      <c r="AE509" s="12"/>
      <c r="AF509" s="12"/>
      <c r="AG509" s="12"/>
      <c r="AH509" s="12"/>
    </row>
    <row r="510" spans="1:34" x14ac:dyDescent="0.2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W510" s="12"/>
      <c r="X510" s="12"/>
      <c r="AD510" s="12"/>
      <c r="AE510" s="12"/>
      <c r="AF510" s="12"/>
      <c r="AG510" s="12"/>
      <c r="AH510" s="12"/>
    </row>
    <row r="511" spans="1:34" x14ac:dyDescent="0.2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W511" s="12"/>
      <c r="X511" s="12"/>
      <c r="AD511" s="12"/>
      <c r="AE511" s="12"/>
      <c r="AF511" s="12"/>
      <c r="AG511" s="12"/>
      <c r="AH511" s="12"/>
    </row>
    <row r="512" spans="1:34" x14ac:dyDescent="0.2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W512" s="12"/>
      <c r="X512" s="12"/>
      <c r="AD512" s="12"/>
      <c r="AE512" s="12"/>
      <c r="AF512" s="12"/>
      <c r="AG512" s="12"/>
      <c r="AH512" s="12"/>
    </row>
    <row r="513" spans="1:34" x14ac:dyDescent="0.2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W513" s="12"/>
      <c r="X513" s="12"/>
      <c r="AD513" s="12"/>
      <c r="AE513" s="12"/>
      <c r="AF513" s="12"/>
      <c r="AG513" s="12"/>
      <c r="AH513" s="12"/>
    </row>
    <row r="514" spans="1:34" x14ac:dyDescent="0.2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W514" s="12"/>
      <c r="X514" s="12"/>
      <c r="AD514" s="12"/>
      <c r="AE514" s="12"/>
      <c r="AF514" s="12"/>
      <c r="AG514" s="12"/>
      <c r="AH514" s="12"/>
    </row>
    <row r="515" spans="1:34" x14ac:dyDescent="0.2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W515" s="12"/>
      <c r="X515" s="12"/>
      <c r="AD515" s="12"/>
      <c r="AE515" s="12"/>
      <c r="AF515" s="12"/>
      <c r="AG515" s="12"/>
      <c r="AH515" s="12"/>
    </row>
    <row r="516" spans="1:34" x14ac:dyDescent="0.2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W516" s="12"/>
      <c r="X516" s="12"/>
      <c r="AD516" s="12"/>
      <c r="AE516" s="12"/>
      <c r="AF516" s="12"/>
      <c r="AG516" s="12"/>
      <c r="AH516" s="12"/>
    </row>
    <row r="517" spans="1:34" x14ac:dyDescent="0.2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W517" s="12"/>
      <c r="X517" s="12"/>
      <c r="AD517" s="12"/>
      <c r="AE517" s="12"/>
      <c r="AF517" s="12"/>
      <c r="AG517" s="12"/>
      <c r="AH517" s="12"/>
    </row>
    <row r="518" spans="1:34" x14ac:dyDescent="0.2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W518" s="12"/>
      <c r="X518" s="12"/>
      <c r="AD518" s="12"/>
      <c r="AE518" s="12"/>
      <c r="AF518" s="12"/>
      <c r="AG518" s="12"/>
      <c r="AH518" s="12"/>
    </row>
    <row r="519" spans="1:34" x14ac:dyDescent="0.2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W519" s="12"/>
      <c r="X519" s="12"/>
      <c r="AD519" s="12"/>
      <c r="AE519" s="12"/>
      <c r="AF519" s="12"/>
      <c r="AG519" s="12"/>
      <c r="AH519" s="12"/>
    </row>
    <row r="520" spans="1:34" x14ac:dyDescent="0.2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W520" s="12"/>
      <c r="X520" s="12"/>
      <c r="AD520" s="12"/>
      <c r="AE520" s="12"/>
      <c r="AF520" s="12"/>
      <c r="AG520" s="12"/>
      <c r="AH520" s="12"/>
    </row>
    <row r="521" spans="1:34" x14ac:dyDescent="0.2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W521" s="12"/>
      <c r="X521" s="12"/>
      <c r="AD521" s="12"/>
      <c r="AE521" s="12"/>
      <c r="AF521" s="12"/>
      <c r="AG521" s="12"/>
      <c r="AH521" s="12"/>
    </row>
    <row r="522" spans="1:34" x14ac:dyDescent="0.2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W522" s="12"/>
      <c r="X522" s="12"/>
      <c r="AD522" s="12"/>
      <c r="AE522" s="12"/>
      <c r="AF522" s="12"/>
      <c r="AG522" s="12"/>
      <c r="AH522" s="12"/>
    </row>
    <row r="523" spans="1:34" x14ac:dyDescent="0.2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W523" s="12"/>
      <c r="X523" s="12"/>
      <c r="AD523" s="12"/>
      <c r="AE523" s="12"/>
      <c r="AF523" s="12"/>
      <c r="AG523" s="12"/>
      <c r="AH523" s="12"/>
    </row>
    <row r="524" spans="1:34" x14ac:dyDescent="0.2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W524" s="12"/>
      <c r="X524" s="12"/>
      <c r="AD524" s="12"/>
      <c r="AE524" s="12"/>
      <c r="AF524" s="12"/>
      <c r="AG524" s="12"/>
      <c r="AH524" s="12"/>
    </row>
    <row r="525" spans="1:34" x14ac:dyDescent="0.2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W525" s="12"/>
      <c r="X525" s="12"/>
      <c r="AD525" s="12"/>
      <c r="AE525" s="12"/>
      <c r="AF525" s="12"/>
      <c r="AG525" s="12"/>
      <c r="AH525" s="12"/>
    </row>
    <row r="526" spans="1:34" x14ac:dyDescent="0.2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W526" s="12"/>
      <c r="X526" s="12"/>
      <c r="AD526" s="12"/>
      <c r="AE526" s="12"/>
      <c r="AF526" s="12"/>
      <c r="AG526" s="12"/>
      <c r="AH526" s="12"/>
    </row>
    <row r="527" spans="1:34" x14ac:dyDescent="0.2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W527" s="12"/>
      <c r="X527" s="12"/>
      <c r="AD527" s="12"/>
      <c r="AE527" s="12"/>
      <c r="AF527" s="12"/>
      <c r="AG527" s="12"/>
      <c r="AH527" s="12"/>
    </row>
    <row r="528" spans="1:34" x14ac:dyDescent="0.2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W528" s="12"/>
      <c r="X528" s="12"/>
      <c r="AD528" s="12"/>
      <c r="AE528" s="12"/>
      <c r="AF528" s="12"/>
      <c r="AG528" s="12"/>
      <c r="AH528" s="12"/>
    </row>
    <row r="529" spans="1:34" x14ac:dyDescent="0.2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W529" s="12"/>
      <c r="X529" s="12"/>
      <c r="AD529" s="12"/>
      <c r="AE529" s="12"/>
      <c r="AF529" s="12"/>
      <c r="AG529" s="12"/>
      <c r="AH529" s="12"/>
    </row>
    <row r="530" spans="1:34" x14ac:dyDescent="0.2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W530" s="12"/>
      <c r="X530" s="12"/>
      <c r="AD530" s="12"/>
      <c r="AE530" s="12"/>
      <c r="AF530" s="12"/>
      <c r="AG530" s="12"/>
      <c r="AH530" s="12"/>
    </row>
    <row r="531" spans="1:34" x14ac:dyDescent="0.2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W531" s="12"/>
      <c r="X531" s="12"/>
      <c r="AD531" s="12"/>
      <c r="AE531" s="12"/>
      <c r="AF531" s="12"/>
      <c r="AG531" s="12"/>
      <c r="AH531" s="12"/>
    </row>
    <row r="532" spans="1:34" x14ac:dyDescent="0.2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W532" s="12"/>
      <c r="X532" s="12"/>
      <c r="AD532" s="12"/>
      <c r="AE532" s="12"/>
      <c r="AF532" s="12"/>
      <c r="AG532" s="12"/>
      <c r="AH532" s="12"/>
    </row>
    <row r="533" spans="1:34" x14ac:dyDescent="0.2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W533" s="12"/>
      <c r="X533" s="12"/>
      <c r="AD533" s="12"/>
      <c r="AE533" s="12"/>
      <c r="AF533" s="12"/>
      <c r="AG533" s="12"/>
      <c r="AH533" s="12"/>
    </row>
    <row r="534" spans="1:34" x14ac:dyDescent="0.2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W534" s="12"/>
      <c r="X534" s="12"/>
      <c r="AD534" s="12"/>
      <c r="AE534" s="12"/>
      <c r="AF534" s="12"/>
      <c r="AG534" s="12"/>
      <c r="AH534" s="12"/>
    </row>
    <row r="535" spans="1:34" x14ac:dyDescent="0.2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W535" s="12"/>
      <c r="X535" s="12"/>
      <c r="AD535" s="12"/>
      <c r="AE535" s="12"/>
      <c r="AF535" s="12"/>
      <c r="AG535" s="12"/>
      <c r="AH535" s="12"/>
    </row>
    <row r="536" spans="1:34" x14ac:dyDescent="0.2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W536" s="12"/>
      <c r="X536" s="12"/>
      <c r="AD536" s="12"/>
      <c r="AE536" s="12"/>
      <c r="AF536" s="12"/>
      <c r="AG536" s="12"/>
      <c r="AH536" s="12"/>
    </row>
    <row r="537" spans="1:34" x14ac:dyDescent="0.2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W537" s="12"/>
      <c r="X537" s="12"/>
      <c r="AD537" s="12"/>
      <c r="AE537" s="12"/>
      <c r="AF537" s="12"/>
      <c r="AG537" s="12"/>
      <c r="AH537" s="12"/>
    </row>
    <row r="538" spans="1:34" x14ac:dyDescent="0.2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W538" s="12"/>
      <c r="X538" s="12"/>
      <c r="AD538" s="12"/>
      <c r="AE538" s="12"/>
      <c r="AF538" s="12"/>
      <c r="AG538" s="12"/>
      <c r="AH538" s="12"/>
    </row>
    <row r="539" spans="1:34" x14ac:dyDescent="0.2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W539" s="12"/>
      <c r="X539" s="12"/>
      <c r="AD539" s="12"/>
      <c r="AE539" s="12"/>
      <c r="AF539" s="12"/>
      <c r="AG539" s="12"/>
      <c r="AH539" s="12"/>
    </row>
    <row r="540" spans="1:34" x14ac:dyDescent="0.2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W540" s="12"/>
      <c r="X540" s="12"/>
      <c r="AD540" s="12"/>
      <c r="AE540" s="12"/>
      <c r="AF540" s="12"/>
      <c r="AG540" s="12"/>
      <c r="AH540" s="12"/>
    </row>
    <row r="541" spans="1:34" x14ac:dyDescent="0.2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W541" s="12"/>
      <c r="X541" s="12"/>
      <c r="AD541" s="12"/>
      <c r="AE541" s="12"/>
      <c r="AF541" s="12"/>
      <c r="AG541" s="12"/>
      <c r="AH541" s="12"/>
    </row>
    <row r="542" spans="1:34" x14ac:dyDescent="0.2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W542" s="12"/>
      <c r="X542" s="12"/>
      <c r="AD542" s="12"/>
      <c r="AE542" s="12"/>
      <c r="AF542" s="12"/>
      <c r="AG542" s="12"/>
      <c r="AH542" s="12"/>
    </row>
    <row r="543" spans="1:34" x14ac:dyDescent="0.2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W543" s="12"/>
      <c r="X543" s="12"/>
      <c r="AD543" s="12"/>
      <c r="AE543" s="12"/>
      <c r="AF543" s="12"/>
      <c r="AG543" s="12"/>
      <c r="AH543" s="12"/>
    </row>
    <row r="544" spans="1:34" x14ac:dyDescent="0.2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W544" s="12"/>
      <c r="X544" s="12"/>
      <c r="AD544" s="12"/>
      <c r="AE544" s="12"/>
      <c r="AF544" s="12"/>
      <c r="AG544" s="12"/>
      <c r="AH544" s="12"/>
    </row>
    <row r="545" spans="1:34" x14ac:dyDescent="0.2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W545" s="12"/>
      <c r="X545" s="12"/>
      <c r="AD545" s="12"/>
      <c r="AE545" s="12"/>
      <c r="AF545" s="12"/>
      <c r="AG545" s="12"/>
      <c r="AH545" s="12"/>
    </row>
    <row r="546" spans="1:34" x14ac:dyDescent="0.2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W546" s="12"/>
      <c r="X546" s="12"/>
      <c r="AD546" s="12"/>
      <c r="AE546" s="12"/>
      <c r="AF546" s="12"/>
      <c r="AG546" s="12"/>
      <c r="AH546" s="12"/>
    </row>
    <row r="547" spans="1:34" x14ac:dyDescent="0.2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W547" s="12"/>
      <c r="X547" s="12"/>
      <c r="AD547" s="12"/>
      <c r="AE547" s="12"/>
      <c r="AF547" s="12"/>
      <c r="AG547" s="12"/>
      <c r="AH547" s="12"/>
    </row>
    <row r="548" spans="1:34" x14ac:dyDescent="0.2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W548" s="12"/>
      <c r="X548" s="12"/>
      <c r="AD548" s="12"/>
      <c r="AE548" s="12"/>
      <c r="AF548" s="12"/>
      <c r="AG548" s="12"/>
      <c r="AH548" s="12"/>
    </row>
    <row r="549" spans="1:34" x14ac:dyDescent="0.2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W549" s="12"/>
      <c r="X549" s="12"/>
      <c r="AD549" s="12"/>
      <c r="AE549" s="12"/>
      <c r="AF549" s="12"/>
      <c r="AG549" s="12"/>
      <c r="AH549" s="12"/>
    </row>
    <row r="550" spans="1:34" x14ac:dyDescent="0.2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W550" s="12"/>
      <c r="X550" s="12"/>
      <c r="AD550" s="12"/>
      <c r="AE550" s="12"/>
      <c r="AF550" s="12"/>
      <c r="AG550" s="12"/>
      <c r="AH550" s="12"/>
    </row>
    <row r="551" spans="1:34" x14ac:dyDescent="0.2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W551" s="12"/>
      <c r="X551" s="12"/>
      <c r="AD551" s="12"/>
      <c r="AE551" s="12"/>
      <c r="AF551" s="12"/>
      <c r="AG551" s="12"/>
      <c r="AH551" s="12"/>
    </row>
    <row r="552" spans="1:34" x14ac:dyDescent="0.2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W552" s="12"/>
      <c r="X552" s="12"/>
      <c r="AD552" s="12"/>
      <c r="AE552" s="12"/>
      <c r="AF552" s="12"/>
      <c r="AG552" s="12"/>
      <c r="AH552" s="12"/>
    </row>
    <row r="553" spans="1:34" x14ac:dyDescent="0.2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W553" s="12"/>
      <c r="X553" s="12"/>
      <c r="AD553" s="12"/>
      <c r="AE553" s="12"/>
      <c r="AF553" s="12"/>
      <c r="AG553" s="12"/>
      <c r="AH553" s="12"/>
    </row>
    <row r="554" spans="1:34" x14ac:dyDescent="0.2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W554" s="12"/>
      <c r="X554" s="12"/>
      <c r="AD554" s="12"/>
      <c r="AE554" s="12"/>
      <c r="AF554" s="12"/>
      <c r="AG554" s="12"/>
      <c r="AH554" s="12"/>
    </row>
    <row r="555" spans="1:34" x14ac:dyDescent="0.2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W555" s="12"/>
      <c r="X555" s="12"/>
      <c r="AD555" s="12"/>
      <c r="AE555" s="12"/>
      <c r="AF555" s="12"/>
      <c r="AG555" s="12"/>
      <c r="AH555" s="12"/>
    </row>
    <row r="556" spans="1:34" x14ac:dyDescent="0.2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W556" s="12"/>
      <c r="X556" s="12"/>
      <c r="AD556" s="12"/>
      <c r="AE556" s="12"/>
      <c r="AF556" s="12"/>
      <c r="AG556" s="12"/>
      <c r="AH556" s="12"/>
    </row>
    <row r="557" spans="1:34" x14ac:dyDescent="0.2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W557" s="12"/>
      <c r="X557" s="12"/>
      <c r="AD557" s="12"/>
      <c r="AE557" s="12"/>
      <c r="AF557" s="12"/>
      <c r="AG557" s="12"/>
      <c r="AH557" s="12"/>
    </row>
    <row r="558" spans="1:34" x14ac:dyDescent="0.2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W558" s="12"/>
      <c r="X558" s="12"/>
      <c r="AD558" s="12"/>
      <c r="AE558" s="12"/>
      <c r="AF558" s="12"/>
      <c r="AG558" s="12"/>
      <c r="AH558" s="12"/>
    </row>
    <row r="559" spans="1:34" x14ac:dyDescent="0.2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W559" s="12"/>
      <c r="X559" s="12"/>
      <c r="AD559" s="12"/>
      <c r="AE559" s="12"/>
      <c r="AF559" s="12"/>
      <c r="AG559" s="12"/>
      <c r="AH559" s="12"/>
    </row>
    <row r="560" spans="1:34" x14ac:dyDescent="0.2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W560" s="12"/>
      <c r="X560" s="12"/>
      <c r="AD560" s="12"/>
      <c r="AE560" s="12"/>
      <c r="AF560" s="12"/>
      <c r="AG560" s="12"/>
      <c r="AH560" s="12"/>
    </row>
    <row r="561" spans="1:34" x14ac:dyDescent="0.2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W561" s="12"/>
      <c r="X561" s="12"/>
      <c r="AD561" s="12"/>
      <c r="AE561" s="12"/>
      <c r="AF561" s="12"/>
      <c r="AG561" s="12"/>
      <c r="AH561" s="12"/>
    </row>
    <row r="562" spans="1:34" x14ac:dyDescent="0.2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W562" s="12"/>
      <c r="X562" s="12"/>
      <c r="AD562" s="12"/>
      <c r="AE562" s="12"/>
      <c r="AF562" s="12"/>
      <c r="AG562" s="12"/>
      <c r="AH562" s="12"/>
    </row>
    <row r="563" spans="1:34" x14ac:dyDescent="0.2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W563" s="12"/>
      <c r="X563" s="12"/>
      <c r="AD563" s="12"/>
      <c r="AE563" s="12"/>
      <c r="AF563" s="12"/>
      <c r="AG563" s="12"/>
      <c r="AH563" s="12"/>
    </row>
    <row r="564" spans="1:34" x14ac:dyDescent="0.2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W564" s="12"/>
      <c r="X564" s="12"/>
      <c r="AD564" s="12"/>
      <c r="AE564" s="12"/>
      <c r="AF564" s="12"/>
      <c r="AG564" s="12"/>
      <c r="AH564" s="12"/>
    </row>
    <row r="565" spans="1:34" x14ac:dyDescent="0.2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W565" s="12"/>
      <c r="X565" s="12"/>
      <c r="AD565" s="12"/>
      <c r="AE565" s="12"/>
      <c r="AF565" s="12"/>
      <c r="AG565" s="12"/>
      <c r="AH565" s="12"/>
    </row>
    <row r="566" spans="1:34" x14ac:dyDescent="0.2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W566" s="12"/>
      <c r="X566" s="12"/>
      <c r="AD566" s="12"/>
      <c r="AE566" s="12"/>
      <c r="AF566" s="12"/>
      <c r="AG566" s="12"/>
      <c r="AH566" s="12"/>
    </row>
    <row r="567" spans="1:34" x14ac:dyDescent="0.2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W567" s="12"/>
      <c r="X567" s="12"/>
      <c r="AD567" s="12"/>
      <c r="AE567" s="12"/>
      <c r="AF567" s="12"/>
      <c r="AG567" s="12"/>
      <c r="AH567" s="12"/>
    </row>
    <row r="568" spans="1:34" x14ac:dyDescent="0.2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W568" s="12"/>
      <c r="X568" s="12"/>
      <c r="AD568" s="12"/>
      <c r="AE568" s="12"/>
      <c r="AF568" s="12"/>
      <c r="AG568" s="12"/>
      <c r="AH568" s="12"/>
    </row>
    <row r="569" spans="1:34" x14ac:dyDescent="0.2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W569" s="12"/>
      <c r="X569" s="12"/>
      <c r="AD569" s="12"/>
      <c r="AE569" s="12"/>
      <c r="AF569" s="12"/>
      <c r="AG569" s="12"/>
      <c r="AH569" s="12"/>
    </row>
    <row r="570" spans="1:34" x14ac:dyDescent="0.2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W570" s="12"/>
      <c r="X570" s="12"/>
      <c r="AD570" s="12"/>
      <c r="AE570" s="12"/>
      <c r="AF570" s="12"/>
      <c r="AG570" s="12"/>
      <c r="AH570" s="12"/>
    </row>
    <row r="571" spans="1:34" x14ac:dyDescent="0.2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W571" s="12"/>
      <c r="X571" s="12"/>
      <c r="AD571" s="12"/>
      <c r="AE571" s="12"/>
      <c r="AF571" s="12"/>
      <c r="AG571" s="12"/>
      <c r="AH571" s="12"/>
    </row>
    <row r="572" spans="1:34" x14ac:dyDescent="0.2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W572" s="12"/>
      <c r="X572" s="12"/>
      <c r="AD572" s="12"/>
      <c r="AE572" s="12"/>
      <c r="AF572" s="12"/>
      <c r="AG572" s="12"/>
      <c r="AH572" s="12"/>
    </row>
    <row r="573" spans="1:34" x14ac:dyDescent="0.2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W573" s="12"/>
      <c r="X573" s="12"/>
      <c r="AD573" s="12"/>
      <c r="AE573" s="12"/>
      <c r="AF573" s="12"/>
      <c r="AG573" s="12"/>
      <c r="AH573" s="12"/>
    </row>
    <row r="574" spans="1:34" x14ac:dyDescent="0.2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W574" s="12"/>
      <c r="X574" s="12"/>
      <c r="AD574" s="12"/>
      <c r="AE574" s="12"/>
      <c r="AF574" s="12"/>
      <c r="AG574" s="12"/>
      <c r="AH574" s="12"/>
    </row>
    <row r="575" spans="1:34" x14ac:dyDescent="0.2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W575" s="12"/>
      <c r="X575" s="12"/>
      <c r="AD575" s="12"/>
      <c r="AE575" s="12"/>
      <c r="AF575" s="12"/>
      <c r="AG575" s="12"/>
      <c r="AH575" s="12"/>
    </row>
    <row r="576" spans="1:34" x14ac:dyDescent="0.2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W576" s="12"/>
      <c r="X576" s="12"/>
      <c r="AD576" s="12"/>
      <c r="AE576" s="12"/>
      <c r="AF576" s="12"/>
      <c r="AG576" s="12"/>
      <c r="AH576" s="12"/>
    </row>
    <row r="577" spans="1:34" x14ac:dyDescent="0.2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W577" s="12"/>
      <c r="X577" s="12"/>
      <c r="AD577" s="12"/>
      <c r="AE577" s="12"/>
      <c r="AF577" s="12"/>
      <c r="AG577" s="12"/>
      <c r="AH577" s="12"/>
    </row>
    <row r="578" spans="1:34" x14ac:dyDescent="0.2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W578" s="12"/>
      <c r="X578" s="12"/>
      <c r="AD578" s="12"/>
      <c r="AE578" s="12"/>
      <c r="AF578" s="12"/>
      <c r="AG578" s="12"/>
      <c r="AH578" s="12"/>
    </row>
    <row r="579" spans="1:34" x14ac:dyDescent="0.2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W579" s="12"/>
      <c r="X579" s="12"/>
      <c r="AD579" s="12"/>
      <c r="AE579" s="12"/>
      <c r="AF579" s="12"/>
      <c r="AG579" s="12"/>
      <c r="AH579" s="12"/>
    </row>
    <row r="580" spans="1:34" x14ac:dyDescent="0.2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W580" s="12"/>
      <c r="X580" s="12"/>
      <c r="AD580" s="12"/>
      <c r="AE580" s="12"/>
      <c r="AF580" s="12"/>
      <c r="AG580" s="12"/>
      <c r="AH580" s="12"/>
    </row>
    <row r="581" spans="1:34" x14ac:dyDescent="0.2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W581" s="12"/>
      <c r="X581" s="12"/>
      <c r="AD581" s="12"/>
      <c r="AE581" s="12"/>
      <c r="AF581" s="12"/>
      <c r="AG581" s="12"/>
      <c r="AH581" s="12"/>
    </row>
    <row r="582" spans="1:34" x14ac:dyDescent="0.2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W582" s="12"/>
      <c r="X582" s="12"/>
      <c r="AD582" s="12"/>
      <c r="AE582" s="12"/>
      <c r="AF582" s="12"/>
      <c r="AG582" s="12"/>
      <c r="AH582" s="12"/>
    </row>
    <row r="583" spans="1:34" x14ac:dyDescent="0.2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W583" s="12"/>
      <c r="X583" s="12"/>
      <c r="AD583" s="12"/>
      <c r="AE583" s="12"/>
      <c r="AF583" s="12"/>
      <c r="AG583" s="12"/>
      <c r="AH583" s="12"/>
    </row>
    <row r="584" spans="1:34" x14ac:dyDescent="0.2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W584" s="12"/>
      <c r="X584" s="12"/>
      <c r="AD584" s="12"/>
      <c r="AE584" s="12"/>
      <c r="AF584" s="12"/>
      <c r="AG584" s="12"/>
      <c r="AH584" s="12"/>
    </row>
    <row r="585" spans="1:34" x14ac:dyDescent="0.2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W585" s="12"/>
      <c r="X585" s="12"/>
      <c r="AD585" s="12"/>
      <c r="AE585" s="12"/>
      <c r="AF585" s="12"/>
      <c r="AG585" s="12"/>
      <c r="AH585" s="12"/>
    </row>
    <row r="586" spans="1:34" x14ac:dyDescent="0.2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W586" s="12"/>
      <c r="X586" s="12"/>
      <c r="AD586" s="12"/>
      <c r="AE586" s="12"/>
      <c r="AF586" s="12"/>
      <c r="AG586" s="12"/>
      <c r="AH586" s="12"/>
    </row>
    <row r="587" spans="1:34" x14ac:dyDescent="0.2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W587" s="12"/>
      <c r="X587" s="12"/>
      <c r="AD587" s="12"/>
      <c r="AE587" s="12"/>
      <c r="AF587" s="12"/>
      <c r="AG587" s="12"/>
      <c r="AH587" s="12"/>
    </row>
    <row r="588" spans="1:34" x14ac:dyDescent="0.2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W588" s="12"/>
      <c r="X588" s="12"/>
      <c r="AD588" s="12"/>
      <c r="AE588" s="12"/>
      <c r="AF588" s="12"/>
      <c r="AG588" s="12"/>
      <c r="AH588" s="12"/>
    </row>
    <row r="589" spans="1:34" x14ac:dyDescent="0.2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W589" s="12"/>
      <c r="X589" s="12"/>
      <c r="AD589" s="12"/>
      <c r="AE589" s="12"/>
      <c r="AF589" s="12"/>
      <c r="AG589" s="12"/>
      <c r="AH589" s="12"/>
    </row>
    <row r="590" spans="1:34" x14ac:dyDescent="0.2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W590" s="12"/>
      <c r="X590" s="12"/>
      <c r="AD590" s="12"/>
      <c r="AE590" s="12"/>
      <c r="AF590" s="12"/>
      <c r="AG590" s="12"/>
      <c r="AH590" s="12"/>
    </row>
    <row r="591" spans="1:34" x14ac:dyDescent="0.2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W591" s="12"/>
      <c r="X591" s="12"/>
      <c r="AD591" s="12"/>
      <c r="AE591" s="12"/>
      <c r="AF591" s="12"/>
      <c r="AG591" s="12"/>
      <c r="AH591" s="12"/>
    </row>
    <row r="592" spans="1:34" x14ac:dyDescent="0.2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W592" s="12"/>
      <c r="X592" s="12"/>
      <c r="AD592" s="12"/>
      <c r="AE592" s="12"/>
      <c r="AF592" s="12"/>
      <c r="AG592" s="12"/>
      <c r="AH592" s="12"/>
    </row>
    <row r="593" spans="1:34" x14ac:dyDescent="0.2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W593" s="12"/>
      <c r="X593" s="12"/>
      <c r="AD593" s="12"/>
      <c r="AE593" s="12"/>
      <c r="AF593" s="12"/>
      <c r="AG593" s="12"/>
      <c r="AH593" s="12"/>
    </row>
    <row r="594" spans="1:34" x14ac:dyDescent="0.2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W594" s="12"/>
      <c r="X594" s="12"/>
      <c r="AD594" s="12"/>
      <c r="AE594" s="12"/>
      <c r="AF594" s="12"/>
      <c r="AG594" s="12"/>
      <c r="AH594" s="12"/>
    </row>
    <row r="595" spans="1:34" x14ac:dyDescent="0.2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W595" s="12"/>
      <c r="X595" s="12"/>
      <c r="AD595" s="12"/>
      <c r="AE595" s="12"/>
      <c r="AF595" s="12"/>
      <c r="AG595" s="12"/>
      <c r="AH595" s="12"/>
    </row>
    <row r="596" spans="1:34" x14ac:dyDescent="0.2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W596" s="12"/>
      <c r="X596" s="12"/>
      <c r="AD596" s="12"/>
      <c r="AE596" s="12"/>
      <c r="AF596" s="12"/>
      <c r="AG596" s="12"/>
      <c r="AH596" s="12"/>
    </row>
    <row r="597" spans="1:34" x14ac:dyDescent="0.2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W597" s="12"/>
      <c r="X597" s="12"/>
      <c r="AD597" s="12"/>
      <c r="AE597" s="12"/>
      <c r="AF597" s="12"/>
      <c r="AG597" s="12"/>
      <c r="AH597" s="12"/>
    </row>
    <row r="598" spans="1:34" x14ac:dyDescent="0.2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W598" s="12"/>
      <c r="X598" s="12"/>
      <c r="AD598" s="12"/>
      <c r="AE598" s="12"/>
      <c r="AF598" s="12"/>
      <c r="AG598" s="12"/>
      <c r="AH598" s="12"/>
    </row>
    <row r="599" spans="1:34" x14ac:dyDescent="0.2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W599" s="12"/>
      <c r="X599" s="12"/>
      <c r="AD599" s="12"/>
      <c r="AE599" s="12"/>
      <c r="AF599" s="12"/>
      <c r="AG599" s="12"/>
      <c r="AH599" s="12"/>
    </row>
    <row r="600" spans="1:34" x14ac:dyDescent="0.2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W600" s="12"/>
      <c r="X600" s="12"/>
      <c r="AD600" s="12"/>
      <c r="AE600" s="12"/>
      <c r="AF600" s="12"/>
      <c r="AG600" s="12"/>
      <c r="AH600" s="12"/>
    </row>
    <row r="601" spans="1:34" x14ac:dyDescent="0.2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W601" s="12"/>
      <c r="X601" s="12"/>
      <c r="AD601" s="12"/>
      <c r="AE601" s="12"/>
      <c r="AF601" s="12"/>
      <c r="AG601" s="12"/>
      <c r="AH601" s="12"/>
    </row>
    <row r="602" spans="1:34" x14ac:dyDescent="0.2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W602" s="12"/>
      <c r="X602" s="12"/>
      <c r="AD602" s="12"/>
      <c r="AE602" s="12"/>
      <c r="AF602" s="12"/>
      <c r="AG602" s="12"/>
      <c r="AH602" s="12"/>
    </row>
    <row r="603" spans="1:34" x14ac:dyDescent="0.2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W603" s="12"/>
      <c r="X603" s="12"/>
      <c r="AD603" s="12"/>
      <c r="AE603" s="12"/>
      <c r="AF603" s="12"/>
      <c r="AG603" s="12"/>
      <c r="AH603" s="12"/>
    </row>
    <row r="604" spans="1:34" x14ac:dyDescent="0.2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W604" s="12"/>
      <c r="X604" s="12"/>
      <c r="AD604" s="12"/>
      <c r="AE604" s="12"/>
      <c r="AF604" s="12"/>
      <c r="AG604" s="12"/>
      <c r="AH604" s="12"/>
    </row>
    <row r="605" spans="1:34" x14ac:dyDescent="0.2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W605" s="12"/>
      <c r="X605" s="12"/>
      <c r="AD605" s="12"/>
      <c r="AE605" s="12"/>
      <c r="AF605" s="12"/>
      <c r="AG605" s="12"/>
      <c r="AH605" s="12"/>
    </row>
    <row r="606" spans="1:34" x14ac:dyDescent="0.2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W606" s="12"/>
      <c r="X606" s="12"/>
      <c r="AD606" s="12"/>
      <c r="AE606" s="12"/>
      <c r="AF606" s="12"/>
      <c r="AG606" s="12"/>
      <c r="AH606" s="12"/>
    </row>
    <row r="607" spans="1:34" x14ac:dyDescent="0.2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W607" s="12"/>
      <c r="X607" s="12"/>
      <c r="AD607" s="12"/>
      <c r="AE607" s="12"/>
      <c r="AF607" s="12"/>
      <c r="AG607" s="12"/>
      <c r="AH607" s="12"/>
    </row>
    <row r="608" spans="1:34" x14ac:dyDescent="0.2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W608" s="12"/>
      <c r="X608" s="12"/>
      <c r="AD608" s="12"/>
      <c r="AE608" s="12"/>
      <c r="AF608" s="12"/>
      <c r="AG608" s="12"/>
      <c r="AH608" s="12"/>
    </row>
    <row r="609" spans="1:34" x14ac:dyDescent="0.2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W609" s="12"/>
      <c r="X609" s="12"/>
      <c r="AD609" s="12"/>
      <c r="AE609" s="12"/>
      <c r="AF609" s="12"/>
      <c r="AG609" s="12"/>
      <c r="AH609" s="12"/>
    </row>
    <row r="610" spans="1:34" x14ac:dyDescent="0.2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W610" s="12"/>
      <c r="X610" s="12"/>
      <c r="AD610" s="12"/>
      <c r="AE610" s="12"/>
      <c r="AF610" s="12"/>
      <c r="AG610" s="12"/>
      <c r="AH610" s="12"/>
    </row>
    <row r="611" spans="1:34" x14ac:dyDescent="0.2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W611" s="12"/>
      <c r="X611" s="12"/>
      <c r="AD611" s="12"/>
      <c r="AE611" s="12"/>
      <c r="AF611" s="12"/>
      <c r="AG611" s="12"/>
      <c r="AH611" s="12"/>
    </row>
    <row r="612" spans="1:34" x14ac:dyDescent="0.2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W612" s="12"/>
      <c r="X612" s="12"/>
      <c r="AD612" s="12"/>
      <c r="AE612" s="12"/>
      <c r="AF612" s="12"/>
      <c r="AG612" s="12"/>
      <c r="AH612" s="12"/>
    </row>
    <row r="613" spans="1:34" x14ac:dyDescent="0.2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W613" s="12"/>
      <c r="X613" s="12"/>
      <c r="AD613" s="12"/>
      <c r="AE613" s="12"/>
      <c r="AF613" s="12"/>
      <c r="AG613" s="12"/>
      <c r="AH613" s="12"/>
    </row>
    <row r="614" spans="1:34" x14ac:dyDescent="0.2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W614" s="12"/>
      <c r="X614" s="12"/>
      <c r="AD614" s="12"/>
      <c r="AE614" s="12"/>
      <c r="AF614" s="12"/>
      <c r="AG614" s="12"/>
      <c r="AH614" s="12"/>
    </row>
    <row r="615" spans="1:34" x14ac:dyDescent="0.2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W615" s="12"/>
      <c r="X615" s="12"/>
      <c r="AD615" s="12"/>
      <c r="AE615" s="12"/>
      <c r="AF615" s="12"/>
      <c r="AG615" s="12"/>
      <c r="AH615" s="12"/>
    </row>
    <row r="616" spans="1:34" x14ac:dyDescent="0.2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W616" s="12"/>
      <c r="X616" s="12"/>
      <c r="AD616" s="12"/>
      <c r="AE616" s="12"/>
      <c r="AF616" s="12"/>
      <c r="AG616" s="12"/>
      <c r="AH616" s="12"/>
    </row>
    <row r="617" spans="1:34" x14ac:dyDescent="0.2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W617" s="12"/>
      <c r="X617" s="12"/>
      <c r="AD617" s="12"/>
      <c r="AE617" s="12"/>
      <c r="AF617" s="12"/>
      <c r="AG617" s="12"/>
      <c r="AH617" s="12"/>
    </row>
    <row r="618" spans="1:34" x14ac:dyDescent="0.2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W618" s="12"/>
      <c r="X618" s="12"/>
      <c r="AD618" s="12"/>
      <c r="AE618" s="12"/>
      <c r="AF618" s="12"/>
      <c r="AG618" s="12"/>
      <c r="AH618" s="12"/>
    </row>
    <row r="619" spans="1:34" x14ac:dyDescent="0.2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W619" s="12"/>
      <c r="X619" s="12"/>
      <c r="AD619" s="12"/>
      <c r="AE619" s="12"/>
      <c r="AF619" s="12"/>
      <c r="AG619" s="12"/>
      <c r="AH619" s="12"/>
    </row>
    <row r="620" spans="1:34" x14ac:dyDescent="0.2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W620" s="12"/>
      <c r="X620" s="12"/>
      <c r="AD620" s="12"/>
      <c r="AE620" s="12"/>
      <c r="AF620" s="12"/>
      <c r="AG620" s="12"/>
      <c r="AH620" s="12"/>
    </row>
    <row r="621" spans="1:34" x14ac:dyDescent="0.2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W621" s="12"/>
      <c r="X621" s="12"/>
      <c r="AD621" s="12"/>
      <c r="AE621" s="12"/>
      <c r="AF621" s="12"/>
      <c r="AG621" s="12"/>
      <c r="AH621" s="12"/>
    </row>
    <row r="622" spans="1:34" x14ac:dyDescent="0.2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W622" s="12"/>
      <c r="X622" s="12"/>
      <c r="AD622" s="12"/>
      <c r="AE622" s="12"/>
      <c r="AF622" s="12"/>
      <c r="AG622" s="12"/>
      <c r="AH622" s="12"/>
    </row>
    <row r="623" spans="1:34" x14ac:dyDescent="0.2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W623" s="12"/>
      <c r="X623" s="12"/>
      <c r="AD623" s="12"/>
      <c r="AE623" s="12"/>
      <c r="AF623" s="12"/>
      <c r="AG623" s="12"/>
      <c r="AH623" s="12"/>
    </row>
    <row r="624" spans="1:34" x14ac:dyDescent="0.2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W624" s="12"/>
      <c r="X624" s="12"/>
      <c r="AD624" s="12"/>
      <c r="AE624" s="12"/>
      <c r="AF624" s="12"/>
      <c r="AG624" s="12"/>
      <c r="AH624" s="12"/>
    </row>
    <row r="625" spans="1:34" x14ac:dyDescent="0.2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W625" s="12"/>
      <c r="X625" s="12"/>
      <c r="AD625" s="12"/>
      <c r="AE625" s="12"/>
      <c r="AF625" s="12"/>
      <c r="AG625" s="12"/>
      <c r="AH625" s="12"/>
    </row>
    <row r="626" spans="1:34" x14ac:dyDescent="0.2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W626" s="12"/>
      <c r="X626" s="12"/>
      <c r="AD626" s="12"/>
      <c r="AE626" s="12"/>
      <c r="AF626" s="12"/>
      <c r="AG626" s="12"/>
      <c r="AH626" s="12"/>
    </row>
    <row r="627" spans="1:34" x14ac:dyDescent="0.2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W627" s="12"/>
      <c r="X627" s="12"/>
      <c r="AD627" s="12"/>
      <c r="AE627" s="12"/>
      <c r="AF627" s="12"/>
      <c r="AG627" s="12"/>
      <c r="AH627" s="12"/>
    </row>
    <row r="628" spans="1:34" x14ac:dyDescent="0.2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W628" s="12"/>
      <c r="X628" s="12"/>
      <c r="AD628" s="12"/>
      <c r="AE628" s="12"/>
      <c r="AF628" s="12"/>
      <c r="AG628" s="12"/>
      <c r="AH628" s="12"/>
    </row>
    <row r="629" spans="1:34" x14ac:dyDescent="0.2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W629" s="12"/>
      <c r="X629" s="12"/>
      <c r="AD629" s="12"/>
      <c r="AE629" s="12"/>
      <c r="AF629" s="12"/>
      <c r="AG629" s="12"/>
      <c r="AH629" s="12"/>
    </row>
    <row r="630" spans="1:34" x14ac:dyDescent="0.2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W630" s="12"/>
      <c r="X630" s="12"/>
      <c r="AD630" s="12"/>
      <c r="AE630" s="12"/>
      <c r="AF630" s="12"/>
      <c r="AG630" s="12"/>
      <c r="AH630" s="12"/>
    </row>
    <row r="631" spans="1:34" x14ac:dyDescent="0.2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W631" s="12"/>
      <c r="X631" s="12"/>
      <c r="AD631" s="12"/>
      <c r="AE631" s="12"/>
      <c r="AF631" s="12"/>
      <c r="AG631" s="12"/>
      <c r="AH631" s="12"/>
    </row>
    <row r="632" spans="1:34" x14ac:dyDescent="0.2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W632" s="12"/>
      <c r="X632" s="12"/>
      <c r="AD632" s="12"/>
      <c r="AE632" s="12"/>
      <c r="AF632" s="12"/>
      <c r="AG632" s="12"/>
      <c r="AH632" s="12"/>
    </row>
    <row r="633" spans="1:34" x14ac:dyDescent="0.2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W633" s="12"/>
      <c r="X633" s="12"/>
      <c r="AD633" s="12"/>
      <c r="AE633" s="12"/>
      <c r="AF633" s="12"/>
      <c r="AG633" s="12"/>
      <c r="AH633" s="12"/>
    </row>
    <row r="634" spans="1:34" x14ac:dyDescent="0.2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W634" s="12"/>
      <c r="X634" s="12"/>
      <c r="AD634" s="12"/>
      <c r="AE634" s="12"/>
      <c r="AF634" s="12"/>
      <c r="AG634" s="12"/>
      <c r="AH634" s="12"/>
    </row>
    <row r="635" spans="1:34" x14ac:dyDescent="0.2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W635" s="12"/>
      <c r="X635" s="12"/>
      <c r="AD635" s="12"/>
      <c r="AE635" s="12"/>
      <c r="AF635" s="12"/>
      <c r="AG635" s="12"/>
      <c r="AH635" s="12"/>
    </row>
    <row r="636" spans="1:34" x14ac:dyDescent="0.2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W636" s="12"/>
      <c r="X636" s="12"/>
      <c r="AD636" s="12"/>
      <c r="AE636" s="12"/>
      <c r="AF636" s="12"/>
      <c r="AG636" s="12"/>
      <c r="AH636" s="12"/>
    </row>
    <row r="637" spans="1:34" x14ac:dyDescent="0.2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W637" s="12"/>
      <c r="X637" s="12"/>
      <c r="AD637" s="12"/>
      <c r="AE637" s="12"/>
      <c r="AF637" s="12"/>
      <c r="AG637" s="12"/>
      <c r="AH637" s="12"/>
    </row>
    <row r="638" spans="1:34" x14ac:dyDescent="0.2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W638" s="12"/>
      <c r="X638" s="12"/>
      <c r="AD638" s="12"/>
      <c r="AE638" s="12"/>
      <c r="AF638" s="12"/>
      <c r="AG638" s="12"/>
      <c r="AH638" s="12"/>
    </row>
    <row r="639" spans="1:34" x14ac:dyDescent="0.2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W639" s="12"/>
      <c r="X639" s="12"/>
      <c r="AD639" s="12"/>
      <c r="AE639" s="12"/>
      <c r="AF639" s="12"/>
      <c r="AG639" s="12"/>
      <c r="AH639" s="12"/>
    </row>
    <row r="640" spans="1:34" x14ac:dyDescent="0.2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W640" s="12"/>
      <c r="X640" s="12"/>
      <c r="AD640" s="12"/>
      <c r="AE640" s="12"/>
      <c r="AF640" s="12"/>
      <c r="AG640" s="12"/>
      <c r="AH640" s="12"/>
    </row>
    <row r="641" spans="1:34" x14ac:dyDescent="0.2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W641" s="12"/>
      <c r="X641" s="12"/>
      <c r="AD641" s="12"/>
      <c r="AE641" s="12"/>
      <c r="AF641" s="12"/>
      <c r="AG641" s="12"/>
      <c r="AH641" s="12"/>
    </row>
    <row r="642" spans="1:34" x14ac:dyDescent="0.2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W642" s="12"/>
      <c r="X642" s="12"/>
      <c r="AD642" s="12"/>
      <c r="AE642" s="12"/>
      <c r="AF642" s="12"/>
      <c r="AG642" s="12"/>
      <c r="AH642" s="12"/>
    </row>
    <row r="643" spans="1:34" x14ac:dyDescent="0.2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W643" s="12"/>
      <c r="X643" s="12"/>
      <c r="AD643" s="12"/>
      <c r="AE643" s="12"/>
      <c r="AF643" s="12"/>
      <c r="AG643" s="12"/>
      <c r="AH643" s="12"/>
    </row>
    <row r="644" spans="1:34" x14ac:dyDescent="0.2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W644" s="12"/>
      <c r="X644" s="12"/>
      <c r="AD644" s="12"/>
      <c r="AE644" s="12"/>
      <c r="AF644" s="12"/>
      <c r="AG644" s="12"/>
      <c r="AH644" s="12"/>
    </row>
    <row r="645" spans="1:34" x14ac:dyDescent="0.2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W645" s="12"/>
      <c r="X645" s="12"/>
      <c r="AD645" s="12"/>
      <c r="AE645" s="12"/>
      <c r="AF645" s="12"/>
      <c r="AG645" s="12"/>
      <c r="AH645" s="12"/>
    </row>
    <row r="646" spans="1:34" x14ac:dyDescent="0.2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W646" s="12"/>
      <c r="X646" s="12"/>
      <c r="AD646" s="12"/>
      <c r="AE646" s="12"/>
      <c r="AF646" s="12"/>
      <c r="AG646" s="12"/>
      <c r="AH646" s="12"/>
    </row>
    <row r="647" spans="1:34" x14ac:dyDescent="0.2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W647" s="12"/>
      <c r="X647" s="12"/>
      <c r="AD647" s="12"/>
      <c r="AE647" s="12"/>
      <c r="AF647" s="12"/>
      <c r="AG647" s="12"/>
      <c r="AH647" s="12"/>
    </row>
    <row r="648" spans="1:34" x14ac:dyDescent="0.2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W648" s="12"/>
      <c r="X648" s="12"/>
      <c r="AD648" s="12"/>
      <c r="AE648" s="12"/>
      <c r="AF648" s="12"/>
      <c r="AG648" s="12"/>
      <c r="AH648" s="12"/>
    </row>
    <row r="649" spans="1:34" x14ac:dyDescent="0.2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W649" s="12"/>
      <c r="X649" s="12"/>
      <c r="AD649" s="12"/>
      <c r="AE649" s="12"/>
      <c r="AF649" s="12"/>
      <c r="AG649" s="12"/>
      <c r="AH649" s="12"/>
    </row>
    <row r="650" spans="1:34" x14ac:dyDescent="0.2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W650" s="12"/>
      <c r="X650" s="12"/>
      <c r="AD650" s="12"/>
      <c r="AE650" s="12"/>
      <c r="AF650" s="12"/>
      <c r="AG650" s="12"/>
      <c r="AH650" s="12"/>
    </row>
    <row r="651" spans="1:34" x14ac:dyDescent="0.2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W651" s="12"/>
      <c r="X651" s="12"/>
      <c r="AD651" s="12"/>
      <c r="AE651" s="12"/>
      <c r="AF651" s="12"/>
      <c r="AG651" s="12"/>
      <c r="AH651" s="12"/>
    </row>
    <row r="652" spans="1:34" x14ac:dyDescent="0.2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W652" s="12"/>
      <c r="X652" s="12"/>
      <c r="AD652" s="12"/>
      <c r="AE652" s="12"/>
      <c r="AF652" s="12"/>
      <c r="AG652" s="12"/>
      <c r="AH652" s="12"/>
    </row>
    <row r="653" spans="1:34" x14ac:dyDescent="0.2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W653" s="12"/>
      <c r="X653" s="12"/>
      <c r="AD653" s="12"/>
      <c r="AE653" s="12"/>
      <c r="AF653" s="12"/>
      <c r="AG653" s="12"/>
      <c r="AH653" s="12"/>
    </row>
    <row r="654" spans="1:34" x14ac:dyDescent="0.2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W654" s="12"/>
      <c r="X654" s="12"/>
      <c r="AD654" s="12"/>
      <c r="AE654" s="12"/>
      <c r="AF654" s="12"/>
      <c r="AG654" s="12"/>
      <c r="AH654" s="12"/>
    </row>
    <row r="655" spans="1:34" x14ac:dyDescent="0.2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W655" s="12"/>
      <c r="X655" s="12"/>
      <c r="AD655" s="12"/>
      <c r="AE655" s="12"/>
      <c r="AF655" s="12"/>
      <c r="AG655" s="12"/>
      <c r="AH655" s="12"/>
    </row>
    <row r="656" spans="1:34" x14ac:dyDescent="0.2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W656" s="12"/>
      <c r="X656" s="12"/>
      <c r="AD656" s="12"/>
      <c r="AE656" s="12"/>
      <c r="AF656" s="12"/>
      <c r="AG656" s="12"/>
      <c r="AH656" s="12"/>
    </row>
    <row r="657" spans="1:34" x14ac:dyDescent="0.2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W657" s="12"/>
      <c r="X657" s="12"/>
      <c r="AD657" s="12"/>
      <c r="AE657" s="12"/>
      <c r="AF657" s="12"/>
      <c r="AG657" s="12"/>
      <c r="AH657" s="12"/>
    </row>
    <row r="658" spans="1:34" x14ac:dyDescent="0.2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W658" s="12"/>
      <c r="X658" s="12"/>
      <c r="AD658" s="12"/>
      <c r="AE658" s="12"/>
      <c r="AF658" s="12"/>
      <c r="AG658" s="12"/>
      <c r="AH658" s="12"/>
    </row>
    <row r="659" spans="1:34" x14ac:dyDescent="0.2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W659" s="12"/>
      <c r="X659" s="12"/>
      <c r="AD659" s="12"/>
      <c r="AE659" s="12"/>
      <c r="AF659" s="12"/>
      <c r="AG659" s="12"/>
      <c r="AH659" s="12"/>
    </row>
    <row r="660" spans="1:34" x14ac:dyDescent="0.2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W660" s="12"/>
      <c r="X660" s="12"/>
      <c r="AD660" s="12"/>
      <c r="AE660" s="12"/>
      <c r="AF660" s="12"/>
      <c r="AG660" s="12"/>
      <c r="AH660" s="12"/>
    </row>
    <row r="661" spans="1:34" x14ac:dyDescent="0.2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W661" s="12"/>
      <c r="X661" s="12"/>
      <c r="AD661" s="12"/>
      <c r="AE661" s="12"/>
      <c r="AF661" s="12"/>
      <c r="AG661" s="12"/>
      <c r="AH661" s="12"/>
    </row>
    <row r="662" spans="1:34" x14ac:dyDescent="0.2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W662" s="12"/>
      <c r="X662" s="12"/>
      <c r="AD662" s="12"/>
      <c r="AE662" s="12"/>
      <c r="AF662" s="12"/>
      <c r="AG662" s="12"/>
      <c r="AH662" s="12"/>
    </row>
    <row r="663" spans="1:34" x14ac:dyDescent="0.2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W663" s="12"/>
      <c r="X663" s="12"/>
      <c r="AD663" s="12"/>
      <c r="AE663" s="12"/>
      <c r="AF663" s="12"/>
      <c r="AG663" s="12"/>
      <c r="AH663" s="12"/>
    </row>
    <row r="664" spans="1:34" x14ac:dyDescent="0.2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W664" s="12"/>
      <c r="X664" s="12"/>
      <c r="AD664" s="12"/>
      <c r="AE664" s="12"/>
      <c r="AF664" s="12"/>
      <c r="AG664" s="12"/>
      <c r="AH664" s="12"/>
    </row>
    <row r="665" spans="1:34" x14ac:dyDescent="0.2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W665" s="12"/>
      <c r="X665" s="12"/>
      <c r="AD665" s="12"/>
      <c r="AE665" s="12"/>
      <c r="AF665" s="12"/>
      <c r="AG665" s="12"/>
      <c r="AH665" s="12"/>
    </row>
    <row r="666" spans="1:34" x14ac:dyDescent="0.2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W666" s="12"/>
      <c r="X666" s="12"/>
      <c r="AD666" s="12"/>
      <c r="AE666" s="12"/>
      <c r="AF666" s="12"/>
      <c r="AG666" s="12"/>
      <c r="AH666" s="12"/>
    </row>
    <row r="667" spans="1:34" x14ac:dyDescent="0.2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W667" s="12"/>
      <c r="X667" s="12"/>
      <c r="AD667" s="12"/>
      <c r="AE667" s="12"/>
      <c r="AF667" s="12"/>
      <c r="AG667" s="12"/>
      <c r="AH667" s="12"/>
    </row>
    <row r="668" spans="1:34" x14ac:dyDescent="0.2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W668" s="12"/>
      <c r="X668" s="12"/>
      <c r="AD668" s="12"/>
      <c r="AE668" s="12"/>
      <c r="AF668" s="12"/>
      <c r="AG668" s="12"/>
      <c r="AH668" s="12"/>
    </row>
    <row r="669" spans="1:34" x14ac:dyDescent="0.2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W669" s="12"/>
      <c r="X669" s="12"/>
      <c r="AD669" s="12"/>
      <c r="AE669" s="12"/>
      <c r="AF669" s="12"/>
      <c r="AG669" s="12"/>
      <c r="AH669" s="12"/>
    </row>
    <row r="670" spans="1:34" x14ac:dyDescent="0.2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W670" s="12"/>
      <c r="X670" s="12"/>
      <c r="AD670" s="12"/>
      <c r="AE670" s="12"/>
      <c r="AF670" s="12"/>
      <c r="AG670" s="12"/>
      <c r="AH670" s="12"/>
    </row>
    <row r="671" spans="1:34" x14ac:dyDescent="0.2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W671" s="12"/>
      <c r="X671" s="12"/>
      <c r="AD671" s="12"/>
      <c r="AE671" s="12"/>
      <c r="AF671" s="12"/>
      <c r="AG671" s="12"/>
      <c r="AH671" s="12"/>
    </row>
    <row r="672" spans="1:34" x14ac:dyDescent="0.2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W672" s="12"/>
      <c r="X672" s="12"/>
      <c r="AD672" s="12"/>
      <c r="AE672" s="12"/>
      <c r="AF672" s="12"/>
      <c r="AG672" s="12"/>
      <c r="AH672" s="12"/>
    </row>
    <row r="673" spans="1:34" x14ac:dyDescent="0.2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W673" s="12"/>
      <c r="X673" s="12"/>
      <c r="AD673" s="12"/>
      <c r="AE673" s="12"/>
      <c r="AF673" s="12"/>
      <c r="AG673" s="12"/>
      <c r="AH673" s="12"/>
    </row>
    <row r="674" spans="1:34" x14ac:dyDescent="0.2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W674" s="12"/>
      <c r="X674" s="12"/>
      <c r="AD674" s="12"/>
      <c r="AE674" s="12"/>
      <c r="AF674" s="12"/>
      <c r="AG674" s="12"/>
      <c r="AH674" s="12"/>
    </row>
    <row r="675" spans="1:34" x14ac:dyDescent="0.2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W675" s="12"/>
      <c r="X675" s="12"/>
      <c r="AD675" s="12"/>
      <c r="AE675" s="12"/>
      <c r="AF675" s="12"/>
      <c r="AG675" s="12"/>
      <c r="AH675" s="12"/>
    </row>
    <row r="676" spans="1:34" x14ac:dyDescent="0.2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W676" s="12"/>
      <c r="X676" s="12"/>
      <c r="AD676" s="12"/>
      <c r="AE676" s="12"/>
      <c r="AF676" s="12"/>
      <c r="AG676" s="12"/>
      <c r="AH676" s="12"/>
    </row>
    <row r="677" spans="1:34" x14ac:dyDescent="0.2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W677" s="12"/>
      <c r="X677" s="12"/>
      <c r="AD677" s="12"/>
      <c r="AE677" s="12"/>
      <c r="AF677" s="12"/>
      <c r="AG677" s="12"/>
      <c r="AH677" s="12"/>
    </row>
    <row r="678" spans="1:34" x14ac:dyDescent="0.2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W678" s="12"/>
      <c r="X678" s="12"/>
      <c r="AD678" s="12"/>
      <c r="AE678" s="12"/>
      <c r="AF678" s="12"/>
      <c r="AG678" s="12"/>
      <c r="AH678" s="12"/>
    </row>
    <row r="679" spans="1:34" x14ac:dyDescent="0.2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W679" s="12"/>
      <c r="X679" s="12"/>
      <c r="AD679" s="12"/>
      <c r="AE679" s="12"/>
      <c r="AF679" s="12"/>
      <c r="AG679" s="12"/>
      <c r="AH679" s="12"/>
    </row>
    <row r="680" spans="1:34" x14ac:dyDescent="0.2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W680" s="12"/>
      <c r="X680" s="12"/>
      <c r="AD680" s="12"/>
      <c r="AE680" s="12"/>
      <c r="AF680" s="12"/>
      <c r="AG680" s="12"/>
      <c r="AH680" s="12"/>
    </row>
    <row r="681" spans="1:34" x14ac:dyDescent="0.2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W681" s="12"/>
      <c r="X681" s="12"/>
      <c r="AD681" s="12"/>
      <c r="AE681" s="12"/>
      <c r="AF681" s="12"/>
      <c r="AG681" s="12"/>
      <c r="AH681" s="12"/>
    </row>
    <row r="682" spans="1:34" x14ac:dyDescent="0.2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W682" s="12"/>
      <c r="X682" s="12"/>
      <c r="AD682" s="12"/>
      <c r="AE682" s="12"/>
      <c r="AF682" s="12"/>
      <c r="AG682" s="12"/>
      <c r="AH682" s="12"/>
    </row>
    <row r="683" spans="1:34" x14ac:dyDescent="0.2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W683" s="12"/>
      <c r="X683" s="12"/>
      <c r="AD683" s="12"/>
      <c r="AE683" s="12"/>
      <c r="AF683" s="12"/>
      <c r="AG683" s="12"/>
      <c r="AH683" s="12"/>
    </row>
    <row r="684" spans="1:34" x14ac:dyDescent="0.2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W684" s="12"/>
      <c r="X684" s="12"/>
      <c r="AD684" s="12"/>
      <c r="AE684" s="12"/>
      <c r="AF684" s="12"/>
      <c r="AG684" s="12"/>
      <c r="AH684" s="12"/>
    </row>
    <row r="685" spans="1:34" x14ac:dyDescent="0.2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W685" s="12"/>
      <c r="X685" s="12"/>
      <c r="AD685" s="12"/>
      <c r="AE685" s="12"/>
      <c r="AF685" s="12"/>
      <c r="AG685" s="12"/>
      <c r="AH685" s="12"/>
    </row>
    <row r="686" spans="1:34" x14ac:dyDescent="0.2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W686" s="12"/>
      <c r="X686" s="12"/>
      <c r="AD686" s="12"/>
      <c r="AE686" s="12"/>
      <c r="AF686" s="12"/>
      <c r="AG686" s="12"/>
      <c r="AH686" s="12"/>
    </row>
    <row r="687" spans="1:34" x14ac:dyDescent="0.2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W687" s="12"/>
      <c r="X687" s="12"/>
      <c r="AD687" s="12"/>
      <c r="AE687" s="12"/>
      <c r="AF687" s="12"/>
      <c r="AG687" s="12"/>
      <c r="AH687" s="12"/>
    </row>
    <row r="688" spans="1:34" x14ac:dyDescent="0.2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W688" s="12"/>
      <c r="X688" s="12"/>
      <c r="AD688" s="12"/>
      <c r="AE688" s="12"/>
      <c r="AF688" s="12"/>
      <c r="AG688" s="12"/>
      <c r="AH688" s="12"/>
    </row>
    <row r="689" spans="1:34" x14ac:dyDescent="0.2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W689" s="12"/>
      <c r="X689" s="12"/>
      <c r="AD689" s="12"/>
      <c r="AE689" s="12"/>
      <c r="AF689" s="12"/>
      <c r="AG689" s="12"/>
      <c r="AH689" s="12"/>
    </row>
    <row r="690" spans="1:34" x14ac:dyDescent="0.2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W690" s="12"/>
      <c r="X690" s="12"/>
      <c r="AD690" s="12"/>
      <c r="AE690" s="12"/>
      <c r="AF690" s="12"/>
      <c r="AG690" s="12"/>
      <c r="AH690" s="12"/>
    </row>
    <row r="691" spans="1:34" x14ac:dyDescent="0.2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W691" s="12"/>
      <c r="X691" s="12"/>
      <c r="AD691" s="12"/>
      <c r="AE691" s="12"/>
      <c r="AF691" s="12"/>
      <c r="AG691" s="12"/>
      <c r="AH691" s="12"/>
    </row>
    <row r="692" spans="1:34" x14ac:dyDescent="0.2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W692" s="12"/>
      <c r="X692" s="12"/>
      <c r="AD692" s="12"/>
      <c r="AE692" s="12"/>
      <c r="AF692" s="12"/>
      <c r="AG692" s="12"/>
      <c r="AH692" s="12"/>
    </row>
    <row r="693" spans="1:34" x14ac:dyDescent="0.2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W693" s="12"/>
      <c r="X693" s="12"/>
      <c r="AD693" s="12"/>
      <c r="AE693" s="12"/>
      <c r="AF693" s="12"/>
      <c r="AG693" s="12"/>
      <c r="AH693" s="12"/>
    </row>
    <row r="694" spans="1:34" x14ac:dyDescent="0.2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W694" s="12"/>
      <c r="X694" s="12"/>
      <c r="AD694" s="12"/>
      <c r="AE694" s="12"/>
      <c r="AF694" s="12"/>
      <c r="AG694" s="12"/>
      <c r="AH694" s="12"/>
    </row>
    <row r="695" spans="1:34" x14ac:dyDescent="0.2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W695" s="12"/>
      <c r="X695" s="12"/>
      <c r="AD695" s="12"/>
      <c r="AE695" s="12"/>
      <c r="AF695" s="12"/>
      <c r="AG695" s="12"/>
      <c r="AH695" s="12"/>
    </row>
    <row r="696" spans="1:34" x14ac:dyDescent="0.2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W696" s="12"/>
      <c r="X696" s="12"/>
      <c r="AD696" s="12"/>
      <c r="AE696" s="12"/>
      <c r="AF696" s="12"/>
      <c r="AG696" s="12"/>
      <c r="AH696" s="12"/>
    </row>
    <row r="697" spans="1:34" x14ac:dyDescent="0.2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W697" s="12"/>
      <c r="X697" s="12"/>
      <c r="AD697" s="12"/>
      <c r="AE697" s="12"/>
      <c r="AF697" s="12"/>
      <c r="AG697" s="12"/>
      <c r="AH697" s="12"/>
    </row>
    <row r="698" spans="1:34" x14ac:dyDescent="0.2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W698" s="12"/>
      <c r="X698" s="12"/>
      <c r="AD698" s="12"/>
      <c r="AE698" s="12"/>
      <c r="AF698" s="12"/>
      <c r="AG698" s="12"/>
      <c r="AH698" s="12"/>
    </row>
    <row r="699" spans="1:34" x14ac:dyDescent="0.2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W699" s="12"/>
      <c r="X699" s="12"/>
      <c r="AD699" s="12"/>
      <c r="AE699" s="12"/>
      <c r="AF699" s="12"/>
      <c r="AG699" s="12"/>
      <c r="AH699" s="12"/>
    </row>
    <row r="700" spans="1:34" x14ac:dyDescent="0.2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W700" s="12"/>
      <c r="X700" s="12"/>
      <c r="AD700" s="12"/>
      <c r="AE700" s="12"/>
      <c r="AF700" s="12"/>
      <c r="AG700" s="12"/>
      <c r="AH700" s="12"/>
    </row>
    <row r="701" spans="1:34" x14ac:dyDescent="0.2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W701" s="12"/>
      <c r="X701" s="12"/>
      <c r="AD701" s="12"/>
      <c r="AE701" s="12"/>
      <c r="AF701" s="12"/>
      <c r="AG701" s="12"/>
      <c r="AH701" s="12"/>
    </row>
    <row r="702" spans="1:34" x14ac:dyDescent="0.2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W702" s="12"/>
      <c r="X702" s="12"/>
      <c r="AD702" s="12"/>
      <c r="AE702" s="12"/>
      <c r="AF702" s="12"/>
      <c r="AG702" s="12"/>
      <c r="AH702" s="12"/>
    </row>
    <row r="703" spans="1:34" x14ac:dyDescent="0.2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W703" s="12"/>
      <c r="X703" s="12"/>
      <c r="AD703" s="12"/>
      <c r="AE703" s="12"/>
      <c r="AF703" s="12"/>
      <c r="AG703" s="12"/>
      <c r="AH703" s="12"/>
    </row>
    <row r="704" spans="1:34" x14ac:dyDescent="0.2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W704" s="12"/>
      <c r="X704" s="12"/>
      <c r="AD704" s="12"/>
      <c r="AE704" s="12"/>
      <c r="AF704" s="12"/>
      <c r="AG704" s="12"/>
      <c r="AH704" s="12"/>
    </row>
    <row r="705" spans="1:34" x14ac:dyDescent="0.2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W705" s="12"/>
      <c r="X705" s="12"/>
      <c r="AD705" s="12"/>
      <c r="AE705" s="12"/>
      <c r="AF705" s="12"/>
      <c r="AG705" s="12"/>
      <c r="AH705" s="12"/>
    </row>
    <row r="706" spans="1:34" x14ac:dyDescent="0.2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W706" s="12"/>
      <c r="X706" s="12"/>
      <c r="AD706" s="12"/>
      <c r="AE706" s="12"/>
      <c r="AF706" s="12"/>
      <c r="AG706" s="12"/>
      <c r="AH706" s="12"/>
    </row>
    <row r="707" spans="1:34" x14ac:dyDescent="0.2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W707" s="12"/>
      <c r="X707" s="12"/>
      <c r="AD707" s="12"/>
      <c r="AE707" s="12"/>
      <c r="AF707" s="12"/>
      <c r="AG707" s="12"/>
      <c r="AH707" s="12"/>
    </row>
    <row r="708" spans="1:34" x14ac:dyDescent="0.2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W708" s="12"/>
      <c r="X708" s="12"/>
      <c r="AD708" s="12"/>
      <c r="AE708" s="12"/>
      <c r="AF708" s="12"/>
      <c r="AG708" s="12"/>
      <c r="AH708" s="12"/>
    </row>
    <row r="709" spans="1:34" x14ac:dyDescent="0.2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W709" s="12"/>
      <c r="X709" s="12"/>
      <c r="AD709" s="12"/>
      <c r="AE709" s="12"/>
      <c r="AF709" s="12"/>
      <c r="AG709" s="12"/>
      <c r="AH709" s="12"/>
    </row>
    <row r="710" spans="1:34" x14ac:dyDescent="0.2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W710" s="12"/>
      <c r="X710" s="12"/>
      <c r="AD710" s="12"/>
      <c r="AE710" s="12"/>
      <c r="AF710" s="12"/>
      <c r="AG710" s="12"/>
      <c r="AH710" s="12"/>
    </row>
    <row r="711" spans="1:34" x14ac:dyDescent="0.2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W711" s="12"/>
      <c r="X711" s="12"/>
      <c r="AD711" s="12"/>
      <c r="AE711" s="12"/>
      <c r="AF711" s="12"/>
      <c r="AG711" s="12"/>
      <c r="AH711" s="12"/>
    </row>
    <row r="712" spans="1:34" x14ac:dyDescent="0.2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W712" s="12"/>
      <c r="X712" s="12"/>
      <c r="AD712" s="12"/>
      <c r="AE712" s="12"/>
      <c r="AF712" s="12"/>
      <c r="AG712" s="12"/>
      <c r="AH712" s="12"/>
    </row>
    <row r="713" spans="1:34" x14ac:dyDescent="0.2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W713" s="12"/>
      <c r="X713" s="12"/>
      <c r="AD713" s="12"/>
      <c r="AE713" s="12"/>
      <c r="AF713" s="12"/>
      <c r="AG713" s="12"/>
      <c r="AH713" s="12"/>
    </row>
    <row r="714" spans="1:34" x14ac:dyDescent="0.2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W714" s="12"/>
      <c r="X714" s="12"/>
      <c r="AD714" s="12"/>
      <c r="AE714" s="12"/>
      <c r="AF714" s="12"/>
      <c r="AG714" s="12"/>
      <c r="AH714" s="12"/>
    </row>
    <row r="715" spans="1:34" x14ac:dyDescent="0.2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W715" s="12"/>
      <c r="X715" s="12"/>
      <c r="AD715" s="12"/>
      <c r="AE715" s="12"/>
      <c r="AF715" s="12"/>
      <c r="AG715" s="12"/>
      <c r="AH715" s="12"/>
    </row>
    <row r="716" spans="1:34" x14ac:dyDescent="0.2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W716" s="12"/>
      <c r="X716" s="12"/>
      <c r="AD716" s="12"/>
      <c r="AE716" s="12"/>
      <c r="AF716" s="12"/>
      <c r="AG716" s="12"/>
      <c r="AH716" s="12"/>
    </row>
    <row r="717" spans="1:34" x14ac:dyDescent="0.2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W717" s="12"/>
      <c r="X717" s="12"/>
      <c r="AD717" s="12"/>
      <c r="AE717" s="12"/>
      <c r="AF717" s="12"/>
      <c r="AG717" s="12"/>
      <c r="AH717" s="12"/>
    </row>
    <row r="718" spans="1:34" x14ac:dyDescent="0.2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W718" s="12"/>
      <c r="X718" s="12"/>
      <c r="AD718" s="12"/>
      <c r="AE718" s="12"/>
      <c r="AF718" s="12"/>
      <c r="AG718" s="12"/>
      <c r="AH718" s="12"/>
    </row>
    <row r="719" spans="1:34" x14ac:dyDescent="0.2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W719" s="12"/>
      <c r="X719" s="12"/>
      <c r="AD719" s="12"/>
      <c r="AE719" s="12"/>
      <c r="AF719" s="12"/>
      <c r="AG719" s="12"/>
      <c r="AH719" s="12"/>
    </row>
    <row r="720" spans="1:34" x14ac:dyDescent="0.2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W720" s="12"/>
      <c r="X720" s="12"/>
      <c r="AD720" s="12"/>
      <c r="AE720" s="12"/>
      <c r="AF720" s="12"/>
      <c r="AG720" s="12"/>
      <c r="AH720" s="12"/>
    </row>
    <row r="721" spans="1:34" x14ac:dyDescent="0.2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W721" s="12"/>
      <c r="X721" s="12"/>
      <c r="AD721" s="12"/>
      <c r="AE721" s="12"/>
      <c r="AF721" s="12"/>
      <c r="AG721" s="12"/>
      <c r="AH721" s="12"/>
    </row>
    <row r="722" spans="1:34" x14ac:dyDescent="0.2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W722" s="12"/>
      <c r="X722" s="12"/>
      <c r="AD722" s="12"/>
      <c r="AE722" s="12"/>
      <c r="AF722" s="12"/>
      <c r="AG722" s="12"/>
      <c r="AH722" s="12"/>
    </row>
    <row r="723" spans="1:34" x14ac:dyDescent="0.2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W723" s="12"/>
      <c r="X723" s="12"/>
      <c r="AD723" s="12"/>
      <c r="AE723" s="12"/>
      <c r="AF723" s="12"/>
      <c r="AG723" s="12"/>
      <c r="AH723" s="12"/>
    </row>
    <row r="724" spans="1:34" x14ac:dyDescent="0.2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W724" s="12"/>
      <c r="X724" s="12"/>
      <c r="AD724" s="12"/>
      <c r="AE724" s="12"/>
      <c r="AF724" s="12"/>
      <c r="AG724" s="12"/>
      <c r="AH724" s="12"/>
    </row>
    <row r="725" spans="1:34" x14ac:dyDescent="0.2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W725" s="12"/>
      <c r="X725" s="12"/>
      <c r="AD725" s="12"/>
      <c r="AE725" s="12"/>
      <c r="AF725" s="12"/>
      <c r="AG725" s="12"/>
      <c r="AH725" s="12"/>
    </row>
    <row r="726" spans="1:34" x14ac:dyDescent="0.2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W726" s="12"/>
      <c r="X726" s="12"/>
      <c r="AD726" s="12"/>
      <c r="AE726" s="12"/>
      <c r="AF726" s="12"/>
      <c r="AG726" s="12"/>
      <c r="AH726" s="12"/>
    </row>
    <row r="727" spans="1:34" x14ac:dyDescent="0.2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W727" s="12"/>
      <c r="X727" s="12"/>
      <c r="AD727" s="12"/>
      <c r="AE727" s="12"/>
      <c r="AF727" s="12"/>
      <c r="AG727" s="12"/>
      <c r="AH727" s="12"/>
    </row>
    <row r="728" spans="1:34" x14ac:dyDescent="0.2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W728" s="12"/>
      <c r="X728" s="12"/>
      <c r="AD728" s="12"/>
      <c r="AE728" s="12"/>
      <c r="AF728" s="12"/>
      <c r="AG728" s="12"/>
      <c r="AH728" s="12"/>
    </row>
    <row r="729" spans="1:34" x14ac:dyDescent="0.2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W729" s="12"/>
      <c r="X729" s="12"/>
      <c r="AD729" s="12"/>
      <c r="AE729" s="12"/>
      <c r="AF729" s="12"/>
      <c r="AG729" s="12"/>
      <c r="AH729" s="12"/>
    </row>
    <row r="730" spans="1:34" x14ac:dyDescent="0.2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W730" s="12"/>
      <c r="X730" s="12"/>
      <c r="AD730" s="12"/>
      <c r="AE730" s="12"/>
      <c r="AF730" s="12"/>
      <c r="AG730" s="12"/>
      <c r="AH730" s="12"/>
    </row>
    <row r="731" spans="1:34" x14ac:dyDescent="0.2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W731" s="12"/>
      <c r="X731" s="12"/>
      <c r="AD731" s="12"/>
      <c r="AE731" s="12"/>
      <c r="AF731" s="12"/>
      <c r="AG731" s="12"/>
      <c r="AH731" s="12"/>
    </row>
    <row r="732" spans="1:34" x14ac:dyDescent="0.2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W732" s="12"/>
      <c r="X732" s="12"/>
      <c r="AD732" s="12"/>
      <c r="AE732" s="12"/>
      <c r="AF732" s="12"/>
      <c r="AG732" s="12"/>
      <c r="AH732" s="12"/>
    </row>
    <row r="733" spans="1:34" x14ac:dyDescent="0.2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W733" s="12"/>
      <c r="X733" s="12"/>
      <c r="AD733" s="12"/>
      <c r="AE733" s="12"/>
      <c r="AF733" s="12"/>
      <c r="AG733" s="12"/>
      <c r="AH733" s="12"/>
    </row>
    <row r="734" spans="1:34" x14ac:dyDescent="0.2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W734" s="12"/>
      <c r="X734" s="12"/>
      <c r="AD734" s="12"/>
      <c r="AE734" s="12"/>
      <c r="AF734" s="12"/>
      <c r="AG734" s="12"/>
      <c r="AH734" s="12"/>
    </row>
    <row r="735" spans="1:34" x14ac:dyDescent="0.2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W735" s="12"/>
      <c r="X735" s="12"/>
      <c r="AD735" s="12"/>
      <c r="AE735" s="12"/>
      <c r="AF735" s="12"/>
      <c r="AG735" s="12"/>
      <c r="AH735" s="12"/>
    </row>
    <row r="736" spans="1:34" x14ac:dyDescent="0.2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W736" s="12"/>
      <c r="X736" s="12"/>
      <c r="AD736" s="12"/>
      <c r="AE736" s="12"/>
      <c r="AF736" s="12"/>
      <c r="AG736" s="12"/>
      <c r="AH736" s="12"/>
    </row>
    <row r="737" spans="1:34" x14ac:dyDescent="0.2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W737" s="12"/>
      <c r="X737" s="12"/>
      <c r="AD737" s="12"/>
      <c r="AE737" s="12"/>
      <c r="AF737" s="12"/>
      <c r="AG737" s="12"/>
      <c r="AH737" s="12"/>
    </row>
    <row r="738" spans="1:34" x14ac:dyDescent="0.2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W738" s="12"/>
      <c r="X738" s="12"/>
      <c r="AD738" s="12"/>
      <c r="AE738" s="12"/>
      <c r="AF738" s="12"/>
      <c r="AG738" s="12"/>
      <c r="AH738" s="12"/>
    </row>
    <row r="739" spans="1:34" x14ac:dyDescent="0.2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W739" s="12"/>
      <c r="X739" s="12"/>
      <c r="AD739" s="12"/>
      <c r="AE739" s="12"/>
      <c r="AF739" s="12"/>
      <c r="AG739" s="12"/>
      <c r="AH739" s="12"/>
    </row>
    <row r="740" spans="1:34" x14ac:dyDescent="0.2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W740" s="12"/>
      <c r="X740" s="12"/>
      <c r="AD740" s="12"/>
      <c r="AE740" s="12"/>
      <c r="AF740" s="12"/>
      <c r="AG740" s="12"/>
      <c r="AH740" s="12"/>
    </row>
    <row r="741" spans="1:34" x14ac:dyDescent="0.2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W741" s="12"/>
      <c r="X741" s="12"/>
      <c r="AD741" s="12"/>
      <c r="AE741" s="12"/>
      <c r="AF741" s="12"/>
      <c r="AG741" s="12"/>
      <c r="AH741" s="12"/>
    </row>
    <row r="742" spans="1:34" x14ac:dyDescent="0.2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W742" s="12"/>
      <c r="X742" s="12"/>
      <c r="AD742" s="12"/>
      <c r="AE742" s="12"/>
      <c r="AF742" s="12"/>
      <c r="AG742" s="12"/>
      <c r="AH742" s="12"/>
    </row>
    <row r="743" spans="1:34" x14ac:dyDescent="0.2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W743" s="12"/>
      <c r="X743" s="12"/>
      <c r="AD743" s="12"/>
      <c r="AE743" s="12"/>
      <c r="AF743" s="12"/>
      <c r="AG743" s="12"/>
      <c r="AH743" s="12"/>
    </row>
    <row r="744" spans="1:34" x14ac:dyDescent="0.2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W744" s="12"/>
      <c r="X744" s="12"/>
      <c r="AD744" s="12"/>
      <c r="AE744" s="12"/>
      <c r="AF744" s="12"/>
      <c r="AG744" s="12"/>
      <c r="AH744" s="12"/>
    </row>
    <row r="745" spans="1:34" x14ac:dyDescent="0.2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W745" s="12"/>
      <c r="X745" s="12"/>
      <c r="AD745" s="12"/>
      <c r="AE745" s="12"/>
      <c r="AF745" s="12"/>
      <c r="AG745" s="12"/>
      <c r="AH745" s="12"/>
    </row>
    <row r="746" spans="1:34" x14ac:dyDescent="0.2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W746" s="12"/>
      <c r="X746" s="12"/>
      <c r="AD746" s="12"/>
      <c r="AE746" s="12"/>
      <c r="AF746" s="12"/>
      <c r="AG746" s="12"/>
      <c r="AH746" s="12"/>
    </row>
    <row r="747" spans="1:34" x14ac:dyDescent="0.2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W747" s="12"/>
      <c r="X747" s="12"/>
      <c r="AD747" s="12"/>
      <c r="AE747" s="12"/>
      <c r="AF747" s="12"/>
      <c r="AG747" s="12"/>
      <c r="AH747" s="12"/>
    </row>
    <row r="748" spans="1:34" x14ac:dyDescent="0.2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W748" s="12"/>
      <c r="X748" s="12"/>
      <c r="AD748" s="12"/>
      <c r="AE748" s="12"/>
      <c r="AF748" s="12"/>
      <c r="AG748" s="12"/>
      <c r="AH748" s="12"/>
    </row>
    <row r="749" spans="1:34" x14ac:dyDescent="0.2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W749" s="12"/>
      <c r="X749" s="12"/>
      <c r="AD749" s="12"/>
      <c r="AE749" s="12"/>
      <c r="AF749" s="12"/>
      <c r="AG749" s="12"/>
      <c r="AH749" s="12"/>
    </row>
    <row r="750" spans="1:34" x14ac:dyDescent="0.2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W750" s="12"/>
      <c r="X750" s="12"/>
      <c r="AD750" s="12"/>
      <c r="AE750" s="12"/>
      <c r="AF750" s="12"/>
      <c r="AG750" s="12"/>
      <c r="AH750" s="12"/>
    </row>
    <row r="751" spans="1:34" x14ac:dyDescent="0.2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W751" s="12"/>
      <c r="X751" s="12"/>
      <c r="AD751" s="12"/>
      <c r="AE751" s="12"/>
      <c r="AF751" s="12"/>
      <c r="AG751" s="12"/>
      <c r="AH751" s="12"/>
    </row>
    <row r="752" spans="1:34" x14ac:dyDescent="0.2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W752" s="12"/>
      <c r="X752" s="12"/>
      <c r="AD752" s="12"/>
      <c r="AE752" s="12"/>
      <c r="AF752" s="12"/>
      <c r="AG752" s="12"/>
      <c r="AH752" s="12"/>
    </row>
    <row r="753" spans="1:34" x14ac:dyDescent="0.2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W753" s="12"/>
      <c r="X753" s="12"/>
      <c r="AD753" s="12"/>
      <c r="AE753" s="12"/>
      <c r="AF753" s="12"/>
      <c r="AG753" s="12"/>
      <c r="AH753" s="12"/>
    </row>
    <row r="754" spans="1:34" x14ac:dyDescent="0.2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W754" s="12"/>
      <c r="X754" s="12"/>
      <c r="AD754" s="12"/>
      <c r="AE754" s="12"/>
      <c r="AF754" s="12"/>
      <c r="AG754" s="12"/>
      <c r="AH754" s="12"/>
    </row>
    <row r="755" spans="1:34" x14ac:dyDescent="0.2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W755" s="12"/>
      <c r="X755" s="12"/>
      <c r="AD755" s="12"/>
      <c r="AE755" s="12"/>
      <c r="AF755" s="12"/>
      <c r="AG755" s="12"/>
      <c r="AH755" s="12"/>
    </row>
    <row r="756" spans="1:34" x14ac:dyDescent="0.2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W756" s="12"/>
      <c r="X756" s="12"/>
      <c r="AD756" s="12"/>
      <c r="AE756" s="12"/>
      <c r="AF756" s="12"/>
      <c r="AG756" s="12"/>
      <c r="AH756" s="12"/>
    </row>
    <row r="757" spans="1:34" x14ac:dyDescent="0.2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W757" s="12"/>
      <c r="X757" s="12"/>
      <c r="AD757" s="12"/>
      <c r="AE757" s="12"/>
      <c r="AF757" s="12"/>
      <c r="AG757" s="12"/>
      <c r="AH757" s="12"/>
    </row>
    <row r="758" spans="1:34" x14ac:dyDescent="0.2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W758" s="12"/>
      <c r="X758" s="12"/>
      <c r="AD758" s="12"/>
      <c r="AE758" s="12"/>
      <c r="AF758" s="12"/>
      <c r="AG758" s="12"/>
      <c r="AH758" s="12"/>
    </row>
    <row r="759" spans="1:34" x14ac:dyDescent="0.2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W759" s="12"/>
      <c r="X759" s="12"/>
      <c r="AD759" s="12"/>
      <c r="AE759" s="12"/>
      <c r="AF759" s="12"/>
      <c r="AG759" s="12"/>
      <c r="AH759" s="12"/>
    </row>
    <row r="760" spans="1:34" x14ac:dyDescent="0.2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W760" s="12"/>
      <c r="X760" s="12"/>
      <c r="AD760" s="12"/>
      <c r="AE760" s="12"/>
      <c r="AF760" s="12"/>
      <c r="AG760" s="12"/>
      <c r="AH760" s="12"/>
    </row>
    <row r="761" spans="1:34" x14ac:dyDescent="0.2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W761" s="12"/>
      <c r="X761" s="12"/>
      <c r="AD761" s="12"/>
      <c r="AE761" s="12"/>
      <c r="AF761" s="12"/>
      <c r="AG761" s="12"/>
      <c r="AH761" s="12"/>
    </row>
    <row r="762" spans="1:34" x14ac:dyDescent="0.2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W762" s="12"/>
      <c r="X762" s="12"/>
      <c r="AD762" s="12"/>
      <c r="AE762" s="12"/>
      <c r="AF762" s="12"/>
      <c r="AG762" s="12"/>
      <c r="AH762" s="12"/>
    </row>
    <row r="763" spans="1:34" x14ac:dyDescent="0.2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W763" s="12"/>
      <c r="X763" s="12"/>
      <c r="AD763" s="12"/>
      <c r="AE763" s="12"/>
      <c r="AF763" s="12"/>
      <c r="AG763" s="12"/>
      <c r="AH763" s="12"/>
    </row>
    <row r="764" spans="1:34" x14ac:dyDescent="0.2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W764" s="12"/>
      <c r="X764" s="12"/>
      <c r="AD764" s="12"/>
      <c r="AE764" s="12"/>
      <c r="AF764" s="12"/>
      <c r="AG764" s="12"/>
      <c r="AH764" s="12"/>
    </row>
    <row r="765" spans="1:34" x14ac:dyDescent="0.2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W765" s="12"/>
      <c r="X765" s="12"/>
      <c r="AD765" s="12"/>
      <c r="AE765" s="12"/>
      <c r="AF765" s="12"/>
      <c r="AG765" s="12"/>
      <c r="AH765" s="12"/>
    </row>
    <row r="766" spans="1:34" x14ac:dyDescent="0.2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W766" s="12"/>
      <c r="X766" s="12"/>
      <c r="AD766" s="12"/>
      <c r="AE766" s="12"/>
      <c r="AF766" s="12"/>
      <c r="AG766" s="12"/>
      <c r="AH766" s="12"/>
    </row>
    <row r="767" spans="1:34" x14ac:dyDescent="0.2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W767" s="12"/>
      <c r="X767" s="12"/>
      <c r="AD767" s="12"/>
      <c r="AE767" s="12"/>
      <c r="AF767" s="12"/>
      <c r="AG767" s="12"/>
      <c r="AH767" s="12"/>
    </row>
    <row r="768" spans="1:34" x14ac:dyDescent="0.2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W768" s="12"/>
      <c r="X768" s="12"/>
      <c r="AD768" s="12"/>
      <c r="AE768" s="12"/>
      <c r="AF768" s="12"/>
      <c r="AG768" s="12"/>
      <c r="AH768" s="12"/>
    </row>
    <row r="769" spans="1:34" x14ac:dyDescent="0.2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W769" s="12"/>
      <c r="X769" s="12"/>
      <c r="AD769" s="12"/>
      <c r="AE769" s="12"/>
      <c r="AF769" s="12"/>
      <c r="AG769" s="12"/>
      <c r="AH769" s="12"/>
    </row>
    <row r="770" spans="1:34" x14ac:dyDescent="0.2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W770" s="12"/>
      <c r="X770" s="12"/>
      <c r="AD770" s="12"/>
      <c r="AE770" s="12"/>
      <c r="AF770" s="12"/>
      <c r="AG770" s="12"/>
      <c r="AH770" s="12"/>
    </row>
    <row r="771" spans="1:34" x14ac:dyDescent="0.2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W771" s="12"/>
      <c r="X771" s="12"/>
      <c r="AD771" s="12"/>
      <c r="AE771" s="12"/>
      <c r="AF771" s="12"/>
      <c r="AG771" s="12"/>
      <c r="AH771" s="12"/>
    </row>
    <row r="772" spans="1:34" x14ac:dyDescent="0.2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W772" s="12"/>
      <c r="X772" s="12"/>
      <c r="AD772" s="12"/>
      <c r="AE772" s="12"/>
      <c r="AF772" s="12"/>
      <c r="AG772" s="12"/>
      <c r="AH772" s="12"/>
    </row>
    <row r="773" spans="1:34" x14ac:dyDescent="0.2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W773" s="12"/>
      <c r="X773" s="12"/>
      <c r="AD773" s="12"/>
      <c r="AE773" s="12"/>
      <c r="AF773" s="12"/>
      <c r="AG773" s="12"/>
      <c r="AH773" s="12"/>
    </row>
    <row r="774" spans="1:34" x14ac:dyDescent="0.2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W774" s="12"/>
      <c r="X774" s="12"/>
      <c r="AD774" s="12"/>
      <c r="AE774" s="12"/>
      <c r="AF774" s="12"/>
      <c r="AG774" s="12"/>
      <c r="AH774" s="12"/>
    </row>
    <row r="775" spans="1:34" x14ac:dyDescent="0.2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W775" s="12"/>
      <c r="X775" s="12"/>
      <c r="AD775" s="12"/>
      <c r="AE775" s="12"/>
      <c r="AF775" s="12"/>
      <c r="AG775" s="12"/>
      <c r="AH775" s="12"/>
    </row>
    <row r="776" spans="1:34" x14ac:dyDescent="0.2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W776" s="12"/>
      <c r="X776" s="12"/>
      <c r="AD776" s="12"/>
      <c r="AE776" s="12"/>
      <c r="AF776" s="12"/>
      <c r="AG776" s="12"/>
      <c r="AH776" s="12"/>
    </row>
    <row r="777" spans="1:34" x14ac:dyDescent="0.2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W777" s="12"/>
      <c r="X777" s="12"/>
      <c r="AD777" s="12"/>
      <c r="AE777" s="12"/>
      <c r="AF777" s="12"/>
      <c r="AG777" s="12"/>
      <c r="AH777" s="12"/>
    </row>
    <row r="778" spans="1:34" x14ac:dyDescent="0.2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W778" s="12"/>
      <c r="X778" s="12"/>
      <c r="AD778" s="12"/>
      <c r="AE778" s="12"/>
      <c r="AF778" s="12"/>
      <c r="AG778" s="12"/>
      <c r="AH778" s="12"/>
    </row>
    <row r="779" spans="1:34" x14ac:dyDescent="0.2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W779" s="12"/>
      <c r="X779" s="12"/>
      <c r="AD779" s="12"/>
      <c r="AE779" s="12"/>
      <c r="AF779" s="12"/>
      <c r="AG779" s="12"/>
      <c r="AH779" s="12"/>
    </row>
    <row r="780" spans="1:34" x14ac:dyDescent="0.2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W780" s="12"/>
      <c r="X780" s="12"/>
      <c r="AD780" s="12"/>
      <c r="AE780" s="12"/>
      <c r="AF780" s="12"/>
      <c r="AG780" s="12"/>
      <c r="AH780" s="12"/>
    </row>
    <row r="781" spans="1:34" x14ac:dyDescent="0.2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W781" s="12"/>
      <c r="X781" s="12"/>
      <c r="AD781" s="12"/>
      <c r="AE781" s="12"/>
      <c r="AF781" s="12"/>
      <c r="AG781" s="12"/>
      <c r="AH781" s="12"/>
    </row>
    <row r="782" spans="1:34" x14ac:dyDescent="0.2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W782" s="12"/>
      <c r="X782" s="12"/>
      <c r="AD782" s="12"/>
      <c r="AE782" s="12"/>
      <c r="AF782" s="12"/>
      <c r="AG782" s="12"/>
      <c r="AH782" s="12"/>
    </row>
    <row r="783" spans="1:34" x14ac:dyDescent="0.2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W783" s="12"/>
      <c r="X783" s="12"/>
      <c r="AD783" s="12"/>
      <c r="AE783" s="12"/>
      <c r="AF783" s="12"/>
      <c r="AG783" s="12"/>
      <c r="AH783" s="12"/>
    </row>
    <row r="784" spans="1:34" x14ac:dyDescent="0.2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W784" s="12"/>
      <c r="X784" s="12"/>
      <c r="AD784" s="12"/>
      <c r="AE784" s="12"/>
      <c r="AF784" s="12"/>
      <c r="AG784" s="12"/>
      <c r="AH784" s="12"/>
    </row>
    <row r="785" spans="1:34" x14ac:dyDescent="0.2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W785" s="12"/>
      <c r="X785" s="12"/>
      <c r="AD785" s="12"/>
      <c r="AE785" s="12"/>
      <c r="AF785" s="12"/>
      <c r="AG785" s="12"/>
      <c r="AH785" s="12"/>
    </row>
    <row r="786" spans="1:34" x14ac:dyDescent="0.2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W786" s="12"/>
      <c r="X786" s="12"/>
      <c r="AD786" s="12"/>
      <c r="AE786" s="12"/>
      <c r="AF786" s="12"/>
      <c r="AG786" s="12"/>
      <c r="AH786" s="12"/>
    </row>
    <row r="787" spans="1:34" x14ac:dyDescent="0.2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W787" s="12"/>
      <c r="X787" s="12"/>
      <c r="AD787" s="12"/>
      <c r="AE787" s="12"/>
      <c r="AF787" s="12"/>
      <c r="AG787" s="12"/>
      <c r="AH787" s="12"/>
    </row>
    <row r="788" spans="1:34" x14ac:dyDescent="0.2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W788" s="12"/>
      <c r="X788" s="12"/>
      <c r="AD788" s="12"/>
      <c r="AE788" s="12"/>
      <c r="AF788" s="12"/>
      <c r="AG788" s="12"/>
      <c r="AH788" s="12"/>
    </row>
    <row r="789" spans="1:34" x14ac:dyDescent="0.2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W789" s="12"/>
      <c r="X789" s="12"/>
      <c r="AD789" s="12"/>
      <c r="AE789" s="12"/>
      <c r="AF789" s="12"/>
      <c r="AG789" s="12"/>
      <c r="AH789" s="12"/>
    </row>
    <row r="790" spans="1:34" x14ac:dyDescent="0.2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W790" s="12"/>
      <c r="X790" s="12"/>
      <c r="AD790" s="12"/>
      <c r="AE790" s="12"/>
      <c r="AF790" s="12"/>
      <c r="AG790" s="12"/>
      <c r="AH790" s="12"/>
    </row>
    <row r="791" spans="1:34" x14ac:dyDescent="0.2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W791" s="12"/>
      <c r="X791" s="12"/>
      <c r="AD791" s="12"/>
      <c r="AE791" s="12"/>
      <c r="AF791" s="12"/>
      <c r="AG791" s="12"/>
      <c r="AH791" s="12"/>
    </row>
    <row r="792" spans="1:34" x14ac:dyDescent="0.2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W792" s="12"/>
      <c r="X792" s="12"/>
      <c r="AD792" s="12"/>
      <c r="AE792" s="12"/>
      <c r="AF792" s="12"/>
      <c r="AG792" s="12"/>
      <c r="AH792" s="12"/>
    </row>
    <row r="793" spans="1:34" x14ac:dyDescent="0.2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W793" s="12"/>
      <c r="X793" s="12"/>
      <c r="AD793" s="12"/>
      <c r="AE793" s="12"/>
      <c r="AF793" s="12"/>
      <c r="AG793" s="12"/>
      <c r="AH793" s="12"/>
    </row>
    <row r="794" spans="1:34" x14ac:dyDescent="0.2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W794" s="12"/>
      <c r="X794" s="12"/>
      <c r="AD794" s="12"/>
      <c r="AE794" s="12"/>
      <c r="AF794" s="12"/>
      <c r="AG794" s="12"/>
      <c r="AH794" s="12"/>
    </row>
    <row r="795" spans="1:34" x14ac:dyDescent="0.2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W795" s="12"/>
      <c r="X795" s="12"/>
      <c r="AD795" s="12"/>
      <c r="AE795" s="12"/>
      <c r="AF795" s="12"/>
      <c r="AG795" s="12"/>
      <c r="AH795" s="12"/>
    </row>
    <row r="796" spans="1:34" x14ac:dyDescent="0.2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W796" s="12"/>
      <c r="X796" s="12"/>
      <c r="AD796" s="12"/>
      <c r="AE796" s="12"/>
      <c r="AF796" s="12"/>
      <c r="AG796" s="12"/>
      <c r="AH796" s="12"/>
    </row>
    <row r="797" spans="1:34" x14ac:dyDescent="0.2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W797" s="12"/>
      <c r="X797" s="12"/>
      <c r="AD797" s="12"/>
      <c r="AE797" s="12"/>
      <c r="AF797" s="12"/>
      <c r="AG797" s="12"/>
      <c r="AH797" s="12"/>
    </row>
    <row r="798" spans="1:34" x14ac:dyDescent="0.2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W798" s="12"/>
      <c r="X798" s="12"/>
      <c r="AD798" s="12"/>
      <c r="AE798" s="12"/>
      <c r="AF798" s="12"/>
      <c r="AG798" s="12"/>
      <c r="AH798" s="12"/>
    </row>
    <row r="799" spans="1:34" x14ac:dyDescent="0.2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W799" s="12"/>
      <c r="X799" s="12"/>
      <c r="AD799" s="12"/>
      <c r="AE799" s="12"/>
      <c r="AF799" s="12"/>
      <c r="AG799" s="12"/>
      <c r="AH799" s="12"/>
    </row>
    <row r="800" spans="1:34" x14ac:dyDescent="0.2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W800" s="12"/>
      <c r="X800" s="12"/>
      <c r="AD800" s="12"/>
      <c r="AE800" s="12"/>
      <c r="AF800" s="12"/>
      <c r="AG800" s="12"/>
      <c r="AH800" s="12"/>
    </row>
    <row r="801" spans="1:34" x14ac:dyDescent="0.2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W801" s="12"/>
      <c r="X801" s="12"/>
      <c r="AD801" s="12"/>
      <c r="AE801" s="12"/>
      <c r="AF801" s="12"/>
      <c r="AG801" s="12"/>
      <c r="AH801" s="12"/>
    </row>
    <row r="802" spans="1:34" x14ac:dyDescent="0.2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W802" s="12"/>
      <c r="X802" s="12"/>
      <c r="AD802" s="12"/>
      <c r="AE802" s="12"/>
      <c r="AF802" s="12"/>
      <c r="AG802" s="12"/>
      <c r="AH802" s="12"/>
    </row>
    <row r="803" spans="1:34" x14ac:dyDescent="0.2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W803" s="12"/>
      <c r="X803" s="12"/>
      <c r="AD803" s="12"/>
      <c r="AE803" s="12"/>
      <c r="AF803" s="12"/>
      <c r="AG803" s="12"/>
      <c r="AH803" s="12"/>
    </row>
    <row r="804" spans="1:34" x14ac:dyDescent="0.2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W804" s="12"/>
      <c r="X804" s="12"/>
      <c r="AD804" s="12"/>
      <c r="AE804" s="12"/>
      <c r="AF804" s="12"/>
      <c r="AG804" s="12"/>
      <c r="AH804" s="12"/>
    </row>
    <row r="805" spans="1:34" x14ac:dyDescent="0.2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W805" s="12"/>
      <c r="X805" s="12"/>
      <c r="AD805" s="12"/>
      <c r="AE805" s="12"/>
      <c r="AF805" s="12"/>
      <c r="AG805" s="12"/>
      <c r="AH805" s="12"/>
    </row>
    <row r="806" spans="1:34" x14ac:dyDescent="0.2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W806" s="12"/>
      <c r="X806" s="12"/>
      <c r="AD806" s="12"/>
      <c r="AE806" s="12"/>
      <c r="AF806" s="12"/>
      <c r="AG806" s="12"/>
      <c r="AH806" s="12"/>
    </row>
    <row r="807" spans="1:34" x14ac:dyDescent="0.2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W807" s="12"/>
      <c r="X807" s="12"/>
      <c r="AD807" s="12"/>
      <c r="AE807" s="12"/>
      <c r="AF807" s="12"/>
      <c r="AG807" s="12"/>
      <c r="AH807" s="12"/>
    </row>
    <row r="808" spans="1:34" x14ac:dyDescent="0.2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W808" s="12"/>
      <c r="X808" s="12"/>
      <c r="AD808" s="12"/>
      <c r="AE808" s="12"/>
      <c r="AF808" s="12"/>
      <c r="AG808" s="12"/>
      <c r="AH808" s="12"/>
    </row>
    <row r="809" spans="1:34" x14ac:dyDescent="0.2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W809" s="12"/>
      <c r="X809" s="12"/>
      <c r="AD809" s="12"/>
      <c r="AE809" s="12"/>
      <c r="AF809" s="12"/>
      <c r="AG809" s="12"/>
      <c r="AH809" s="12"/>
    </row>
    <row r="810" spans="1:34" x14ac:dyDescent="0.2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W810" s="12"/>
      <c r="X810" s="12"/>
      <c r="AD810" s="12"/>
      <c r="AE810" s="12"/>
      <c r="AF810" s="12"/>
      <c r="AG810" s="12"/>
      <c r="AH810" s="12"/>
    </row>
    <row r="811" spans="1:34" x14ac:dyDescent="0.2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W811" s="12"/>
      <c r="X811" s="12"/>
      <c r="AD811" s="12"/>
      <c r="AE811" s="12"/>
      <c r="AF811" s="12"/>
      <c r="AG811" s="12"/>
      <c r="AH811" s="12"/>
    </row>
    <row r="812" spans="1:34" x14ac:dyDescent="0.2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W812" s="12"/>
      <c r="X812" s="12"/>
      <c r="AD812" s="12"/>
      <c r="AE812" s="12"/>
      <c r="AF812" s="12"/>
      <c r="AG812" s="12"/>
      <c r="AH812" s="12"/>
    </row>
    <row r="813" spans="1:34" x14ac:dyDescent="0.2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W813" s="12"/>
      <c r="X813" s="12"/>
      <c r="AD813" s="12"/>
      <c r="AE813" s="12"/>
      <c r="AF813" s="12"/>
      <c r="AG813" s="12"/>
      <c r="AH813" s="12"/>
    </row>
    <row r="814" spans="1:34" x14ac:dyDescent="0.2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W814" s="12"/>
      <c r="X814" s="12"/>
      <c r="AD814" s="12"/>
      <c r="AE814" s="12"/>
      <c r="AF814" s="12"/>
      <c r="AG814" s="12"/>
      <c r="AH814" s="12"/>
    </row>
    <row r="815" spans="1:34" x14ac:dyDescent="0.2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W815" s="12"/>
      <c r="X815" s="12"/>
      <c r="AD815" s="12"/>
      <c r="AE815" s="12"/>
      <c r="AF815" s="12"/>
      <c r="AG815" s="12"/>
      <c r="AH815" s="12"/>
    </row>
    <row r="816" spans="1:34" x14ac:dyDescent="0.2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W816" s="12"/>
      <c r="X816" s="12"/>
      <c r="AD816" s="12"/>
      <c r="AE816" s="12"/>
      <c r="AF816" s="12"/>
      <c r="AG816" s="12"/>
      <c r="AH816" s="12"/>
    </row>
    <row r="817" spans="1:34" x14ac:dyDescent="0.2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W817" s="12"/>
      <c r="X817" s="12"/>
      <c r="AD817" s="12"/>
      <c r="AE817" s="12"/>
      <c r="AF817" s="12"/>
      <c r="AG817" s="12"/>
      <c r="AH817" s="12"/>
    </row>
    <row r="818" spans="1:34" x14ac:dyDescent="0.2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W818" s="12"/>
      <c r="X818" s="12"/>
      <c r="AD818" s="12"/>
      <c r="AE818" s="12"/>
      <c r="AF818" s="12"/>
      <c r="AG818" s="12"/>
      <c r="AH818" s="12"/>
    </row>
    <row r="819" spans="1:34" x14ac:dyDescent="0.2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W819" s="12"/>
      <c r="X819" s="12"/>
      <c r="AD819" s="12"/>
      <c r="AE819" s="12"/>
      <c r="AF819" s="12"/>
      <c r="AG819" s="12"/>
      <c r="AH819" s="12"/>
    </row>
    <row r="820" spans="1:34" x14ac:dyDescent="0.2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W820" s="12"/>
      <c r="X820" s="12"/>
      <c r="AD820" s="12"/>
      <c r="AE820" s="12"/>
      <c r="AF820" s="12"/>
      <c r="AG820" s="12"/>
      <c r="AH820" s="12"/>
    </row>
    <row r="821" spans="1:34" x14ac:dyDescent="0.2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W821" s="12"/>
      <c r="X821" s="12"/>
      <c r="AD821" s="12"/>
      <c r="AE821" s="12"/>
      <c r="AF821" s="12"/>
      <c r="AG821" s="12"/>
      <c r="AH821" s="12"/>
    </row>
    <row r="822" spans="1:34" x14ac:dyDescent="0.2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W822" s="12"/>
      <c r="X822" s="12"/>
      <c r="AD822" s="12"/>
      <c r="AE822" s="12"/>
      <c r="AF822" s="12"/>
      <c r="AG822" s="12"/>
      <c r="AH822" s="12"/>
    </row>
    <row r="823" spans="1:34" x14ac:dyDescent="0.2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W823" s="12"/>
      <c r="X823" s="12"/>
      <c r="AD823" s="12"/>
      <c r="AE823" s="12"/>
      <c r="AF823" s="12"/>
      <c r="AG823" s="12"/>
      <c r="AH823" s="12"/>
    </row>
    <row r="824" spans="1:34" x14ac:dyDescent="0.2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W824" s="12"/>
      <c r="X824" s="12"/>
      <c r="AD824" s="12"/>
      <c r="AE824" s="12"/>
      <c r="AF824" s="12"/>
      <c r="AG824" s="12"/>
      <c r="AH824" s="12"/>
    </row>
    <row r="825" spans="1:34" x14ac:dyDescent="0.2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W825" s="12"/>
      <c r="X825" s="12"/>
      <c r="AD825" s="12"/>
      <c r="AE825" s="12"/>
      <c r="AF825" s="12"/>
      <c r="AG825" s="12"/>
      <c r="AH825" s="12"/>
    </row>
    <row r="826" spans="1:34" x14ac:dyDescent="0.2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W826" s="12"/>
      <c r="X826" s="12"/>
      <c r="AD826" s="12"/>
      <c r="AE826" s="12"/>
      <c r="AF826" s="12"/>
      <c r="AG826" s="12"/>
      <c r="AH826" s="12"/>
    </row>
    <row r="827" spans="1:34" x14ac:dyDescent="0.2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W827" s="12"/>
      <c r="X827" s="12"/>
      <c r="AD827" s="12"/>
      <c r="AE827" s="12"/>
      <c r="AF827" s="12"/>
      <c r="AG827" s="12"/>
      <c r="AH827" s="12"/>
    </row>
    <row r="828" spans="1:34" x14ac:dyDescent="0.2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W828" s="12"/>
      <c r="X828" s="12"/>
      <c r="AD828" s="12"/>
      <c r="AE828" s="12"/>
      <c r="AF828" s="12"/>
      <c r="AG828" s="12"/>
      <c r="AH828" s="12"/>
    </row>
    <row r="829" spans="1:34" x14ac:dyDescent="0.2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W829" s="12"/>
      <c r="X829" s="12"/>
      <c r="AD829" s="12"/>
      <c r="AE829" s="12"/>
      <c r="AF829" s="12"/>
      <c r="AG829" s="12"/>
      <c r="AH829" s="12"/>
    </row>
    <row r="830" spans="1:34" x14ac:dyDescent="0.2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W830" s="12"/>
      <c r="X830" s="12"/>
      <c r="AD830" s="12"/>
      <c r="AE830" s="12"/>
      <c r="AF830" s="12"/>
      <c r="AG830" s="12"/>
      <c r="AH830" s="12"/>
    </row>
    <row r="831" spans="1:34" x14ac:dyDescent="0.2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W831" s="12"/>
      <c r="X831" s="12"/>
      <c r="AD831" s="12"/>
      <c r="AE831" s="12"/>
      <c r="AF831" s="12"/>
      <c r="AG831" s="12"/>
      <c r="AH831" s="12"/>
    </row>
    <row r="832" spans="1:34" x14ac:dyDescent="0.2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W832" s="12"/>
      <c r="X832" s="12"/>
      <c r="AD832" s="12"/>
      <c r="AE832" s="12"/>
      <c r="AF832" s="12"/>
      <c r="AG832" s="12"/>
      <c r="AH832" s="12"/>
    </row>
    <row r="833" spans="1:34" x14ac:dyDescent="0.2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W833" s="12"/>
      <c r="X833" s="12"/>
      <c r="AD833" s="12"/>
      <c r="AE833" s="12"/>
      <c r="AF833" s="12"/>
      <c r="AG833" s="12"/>
      <c r="AH833" s="12"/>
    </row>
    <row r="834" spans="1:34" x14ac:dyDescent="0.2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W834" s="12"/>
      <c r="X834" s="12"/>
      <c r="AD834" s="12"/>
      <c r="AE834" s="12"/>
      <c r="AF834" s="12"/>
      <c r="AG834" s="12"/>
      <c r="AH834" s="12"/>
    </row>
    <row r="835" spans="1:34" x14ac:dyDescent="0.2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W835" s="12"/>
      <c r="X835" s="12"/>
      <c r="AD835" s="12"/>
      <c r="AE835" s="12"/>
      <c r="AF835" s="12"/>
      <c r="AG835" s="12"/>
      <c r="AH835" s="12"/>
    </row>
    <row r="836" spans="1:34" x14ac:dyDescent="0.2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W836" s="12"/>
      <c r="X836" s="12"/>
      <c r="AD836" s="12"/>
      <c r="AE836" s="12"/>
      <c r="AF836" s="12"/>
      <c r="AG836" s="12"/>
      <c r="AH836" s="12"/>
    </row>
    <row r="837" spans="1:34" x14ac:dyDescent="0.2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W837" s="12"/>
      <c r="X837" s="12"/>
      <c r="AD837" s="12"/>
      <c r="AE837" s="12"/>
      <c r="AF837" s="12"/>
      <c r="AG837" s="12"/>
      <c r="AH837" s="12"/>
    </row>
    <row r="838" spans="1:34" x14ac:dyDescent="0.2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W838" s="12"/>
      <c r="X838" s="12"/>
      <c r="AD838" s="12"/>
      <c r="AE838" s="12"/>
      <c r="AF838" s="12"/>
      <c r="AG838" s="12"/>
      <c r="AH838" s="12"/>
    </row>
    <row r="839" spans="1:34" x14ac:dyDescent="0.2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W839" s="12"/>
      <c r="X839" s="12"/>
      <c r="AD839" s="12"/>
      <c r="AE839" s="12"/>
      <c r="AF839" s="12"/>
      <c r="AG839" s="12"/>
      <c r="AH839" s="12"/>
    </row>
    <row r="840" spans="1:34" x14ac:dyDescent="0.2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W840" s="12"/>
      <c r="X840" s="12"/>
      <c r="AD840" s="12"/>
      <c r="AE840" s="12"/>
      <c r="AF840" s="12"/>
      <c r="AG840" s="12"/>
      <c r="AH840" s="12"/>
    </row>
    <row r="841" spans="1:34" x14ac:dyDescent="0.2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W841" s="12"/>
      <c r="X841" s="12"/>
      <c r="AD841" s="12"/>
      <c r="AE841" s="12"/>
      <c r="AF841" s="12"/>
      <c r="AG841" s="12"/>
      <c r="AH841" s="12"/>
    </row>
    <row r="842" spans="1:34" x14ac:dyDescent="0.2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W842" s="12"/>
      <c r="X842" s="12"/>
      <c r="AD842" s="12"/>
      <c r="AE842" s="12"/>
      <c r="AF842" s="12"/>
      <c r="AG842" s="12"/>
      <c r="AH842" s="12"/>
    </row>
    <row r="843" spans="1:34" x14ac:dyDescent="0.2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W843" s="12"/>
      <c r="X843" s="12"/>
      <c r="AD843" s="12"/>
      <c r="AE843" s="12"/>
      <c r="AF843" s="12"/>
      <c r="AG843" s="12"/>
      <c r="AH843" s="12"/>
    </row>
    <row r="844" spans="1:34" x14ac:dyDescent="0.2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W844" s="12"/>
      <c r="X844" s="12"/>
      <c r="AD844" s="12"/>
      <c r="AE844" s="12"/>
      <c r="AF844" s="12"/>
      <c r="AG844" s="12"/>
      <c r="AH844" s="12"/>
    </row>
    <row r="845" spans="1:34" x14ac:dyDescent="0.2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W845" s="12"/>
      <c r="X845" s="12"/>
      <c r="AD845" s="12"/>
      <c r="AE845" s="12"/>
      <c r="AF845" s="12"/>
      <c r="AG845" s="12"/>
      <c r="AH845" s="12"/>
    </row>
    <row r="846" spans="1:34" x14ac:dyDescent="0.2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W846" s="12"/>
      <c r="X846" s="12"/>
      <c r="AD846" s="12"/>
      <c r="AE846" s="12"/>
      <c r="AF846" s="12"/>
      <c r="AG846" s="12"/>
      <c r="AH846" s="12"/>
    </row>
    <row r="847" spans="1:34" x14ac:dyDescent="0.2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W847" s="12"/>
      <c r="X847" s="12"/>
      <c r="AD847" s="12"/>
      <c r="AE847" s="12"/>
      <c r="AF847" s="12"/>
      <c r="AG847" s="12"/>
      <c r="AH847" s="12"/>
    </row>
    <row r="848" spans="1:34" x14ac:dyDescent="0.2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W848" s="12"/>
      <c r="X848" s="12"/>
      <c r="AD848" s="12"/>
      <c r="AE848" s="12"/>
      <c r="AF848" s="12"/>
      <c r="AG848" s="12"/>
      <c r="AH848" s="12"/>
    </row>
    <row r="849" spans="1:34" x14ac:dyDescent="0.2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W849" s="12"/>
      <c r="X849" s="12"/>
      <c r="AD849" s="12"/>
      <c r="AE849" s="12"/>
      <c r="AF849" s="12"/>
      <c r="AG849" s="12"/>
      <c r="AH849" s="12"/>
    </row>
    <row r="850" spans="1:34" x14ac:dyDescent="0.2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W850" s="12"/>
      <c r="X850" s="12"/>
      <c r="AD850" s="12"/>
      <c r="AE850" s="12"/>
      <c r="AF850" s="12"/>
      <c r="AG850" s="12"/>
      <c r="AH850" s="12"/>
    </row>
    <row r="851" spans="1:34" x14ac:dyDescent="0.2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W851" s="12"/>
      <c r="X851" s="12"/>
      <c r="AD851" s="12"/>
      <c r="AE851" s="12"/>
      <c r="AF851" s="12"/>
      <c r="AG851" s="12"/>
      <c r="AH851" s="12"/>
    </row>
    <row r="852" spans="1:34" x14ac:dyDescent="0.2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W852" s="12"/>
      <c r="X852" s="12"/>
      <c r="AD852" s="12"/>
      <c r="AE852" s="12"/>
      <c r="AF852" s="12"/>
      <c r="AG852" s="12"/>
      <c r="AH852" s="12"/>
    </row>
    <row r="853" spans="1:34" x14ac:dyDescent="0.2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W853" s="12"/>
      <c r="X853" s="12"/>
      <c r="AD853" s="12"/>
      <c r="AE853" s="12"/>
      <c r="AF853" s="12"/>
      <c r="AG853" s="12"/>
      <c r="AH853" s="12"/>
    </row>
    <row r="854" spans="1:34" x14ac:dyDescent="0.2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W854" s="12"/>
      <c r="X854" s="12"/>
      <c r="AD854" s="12"/>
      <c r="AE854" s="12"/>
      <c r="AF854" s="12"/>
      <c r="AG854" s="12"/>
      <c r="AH854" s="12"/>
    </row>
    <row r="855" spans="1:34" x14ac:dyDescent="0.2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W855" s="12"/>
      <c r="X855" s="12"/>
      <c r="AD855" s="12"/>
      <c r="AE855" s="12"/>
      <c r="AF855" s="12"/>
      <c r="AG855" s="12"/>
      <c r="AH855" s="12"/>
    </row>
    <row r="856" spans="1:34" x14ac:dyDescent="0.2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W856" s="12"/>
      <c r="X856" s="12"/>
      <c r="AD856" s="12"/>
      <c r="AE856" s="12"/>
      <c r="AF856" s="12"/>
      <c r="AG856" s="12"/>
      <c r="AH856" s="12"/>
    </row>
    <row r="857" spans="1:34" x14ac:dyDescent="0.2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W857" s="12"/>
      <c r="X857" s="12"/>
      <c r="AD857" s="12"/>
      <c r="AE857" s="12"/>
      <c r="AF857" s="12"/>
      <c r="AG857" s="12"/>
      <c r="AH857" s="12"/>
    </row>
    <row r="858" spans="1:34" x14ac:dyDescent="0.2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W858" s="12"/>
      <c r="X858" s="12"/>
      <c r="AD858" s="12"/>
      <c r="AE858" s="12"/>
      <c r="AF858" s="12"/>
      <c r="AG858" s="12"/>
      <c r="AH858" s="12"/>
    </row>
    <row r="859" spans="1:34" x14ac:dyDescent="0.2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W859" s="12"/>
      <c r="X859" s="12"/>
      <c r="AD859" s="12"/>
      <c r="AE859" s="12"/>
      <c r="AF859" s="12"/>
      <c r="AG859" s="12"/>
      <c r="AH859" s="12"/>
    </row>
    <row r="860" spans="1:34" x14ac:dyDescent="0.2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W860" s="12"/>
      <c r="X860" s="12"/>
      <c r="AD860" s="12"/>
      <c r="AE860" s="12"/>
      <c r="AF860" s="12"/>
      <c r="AG860" s="12"/>
      <c r="AH860" s="12"/>
    </row>
    <row r="861" spans="1:34" x14ac:dyDescent="0.2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W861" s="12"/>
      <c r="X861" s="12"/>
      <c r="AD861" s="12"/>
      <c r="AE861" s="12"/>
      <c r="AF861" s="12"/>
      <c r="AG861" s="12"/>
      <c r="AH861" s="12"/>
    </row>
    <row r="862" spans="1:34" x14ac:dyDescent="0.2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W862" s="12"/>
      <c r="X862" s="12"/>
      <c r="AD862" s="12"/>
      <c r="AE862" s="12"/>
      <c r="AF862" s="12"/>
      <c r="AG862" s="12"/>
      <c r="AH862" s="12"/>
    </row>
    <row r="863" spans="1:34" x14ac:dyDescent="0.2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W863" s="12"/>
      <c r="X863" s="12"/>
      <c r="AD863" s="12"/>
      <c r="AE863" s="12"/>
      <c r="AF863" s="12"/>
      <c r="AG863" s="12"/>
      <c r="AH863" s="12"/>
    </row>
    <row r="864" spans="1:34" x14ac:dyDescent="0.2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W864" s="12"/>
      <c r="X864" s="12"/>
      <c r="AD864" s="12"/>
      <c r="AE864" s="12"/>
      <c r="AF864" s="12"/>
      <c r="AG864" s="12"/>
      <c r="AH864" s="12"/>
    </row>
    <row r="865" spans="1:34" x14ac:dyDescent="0.2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W865" s="12"/>
      <c r="X865" s="12"/>
      <c r="AD865" s="12"/>
      <c r="AE865" s="12"/>
      <c r="AF865" s="12"/>
      <c r="AG865" s="12"/>
      <c r="AH865" s="12"/>
    </row>
    <row r="866" spans="1:34" x14ac:dyDescent="0.2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W866" s="12"/>
      <c r="X866" s="12"/>
      <c r="AD866" s="12"/>
      <c r="AE866" s="12"/>
      <c r="AF866" s="12"/>
      <c r="AG866" s="12"/>
      <c r="AH866" s="12"/>
    </row>
    <row r="867" spans="1:34" x14ac:dyDescent="0.2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W867" s="12"/>
      <c r="X867" s="12"/>
      <c r="AD867" s="12"/>
      <c r="AE867" s="12"/>
      <c r="AF867" s="12"/>
      <c r="AG867" s="12"/>
      <c r="AH867" s="12"/>
    </row>
    <row r="868" spans="1:34" x14ac:dyDescent="0.2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W868" s="12"/>
      <c r="X868" s="12"/>
      <c r="AD868" s="12"/>
      <c r="AE868" s="12"/>
      <c r="AF868" s="12"/>
      <c r="AG868" s="12"/>
      <c r="AH868" s="12"/>
    </row>
    <row r="869" spans="1:34" x14ac:dyDescent="0.2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W869" s="12"/>
      <c r="X869" s="12"/>
      <c r="AD869" s="12"/>
      <c r="AE869" s="12"/>
      <c r="AF869" s="12"/>
      <c r="AG869" s="12"/>
      <c r="AH869" s="12"/>
    </row>
    <row r="870" spans="1:34" x14ac:dyDescent="0.2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W870" s="12"/>
      <c r="X870" s="12"/>
      <c r="AD870" s="12"/>
      <c r="AE870" s="12"/>
      <c r="AF870" s="12"/>
      <c r="AG870" s="12"/>
      <c r="AH870" s="12"/>
    </row>
    <row r="871" spans="1:34" x14ac:dyDescent="0.2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W871" s="12"/>
      <c r="X871" s="12"/>
      <c r="AD871" s="12"/>
      <c r="AE871" s="12"/>
      <c r="AF871" s="12"/>
      <c r="AG871" s="12"/>
      <c r="AH871" s="12"/>
    </row>
    <row r="872" spans="1:34" x14ac:dyDescent="0.2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W872" s="12"/>
      <c r="X872" s="12"/>
      <c r="AD872" s="12"/>
      <c r="AE872" s="12"/>
      <c r="AF872" s="12"/>
      <c r="AG872" s="12"/>
      <c r="AH872" s="12"/>
    </row>
    <row r="873" spans="1:34" x14ac:dyDescent="0.2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W873" s="12"/>
      <c r="X873" s="12"/>
      <c r="AD873" s="12"/>
      <c r="AE873" s="12"/>
      <c r="AF873" s="12"/>
      <c r="AG873" s="12"/>
      <c r="AH873" s="12"/>
    </row>
    <row r="874" spans="1:34" x14ac:dyDescent="0.2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W874" s="12"/>
      <c r="X874" s="12"/>
      <c r="AD874" s="12"/>
      <c r="AE874" s="12"/>
      <c r="AF874" s="12"/>
      <c r="AG874" s="12"/>
      <c r="AH874" s="12"/>
    </row>
    <row r="875" spans="1:34" x14ac:dyDescent="0.2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W875" s="12"/>
      <c r="X875" s="12"/>
      <c r="AD875" s="12"/>
      <c r="AE875" s="12"/>
      <c r="AF875" s="12"/>
      <c r="AG875" s="12"/>
      <c r="AH875" s="12"/>
    </row>
    <row r="876" spans="1:34" x14ac:dyDescent="0.2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W876" s="12"/>
      <c r="X876" s="12"/>
      <c r="AD876" s="12"/>
      <c r="AE876" s="12"/>
      <c r="AF876" s="12"/>
      <c r="AG876" s="12"/>
      <c r="AH876" s="12"/>
    </row>
    <row r="877" spans="1:34" x14ac:dyDescent="0.2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W877" s="12"/>
      <c r="X877" s="12"/>
      <c r="AD877" s="12"/>
      <c r="AE877" s="12"/>
      <c r="AF877" s="12"/>
      <c r="AG877" s="12"/>
      <c r="AH877" s="12"/>
    </row>
    <row r="878" spans="1:34" x14ac:dyDescent="0.2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W878" s="12"/>
      <c r="X878" s="12"/>
      <c r="AD878" s="12"/>
      <c r="AE878" s="12"/>
      <c r="AF878" s="12"/>
      <c r="AG878" s="12"/>
      <c r="AH878" s="12"/>
    </row>
    <row r="879" spans="1:34" x14ac:dyDescent="0.2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W879" s="12"/>
      <c r="X879" s="12"/>
      <c r="AD879" s="12"/>
      <c r="AE879" s="12"/>
      <c r="AF879" s="12"/>
      <c r="AG879" s="12"/>
      <c r="AH879" s="12"/>
    </row>
    <row r="880" spans="1:34" x14ac:dyDescent="0.2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W880" s="12"/>
      <c r="X880" s="12"/>
      <c r="AD880" s="12"/>
      <c r="AE880" s="12"/>
      <c r="AF880" s="12"/>
      <c r="AG880" s="12"/>
      <c r="AH880" s="12"/>
    </row>
    <row r="881" spans="1:34" x14ac:dyDescent="0.2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W881" s="12"/>
      <c r="X881" s="12"/>
      <c r="AD881" s="12"/>
      <c r="AE881" s="12"/>
      <c r="AF881" s="12"/>
      <c r="AG881" s="12"/>
      <c r="AH881" s="12"/>
    </row>
    <row r="882" spans="1:34" x14ac:dyDescent="0.2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W882" s="12"/>
      <c r="X882" s="12"/>
      <c r="AD882" s="12"/>
      <c r="AE882" s="12"/>
      <c r="AF882" s="12"/>
      <c r="AG882" s="12"/>
      <c r="AH882" s="12"/>
    </row>
    <row r="883" spans="1:34" x14ac:dyDescent="0.2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W883" s="12"/>
      <c r="X883" s="12"/>
      <c r="AD883" s="12"/>
      <c r="AE883" s="12"/>
      <c r="AF883" s="12"/>
      <c r="AG883" s="12"/>
      <c r="AH883" s="12"/>
    </row>
    <row r="884" spans="1:34" x14ac:dyDescent="0.2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W884" s="12"/>
      <c r="X884" s="12"/>
      <c r="AD884" s="12"/>
      <c r="AE884" s="12"/>
      <c r="AF884" s="12"/>
      <c r="AG884" s="12"/>
      <c r="AH884" s="12"/>
    </row>
    <row r="885" spans="1:34" x14ac:dyDescent="0.2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W885" s="12"/>
      <c r="X885" s="12"/>
      <c r="AD885" s="12"/>
      <c r="AE885" s="12"/>
      <c r="AF885" s="12"/>
      <c r="AG885" s="12"/>
      <c r="AH885" s="12"/>
    </row>
    <row r="886" spans="1:34" x14ac:dyDescent="0.2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W886" s="12"/>
      <c r="X886" s="12"/>
      <c r="AD886" s="12"/>
      <c r="AE886" s="12"/>
      <c r="AF886" s="12"/>
      <c r="AG886" s="12"/>
      <c r="AH886" s="12"/>
    </row>
    <row r="887" spans="1:34" x14ac:dyDescent="0.2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W887" s="12"/>
      <c r="X887" s="12"/>
      <c r="AD887" s="12"/>
      <c r="AE887" s="12"/>
      <c r="AF887" s="12"/>
      <c r="AG887" s="12"/>
      <c r="AH887" s="12"/>
    </row>
    <row r="888" spans="1:34" x14ac:dyDescent="0.2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W888" s="12"/>
      <c r="X888" s="12"/>
      <c r="AD888" s="12"/>
      <c r="AE888" s="12"/>
      <c r="AF888" s="12"/>
      <c r="AG888" s="12"/>
      <c r="AH888" s="12"/>
    </row>
    <row r="889" spans="1:34" x14ac:dyDescent="0.2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W889" s="12"/>
      <c r="X889" s="12"/>
      <c r="AD889" s="12"/>
      <c r="AE889" s="12"/>
      <c r="AF889" s="12"/>
      <c r="AG889" s="12"/>
      <c r="AH889" s="12"/>
    </row>
    <row r="890" spans="1:34" x14ac:dyDescent="0.2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W890" s="12"/>
      <c r="X890" s="12"/>
      <c r="AD890" s="12"/>
      <c r="AE890" s="12"/>
      <c r="AF890" s="12"/>
      <c r="AG890" s="12"/>
      <c r="AH890" s="12"/>
    </row>
    <row r="891" spans="1:34" x14ac:dyDescent="0.2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W891" s="12"/>
      <c r="X891" s="12"/>
      <c r="AD891" s="12"/>
      <c r="AE891" s="12"/>
      <c r="AF891" s="12"/>
      <c r="AG891" s="12"/>
      <c r="AH891" s="12"/>
    </row>
    <row r="892" spans="1:34" x14ac:dyDescent="0.2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W892" s="12"/>
      <c r="X892" s="12"/>
      <c r="AD892" s="12"/>
      <c r="AE892" s="12"/>
      <c r="AF892" s="12"/>
      <c r="AG892" s="12"/>
      <c r="AH892" s="12"/>
    </row>
    <row r="893" spans="1:34" x14ac:dyDescent="0.2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W893" s="12"/>
      <c r="X893" s="12"/>
      <c r="AD893" s="12"/>
      <c r="AE893" s="12"/>
      <c r="AF893" s="12"/>
      <c r="AG893" s="12"/>
      <c r="AH893" s="12"/>
    </row>
    <row r="894" spans="1:34" x14ac:dyDescent="0.2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W894" s="12"/>
      <c r="X894" s="12"/>
      <c r="AD894" s="12"/>
      <c r="AE894" s="12"/>
      <c r="AF894" s="12"/>
      <c r="AG894" s="12"/>
      <c r="AH894" s="12"/>
    </row>
    <row r="895" spans="1:34" x14ac:dyDescent="0.2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W895" s="12"/>
      <c r="X895" s="12"/>
      <c r="AD895" s="12"/>
      <c r="AE895" s="12"/>
      <c r="AF895" s="12"/>
      <c r="AG895" s="12"/>
      <c r="AH895" s="12"/>
    </row>
    <row r="896" spans="1:34" x14ac:dyDescent="0.2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W896" s="12"/>
      <c r="X896" s="12"/>
      <c r="AD896" s="12"/>
      <c r="AE896" s="12"/>
      <c r="AF896" s="12"/>
      <c r="AG896" s="12"/>
      <c r="AH896" s="12"/>
    </row>
    <row r="897" spans="1:34" x14ac:dyDescent="0.2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W897" s="12"/>
      <c r="X897" s="12"/>
      <c r="AD897" s="12"/>
      <c r="AE897" s="12"/>
      <c r="AF897" s="12"/>
      <c r="AG897" s="12"/>
      <c r="AH897" s="12"/>
    </row>
    <row r="898" spans="1:34" x14ac:dyDescent="0.2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W898" s="12"/>
      <c r="X898" s="12"/>
      <c r="AD898" s="12"/>
      <c r="AE898" s="12"/>
      <c r="AF898" s="12"/>
      <c r="AG898" s="12"/>
      <c r="AH898" s="12"/>
    </row>
    <row r="899" spans="1:34" x14ac:dyDescent="0.2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W899" s="12"/>
      <c r="X899" s="12"/>
      <c r="AD899" s="12"/>
      <c r="AE899" s="12"/>
      <c r="AF899" s="12"/>
      <c r="AG899" s="12"/>
      <c r="AH899" s="12"/>
    </row>
    <row r="900" spans="1:34" x14ac:dyDescent="0.2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W900" s="12"/>
      <c r="X900" s="12"/>
      <c r="AD900" s="12"/>
      <c r="AE900" s="12"/>
      <c r="AF900" s="12"/>
      <c r="AG900" s="12"/>
      <c r="AH900" s="12"/>
    </row>
    <row r="901" spans="1:34" x14ac:dyDescent="0.2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W901" s="12"/>
      <c r="X901" s="12"/>
      <c r="AD901" s="12"/>
      <c r="AE901" s="12"/>
      <c r="AF901" s="12"/>
      <c r="AG901" s="12"/>
      <c r="AH901" s="12"/>
    </row>
    <row r="902" spans="1:34" x14ac:dyDescent="0.2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W902" s="12"/>
      <c r="X902" s="12"/>
      <c r="AD902" s="12"/>
      <c r="AE902" s="12"/>
      <c r="AF902" s="12"/>
      <c r="AG902" s="12"/>
      <c r="AH902" s="12"/>
    </row>
    <row r="903" spans="1:34" x14ac:dyDescent="0.2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W903" s="12"/>
      <c r="X903" s="12"/>
      <c r="AD903" s="12"/>
      <c r="AE903" s="12"/>
      <c r="AF903" s="12"/>
      <c r="AG903" s="12"/>
      <c r="AH903" s="12"/>
    </row>
    <row r="904" spans="1:34" x14ac:dyDescent="0.2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W904" s="12"/>
      <c r="X904" s="12"/>
      <c r="AD904" s="12"/>
      <c r="AE904" s="12"/>
      <c r="AF904" s="12"/>
      <c r="AG904" s="12"/>
      <c r="AH904" s="12"/>
    </row>
    <row r="905" spans="1:34" x14ac:dyDescent="0.2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W905" s="12"/>
      <c r="X905" s="12"/>
      <c r="AD905" s="12"/>
      <c r="AE905" s="12"/>
      <c r="AF905" s="12"/>
      <c r="AG905" s="12"/>
      <c r="AH905" s="12"/>
    </row>
    <row r="906" spans="1:34" x14ac:dyDescent="0.2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W906" s="12"/>
      <c r="X906" s="12"/>
      <c r="AD906" s="12"/>
      <c r="AE906" s="12"/>
      <c r="AF906" s="12"/>
      <c r="AG906" s="12"/>
      <c r="AH906" s="12"/>
    </row>
    <row r="907" spans="1:34" x14ac:dyDescent="0.2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W907" s="12"/>
      <c r="X907" s="12"/>
      <c r="AD907" s="12"/>
      <c r="AE907" s="12"/>
      <c r="AF907" s="12"/>
      <c r="AG907" s="12"/>
      <c r="AH907" s="12"/>
    </row>
    <row r="908" spans="1:34" x14ac:dyDescent="0.2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W908" s="12"/>
      <c r="X908" s="12"/>
      <c r="AD908" s="12"/>
      <c r="AE908" s="12"/>
      <c r="AF908" s="12"/>
      <c r="AG908" s="12"/>
      <c r="AH908" s="12"/>
    </row>
    <row r="909" spans="1:34" x14ac:dyDescent="0.2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W909" s="12"/>
      <c r="X909" s="12"/>
      <c r="AD909" s="12"/>
      <c r="AE909" s="12"/>
      <c r="AF909" s="12"/>
      <c r="AG909" s="12"/>
      <c r="AH909" s="12"/>
    </row>
    <row r="910" spans="1:34" x14ac:dyDescent="0.2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W910" s="12"/>
      <c r="X910" s="12"/>
      <c r="AD910" s="12"/>
      <c r="AE910" s="12"/>
      <c r="AF910" s="12"/>
      <c r="AG910" s="12"/>
      <c r="AH910" s="12"/>
    </row>
    <row r="911" spans="1:34" x14ac:dyDescent="0.2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W911" s="12"/>
      <c r="X911" s="12"/>
      <c r="AD911" s="12"/>
      <c r="AE911" s="12"/>
      <c r="AF911" s="12"/>
      <c r="AG911" s="12"/>
      <c r="AH911" s="12"/>
    </row>
    <row r="912" spans="1:34" x14ac:dyDescent="0.2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W912" s="12"/>
      <c r="X912" s="12"/>
      <c r="AD912" s="12"/>
      <c r="AE912" s="12"/>
      <c r="AF912" s="12"/>
      <c r="AG912" s="12"/>
      <c r="AH912" s="12"/>
    </row>
    <row r="913" spans="1:34" x14ac:dyDescent="0.2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W913" s="12"/>
      <c r="X913" s="12"/>
      <c r="AD913" s="12"/>
      <c r="AE913" s="12"/>
      <c r="AF913" s="12"/>
      <c r="AG913" s="12"/>
      <c r="AH913" s="12"/>
    </row>
    <row r="914" spans="1:34" x14ac:dyDescent="0.2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W914" s="12"/>
      <c r="X914" s="12"/>
      <c r="AD914" s="12"/>
      <c r="AE914" s="12"/>
      <c r="AF914" s="12"/>
      <c r="AG914" s="12"/>
      <c r="AH914" s="12"/>
    </row>
    <row r="915" spans="1:34" x14ac:dyDescent="0.2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W915" s="12"/>
      <c r="X915" s="12"/>
      <c r="AD915" s="12"/>
      <c r="AE915" s="12"/>
      <c r="AF915" s="12"/>
      <c r="AG915" s="12"/>
      <c r="AH915" s="12"/>
    </row>
    <row r="916" spans="1:34" x14ac:dyDescent="0.2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W916" s="12"/>
      <c r="X916" s="12"/>
      <c r="AD916" s="12"/>
      <c r="AE916" s="12"/>
      <c r="AF916" s="12"/>
      <c r="AG916" s="12"/>
      <c r="AH916" s="12"/>
    </row>
    <row r="917" spans="1:34" x14ac:dyDescent="0.2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W917" s="12"/>
      <c r="X917" s="12"/>
      <c r="AD917" s="12"/>
      <c r="AE917" s="12"/>
      <c r="AF917" s="12"/>
      <c r="AG917" s="12"/>
      <c r="AH917" s="12"/>
    </row>
    <row r="918" spans="1:34" x14ac:dyDescent="0.2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W918" s="12"/>
      <c r="X918" s="12"/>
      <c r="AD918" s="12"/>
      <c r="AE918" s="12"/>
      <c r="AF918" s="12"/>
      <c r="AG918" s="12"/>
      <c r="AH918" s="12"/>
    </row>
    <row r="919" spans="1:34" x14ac:dyDescent="0.2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W919" s="12"/>
      <c r="X919" s="12"/>
      <c r="AD919" s="12"/>
      <c r="AE919" s="12"/>
      <c r="AF919" s="12"/>
      <c r="AG919" s="12"/>
      <c r="AH919" s="12"/>
    </row>
    <row r="920" spans="1:34" x14ac:dyDescent="0.2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W920" s="12"/>
      <c r="X920" s="12"/>
      <c r="AD920" s="12"/>
      <c r="AE920" s="12"/>
      <c r="AF920" s="12"/>
      <c r="AG920" s="12"/>
      <c r="AH920" s="12"/>
    </row>
    <row r="921" spans="1:34" x14ac:dyDescent="0.2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W921" s="12"/>
      <c r="X921" s="12"/>
      <c r="AD921" s="12"/>
      <c r="AE921" s="12"/>
      <c r="AF921" s="12"/>
      <c r="AG921" s="12"/>
      <c r="AH921" s="12"/>
    </row>
    <row r="922" spans="1:34" x14ac:dyDescent="0.2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W922" s="12"/>
      <c r="X922" s="12"/>
      <c r="AD922" s="12"/>
      <c r="AE922" s="12"/>
      <c r="AF922" s="12"/>
      <c r="AG922" s="12"/>
      <c r="AH922" s="12"/>
    </row>
    <row r="923" spans="1:34" x14ac:dyDescent="0.2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W923" s="12"/>
      <c r="X923" s="12"/>
      <c r="AD923" s="12"/>
      <c r="AE923" s="12"/>
      <c r="AF923" s="12"/>
      <c r="AG923" s="12"/>
      <c r="AH923" s="12"/>
    </row>
    <row r="924" spans="1:34" x14ac:dyDescent="0.2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W924" s="12"/>
      <c r="X924" s="12"/>
      <c r="AD924" s="12"/>
      <c r="AE924" s="12"/>
      <c r="AF924" s="12"/>
      <c r="AG924" s="12"/>
      <c r="AH924" s="12"/>
    </row>
    <row r="925" spans="1:34" x14ac:dyDescent="0.2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W925" s="12"/>
      <c r="X925" s="12"/>
      <c r="AD925" s="12"/>
      <c r="AE925" s="12"/>
      <c r="AF925" s="12"/>
      <c r="AG925" s="12"/>
      <c r="AH925" s="12"/>
    </row>
    <row r="926" spans="1:34" x14ac:dyDescent="0.2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W926" s="12"/>
      <c r="X926" s="12"/>
      <c r="AD926" s="12"/>
      <c r="AE926" s="12"/>
      <c r="AF926" s="12"/>
      <c r="AG926" s="12"/>
      <c r="AH926" s="12"/>
    </row>
    <row r="927" spans="1:34" x14ac:dyDescent="0.2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W927" s="12"/>
      <c r="X927" s="12"/>
      <c r="AD927" s="12"/>
      <c r="AE927" s="12"/>
      <c r="AF927" s="12"/>
      <c r="AG927" s="12"/>
      <c r="AH927" s="12"/>
    </row>
    <row r="928" spans="1:34" x14ac:dyDescent="0.2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W928" s="12"/>
      <c r="X928" s="12"/>
      <c r="AD928" s="12"/>
      <c r="AE928" s="12"/>
      <c r="AF928" s="12"/>
      <c r="AG928" s="12"/>
      <c r="AH928" s="12"/>
    </row>
    <row r="929" spans="1:34" x14ac:dyDescent="0.2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W929" s="12"/>
      <c r="X929" s="12"/>
      <c r="AD929" s="12"/>
      <c r="AE929" s="12"/>
      <c r="AF929" s="12"/>
      <c r="AG929" s="12"/>
      <c r="AH929" s="12"/>
    </row>
    <row r="930" spans="1:34" x14ac:dyDescent="0.2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W930" s="12"/>
      <c r="X930" s="12"/>
      <c r="AD930" s="12"/>
      <c r="AE930" s="12"/>
      <c r="AF930" s="12"/>
      <c r="AG930" s="12"/>
      <c r="AH930" s="12"/>
    </row>
    <row r="931" spans="1:34" x14ac:dyDescent="0.2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W931" s="12"/>
      <c r="X931" s="12"/>
      <c r="AD931" s="12"/>
      <c r="AE931" s="12"/>
      <c r="AF931" s="12"/>
      <c r="AG931" s="12"/>
      <c r="AH931" s="12"/>
    </row>
    <row r="932" spans="1:34" x14ac:dyDescent="0.2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W932" s="12"/>
      <c r="X932" s="12"/>
      <c r="AD932" s="12"/>
      <c r="AE932" s="12"/>
      <c r="AF932" s="12"/>
      <c r="AG932" s="12"/>
      <c r="AH932" s="12"/>
    </row>
    <row r="933" spans="1:34" x14ac:dyDescent="0.2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W933" s="12"/>
      <c r="X933" s="12"/>
      <c r="AD933" s="12"/>
      <c r="AE933" s="12"/>
      <c r="AF933" s="12"/>
      <c r="AG933" s="12"/>
      <c r="AH933" s="12"/>
    </row>
    <row r="934" spans="1:34" x14ac:dyDescent="0.2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W934" s="12"/>
      <c r="X934" s="12"/>
      <c r="AD934" s="12"/>
      <c r="AE934" s="12"/>
      <c r="AF934" s="12"/>
      <c r="AG934" s="12"/>
      <c r="AH934" s="12"/>
    </row>
    <row r="935" spans="1:34" x14ac:dyDescent="0.2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W935" s="12"/>
      <c r="X935" s="12"/>
      <c r="AD935" s="12"/>
      <c r="AE935" s="12"/>
      <c r="AF935" s="12"/>
      <c r="AG935" s="12"/>
      <c r="AH935" s="12"/>
    </row>
    <row r="936" spans="1:34" x14ac:dyDescent="0.2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W936" s="12"/>
      <c r="X936" s="12"/>
      <c r="AD936" s="12"/>
      <c r="AE936" s="12"/>
      <c r="AF936" s="12"/>
      <c r="AG936" s="12"/>
      <c r="AH936" s="12"/>
    </row>
    <row r="937" spans="1:34" x14ac:dyDescent="0.2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W937" s="12"/>
      <c r="X937" s="12"/>
      <c r="AD937" s="12"/>
      <c r="AE937" s="12"/>
      <c r="AF937" s="12"/>
      <c r="AG937" s="12"/>
      <c r="AH937" s="12"/>
    </row>
    <row r="938" spans="1:34" x14ac:dyDescent="0.2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W938" s="12"/>
      <c r="X938" s="12"/>
      <c r="AD938" s="12"/>
      <c r="AE938" s="12"/>
      <c r="AF938" s="12"/>
      <c r="AG938" s="12"/>
      <c r="AH938" s="12"/>
    </row>
    <row r="939" spans="1:34" x14ac:dyDescent="0.2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W939" s="12"/>
      <c r="X939" s="12"/>
      <c r="AD939" s="12"/>
      <c r="AE939" s="12"/>
      <c r="AF939" s="12"/>
      <c r="AG939" s="12"/>
      <c r="AH939" s="12"/>
    </row>
    <row r="940" spans="1:34" x14ac:dyDescent="0.2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W940" s="12"/>
      <c r="X940" s="12"/>
      <c r="AD940" s="12"/>
      <c r="AE940" s="12"/>
      <c r="AF940" s="12"/>
      <c r="AG940" s="12"/>
      <c r="AH940" s="12"/>
    </row>
    <row r="941" spans="1:34" x14ac:dyDescent="0.2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W941" s="12"/>
      <c r="X941" s="12"/>
      <c r="AD941" s="12"/>
      <c r="AE941" s="12"/>
      <c r="AF941" s="12"/>
      <c r="AG941" s="12"/>
      <c r="AH941" s="12"/>
    </row>
    <row r="942" spans="1:34" x14ac:dyDescent="0.2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W942" s="12"/>
      <c r="X942" s="12"/>
      <c r="AD942" s="12"/>
      <c r="AE942" s="12"/>
      <c r="AF942" s="12"/>
      <c r="AG942" s="12"/>
      <c r="AH942" s="12"/>
    </row>
    <row r="943" spans="1:34" x14ac:dyDescent="0.2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W943" s="12"/>
      <c r="X943" s="12"/>
      <c r="AD943" s="12"/>
      <c r="AE943" s="12"/>
      <c r="AF943" s="12"/>
      <c r="AG943" s="12"/>
      <c r="AH943" s="12"/>
    </row>
    <row r="944" spans="1:34" x14ac:dyDescent="0.2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W944" s="12"/>
      <c r="X944" s="12"/>
      <c r="AD944" s="12"/>
      <c r="AE944" s="12"/>
      <c r="AF944" s="12"/>
      <c r="AG944" s="12"/>
      <c r="AH944" s="12"/>
    </row>
    <row r="945" spans="1:34" x14ac:dyDescent="0.2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W945" s="12"/>
      <c r="X945" s="12"/>
      <c r="AD945" s="12"/>
      <c r="AE945" s="12"/>
      <c r="AF945" s="12"/>
      <c r="AG945" s="12"/>
      <c r="AH945" s="12"/>
    </row>
    <row r="946" spans="1:34" x14ac:dyDescent="0.2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W946" s="12"/>
      <c r="X946" s="12"/>
      <c r="AD946" s="12"/>
      <c r="AE946" s="12"/>
      <c r="AF946" s="12"/>
      <c r="AG946" s="12"/>
      <c r="AH946" s="12"/>
    </row>
    <row r="947" spans="1:34" x14ac:dyDescent="0.2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W947" s="12"/>
      <c r="X947" s="12"/>
      <c r="AD947" s="12"/>
      <c r="AE947" s="12"/>
      <c r="AF947" s="12"/>
      <c r="AG947" s="12"/>
      <c r="AH947" s="12"/>
    </row>
    <row r="948" spans="1:34" x14ac:dyDescent="0.2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W948" s="12"/>
      <c r="X948" s="12"/>
      <c r="AD948" s="12"/>
      <c r="AE948" s="12"/>
      <c r="AF948" s="12"/>
      <c r="AG948" s="12"/>
      <c r="AH948" s="12"/>
    </row>
    <row r="949" spans="1:34" x14ac:dyDescent="0.2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W949" s="12"/>
      <c r="X949" s="12"/>
      <c r="AD949" s="12"/>
      <c r="AE949" s="12"/>
      <c r="AF949" s="12"/>
      <c r="AG949" s="12"/>
      <c r="AH949" s="12"/>
    </row>
    <row r="950" spans="1:34" x14ac:dyDescent="0.2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W950" s="12"/>
      <c r="X950" s="12"/>
      <c r="AD950" s="12"/>
      <c r="AE950" s="12"/>
      <c r="AF950" s="12"/>
      <c r="AG950" s="12"/>
      <c r="AH950" s="12"/>
    </row>
    <row r="951" spans="1:34" x14ac:dyDescent="0.2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W951" s="12"/>
      <c r="X951" s="12"/>
      <c r="AD951" s="12"/>
      <c r="AE951" s="12"/>
      <c r="AF951" s="12"/>
      <c r="AG951" s="12"/>
      <c r="AH951" s="12"/>
    </row>
    <row r="952" spans="1:34" x14ac:dyDescent="0.2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W952" s="12"/>
      <c r="X952" s="12"/>
      <c r="AD952" s="12"/>
      <c r="AE952" s="12"/>
      <c r="AF952" s="12"/>
      <c r="AG952" s="12"/>
      <c r="AH952" s="12"/>
    </row>
    <row r="953" spans="1:34" x14ac:dyDescent="0.2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W953" s="12"/>
      <c r="X953" s="12"/>
      <c r="AD953" s="12"/>
      <c r="AE953" s="12"/>
      <c r="AF953" s="12"/>
      <c r="AG953" s="12"/>
      <c r="AH953" s="12"/>
    </row>
    <row r="954" spans="1:34" x14ac:dyDescent="0.2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W954" s="12"/>
      <c r="X954" s="12"/>
      <c r="AD954" s="12"/>
      <c r="AE954" s="12"/>
      <c r="AF954" s="12"/>
      <c r="AG954" s="12"/>
      <c r="AH954" s="12"/>
    </row>
    <row r="955" spans="1:34" x14ac:dyDescent="0.2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W955" s="12"/>
      <c r="X955" s="12"/>
      <c r="AD955" s="12"/>
      <c r="AE955" s="12"/>
      <c r="AF955" s="12"/>
      <c r="AG955" s="12"/>
      <c r="AH955" s="12"/>
    </row>
    <row r="956" spans="1:34" x14ac:dyDescent="0.2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W956" s="12"/>
      <c r="X956" s="12"/>
      <c r="AD956" s="12"/>
      <c r="AE956" s="12"/>
      <c r="AF956" s="12"/>
      <c r="AG956" s="12"/>
      <c r="AH956" s="12"/>
    </row>
    <row r="957" spans="1:34" x14ac:dyDescent="0.2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W957" s="12"/>
      <c r="X957" s="12"/>
      <c r="AD957" s="12"/>
      <c r="AE957" s="12"/>
      <c r="AF957" s="12"/>
      <c r="AG957" s="12"/>
      <c r="AH957" s="12"/>
    </row>
    <row r="958" spans="1:34" x14ac:dyDescent="0.2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W958" s="12"/>
      <c r="X958" s="12"/>
      <c r="AD958" s="12"/>
      <c r="AE958" s="12"/>
      <c r="AF958" s="12"/>
      <c r="AG958" s="12"/>
      <c r="AH958" s="12"/>
    </row>
    <row r="959" spans="1:34" x14ac:dyDescent="0.2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W959" s="12"/>
      <c r="X959" s="12"/>
      <c r="AD959" s="12"/>
      <c r="AE959" s="12"/>
      <c r="AF959" s="12"/>
      <c r="AG959" s="12"/>
      <c r="AH959" s="12"/>
    </row>
    <row r="960" spans="1:34" x14ac:dyDescent="0.2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W960" s="12"/>
      <c r="X960" s="12"/>
      <c r="AD960" s="12"/>
      <c r="AE960" s="12"/>
      <c r="AF960" s="12"/>
      <c r="AG960" s="12"/>
      <c r="AH960" s="12"/>
    </row>
    <row r="961" spans="1:34" x14ac:dyDescent="0.2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W961" s="12"/>
      <c r="X961" s="12"/>
      <c r="AD961" s="12"/>
      <c r="AE961" s="12"/>
      <c r="AF961" s="12"/>
      <c r="AG961" s="12"/>
      <c r="AH961" s="12"/>
    </row>
    <row r="962" spans="1:34" x14ac:dyDescent="0.2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W962" s="12"/>
      <c r="X962" s="12"/>
      <c r="AD962" s="12"/>
      <c r="AE962" s="12"/>
      <c r="AF962" s="12"/>
      <c r="AG962" s="12"/>
      <c r="AH962" s="12"/>
    </row>
    <row r="963" spans="1:34" x14ac:dyDescent="0.2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W963" s="12"/>
      <c r="X963" s="12"/>
      <c r="AD963" s="12"/>
      <c r="AE963" s="12"/>
      <c r="AF963" s="12"/>
      <c r="AG963" s="12"/>
      <c r="AH963" s="12"/>
    </row>
    <row r="964" spans="1:34" x14ac:dyDescent="0.2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W964" s="12"/>
      <c r="X964" s="12"/>
      <c r="AD964" s="12"/>
      <c r="AE964" s="12"/>
      <c r="AF964" s="12"/>
      <c r="AG964" s="12"/>
      <c r="AH964" s="12"/>
    </row>
    <row r="965" spans="1:34" x14ac:dyDescent="0.2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W965" s="12"/>
      <c r="X965" s="12"/>
      <c r="AD965" s="12"/>
      <c r="AE965" s="12"/>
      <c r="AF965" s="12"/>
      <c r="AG965" s="12"/>
      <c r="AH965" s="12"/>
    </row>
    <row r="966" spans="1:34" x14ac:dyDescent="0.2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W966" s="12"/>
      <c r="X966" s="12"/>
      <c r="AD966" s="12"/>
      <c r="AE966" s="12"/>
      <c r="AF966" s="12"/>
      <c r="AG966" s="12"/>
      <c r="AH966" s="12"/>
    </row>
    <row r="967" spans="1:34" x14ac:dyDescent="0.2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W967" s="12"/>
      <c r="X967" s="12"/>
      <c r="AD967" s="12"/>
      <c r="AE967" s="12"/>
      <c r="AF967" s="12"/>
      <c r="AG967" s="12"/>
      <c r="AH967" s="12"/>
    </row>
    <row r="968" spans="1:34" x14ac:dyDescent="0.2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W968" s="12"/>
      <c r="X968" s="12"/>
      <c r="AD968" s="12"/>
      <c r="AE968" s="12"/>
      <c r="AF968" s="12"/>
      <c r="AG968" s="12"/>
      <c r="AH968" s="12"/>
    </row>
    <row r="969" spans="1:34" x14ac:dyDescent="0.2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W969" s="12"/>
      <c r="X969" s="12"/>
      <c r="AD969" s="12"/>
      <c r="AE969" s="12"/>
      <c r="AF969" s="12"/>
      <c r="AG969" s="12"/>
      <c r="AH969" s="12"/>
    </row>
    <row r="970" spans="1:34" x14ac:dyDescent="0.2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W970" s="12"/>
      <c r="X970" s="12"/>
      <c r="AD970" s="12"/>
      <c r="AE970" s="12"/>
      <c r="AF970" s="12"/>
      <c r="AG970" s="12"/>
      <c r="AH970" s="12"/>
    </row>
    <row r="971" spans="1:34" x14ac:dyDescent="0.2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W971" s="12"/>
      <c r="X971" s="12"/>
      <c r="AD971" s="12"/>
      <c r="AE971" s="12"/>
      <c r="AF971" s="12"/>
      <c r="AG971" s="12"/>
      <c r="AH971" s="12"/>
    </row>
    <row r="972" spans="1:34" x14ac:dyDescent="0.2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W972" s="12"/>
      <c r="X972" s="12"/>
      <c r="AD972" s="12"/>
      <c r="AE972" s="12"/>
      <c r="AF972" s="12"/>
      <c r="AG972" s="12"/>
      <c r="AH972" s="12"/>
    </row>
    <row r="973" spans="1:34" x14ac:dyDescent="0.2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W973" s="12"/>
      <c r="X973" s="12"/>
      <c r="AD973" s="12"/>
      <c r="AE973" s="12"/>
      <c r="AF973" s="12"/>
      <c r="AG973" s="12"/>
      <c r="AH973" s="12"/>
    </row>
    <row r="974" spans="1:34" x14ac:dyDescent="0.2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W974" s="12"/>
      <c r="X974" s="12"/>
      <c r="AD974" s="12"/>
      <c r="AE974" s="12"/>
      <c r="AF974" s="12"/>
      <c r="AG974" s="12"/>
      <c r="AH974" s="12"/>
    </row>
    <row r="975" spans="1:34" x14ac:dyDescent="0.2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W975" s="12"/>
      <c r="X975" s="12"/>
      <c r="AD975" s="12"/>
      <c r="AE975" s="12"/>
      <c r="AF975" s="12"/>
      <c r="AG975" s="12"/>
      <c r="AH975" s="12"/>
    </row>
    <row r="976" spans="1:34" x14ac:dyDescent="0.2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W976" s="12"/>
      <c r="X976" s="12"/>
      <c r="AD976" s="12"/>
      <c r="AE976" s="12"/>
      <c r="AF976" s="12"/>
      <c r="AG976" s="12"/>
      <c r="AH976" s="12"/>
    </row>
    <row r="977" spans="1:34" x14ac:dyDescent="0.2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W977" s="12"/>
      <c r="X977" s="12"/>
      <c r="AD977" s="12"/>
      <c r="AE977" s="12"/>
      <c r="AF977" s="12"/>
      <c r="AG977" s="12"/>
      <c r="AH977" s="12"/>
    </row>
    <row r="978" spans="1:34" x14ac:dyDescent="0.2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W978" s="12"/>
      <c r="X978" s="12"/>
      <c r="AD978" s="12"/>
      <c r="AE978" s="12"/>
      <c r="AF978" s="12"/>
      <c r="AG978" s="12"/>
      <c r="AH978" s="12"/>
    </row>
    <row r="979" spans="1:34" x14ac:dyDescent="0.2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W979" s="12"/>
      <c r="X979" s="12"/>
      <c r="AD979" s="12"/>
      <c r="AE979" s="12"/>
      <c r="AF979" s="12"/>
      <c r="AG979" s="12"/>
      <c r="AH979" s="12"/>
    </row>
    <row r="980" spans="1:34" x14ac:dyDescent="0.2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W980" s="12"/>
      <c r="X980" s="12"/>
      <c r="AD980" s="12"/>
      <c r="AE980" s="12"/>
      <c r="AF980" s="12"/>
      <c r="AG980" s="12"/>
      <c r="AH980" s="12"/>
    </row>
    <row r="981" spans="1:34" x14ac:dyDescent="0.2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W981" s="12"/>
      <c r="X981" s="12"/>
      <c r="AD981" s="12"/>
      <c r="AE981" s="12"/>
      <c r="AF981" s="12"/>
      <c r="AG981" s="12"/>
      <c r="AH981" s="12"/>
    </row>
    <row r="982" spans="1:34" x14ac:dyDescent="0.2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W982" s="12"/>
      <c r="X982" s="12"/>
      <c r="AD982" s="12"/>
      <c r="AE982" s="12"/>
      <c r="AF982" s="12"/>
      <c r="AG982" s="12"/>
      <c r="AH982" s="12"/>
    </row>
    <row r="983" spans="1:34" x14ac:dyDescent="0.2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W983" s="12"/>
      <c r="X983" s="12"/>
      <c r="AD983" s="12"/>
      <c r="AE983" s="12"/>
      <c r="AF983" s="12"/>
      <c r="AG983" s="12"/>
      <c r="AH983" s="12"/>
    </row>
    <row r="984" spans="1:34" x14ac:dyDescent="0.2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W984" s="12"/>
      <c r="X984" s="12"/>
      <c r="AD984" s="12"/>
      <c r="AE984" s="12"/>
      <c r="AF984" s="12"/>
      <c r="AG984" s="12"/>
      <c r="AH984" s="12"/>
    </row>
    <row r="985" spans="1:34" x14ac:dyDescent="0.2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W985" s="12"/>
      <c r="X985" s="12"/>
      <c r="AD985" s="12"/>
      <c r="AE985" s="12"/>
      <c r="AF985" s="12"/>
      <c r="AG985" s="12"/>
      <c r="AH985" s="12"/>
    </row>
    <row r="986" spans="1:34" x14ac:dyDescent="0.2">
      <c r="A986" s="12"/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W986" s="12"/>
      <c r="X986" s="12"/>
      <c r="AD986" s="12"/>
      <c r="AE986" s="12"/>
      <c r="AF986" s="12"/>
      <c r="AG986" s="12"/>
      <c r="AH986" s="12"/>
    </row>
    <row r="987" spans="1:34" x14ac:dyDescent="0.2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W987" s="12"/>
      <c r="X987" s="12"/>
      <c r="AD987" s="12"/>
      <c r="AE987" s="12"/>
      <c r="AF987" s="12"/>
      <c r="AG987" s="12"/>
      <c r="AH987" s="12"/>
    </row>
    <row r="988" spans="1:34" x14ac:dyDescent="0.2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W988" s="12"/>
      <c r="X988" s="12"/>
      <c r="AD988" s="12"/>
      <c r="AE988" s="12"/>
      <c r="AF988" s="12"/>
      <c r="AG988" s="12"/>
      <c r="AH988" s="12"/>
    </row>
    <row r="989" spans="1:34" x14ac:dyDescent="0.2"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W989" s="12"/>
      <c r="X989" s="12"/>
      <c r="AD989" s="12"/>
      <c r="AE989" s="12"/>
      <c r="AF989" s="12"/>
      <c r="AG989" s="12"/>
      <c r="AH989" s="12"/>
    </row>
    <row r="990" spans="1:34" x14ac:dyDescent="0.2"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W990" s="12"/>
      <c r="X990" s="12"/>
      <c r="AD990" s="12"/>
      <c r="AE990" s="12"/>
      <c r="AF990" s="12"/>
      <c r="AG990" s="12"/>
      <c r="AH990" s="12"/>
    </row>
    <row r="991" spans="1:34" x14ac:dyDescent="0.2"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W991" s="12"/>
      <c r="X991" s="12"/>
      <c r="AD991" s="12"/>
      <c r="AE991" s="12"/>
      <c r="AF991" s="12"/>
      <c r="AG991" s="12"/>
      <c r="AH991" s="12"/>
    </row>
    <row r="992" spans="1:34" x14ac:dyDescent="0.2"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W992" s="12"/>
      <c r="X992" s="12"/>
      <c r="AD992" s="12"/>
      <c r="AE992" s="12"/>
      <c r="AF992" s="12"/>
      <c r="AG992" s="12"/>
      <c r="AH992" s="12"/>
    </row>
    <row r="993" spans="2:34" x14ac:dyDescent="0.2"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W993" s="12"/>
      <c r="X993" s="12"/>
      <c r="AD993" s="12"/>
      <c r="AE993" s="12"/>
      <c r="AF993" s="12"/>
      <c r="AG993" s="12"/>
      <c r="AH993" s="12"/>
    </row>
    <row r="994" spans="2:34" x14ac:dyDescent="0.2"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W994" s="12"/>
      <c r="X994" s="12"/>
      <c r="AD994" s="12"/>
      <c r="AE994" s="12"/>
      <c r="AF994" s="12"/>
      <c r="AG994" s="12"/>
      <c r="AH994" s="12"/>
    </row>
    <row r="995" spans="2:34" x14ac:dyDescent="0.2"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W995" s="12"/>
      <c r="X995" s="12"/>
      <c r="AD995" s="12"/>
      <c r="AE995" s="12"/>
      <c r="AF995" s="12"/>
      <c r="AG995" s="12"/>
      <c r="AH995" s="12"/>
    </row>
    <row r="996" spans="2:34" x14ac:dyDescent="0.2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W996" s="12"/>
      <c r="X996" s="12"/>
      <c r="AD996" s="12"/>
      <c r="AE996" s="12"/>
      <c r="AF996" s="12"/>
      <c r="AG996" s="12"/>
      <c r="AH996" s="12"/>
    </row>
    <row r="997" spans="2:34" x14ac:dyDescent="0.2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W997" s="12"/>
      <c r="X997" s="12"/>
      <c r="AD997" s="12"/>
      <c r="AE997" s="12"/>
      <c r="AF997" s="12"/>
      <c r="AG997" s="12"/>
      <c r="AH997" s="12"/>
    </row>
    <row r="998" spans="2:34" x14ac:dyDescent="0.2">
      <c r="B998" s="11"/>
      <c r="C998" s="11"/>
      <c r="D998" s="1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W998" s="12"/>
      <c r="X998" s="12"/>
      <c r="AD998" s="12"/>
      <c r="AE998" s="12"/>
      <c r="AF998" s="12"/>
      <c r="AG998" s="12"/>
      <c r="AH99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 xr:uid="{00000000-0002-0000-0200-000008000000}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 xr:uid="{00000000-0002-0000-0200-000009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workbookViewId="0">
      <selection activeCell="F4" sqref="F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25" customWidth="1"/>
    <col min="9" max="9" width="15" style="125" customWidth="1"/>
    <col min="10" max="10" width="14.33203125" style="125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0" customFormat="1" ht="29" customHeight="1" x14ac:dyDescent="0.2">
      <c r="A1" s="22" t="s">
        <v>669</v>
      </c>
      <c r="B1" s="22" t="s">
        <v>14</v>
      </c>
      <c r="C1" s="107" t="s">
        <v>625</v>
      </c>
      <c r="D1" s="109" t="s">
        <v>459</v>
      </c>
      <c r="E1" s="109" t="s">
        <v>818</v>
      </c>
      <c r="F1" s="28" t="s">
        <v>627</v>
      </c>
      <c r="G1" s="28" t="s">
        <v>628</v>
      </c>
      <c r="H1" s="120" t="s">
        <v>744</v>
      </c>
      <c r="I1" s="115" t="s">
        <v>745</v>
      </c>
      <c r="J1" s="115" t="s">
        <v>746</v>
      </c>
      <c r="K1" s="98" t="s">
        <v>436</v>
      </c>
      <c r="L1" s="98" t="s">
        <v>437</v>
      </c>
      <c r="M1" s="98" t="s">
        <v>438</v>
      </c>
      <c r="N1" s="98" t="s">
        <v>439</v>
      </c>
      <c r="O1" s="108" t="s">
        <v>658</v>
      </c>
      <c r="P1" s="98" t="s">
        <v>684</v>
      </c>
      <c r="Q1" s="108" t="s">
        <v>649</v>
      </c>
      <c r="R1" s="98" t="s">
        <v>440</v>
      </c>
      <c r="S1" s="98" t="s">
        <v>687</v>
      </c>
      <c r="T1" s="98" t="s">
        <v>441</v>
      </c>
      <c r="U1" s="98" t="s">
        <v>442</v>
      </c>
      <c r="V1" s="98" t="s">
        <v>443</v>
      </c>
      <c r="W1" s="98" t="s">
        <v>444</v>
      </c>
      <c r="X1" s="98" t="s">
        <v>445</v>
      </c>
      <c r="Y1" s="98" t="s">
        <v>446</v>
      </c>
      <c r="Z1" s="98" t="s">
        <v>447</v>
      </c>
      <c r="AA1" s="98" t="s">
        <v>448</v>
      </c>
      <c r="AB1" s="99" t="s">
        <v>724</v>
      </c>
      <c r="AC1" s="99" t="s">
        <v>725</v>
      </c>
      <c r="AD1" s="69" t="s">
        <v>449</v>
      </c>
      <c r="AE1" s="69" t="s">
        <v>450</v>
      </c>
      <c r="AF1" s="69" t="s">
        <v>451</v>
      </c>
      <c r="AG1" s="69" t="s">
        <v>452</v>
      </c>
      <c r="AH1" s="69" t="s">
        <v>453</v>
      </c>
      <c r="AI1" s="43" t="s">
        <v>454</v>
      </c>
      <c r="AJ1" s="69" t="s">
        <v>455</v>
      </c>
      <c r="AK1" s="69" t="s">
        <v>456</v>
      </c>
      <c r="AL1" s="43" t="s">
        <v>457</v>
      </c>
    </row>
    <row r="2" spans="1:38" s="131" customFormat="1" ht="58" customHeight="1" x14ac:dyDescent="0.2">
      <c r="A2" s="26" t="s">
        <v>670</v>
      </c>
      <c r="B2" s="30" t="s">
        <v>16</v>
      </c>
      <c r="C2" s="30" t="s">
        <v>372</v>
      </c>
      <c r="D2" s="30" t="s">
        <v>626</v>
      </c>
      <c r="E2" s="30" t="s">
        <v>819</v>
      </c>
      <c r="F2" s="30" t="s">
        <v>629</v>
      </c>
      <c r="G2" s="30" t="s">
        <v>630</v>
      </c>
      <c r="H2" s="116" t="s">
        <v>733</v>
      </c>
      <c r="I2" s="116" t="s">
        <v>734</v>
      </c>
      <c r="J2" s="116" t="s">
        <v>732</v>
      </c>
      <c r="K2" s="129" t="s">
        <v>789</v>
      </c>
      <c r="L2" s="129"/>
      <c r="M2" s="129" t="s">
        <v>793</v>
      </c>
      <c r="N2" s="129" t="s">
        <v>648</v>
      </c>
      <c r="O2" s="129" t="s">
        <v>685</v>
      </c>
      <c r="P2" s="129" t="s">
        <v>686</v>
      </c>
      <c r="Q2" s="129" t="s">
        <v>795</v>
      </c>
      <c r="R2" s="129" t="s">
        <v>715</v>
      </c>
      <c r="S2" s="129" t="s">
        <v>716</v>
      </c>
      <c r="T2" s="129" t="s">
        <v>381</v>
      </c>
      <c r="U2" s="129" t="s">
        <v>380</v>
      </c>
      <c r="V2" s="129" t="s">
        <v>333</v>
      </c>
      <c r="W2" s="129" t="s">
        <v>379</v>
      </c>
      <c r="X2" s="129" t="s">
        <v>378</v>
      </c>
      <c r="Y2" s="130" t="s">
        <v>377</v>
      </c>
      <c r="Z2" s="129" t="s">
        <v>376</v>
      </c>
      <c r="AA2" s="129" t="s">
        <v>723</v>
      </c>
      <c r="AB2" s="52" t="s">
        <v>690</v>
      </c>
      <c r="AC2" s="52" t="s">
        <v>691</v>
      </c>
      <c r="AD2" s="52" t="s">
        <v>86</v>
      </c>
      <c r="AE2" s="52" t="s">
        <v>87</v>
      </c>
      <c r="AF2" s="52" t="s">
        <v>88</v>
      </c>
      <c r="AG2" s="52" t="s">
        <v>692</v>
      </c>
      <c r="AH2" s="52" t="s">
        <v>693</v>
      </c>
      <c r="AI2" s="52" t="s">
        <v>694</v>
      </c>
      <c r="AJ2" s="52" t="s">
        <v>695</v>
      </c>
      <c r="AK2" s="52" t="s">
        <v>696</v>
      </c>
      <c r="AL2" s="52" t="s">
        <v>697</v>
      </c>
    </row>
    <row r="3" spans="1:38" s="74" customFormat="1" ht="32" x14ac:dyDescent="0.2">
      <c r="A3" s="32" t="s">
        <v>363</v>
      </c>
      <c r="B3" s="31"/>
      <c r="C3" s="111"/>
      <c r="D3" s="106"/>
      <c r="E3" s="106"/>
      <c r="F3" s="31" t="s">
        <v>31</v>
      </c>
      <c r="G3" s="31" t="s">
        <v>31</v>
      </c>
      <c r="H3" s="117" t="s">
        <v>730</v>
      </c>
      <c r="I3" s="117" t="s">
        <v>34</v>
      </c>
      <c r="J3" s="117" t="s">
        <v>731</v>
      </c>
      <c r="K3" s="128" t="s">
        <v>790</v>
      </c>
      <c r="L3" s="92"/>
      <c r="M3" s="128" t="s">
        <v>788</v>
      </c>
      <c r="N3" s="128" t="s">
        <v>791</v>
      </c>
      <c r="O3" s="128" t="s">
        <v>792</v>
      </c>
      <c r="P3" s="91"/>
      <c r="Q3" s="128" t="s">
        <v>794</v>
      </c>
      <c r="R3" s="132" t="s">
        <v>717</v>
      </c>
      <c r="S3" s="128" t="s">
        <v>797</v>
      </c>
      <c r="T3" s="92" t="s">
        <v>374</v>
      </c>
      <c r="U3" s="92" t="s">
        <v>374</v>
      </c>
      <c r="V3" s="92" t="s">
        <v>329</v>
      </c>
      <c r="W3" s="91" t="s">
        <v>37</v>
      </c>
      <c r="X3" s="91" t="s">
        <v>37</v>
      </c>
      <c r="Y3" s="92"/>
      <c r="Z3" s="92"/>
      <c r="AA3" s="128" t="s">
        <v>798</v>
      </c>
      <c r="AB3" s="64" t="s">
        <v>131</v>
      </c>
      <c r="AC3" s="64" t="s">
        <v>131</v>
      </c>
      <c r="AD3" s="64" t="s">
        <v>55</v>
      </c>
      <c r="AE3" s="64"/>
      <c r="AF3" s="64" t="s">
        <v>132</v>
      </c>
      <c r="AG3" s="64" t="s">
        <v>131</v>
      </c>
      <c r="AH3" s="64" t="s">
        <v>131</v>
      </c>
      <c r="AI3" s="64" t="s">
        <v>131</v>
      </c>
      <c r="AJ3" s="64"/>
      <c r="AK3" s="64"/>
      <c r="AL3" s="64"/>
    </row>
    <row r="4" spans="1:38" x14ac:dyDescent="0.2">
      <c r="A4" s="18"/>
      <c r="B4" s="5"/>
      <c r="C4" s="5"/>
      <c r="D4" s="5"/>
      <c r="E4" s="5"/>
      <c r="F4" s="5"/>
      <c r="G4" s="5"/>
      <c r="H4" s="118"/>
      <c r="I4" s="118"/>
      <c r="J4" s="11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">
      <c r="A5" s="18"/>
      <c r="B5" s="5"/>
      <c r="C5" s="5"/>
      <c r="D5" s="5"/>
      <c r="E5" s="5"/>
      <c r="F5" s="5"/>
      <c r="G5" s="5"/>
      <c r="H5" s="118"/>
      <c r="I5" s="118"/>
      <c r="J5" s="11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">
      <c r="A6" s="18"/>
      <c r="B6" s="5"/>
      <c r="C6" s="5"/>
      <c r="D6" s="5"/>
      <c r="E6" s="5"/>
      <c r="F6" s="5"/>
      <c r="G6" s="5"/>
      <c r="H6" s="118"/>
      <c r="I6" s="118"/>
      <c r="J6" s="11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">
      <c r="A7" s="18"/>
      <c r="B7" s="5"/>
      <c r="C7" s="5"/>
      <c r="D7" s="5"/>
      <c r="E7" s="5"/>
      <c r="F7" s="5"/>
      <c r="G7" s="5"/>
      <c r="H7" s="118"/>
      <c r="I7" s="118"/>
      <c r="J7" s="11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">
      <c r="A8" s="12"/>
      <c r="B8" s="5"/>
      <c r="C8" s="5"/>
      <c r="D8" s="5"/>
      <c r="E8" s="5"/>
      <c r="F8" s="5"/>
      <c r="G8" s="5"/>
      <c r="H8" s="118"/>
      <c r="I8" s="118"/>
      <c r="J8" s="11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">
      <c r="A9" s="12"/>
      <c r="B9" s="5"/>
      <c r="C9" s="5"/>
      <c r="D9" s="5"/>
      <c r="E9" s="5"/>
      <c r="F9" s="5"/>
      <c r="G9" s="5"/>
      <c r="H9" s="118"/>
      <c r="I9" s="118"/>
      <c r="J9" s="11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">
      <c r="A10" s="12"/>
      <c r="B10" s="5"/>
      <c r="C10" s="5"/>
      <c r="D10" s="5"/>
      <c r="E10" s="5"/>
      <c r="F10" s="5"/>
      <c r="G10" s="5"/>
      <c r="H10" s="118"/>
      <c r="I10" s="118"/>
      <c r="J10" s="11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">
      <c r="A11" s="12"/>
      <c r="B11" s="5"/>
      <c r="C11" s="5"/>
      <c r="D11" s="5"/>
      <c r="E11" s="5"/>
      <c r="F11" s="5"/>
      <c r="G11" s="5"/>
      <c r="H11" s="118"/>
      <c r="I11" s="118"/>
      <c r="J11" s="11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">
      <c r="A12" s="12"/>
      <c r="B12" s="5"/>
      <c r="C12" s="5"/>
      <c r="D12" s="5"/>
      <c r="E12" s="5"/>
      <c r="F12" s="5"/>
      <c r="G12" s="5"/>
      <c r="H12" s="118"/>
      <c r="I12" s="118"/>
      <c r="J12" s="11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">
      <c r="A13" s="12"/>
      <c r="B13" s="5"/>
      <c r="C13" s="5"/>
      <c r="D13" s="5"/>
      <c r="E13" s="5"/>
      <c r="F13" s="5"/>
      <c r="G13" s="5"/>
      <c r="H13" s="118"/>
      <c r="I13" s="118"/>
      <c r="J13" s="11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">
      <c r="A14" s="12"/>
      <c r="B14" s="5"/>
      <c r="C14" s="5"/>
      <c r="D14" s="5"/>
      <c r="E14" s="5"/>
      <c r="F14" s="5"/>
      <c r="G14" s="5"/>
      <c r="H14" s="118"/>
      <c r="I14" s="118"/>
      <c r="J14" s="11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">
      <c r="A15" s="12"/>
      <c r="B15" s="5"/>
      <c r="C15" s="5"/>
      <c r="D15" s="5"/>
      <c r="E15" s="5"/>
      <c r="F15" s="5"/>
      <c r="G15" s="5"/>
      <c r="H15" s="118"/>
      <c r="I15" s="118"/>
      <c r="J15" s="11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">
      <c r="A16" s="12"/>
      <c r="B16" s="5"/>
      <c r="C16" s="5"/>
      <c r="D16" s="5"/>
      <c r="E16" s="5"/>
      <c r="F16" s="5"/>
      <c r="G16" s="5"/>
      <c r="H16" s="118"/>
      <c r="I16" s="118"/>
      <c r="J16" s="11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">
      <c r="A17" s="12"/>
      <c r="B17" s="5"/>
      <c r="C17" s="5"/>
      <c r="D17" s="5"/>
      <c r="E17" s="5"/>
      <c r="F17" s="5"/>
      <c r="G17" s="5"/>
      <c r="H17" s="118"/>
      <c r="I17" s="118"/>
      <c r="J17" s="11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">
      <c r="A18" s="12"/>
      <c r="B18" s="5"/>
      <c r="C18" s="5"/>
      <c r="D18" s="5"/>
      <c r="E18" s="5"/>
      <c r="F18" s="5"/>
      <c r="G18" s="5"/>
      <c r="H18" s="118"/>
      <c r="I18" s="118"/>
      <c r="J18" s="11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">
      <c r="A19" s="12"/>
      <c r="B19" s="5"/>
      <c r="C19" s="5"/>
      <c r="D19" s="5"/>
      <c r="E19" s="5"/>
      <c r="F19" s="5"/>
      <c r="G19" s="5"/>
      <c r="H19" s="118"/>
      <c r="I19" s="118"/>
      <c r="J19" s="11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">
      <c r="A20" s="12"/>
      <c r="B20" s="5"/>
      <c r="C20" s="5"/>
      <c r="D20" s="5"/>
      <c r="E20" s="5"/>
      <c r="F20" s="5"/>
      <c r="G20" s="5"/>
      <c r="H20" s="118"/>
      <c r="I20" s="118"/>
      <c r="J20" s="11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">
      <c r="A21" s="12"/>
      <c r="B21" s="5"/>
      <c r="C21" s="5"/>
      <c r="D21" s="5"/>
      <c r="E21" s="5"/>
      <c r="F21" s="5"/>
      <c r="G21" s="5"/>
      <c r="H21" s="118"/>
      <c r="I21" s="118"/>
      <c r="J21" s="11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">
      <c r="A22" s="12"/>
      <c r="B22" s="5"/>
      <c r="C22" s="5"/>
      <c r="D22" s="5"/>
      <c r="E22" s="5"/>
      <c r="F22" s="5"/>
      <c r="G22" s="5"/>
      <c r="H22" s="118"/>
      <c r="I22" s="118"/>
      <c r="J22" s="11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">
      <c r="A23" s="12"/>
      <c r="B23" s="5"/>
      <c r="C23" s="5"/>
      <c r="D23" s="5"/>
      <c r="E23" s="5"/>
      <c r="F23" s="5"/>
      <c r="G23" s="5"/>
      <c r="H23" s="118"/>
      <c r="I23" s="118"/>
      <c r="J23" s="118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">
      <c r="A24" s="12"/>
      <c r="B24" s="5"/>
      <c r="C24" s="5"/>
      <c r="D24" s="5"/>
      <c r="E24" s="5"/>
      <c r="F24" s="5"/>
      <c r="G24" s="5"/>
      <c r="H24" s="118"/>
      <c r="I24" s="118"/>
      <c r="J24" s="118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">
      <c r="A25" s="12"/>
      <c r="B25" s="5"/>
      <c r="C25" s="5"/>
      <c r="D25" s="5"/>
      <c r="E25" s="5"/>
      <c r="F25" s="5"/>
      <c r="G25" s="5"/>
      <c r="H25" s="118"/>
      <c r="I25" s="118"/>
      <c r="J25" s="118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">
      <c r="A26" s="12"/>
      <c r="B26" s="5"/>
      <c r="C26" s="5"/>
      <c r="D26" s="5"/>
      <c r="E26" s="5"/>
      <c r="F26" s="5"/>
      <c r="G26" s="5"/>
      <c r="H26" s="118"/>
      <c r="I26" s="118"/>
      <c r="J26" s="118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">
      <c r="A27" s="12"/>
      <c r="B27" s="5"/>
      <c r="C27" s="5"/>
      <c r="D27" s="5"/>
      <c r="E27" s="5"/>
      <c r="F27" s="5"/>
      <c r="G27" s="5"/>
      <c r="H27" s="118"/>
      <c r="I27" s="118"/>
      <c r="J27" s="118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">
      <c r="A28" s="12"/>
      <c r="B28" s="5"/>
      <c r="C28" s="5"/>
      <c r="D28" s="5"/>
      <c r="E28" s="5"/>
      <c r="F28" s="5"/>
      <c r="G28" s="5"/>
      <c r="H28" s="118"/>
      <c r="I28" s="118"/>
      <c r="J28" s="118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">
      <c r="A29" s="12"/>
      <c r="B29" s="5"/>
      <c r="C29" s="5"/>
      <c r="D29" s="5"/>
      <c r="E29" s="5"/>
      <c r="F29" s="5"/>
      <c r="G29" s="5"/>
      <c r="H29" s="118"/>
      <c r="I29" s="118"/>
      <c r="J29" s="118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">
      <c r="A30" s="12"/>
      <c r="B30" s="5"/>
      <c r="C30" s="5"/>
      <c r="D30" s="5"/>
      <c r="E30" s="5"/>
      <c r="F30" s="5"/>
      <c r="G30" s="5"/>
      <c r="H30" s="118"/>
      <c r="I30" s="118"/>
      <c r="J30" s="118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">
      <c r="A31" s="12"/>
      <c r="B31" s="5"/>
      <c r="C31" s="5"/>
      <c r="D31" s="5"/>
      <c r="E31" s="5"/>
      <c r="F31" s="5"/>
      <c r="G31" s="5"/>
      <c r="H31" s="118"/>
      <c r="I31" s="118"/>
      <c r="J31" s="118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">
      <c r="A32" s="12"/>
      <c r="B32" s="5"/>
      <c r="C32" s="5"/>
      <c r="D32" s="5"/>
      <c r="E32" s="5"/>
      <c r="F32" s="5"/>
      <c r="G32" s="5"/>
      <c r="H32" s="118"/>
      <c r="I32" s="118"/>
      <c r="J32" s="118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">
      <c r="A33" s="12"/>
      <c r="B33" s="5"/>
      <c r="C33" s="5"/>
      <c r="D33" s="5"/>
      <c r="E33" s="5"/>
      <c r="F33" s="5"/>
      <c r="G33" s="5"/>
      <c r="H33" s="118"/>
      <c r="I33" s="118"/>
      <c r="J33" s="118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">
      <c r="A34" s="12"/>
      <c r="B34" s="5"/>
      <c r="C34" s="5"/>
      <c r="D34" s="5"/>
      <c r="E34" s="5"/>
      <c r="F34" s="5"/>
      <c r="G34" s="5"/>
      <c r="H34" s="118"/>
      <c r="I34" s="118"/>
      <c r="J34" s="118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">
      <c r="A35" s="12"/>
      <c r="B35" s="5"/>
      <c r="C35" s="5"/>
      <c r="D35" s="5"/>
      <c r="E35" s="5"/>
      <c r="F35" s="5"/>
      <c r="G35" s="5"/>
      <c r="H35" s="118"/>
      <c r="I35" s="118"/>
      <c r="J35" s="118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">
      <c r="A36" s="12"/>
      <c r="B36" s="5"/>
      <c r="C36" s="5"/>
      <c r="D36" s="5"/>
      <c r="E36" s="5"/>
      <c r="F36" s="5"/>
      <c r="G36" s="5"/>
      <c r="H36" s="118"/>
      <c r="I36" s="118"/>
      <c r="J36" s="118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">
      <c r="A37" s="12"/>
      <c r="B37" s="5"/>
      <c r="C37" s="5"/>
      <c r="D37" s="5"/>
      <c r="E37" s="5"/>
      <c r="F37" s="5"/>
      <c r="G37" s="5"/>
      <c r="H37" s="118"/>
      <c r="I37" s="118"/>
      <c r="J37" s="118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">
      <c r="A38" s="12"/>
      <c r="B38" s="5"/>
      <c r="C38" s="5"/>
      <c r="D38" s="5"/>
      <c r="E38" s="5"/>
      <c r="F38" s="5"/>
      <c r="G38" s="5"/>
      <c r="H38" s="118"/>
      <c r="I38" s="118"/>
      <c r="J38" s="118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">
      <c r="A39" s="12"/>
      <c r="B39" s="5"/>
      <c r="C39" s="5"/>
      <c r="D39" s="5"/>
      <c r="E39" s="5"/>
      <c r="F39" s="5"/>
      <c r="G39" s="5"/>
      <c r="H39" s="118"/>
      <c r="I39" s="118"/>
      <c r="J39" s="118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">
      <c r="A40" s="12"/>
      <c r="B40" s="5"/>
      <c r="C40" s="5"/>
      <c r="D40" s="5"/>
      <c r="E40" s="5"/>
      <c r="F40" s="5"/>
      <c r="G40" s="5"/>
      <c r="H40" s="118"/>
      <c r="I40" s="118"/>
      <c r="J40" s="118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">
      <c r="A41" s="12"/>
      <c r="B41" s="5"/>
      <c r="C41" s="5"/>
      <c r="D41" s="5"/>
      <c r="E41" s="5"/>
      <c r="F41" s="5"/>
      <c r="G41" s="5"/>
      <c r="H41" s="118"/>
      <c r="I41" s="118"/>
      <c r="J41" s="118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">
      <c r="A42" s="12"/>
      <c r="B42" s="5"/>
      <c r="C42" s="5"/>
      <c r="D42" s="5"/>
      <c r="E42" s="5"/>
      <c r="F42" s="5"/>
      <c r="G42" s="5"/>
      <c r="H42" s="118"/>
      <c r="I42" s="118"/>
      <c r="J42" s="118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">
      <c r="A43" s="12"/>
      <c r="B43" s="5"/>
      <c r="C43" s="5"/>
      <c r="D43" s="5"/>
      <c r="E43" s="5"/>
      <c r="F43" s="5"/>
      <c r="G43" s="5"/>
      <c r="H43" s="118"/>
      <c r="I43" s="118"/>
      <c r="J43" s="118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">
      <c r="A44" s="12"/>
      <c r="B44" s="5"/>
      <c r="C44" s="5"/>
      <c r="D44" s="5"/>
      <c r="E44" s="5"/>
      <c r="F44" s="5"/>
      <c r="G44" s="5"/>
      <c r="H44" s="118"/>
      <c r="I44" s="118"/>
      <c r="J44" s="118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">
      <c r="A45" s="12"/>
      <c r="B45" s="5"/>
      <c r="C45" s="5"/>
      <c r="D45" s="5"/>
      <c r="E45" s="5"/>
      <c r="F45" s="5"/>
      <c r="G45" s="5"/>
      <c r="H45" s="118"/>
      <c r="I45" s="118"/>
      <c r="J45" s="118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">
      <c r="A46" s="12"/>
      <c r="B46" s="5"/>
      <c r="C46" s="5"/>
      <c r="D46" s="5"/>
      <c r="E46" s="5"/>
      <c r="F46" s="5"/>
      <c r="G46" s="5"/>
      <c r="H46" s="118"/>
      <c r="I46" s="118"/>
      <c r="J46" s="118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">
      <c r="A47" s="12"/>
      <c r="B47" s="5"/>
      <c r="C47" s="5"/>
      <c r="D47" s="5"/>
      <c r="E47" s="5"/>
      <c r="F47" s="5"/>
      <c r="G47" s="5"/>
      <c r="H47" s="118"/>
      <c r="I47" s="118"/>
      <c r="J47" s="118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">
      <c r="A48" s="12"/>
      <c r="B48" s="5"/>
      <c r="C48" s="5"/>
      <c r="D48" s="5"/>
      <c r="E48" s="5"/>
      <c r="F48" s="5"/>
      <c r="G48" s="5"/>
      <c r="H48" s="118"/>
      <c r="I48" s="118"/>
      <c r="J48" s="118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">
      <c r="A49" s="12"/>
      <c r="B49" s="5"/>
      <c r="C49" s="5"/>
      <c r="D49" s="5"/>
      <c r="E49" s="5"/>
      <c r="F49" s="5"/>
      <c r="G49" s="5"/>
      <c r="H49" s="118"/>
      <c r="I49" s="118"/>
      <c r="J49" s="118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">
      <c r="A50" s="12"/>
      <c r="B50" s="5"/>
      <c r="C50" s="5"/>
      <c r="D50" s="5"/>
      <c r="E50" s="5"/>
      <c r="F50" s="5"/>
      <c r="G50" s="5"/>
      <c r="H50" s="118"/>
      <c r="I50" s="118"/>
      <c r="J50" s="118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">
      <c r="A51" s="12"/>
      <c r="B51" s="5"/>
      <c r="C51" s="5"/>
      <c r="D51" s="5"/>
      <c r="E51" s="5"/>
      <c r="F51" s="5"/>
      <c r="G51" s="5"/>
      <c r="H51" s="118"/>
      <c r="I51" s="118"/>
      <c r="J51" s="118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">
      <c r="A52" s="12"/>
      <c r="B52" s="5"/>
      <c r="C52" s="5"/>
      <c r="D52" s="5"/>
      <c r="E52" s="5"/>
      <c r="F52" s="5"/>
      <c r="G52" s="5"/>
      <c r="H52" s="118"/>
      <c r="I52" s="118"/>
      <c r="J52" s="118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">
      <c r="A53" s="12"/>
      <c r="B53" s="5"/>
      <c r="C53" s="5"/>
      <c r="D53" s="5"/>
      <c r="E53" s="5"/>
      <c r="F53" s="5"/>
      <c r="G53" s="5"/>
      <c r="H53" s="118"/>
      <c r="I53" s="118"/>
      <c r="J53" s="118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">
      <c r="A54" s="12"/>
      <c r="B54" s="5"/>
      <c r="C54" s="5"/>
      <c r="D54" s="5"/>
      <c r="E54" s="5"/>
      <c r="F54" s="5"/>
      <c r="G54" s="5"/>
      <c r="H54" s="118"/>
      <c r="I54" s="118"/>
      <c r="J54" s="118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">
      <c r="A55" s="12"/>
      <c r="B55" s="5"/>
      <c r="C55" s="5"/>
      <c r="D55" s="5"/>
      <c r="E55" s="5"/>
      <c r="F55" s="5"/>
      <c r="G55" s="5"/>
      <c r="H55" s="118"/>
      <c r="I55" s="118"/>
      <c r="J55" s="118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">
      <c r="A56" s="12"/>
      <c r="B56" s="5"/>
      <c r="C56" s="5"/>
      <c r="D56" s="5"/>
      <c r="E56" s="5"/>
      <c r="F56" s="5"/>
      <c r="G56" s="5"/>
      <c r="H56" s="118"/>
      <c r="I56" s="118"/>
      <c r="J56" s="118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">
      <c r="A57" s="12"/>
      <c r="B57" s="5"/>
      <c r="C57" s="5"/>
      <c r="D57" s="5"/>
      <c r="E57" s="5"/>
      <c r="F57" s="5"/>
      <c r="G57" s="5"/>
      <c r="H57" s="118"/>
      <c r="I57" s="118"/>
      <c r="J57" s="118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">
      <c r="A58" s="12"/>
      <c r="B58" s="5"/>
      <c r="C58" s="5"/>
      <c r="D58" s="5"/>
      <c r="E58" s="5"/>
      <c r="F58" s="5"/>
      <c r="G58" s="5"/>
      <c r="H58" s="118"/>
      <c r="I58" s="118"/>
      <c r="J58" s="118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">
      <c r="A59" s="12"/>
      <c r="B59" s="5"/>
      <c r="C59" s="5"/>
      <c r="D59" s="5"/>
      <c r="E59" s="5"/>
      <c r="F59" s="5"/>
      <c r="G59" s="5"/>
      <c r="H59" s="118"/>
      <c r="I59" s="118"/>
      <c r="J59" s="118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">
      <c r="A60" s="12"/>
      <c r="B60" s="5"/>
      <c r="C60" s="5"/>
      <c r="D60" s="5"/>
      <c r="E60" s="5"/>
      <c r="F60" s="5"/>
      <c r="G60" s="5"/>
      <c r="H60" s="118"/>
      <c r="I60" s="118"/>
      <c r="J60" s="118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">
      <c r="A61" s="12"/>
      <c r="B61" s="5"/>
      <c r="C61" s="5"/>
      <c r="D61" s="5"/>
      <c r="E61" s="5"/>
      <c r="F61" s="5"/>
      <c r="G61" s="5"/>
      <c r="H61" s="118"/>
      <c r="I61" s="118"/>
      <c r="J61" s="118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">
      <c r="A62" s="12"/>
      <c r="B62" s="5"/>
      <c r="C62" s="5"/>
      <c r="D62" s="5"/>
      <c r="E62" s="5"/>
      <c r="F62" s="5"/>
      <c r="G62" s="5"/>
      <c r="H62" s="118"/>
      <c r="I62" s="118"/>
      <c r="J62" s="118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">
      <c r="A63" s="12"/>
      <c r="B63" s="5"/>
      <c r="C63" s="5"/>
      <c r="D63" s="5"/>
      <c r="E63" s="5"/>
      <c r="F63" s="5"/>
      <c r="G63" s="5"/>
      <c r="H63" s="118"/>
      <c r="I63" s="118"/>
      <c r="J63" s="118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">
      <c r="A64" s="12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12"/>
    </row>
    <row r="71" spans="1:1" x14ac:dyDescent="0.2">
      <c r="A71" s="12"/>
    </row>
    <row r="72" spans="1:1" x14ac:dyDescent="0.2">
      <c r="A72" s="12"/>
    </row>
    <row r="73" spans="1:1" x14ac:dyDescent="0.2">
      <c r="A73" s="12"/>
    </row>
    <row r="74" spans="1:1" x14ac:dyDescent="0.2">
      <c r="A74" s="12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12"/>
    </row>
    <row r="81" spans="1:1" x14ac:dyDescent="0.2">
      <c r="A81" s="12"/>
    </row>
    <row r="82" spans="1:1" x14ac:dyDescent="0.2">
      <c r="A82" s="12"/>
    </row>
    <row r="83" spans="1:1" x14ac:dyDescent="0.2">
      <c r="A83" s="12"/>
    </row>
    <row r="84" spans="1:1" x14ac:dyDescent="0.2">
      <c r="A84" s="12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12"/>
    </row>
    <row r="91" spans="1:1" x14ac:dyDescent="0.2">
      <c r="A91" s="12"/>
    </row>
    <row r="92" spans="1:1" x14ac:dyDescent="0.2">
      <c r="A92" s="12"/>
    </row>
    <row r="93" spans="1:1" x14ac:dyDescent="0.2">
      <c r="A93" s="12"/>
    </row>
    <row r="94" spans="1:1" x14ac:dyDescent="0.2">
      <c r="A94" s="12"/>
    </row>
    <row r="95" spans="1:1" x14ac:dyDescent="0.2">
      <c r="A95" s="12"/>
    </row>
    <row r="96" spans="1:1" x14ac:dyDescent="0.2">
      <c r="A96" s="12"/>
    </row>
    <row r="97" spans="1:1" x14ac:dyDescent="0.2">
      <c r="A97" s="12"/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  <row r="103" spans="1:1" x14ac:dyDescent="0.2">
      <c r="A103" s="12"/>
    </row>
    <row r="104" spans="1:1" x14ac:dyDescent="0.2">
      <c r="A104" s="12"/>
    </row>
    <row r="105" spans="1:1" x14ac:dyDescent="0.2">
      <c r="A105" s="12"/>
    </row>
    <row r="106" spans="1:1" x14ac:dyDescent="0.2">
      <c r="A106" s="12"/>
    </row>
    <row r="107" spans="1:1" x14ac:dyDescent="0.2">
      <c r="A107" s="12"/>
    </row>
    <row r="108" spans="1:1" x14ac:dyDescent="0.2">
      <c r="A108" s="12"/>
    </row>
    <row r="109" spans="1:1" x14ac:dyDescent="0.2">
      <c r="A109" s="12"/>
    </row>
    <row r="110" spans="1:1" x14ac:dyDescent="0.2">
      <c r="A110" s="12"/>
    </row>
    <row r="111" spans="1:1" x14ac:dyDescent="0.2">
      <c r="A111" s="12"/>
    </row>
    <row r="112" spans="1:1" x14ac:dyDescent="0.2">
      <c r="A112" s="12"/>
    </row>
    <row r="113" spans="1:1" x14ac:dyDescent="0.2">
      <c r="A113" s="12"/>
    </row>
    <row r="114" spans="1:1" x14ac:dyDescent="0.2">
      <c r="A114" s="12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x14ac:dyDescent="0.2">
      <c r="A121" s="12"/>
    </row>
    <row r="122" spans="1:1" x14ac:dyDescent="0.2">
      <c r="A122" s="12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  <row r="126" spans="1:1" x14ac:dyDescent="0.2">
      <c r="A126" s="12"/>
    </row>
    <row r="127" spans="1:1" x14ac:dyDescent="0.2">
      <c r="A127" s="12"/>
    </row>
    <row r="128" spans="1:1" x14ac:dyDescent="0.2">
      <c r="A128" s="12"/>
    </row>
    <row r="129" spans="1:1" x14ac:dyDescent="0.2">
      <c r="A129" s="12"/>
    </row>
    <row r="130" spans="1:1" x14ac:dyDescent="0.2">
      <c r="A130" s="12"/>
    </row>
    <row r="131" spans="1:1" x14ac:dyDescent="0.2">
      <c r="A131" s="12"/>
    </row>
    <row r="132" spans="1:1" x14ac:dyDescent="0.2">
      <c r="A132" s="12"/>
    </row>
    <row r="133" spans="1:1" x14ac:dyDescent="0.2">
      <c r="A133" s="12"/>
    </row>
    <row r="134" spans="1:1" x14ac:dyDescent="0.2">
      <c r="A134" s="12"/>
    </row>
    <row r="135" spans="1:1" x14ac:dyDescent="0.2">
      <c r="A135" s="12"/>
    </row>
    <row r="136" spans="1:1" x14ac:dyDescent="0.2">
      <c r="A136" s="12"/>
    </row>
    <row r="137" spans="1:1" x14ac:dyDescent="0.2">
      <c r="A137" s="12"/>
    </row>
    <row r="138" spans="1:1" x14ac:dyDescent="0.2">
      <c r="A138" s="12"/>
    </row>
    <row r="139" spans="1:1" x14ac:dyDescent="0.2">
      <c r="A139" s="12"/>
    </row>
    <row r="140" spans="1:1" x14ac:dyDescent="0.2">
      <c r="A140" s="12"/>
    </row>
    <row r="141" spans="1:1" x14ac:dyDescent="0.2">
      <c r="A141" s="12"/>
    </row>
    <row r="142" spans="1:1" x14ac:dyDescent="0.2">
      <c r="A142" s="12"/>
    </row>
    <row r="143" spans="1:1" x14ac:dyDescent="0.2">
      <c r="A143" s="12"/>
    </row>
    <row r="144" spans="1:1" x14ac:dyDescent="0.2">
      <c r="A144" s="12"/>
    </row>
    <row r="145" spans="1:1" x14ac:dyDescent="0.2">
      <c r="A145" s="12"/>
    </row>
    <row r="146" spans="1:1" x14ac:dyDescent="0.2">
      <c r="A146" s="12"/>
    </row>
    <row r="147" spans="1:1" x14ac:dyDescent="0.2">
      <c r="A147" s="12"/>
    </row>
    <row r="148" spans="1:1" x14ac:dyDescent="0.2">
      <c r="A148" s="12"/>
    </row>
    <row r="149" spans="1:1" x14ac:dyDescent="0.2">
      <c r="A149" s="12"/>
    </row>
    <row r="150" spans="1:1" x14ac:dyDescent="0.2">
      <c r="A150" s="12"/>
    </row>
    <row r="151" spans="1:1" x14ac:dyDescent="0.2">
      <c r="A151" s="12"/>
    </row>
    <row r="152" spans="1:1" x14ac:dyDescent="0.2">
      <c r="A152" s="12"/>
    </row>
    <row r="153" spans="1:1" x14ac:dyDescent="0.2">
      <c r="A153" s="12"/>
    </row>
    <row r="154" spans="1:1" x14ac:dyDescent="0.2">
      <c r="A154" s="12"/>
    </row>
    <row r="155" spans="1:1" x14ac:dyDescent="0.2">
      <c r="A155" s="12"/>
    </row>
    <row r="156" spans="1:1" x14ac:dyDescent="0.2">
      <c r="A156" s="12"/>
    </row>
    <row r="157" spans="1:1" x14ac:dyDescent="0.2">
      <c r="A157" s="12"/>
    </row>
    <row r="158" spans="1:1" x14ac:dyDescent="0.2">
      <c r="A158" s="12"/>
    </row>
    <row r="159" spans="1:1" x14ac:dyDescent="0.2">
      <c r="A159" s="12"/>
    </row>
    <row r="160" spans="1:1" x14ac:dyDescent="0.2">
      <c r="A160" s="12"/>
    </row>
    <row r="161" spans="1:1" x14ac:dyDescent="0.2">
      <c r="A161" s="12"/>
    </row>
    <row r="162" spans="1:1" x14ac:dyDescent="0.2">
      <c r="A162" s="12"/>
    </row>
    <row r="163" spans="1:1" x14ac:dyDescent="0.2">
      <c r="A163" s="12"/>
    </row>
    <row r="164" spans="1:1" x14ac:dyDescent="0.2">
      <c r="A164" s="12"/>
    </row>
    <row r="165" spans="1:1" x14ac:dyDescent="0.2">
      <c r="A165" s="12"/>
    </row>
    <row r="166" spans="1:1" x14ac:dyDescent="0.2">
      <c r="A166" s="12"/>
    </row>
    <row r="167" spans="1:1" x14ac:dyDescent="0.2">
      <c r="A167" s="12"/>
    </row>
    <row r="168" spans="1:1" x14ac:dyDescent="0.2">
      <c r="A168" s="12"/>
    </row>
    <row r="169" spans="1:1" x14ac:dyDescent="0.2">
      <c r="A169" s="12"/>
    </row>
    <row r="170" spans="1:1" x14ac:dyDescent="0.2">
      <c r="A170" s="12"/>
    </row>
    <row r="171" spans="1:1" x14ac:dyDescent="0.2">
      <c r="A171" s="12"/>
    </row>
    <row r="172" spans="1:1" x14ac:dyDescent="0.2">
      <c r="A172" s="12"/>
    </row>
    <row r="173" spans="1:1" x14ac:dyDescent="0.2">
      <c r="A173" s="12"/>
    </row>
    <row r="174" spans="1:1" x14ac:dyDescent="0.2">
      <c r="A174" s="12"/>
    </row>
    <row r="175" spans="1:1" x14ac:dyDescent="0.2">
      <c r="A175" s="12"/>
    </row>
    <row r="176" spans="1:1" x14ac:dyDescent="0.2">
      <c r="A176" s="12"/>
    </row>
    <row r="177" spans="1:1" x14ac:dyDescent="0.2">
      <c r="A177" s="12"/>
    </row>
    <row r="178" spans="1:1" x14ac:dyDescent="0.2">
      <c r="A178" s="12"/>
    </row>
    <row r="179" spans="1:1" x14ac:dyDescent="0.2">
      <c r="A179" s="12"/>
    </row>
    <row r="180" spans="1:1" x14ac:dyDescent="0.2">
      <c r="A180" s="12"/>
    </row>
    <row r="181" spans="1:1" x14ac:dyDescent="0.2">
      <c r="A181" s="12"/>
    </row>
    <row r="182" spans="1:1" x14ac:dyDescent="0.2">
      <c r="A182" s="12"/>
    </row>
    <row r="183" spans="1:1" x14ac:dyDescent="0.2">
      <c r="A183" s="12"/>
    </row>
    <row r="184" spans="1:1" x14ac:dyDescent="0.2">
      <c r="A184" s="12"/>
    </row>
    <row r="185" spans="1:1" x14ac:dyDescent="0.2">
      <c r="A185" s="12"/>
    </row>
    <row r="186" spans="1:1" x14ac:dyDescent="0.2">
      <c r="A186" s="12"/>
    </row>
    <row r="187" spans="1:1" x14ac:dyDescent="0.2">
      <c r="A187" s="12"/>
    </row>
    <row r="188" spans="1:1" x14ac:dyDescent="0.2">
      <c r="A188" s="12"/>
    </row>
    <row r="189" spans="1:1" x14ac:dyDescent="0.2">
      <c r="A189" s="12"/>
    </row>
    <row r="190" spans="1:1" x14ac:dyDescent="0.2">
      <c r="A190" s="12"/>
    </row>
    <row r="191" spans="1:1" x14ac:dyDescent="0.2">
      <c r="A191" s="12"/>
    </row>
    <row r="192" spans="1:1" x14ac:dyDescent="0.2">
      <c r="A192" s="12"/>
    </row>
    <row r="193" spans="1:1" x14ac:dyDescent="0.2">
      <c r="A193" s="12"/>
    </row>
    <row r="194" spans="1:1" x14ac:dyDescent="0.2">
      <c r="A194" s="12"/>
    </row>
    <row r="195" spans="1:1" x14ac:dyDescent="0.2">
      <c r="A195" s="12"/>
    </row>
    <row r="196" spans="1:1" x14ac:dyDescent="0.2">
      <c r="A196" s="12"/>
    </row>
    <row r="197" spans="1:1" x14ac:dyDescent="0.2">
      <c r="A197" s="12"/>
    </row>
    <row r="198" spans="1:1" x14ac:dyDescent="0.2">
      <c r="A198" s="12"/>
    </row>
    <row r="199" spans="1:1" x14ac:dyDescent="0.2">
      <c r="A199" s="12"/>
    </row>
    <row r="200" spans="1:1" x14ac:dyDescent="0.2">
      <c r="A200" s="12"/>
    </row>
    <row r="201" spans="1:1" x14ac:dyDescent="0.2">
      <c r="A201" s="12"/>
    </row>
    <row r="202" spans="1:1" x14ac:dyDescent="0.2">
      <c r="A202" s="12"/>
    </row>
    <row r="203" spans="1:1" x14ac:dyDescent="0.2">
      <c r="A203" s="12"/>
    </row>
    <row r="204" spans="1:1" x14ac:dyDescent="0.2">
      <c r="A204" s="12"/>
    </row>
    <row r="205" spans="1:1" x14ac:dyDescent="0.2">
      <c r="A205" s="12"/>
    </row>
    <row r="206" spans="1:1" x14ac:dyDescent="0.2">
      <c r="A206" s="12"/>
    </row>
    <row r="207" spans="1:1" x14ac:dyDescent="0.2">
      <c r="A207" s="12"/>
    </row>
    <row r="208" spans="1:1" x14ac:dyDescent="0.2">
      <c r="A208" s="12"/>
    </row>
    <row r="209" spans="1:1" x14ac:dyDescent="0.2">
      <c r="A209" s="12"/>
    </row>
    <row r="210" spans="1:1" x14ac:dyDescent="0.2">
      <c r="A210" s="12"/>
    </row>
    <row r="211" spans="1:1" x14ac:dyDescent="0.2">
      <c r="A211" s="12"/>
    </row>
    <row r="212" spans="1:1" x14ac:dyDescent="0.2">
      <c r="A212" s="12"/>
    </row>
    <row r="213" spans="1:1" x14ac:dyDescent="0.2">
      <c r="A213" s="12"/>
    </row>
    <row r="214" spans="1:1" x14ac:dyDescent="0.2">
      <c r="A214" s="12"/>
    </row>
    <row r="215" spans="1:1" x14ac:dyDescent="0.2">
      <c r="A215" s="12"/>
    </row>
    <row r="216" spans="1:1" x14ac:dyDescent="0.2">
      <c r="A216" s="12"/>
    </row>
    <row r="217" spans="1:1" x14ac:dyDescent="0.2">
      <c r="A217" s="12"/>
    </row>
    <row r="218" spans="1:1" x14ac:dyDescent="0.2">
      <c r="A218" s="12"/>
    </row>
    <row r="219" spans="1:1" x14ac:dyDescent="0.2">
      <c r="A219" s="12"/>
    </row>
    <row r="220" spans="1:1" x14ac:dyDescent="0.2">
      <c r="A220" s="12"/>
    </row>
    <row r="221" spans="1:1" x14ac:dyDescent="0.2">
      <c r="A221" s="12"/>
    </row>
    <row r="222" spans="1:1" x14ac:dyDescent="0.2">
      <c r="A222" s="12"/>
    </row>
    <row r="223" spans="1:1" x14ac:dyDescent="0.2">
      <c r="A223" s="12"/>
    </row>
    <row r="224" spans="1:1" x14ac:dyDescent="0.2">
      <c r="A224" s="12"/>
    </row>
    <row r="225" spans="1:1" x14ac:dyDescent="0.2">
      <c r="A225" s="12"/>
    </row>
    <row r="226" spans="1:1" x14ac:dyDescent="0.2">
      <c r="A226" s="12"/>
    </row>
    <row r="227" spans="1:1" x14ac:dyDescent="0.2">
      <c r="A227" s="12"/>
    </row>
    <row r="228" spans="1:1" x14ac:dyDescent="0.2">
      <c r="A228" s="12"/>
    </row>
    <row r="229" spans="1:1" x14ac:dyDescent="0.2">
      <c r="A229" s="12"/>
    </row>
    <row r="230" spans="1:1" x14ac:dyDescent="0.2">
      <c r="A230" s="12"/>
    </row>
    <row r="231" spans="1:1" x14ac:dyDescent="0.2">
      <c r="A231" s="12"/>
    </row>
    <row r="232" spans="1:1" x14ac:dyDescent="0.2">
      <c r="A232" s="12"/>
    </row>
    <row r="233" spans="1:1" x14ac:dyDescent="0.2">
      <c r="A233" s="12"/>
    </row>
    <row r="234" spans="1:1" x14ac:dyDescent="0.2">
      <c r="A234" s="12"/>
    </row>
    <row r="235" spans="1:1" x14ac:dyDescent="0.2">
      <c r="A235" s="12"/>
    </row>
    <row r="236" spans="1:1" x14ac:dyDescent="0.2">
      <c r="A236" s="12"/>
    </row>
    <row r="237" spans="1:1" x14ac:dyDescent="0.2">
      <c r="A237" s="12"/>
    </row>
    <row r="238" spans="1:1" x14ac:dyDescent="0.2">
      <c r="A238" s="12"/>
    </row>
    <row r="239" spans="1:1" x14ac:dyDescent="0.2">
      <c r="A239" s="12"/>
    </row>
    <row r="240" spans="1:1" x14ac:dyDescent="0.2">
      <c r="A240" s="12"/>
    </row>
    <row r="241" spans="1:1" x14ac:dyDescent="0.2">
      <c r="A241" s="12"/>
    </row>
    <row r="242" spans="1:1" x14ac:dyDescent="0.2">
      <c r="A242" s="12"/>
    </row>
    <row r="243" spans="1:1" x14ac:dyDescent="0.2">
      <c r="A243" s="12"/>
    </row>
    <row r="244" spans="1:1" x14ac:dyDescent="0.2">
      <c r="A244" s="12"/>
    </row>
    <row r="245" spans="1:1" x14ac:dyDescent="0.2">
      <c r="A245" s="12"/>
    </row>
    <row r="246" spans="1:1" x14ac:dyDescent="0.2">
      <c r="A246" s="12"/>
    </row>
    <row r="247" spans="1:1" x14ac:dyDescent="0.2">
      <c r="A247" s="12"/>
    </row>
    <row r="248" spans="1:1" x14ac:dyDescent="0.2">
      <c r="A248" s="12"/>
    </row>
    <row r="249" spans="1:1" x14ac:dyDescent="0.2">
      <c r="A249" s="12"/>
    </row>
    <row r="250" spans="1:1" x14ac:dyDescent="0.2">
      <c r="A250" s="12"/>
    </row>
    <row r="251" spans="1:1" x14ac:dyDescent="0.2">
      <c r="A251" s="12"/>
    </row>
    <row r="252" spans="1:1" x14ac:dyDescent="0.2">
      <c r="A252" s="12"/>
    </row>
    <row r="253" spans="1:1" x14ac:dyDescent="0.2">
      <c r="A253" s="12"/>
    </row>
    <row r="254" spans="1:1" x14ac:dyDescent="0.2">
      <c r="A254" s="12"/>
    </row>
    <row r="255" spans="1:1" x14ac:dyDescent="0.2">
      <c r="A255" s="12"/>
    </row>
    <row r="256" spans="1:1" x14ac:dyDescent="0.2">
      <c r="A256" s="12"/>
    </row>
    <row r="257" spans="1:1" x14ac:dyDescent="0.2">
      <c r="A257" s="12"/>
    </row>
    <row r="258" spans="1:1" x14ac:dyDescent="0.2">
      <c r="A258" s="12"/>
    </row>
    <row r="259" spans="1:1" x14ac:dyDescent="0.2">
      <c r="A259" s="12"/>
    </row>
    <row r="260" spans="1:1" x14ac:dyDescent="0.2">
      <c r="A260" s="12"/>
    </row>
    <row r="261" spans="1:1" x14ac:dyDescent="0.2">
      <c r="A261" s="12"/>
    </row>
    <row r="262" spans="1:1" x14ac:dyDescent="0.2">
      <c r="A262" s="12"/>
    </row>
    <row r="263" spans="1:1" x14ac:dyDescent="0.2">
      <c r="A263" s="12"/>
    </row>
    <row r="264" spans="1:1" x14ac:dyDescent="0.2">
      <c r="A264" s="12"/>
    </row>
    <row r="265" spans="1:1" x14ac:dyDescent="0.2">
      <c r="A265" s="12"/>
    </row>
    <row r="266" spans="1:1" x14ac:dyDescent="0.2">
      <c r="A266" s="12"/>
    </row>
    <row r="267" spans="1:1" x14ac:dyDescent="0.2">
      <c r="A267" s="12"/>
    </row>
    <row r="268" spans="1:1" x14ac:dyDescent="0.2">
      <c r="A268" s="12"/>
    </row>
    <row r="269" spans="1:1" x14ac:dyDescent="0.2">
      <c r="A269" s="12"/>
    </row>
    <row r="270" spans="1:1" x14ac:dyDescent="0.2">
      <c r="A270" s="12"/>
    </row>
    <row r="271" spans="1:1" x14ac:dyDescent="0.2">
      <c r="A271" s="12"/>
    </row>
    <row r="272" spans="1:1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 xr:uid="{00000000-0002-0000-0300-000003000000}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 xr:uid="{00000000-0002-0000-0300-000005000000}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 xr:uid="{00000000-0002-0000-0300-000007000000}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J45" sqref="J45"/>
    </sheetView>
  </sheetViews>
  <sheetFormatPr baseColWidth="10" defaultColWidth="15.1640625" defaultRowHeight="15" customHeight="1" x14ac:dyDescent="0.2"/>
  <cols>
    <col min="1" max="1" width="17.1640625" style="5" customWidth="1"/>
    <col min="2" max="2" width="13.83203125" style="13" customWidth="1"/>
    <col min="3" max="3" width="13.1640625" style="13" customWidth="1"/>
    <col min="4" max="4" width="19" style="13" customWidth="1"/>
    <col min="5" max="5" width="14.33203125" style="124" bestFit="1" customWidth="1"/>
    <col min="6" max="6" width="15.1640625" style="124" bestFit="1" customWidth="1"/>
    <col min="7" max="7" width="14.33203125" style="124" bestFit="1" customWidth="1"/>
    <col min="8" max="8" width="14.6640625" style="87" customWidth="1"/>
    <col min="9" max="9" width="8.5" style="13" bestFit="1" customWidth="1"/>
    <col min="10" max="10" width="10" style="13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8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38" customFormat="1" ht="27" customHeight="1" x14ac:dyDescent="0.2">
      <c r="A1" s="22" t="s">
        <v>669</v>
      </c>
      <c r="B1" s="22" t="s">
        <v>14</v>
      </c>
      <c r="C1" s="22" t="s">
        <v>459</v>
      </c>
      <c r="D1" s="22" t="s">
        <v>490</v>
      </c>
      <c r="E1" s="120" t="s">
        <v>741</v>
      </c>
      <c r="F1" s="115" t="s">
        <v>742</v>
      </c>
      <c r="G1" s="115" t="s">
        <v>743</v>
      </c>
      <c r="H1" s="23" t="s">
        <v>491</v>
      </c>
      <c r="I1" s="22" t="s">
        <v>492</v>
      </c>
      <c r="J1" s="22" t="s">
        <v>493</v>
      </c>
      <c r="K1" s="28" t="s">
        <v>494</v>
      </c>
      <c r="L1" s="28" t="s">
        <v>495</v>
      </c>
      <c r="M1" s="28" t="s">
        <v>496</v>
      </c>
      <c r="N1" s="28" t="s">
        <v>497</v>
      </c>
      <c r="O1" s="28" t="s">
        <v>498</v>
      </c>
      <c r="P1" s="39" t="s">
        <v>499</v>
      </c>
      <c r="Q1" s="39" t="s">
        <v>500</v>
      </c>
      <c r="R1" s="39" t="s">
        <v>501</v>
      </c>
      <c r="S1" s="39" t="s">
        <v>502</v>
      </c>
      <c r="T1" s="39" t="s">
        <v>503</v>
      </c>
      <c r="U1" s="39" t="s">
        <v>504</v>
      </c>
      <c r="V1" s="39" t="s">
        <v>505</v>
      </c>
      <c r="W1" s="39" t="s">
        <v>506</v>
      </c>
      <c r="X1" s="39" t="s">
        <v>507</v>
      </c>
      <c r="Y1" s="39" t="s">
        <v>508</v>
      </c>
      <c r="Z1" s="40" t="s">
        <v>509</v>
      </c>
      <c r="AA1" s="40" t="s">
        <v>510</v>
      </c>
      <c r="AB1" s="41" t="s">
        <v>511</v>
      </c>
      <c r="AC1" s="41" t="s">
        <v>512</v>
      </c>
      <c r="AD1" s="41" t="s">
        <v>513</v>
      </c>
      <c r="AE1" s="41" t="s">
        <v>514</v>
      </c>
      <c r="AF1" s="41" t="s">
        <v>767</v>
      </c>
      <c r="AG1" s="41" t="s">
        <v>515</v>
      </c>
      <c r="AH1" s="41" t="s">
        <v>516</v>
      </c>
      <c r="AI1" s="41" t="s">
        <v>517</v>
      </c>
      <c r="AJ1" s="41" t="s">
        <v>518</v>
      </c>
      <c r="AK1" s="41" t="s">
        <v>519</v>
      </c>
      <c r="AL1" s="41" t="s">
        <v>768</v>
      </c>
      <c r="AM1" s="42" t="s">
        <v>520</v>
      </c>
      <c r="AN1" s="42" t="s">
        <v>521</v>
      </c>
      <c r="AO1" s="42" t="s">
        <v>522</v>
      </c>
      <c r="AP1" s="42" t="s">
        <v>523</v>
      </c>
      <c r="AQ1" s="42" t="s">
        <v>524</v>
      </c>
      <c r="AR1" s="42" t="s">
        <v>525</v>
      </c>
      <c r="AS1" s="42" t="s">
        <v>526</v>
      </c>
      <c r="AT1" s="42" t="s">
        <v>527</v>
      </c>
      <c r="AU1" s="43" t="s">
        <v>528</v>
      </c>
      <c r="AV1" s="43" t="s">
        <v>529</v>
      </c>
      <c r="AW1" s="43" t="s">
        <v>530</v>
      </c>
      <c r="AX1" s="43" t="s">
        <v>531</v>
      </c>
      <c r="AY1" s="43" t="s">
        <v>532</v>
      </c>
      <c r="AZ1" s="43" t="s">
        <v>533</v>
      </c>
      <c r="BA1" s="43" t="s">
        <v>534</v>
      </c>
      <c r="BB1" s="43" t="s">
        <v>535</v>
      </c>
      <c r="BC1" s="43" t="s">
        <v>536</v>
      </c>
      <c r="BD1" s="43" t="s">
        <v>537</v>
      </c>
      <c r="BE1" s="43" t="s">
        <v>538</v>
      </c>
      <c r="BF1" s="44" t="s">
        <v>539</v>
      </c>
      <c r="BG1" s="44" t="s">
        <v>540</v>
      </c>
      <c r="BH1" s="44" t="s">
        <v>541</v>
      </c>
      <c r="BI1" s="45" t="s">
        <v>769</v>
      </c>
      <c r="BJ1" s="45" t="s">
        <v>770</v>
      </c>
      <c r="BK1" s="45" t="s">
        <v>542</v>
      </c>
      <c r="BL1" s="45" t="s">
        <v>543</v>
      </c>
      <c r="BM1" s="45" t="s">
        <v>544</v>
      </c>
      <c r="BN1" s="45" t="s">
        <v>545</v>
      </c>
      <c r="BO1" s="45" t="s">
        <v>546</v>
      </c>
      <c r="BP1" s="45" t="s">
        <v>547</v>
      </c>
      <c r="BQ1" s="45" t="s">
        <v>548</v>
      </c>
      <c r="BR1" s="45" t="s">
        <v>549</v>
      </c>
      <c r="BS1" s="45" t="s">
        <v>550</v>
      </c>
      <c r="BT1" s="45" t="s">
        <v>551</v>
      </c>
      <c r="BU1" s="45" t="s">
        <v>552</v>
      </c>
      <c r="BV1" s="45" t="s">
        <v>553</v>
      </c>
      <c r="BW1" s="45" t="s">
        <v>554</v>
      </c>
      <c r="BX1" s="45" t="s">
        <v>555</v>
      </c>
      <c r="BY1" s="45" t="s">
        <v>556</v>
      </c>
      <c r="BZ1" s="45" t="s">
        <v>557</v>
      </c>
      <c r="CA1" s="45" t="s">
        <v>558</v>
      </c>
      <c r="CB1" s="45" t="s">
        <v>559</v>
      </c>
      <c r="CC1" s="45" t="s">
        <v>560</v>
      </c>
      <c r="CD1" s="45" t="s">
        <v>561</v>
      </c>
      <c r="CE1" s="46" t="s">
        <v>562</v>
      </c>
      <c r="CF1" s="46" t="s">
        <v>563</v>
      </c>
      <c r="CG1" s="46" t="s">
        <v>564</v>
      </c>
      <c r="CH1" s="46" t="s">
        <v>565</v>
      </c>
      <c r="CI1" s="46" t="s">
        <v>566</v>
      </c>
      <c r="CJ1" s="46" t="s">
        <v>771</v>
      </c>
      <c r="CK1" s="46" t="s">
        <v>567</v>
      </c>
      <c r="CL1" s="46" t="s">
        <v>568</v>
      </c>
      <c r="CM1" s="46" t="s">
        <v>569</v>
      </c>
      <c r="CN1" s="46" t="s">
        <v>570</v>
      </c>
      <c r="CO1" s="46" t="s">
        <v>571</v>
      </c>
      <c r="CP1" s="46" t="s">
        <v>572</v>
      </c>
      <c r="CQ1" s="46" t="s">
        <v>573</v>
      </c>
      <c r="CR1" s="46" t="s">
        <v>574</v>
      </c>
      <c r="CS1" s="101" t="s">
        <v>575</v>
      </c>
      <c r="CT1" s="101" t="s">
        <v>576</v>
      </c>
    </row>
    <row r="2" spans="1:98" s="25" customFormat="1" ht="82" customHeight="1" x14ac:dyDescent="0.2">
      <c r="A2" s="26" t="s">
        <v>670</v>
      </c>
      <c r="B2" s="30" t="s">
        <v>16</v>
      </c>
      <c r="C2" s="30" t="s">
        <v>330</v>
      </c>
      <c r="D2" s="30" t="s">
        <v>56</v>
      </c>
      <c r="E2" s="116" t="s">
        <v>733</v>
      </c>
      <c r="F2" s="116" t="s">
        <v>734</v>
      </c>
      <c r="G2" s="116" t="s">
        <v>732</v>
      </c>
      <c r="H2" s="30" t="s">
        <v>331</v>
      </c>
      <c r="I2" s="30" t="s">
        <v>57</v>
      </c>
      <c r="J2" s="30" t="s">
        <v>58</v>
      </c>
      <c r="K2" s="26" t="s">
        <v>59</v>
      </c>
      <c r="L2" s="26" t="s">
        <v>392</v>
      </c>
      <c r="M2" s="26" t="s">
        <v>60</v>
      </c>
      <c r="N2" s="26" t="s">
        <v>61</v>
      </c>
      <c r="O2" s="26" t="s">
        <v>62</v>
      </c>
      <c r="P2" s="48" t="s">
        <v>63</v>
      </c>
      <c r="Q2" s="48" t="s">
        <v>64</v>
      </c>
      <c r="R2" s="48" t="s">
        <v>65</v>
      </c>
      <c r="S2" s="48" t="s">
        <v>68</v>
      </c>
      <c r="T2" s="48" t="s">
        <v>69</v>
      </c>
      <c r="U2" s="48" t="s">
        <v>70</v>
      </c>
      <c r="V2" s="48" t="s">
        <v>71</v>
      </c>
      <c r="W2" s="48" t="s">
        <v>72</v>
      </c>
      <c r="X2" s="48" t="s">
        <v>73</v>
      </c>
      <c r="Y2" s="48" t="s">
        <v>391</v>
      </c>
      <c r="Z2" s="49" t="s">
        <v>66</v>
      </c>
      <c r="AA2" s="49" t="s">
        <v>67</v>
      </c>
      <c r="AB2" s="50" t="s">
        <v>281</v>
      </c>
      <c r="AC2" s="50" t="s">
        <v>285</v>
      </c>
      <c r="AD2" s="50" t="s">
        <v>74</v>
      </c>
      <c r="AE2" s="50" t="s">
        <v>75</v>
      </c>
      <c r="AF2" s="50" t="s">
        <v>76</v>
      </c>
      <c r="AG2" s="50" t="s">
        <v>289</v>
      </c>
      <c r="AH2" s="50" t="s">
        <v>290</v>
      </c>
      <c r="AI2" s="50" t="s">
        <v>291</v>
      </c>
      <c r="AJ2" s="50" t="s">
        <v>292</v>
      </c>
      <c r="AK2" s="50" t="s">
        <v>77</v>
      </c>
      <c r="AL2" s="50" t="s">
        <v>78</v>
      </c>
      <c r="AM2" s="51" t="s">
        <v>246</v>
      </c>
      <c r="AN2" s="51" t="s">
        <v>248</v>
      </c>
      <c r="AO2" s="51" t="s">
        <v>249</v>
      </c>
      <c r="AP2" s="51" t="s">
        <v>79</v>
      </c>
      <c r="AQ2" s="51" t="s">
        <v>80</v>
      </c>
      <c r="AR2" s="51" t="s">
        <v>81</v>
      </c>
      <c r="AS2" s="51" t="s">
        <v>82</v>
      </c>
      <c r="AT2" s="51" t="s">
        <v>83</v>
      </c>
      <c r="AU2" s="52" t="s">
        <v>84</v>
      </c>
      <c r="AV2" s="52" t="s">
        <v>85</v>
      </c>
      <c r="AW2" s="52" t="s">
        <v>86</v>
      </c>
      <c r="AX2" s="52" t="s">
        <v>87</v>
      </c>
      <c r="AY2" s="52" t="s">
        <v>88</v>
      </c>
      <c r="AZ2" s="52" t="s">
        <v>89</v>
      </c>
      <c r="BA2" s="52" t="s">
        <v>390</v>
      </c>
      <c r="BB2" s="52" t="s">
        <v>389</v>
      </c>
      <c r="BC2" s="52" t="s">
        <v>90</v>
      </c>
      <c r="BD2" s="52" t="s">
        <v>388</v>
      </c>
      <c r="BE2" s="52" t="s">
        <v>387</v>
      </c>
      <c r="BF2" s="54" t="s">
        <v>91</v>
      </c>
      <c r="BG2" s="54" t="s">
        <v>92</v>
      </c>
      <c r="BH2" s="54" t="s">
        <v>93</v>
      </c>
      <c r="BI2" s="55" t="s">
        <v>94</v>
      </c>
      <c r="BJ2" s="55" t="s">
        <v>385</v>
      </c>
      <c r="BK2" s="55" t="s">
        <v>386</v>
      </c>
      <c r="BL2" s="55" t="s">
        <v>95</v>
      </c>
      <c r="BM2" s="55" t="s">
        <v>96</v>
      </c>
      <c r="BN2" s="56" t="s">
        <v>97</v>
      </c>
      <c r="BO2" s="56" t="s">
        <v>98</v>
      </c>
      <c r="BP2" s="55" t="s">
        <v>99</v>
      </c>
      <c r="BQ2" s="55" t="s">
        <v>100</v>
      </c>
      <c r="BR2" s="55" t="s">
        <v>101</v>
      </c>
      <c r="BS2" s="56" t="s">
        <v>102</v>
      </c>
      <c r="BT2" s="56" t="s">
        <v>103</v>
      </c>
      <c r="BU2" s="55" t="s">
        <v>104</v>
      </c>
      <c r="BV2" s="55" t="s">
        <v>105</v>
      </c>
      <c r="BW2" s="55" t="s">
        <v>106</v>
      </c>
      <c r="BX2" s="56" t="s">
        <v>107</v>
      </c>
      <c r="BY2" s="56" t="s">
        <v>108</v>
      </c>
      <c r="BZ2" s="55" t="s">
        <v>109</v>
      </c>
      <c r="CA2" s="55" t="s">
        <v>110</v>
      </c>
      <c r="CB2" s="55" t="s">
        <v>111</v>
      </c>
      <c r="CC2" s="56" t="s">
        <v>112</v>
      </c>
      <c r="CD2" s="55" t="s">
        <v>113</v>
      </c>
      <c r="CE2" s="57" t="s">
        <v>114</v>
      </c>
      <c r="CF2" s="57" t="s">
        <v>115</v>
      </c>
      <c r="CG2" s="57" t="s">
        <v>116</v>
      </c>
      <c r="CH2" s="57" t="s">
        <v>117</v>
      </c>
      <c r="CI2" s="57" t="s">
        <v>384</v>
      </c>
      <c r="CJ2" s="57" t="s">
        <v>118</v>
      </c>
      <c r="CK2" s="57" t="s">
        <v>119</v>
      </c>
      <c r="CL2" s="57" t="s">
        <v>120</v>
      </c>
      <c r="CM2" s="57" t="s">
        <v>121</v>
      </c>
      <c r="CN2" s="57" t="s">
        <v>383</v>
      </c>
      <c r="CO2" s="57" t="s">
        <v>122</v>
      </c>
      <c r="CP2" s="57" t="s">
        <v>123</v>
      </c>
      <c r="CQ2" s="57" t="s">
        <v>124</v>
      </c>
      <c r="CR2" s="57" t="s">
        <v>125</v>
      </c>
      <c r="CS2" s="58" t="s">
        <v>282</v>
      </c>
      <c r="CT2" s="58" t="s">
        <v>286</v>
      </c>
    </row>
    <row r="3" spans="1:98" s="38" customFormat="1" ht="34" customHeight="1" x14ac:dyDescent="0.2">
      <c r="A3" s="32" t="s">
        <v>363</v>
      </c>
      <c r="B3" s="31"/>
      <c r="C3" s="31"/>
      <c r="D3" s="31"/>
      <c r="E3" s="117" t="s">
        <v>730</v>
      </c>
      <c r="F3" s="117" t="s">
        <v>34</v>
      </c>
      <c r="G3" s="117" t="s">
        <v>731</v>
      </c>
      <c r="H3" s="97" t="s">
        <v>374</v>
      </c>
      <c r="I3" s="31" t="s">
        <v>40</v>
      </c>
      <c r="J3" s="31" t="s">
        <v>40</v>
      </c>
      <c r="K3" s="32"/>
      <c r="L3" s="97" t="s">
        <v>374</v>
      </c>
      <c r="M3" s="32"/>
      <c r="N3" s="32"/>
      <c r="O3" s="32" t="s">
        <v>382</v>
      </c>
      <c r="P3" s="60" t="s">
        <v>126</v>
      </c>
      <c r="Q3" s="60" t="s">
        <v>126</v>
      </c>
      <c r="R3" s="60"/>
      <c r="S3" s="60" t="s">
        <v>37</v>
      </c>
      <c r="T3" s="60" t="s">
        <v>37</v>
      </c>
      <c r="U3" s="60" t="s">
        <v>37</v>
      </c>
      <c r="V3" s="60" t="s">
        <v>37</v>
      </c>
      <c r="W3" s="60" t="s">
        <v>34</v>
      </c>
      <c r="X3" s="60" t="s">
        <v>127</v>
      </c>
      <c r="Y3" s="60"/>
      <c r="Z3" s="61"/>
      <c r="AA3" s="61"/>
      <c r="AB3" s="62"/>
      <c r="AC3" s="62" t="s">
        <v>284</v>
      </c>
      <c r="AD3" s="62" t="s">
        <v>128</v>
      </c>
      <c r="AE3" s="62" t="s">
        <v>129</v>
      </c>
      <c r="AF3" s="62" t="s">
        <v>129</v>
      </c>
      <c r="AG3" s="62" t="s">
        <v>129</v>
      </c>
      <c r="AH3" s="62" t="s">
        <v>129</v>
      </c>
      <c r="AI3" s="62" t="s">
        <v>129</v>
      </c>
      <c r="AJ3" s="62" t="s">
        <v>129</v>
      </c>
      <c r="AK3" s="62" t="s">
        <v>129</v>
      </c>
      <c r="AL3" s="62" t="s">
        <v>37</v>
      </c>
      <c r="AM3" s="63" t="s">
        <v>37</v>
      </c>
      <c r="AN3" s="63" t="s">
        <v>37</v>
      </c>
      <c r="AO3" s="63" t="s">
        <v>37</v>
      </c>
      <c r="AP3" s="63" t="s">
        <v>45</v>
      </c>
      <c r="AQ3" s="63" t="s">
        <v>45</v>
      </c>
      <c r="AR3" s="63" t="s">
        <v>37</v>
      </c>
      <c r="AS3" s="63" t="s">
        <v>130</v>
      </c>
      <c r="AT3" s="63" t="s">
        <v>37</v>
      </c>
      <c r="AU3" s="64" t="s">
        <v>131</v>
      </c>
      <c r="AV3" s="64" t="s">
        <v>131</v>
      </c>
      <c r="AW3" s="64" t="s">
        <v>55</v>
      </c>
      <c r="AX3" s="64"/>
      <c r="AY3" s="64" t="s">
        <v>132</v>
      </c>
      <c r="AZ3" s="64" t="s">
        <v>131</v>
      </c>
      <c r="BA3" s="64" t="s">
        <v>131</v>
      </c>
      <c r="BB3" s="64" t="s">
        <v>131</v>
      </c>
      <c r="BC3" s="64"/>
      <c r="BD3" s="64"/>
      <c r="BE3" s="64" t="s">
        <v>131</v>
      </c>
      <c r="BF3" s="65" t="s">
        <v>133</v>
      </c>
      <c r="BG3" s="65" t="s">
        <v>134</v>
      </c>
      <c r="BH3" s="65" t="s">
        <v>134</v>
      </c>
      <c r="BI3" s="66"/>
      <c r="BJ3" s="66"/>
      <c r="BK3" s="66"/>
      <c r="BL3" s="66" t="s">
        <v>135</v>
      </c>
      <c r="BM3" s="66" t="s">
        <v>135</v>
      </c>
      <c r="BN3" s="66" t="s">
        <v>135</v>
      </c>
      <c r="BO3" s="66" t="s">
        <v>135</v>
      </c>
      <c r="BP3" s="66"/>
      <c r="BQ3" s="66" t="s">
        <v>135</v>
      </c>
      <c r="BR3" s="66" t="s">
        <v>135</v>
      </c>
      <c r="BS3" s="66" t="s">
        <v>135</v>
      </c>
      <c r="BT3" s="66" t="s">
        <v>135</v>
      </c>
      <c r="BU3" s="66"/>
      <c r="BV3" s="66" t="s">
        <v>135</v>
      </c>
      <c r="BW3" s="66" t="s">
        <v>135</v>
      </c>
      <c r="BX3" s="66" t="s">
        <v>135</v>
      </c>
      <c r="BY3" s="66" t="s">
        <v>135</v>
      </c>
      <c r="BZ3" s="66" t="s">
        <v>135</v>
      </c>
      <c r="CA3" s="66" t="s">
        <v>135</v>
      </c>
      <c r="CB3" s="66" t="s">
        <v>135</v>
      </c>
      <c r="CC3" s="66" t="s">
        <v>135</v>
      </c>
      <c r="CD3" s="66" t="s">
        <v>135</v>
      </c>
      <c r="CE3" s="67" t="s">
        <v>136</v>
      </c>
      <c r="CF3" s="67" t="s">
        <v>136</v>
      </c>
      <c r="CG3" s="67" t="s">
        <v>136</v>
      </c>
      <c r="CH3" s="67" t="s">
        <v>136</v>
      </c>
      <c r="CI3" s="67" t="s">
        <v>136</v>
      </c>
      <c r="CJ3" s="67" t="s">
        <v>136</v>
      </c>
      <c r="CK3" s="67" t="s">
        <v>136</v>
      </c>
      <c r="CL3" s="67" t="s">
        <v>136</v>
      </c>
      <c r="CM3" s="67" t="s">
        <v>136</v>
      </c>
      <c r="CN3" s="67" t="s">
        <v>136</v>
      </c>
      <c r="CO3" s="67" t="s">
        <v>136</v>
      </c>
      <c r="CP3" s="67" t="s">
        <v>136</v>
      </c>
      <c r="CQ3" s="67" t="s">
        <v>136</v>
      </c>
      <c r="CR3" s="67" t="s">
        <v>136</v>
      </c>
      <c r="CS3" s="67" t="s">
        <v>136</v>
      </c>
      <c r="CT3" s="67" t="s">
        <v>136</v>
      </c>
    </row>
    <row r="4" spans="1:98" ht="15" customHeight="1" x14ac:dyDescent="0.2">
      <c r="A4" s="18" t="s">
        <v>841</v>
      </c>
      <c r="B4" s="9" t="s">
        <v>842</v>
      </c>
      <c r="C4" s="10" t="s">
        <v>843</v>
      </c>
      <c r="D4" s="10" t="s">
        <v>844</v>
      </c>
      <c r="E4" s="137">
        <v>1998</v>
      </c>
      <c r="F4" s="122"/>
      <c r="G4" s="122"/>
      <c r="H4" s="21"/>
      <c r="I4" s="10">
        <v>0</v>
      </c>
      <c r="J4" s="10">
        <v>10</v>
      </c>
      <c r="K4" s="7" t="s">
        <v>867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5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5"/>
      <c r="AP4" s="15"/>
      <c r="AQ4" s="15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8" ht="15" customHeight="1" x14ac:dyDescent="0.2">
      <c r="A5" s="18" t="s">
        <v>841</v>
      </c>
      <c r="B5" s="9" t="s">
        <v>842</v>
      </c>
      <c r="C5" s="10" t="s">
        <v>843</v>
      </c>
      <c r="D5" s="10" t="s">
        <v>866</v>
      </c>
      <c r="E5" s="137">
        <v>1998</v>
      </c>
      <c r="F5" s="122"/>
      <c r="G5" s="122"/>
      <c r="H5" s="21"/>
      <c r="I5" s="10">
        <v>10</v>
      </c>
      <c r="J5" s="10">
        <v>20</v>
      </c>
      <c r="K5" s="7" t="s">
        <v>867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5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5"/>
      <c r="AP5" s="15"/>
      <c r="AQ5" s="15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</row>
    <row r="6" spans="1:98" ht="15" customHeight="1" x14ac:dyDescent="0.2">
      <c r="A6" s="18" t="s">
        <v>841</v>
      </c>
      <c r="B6" s="9" t="s">
        <v>842</v>
      </c>
      <c r="C6" s="10" t="s">
        <v>843</v>
      </c>
      <c r="D6" s="10" t="s">
        <v>877</v>
      </c>
      <c r="E6" s="137">
        <v>1998</v>
      </c>
      <c r="F6" s="122"/>
      <c r="G6" s="122"/>
      <c r="H6" s="21"/>
      <c r="I6" s="10">
        <v>20</v>
      </c>
      <c r="J6" s="10">
        <v>31</v>
      </c>
      <c r="K6" s="7" t="s">
        <v>868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15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5"/>
      <c r="AP6" s="15"/>
      <c r="AQ6" s="15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</row>
    <row r="7" spans="1:98" ht="15" customHeight="1" x14ac:dyDescent="0.2">
      <c r="A7" s="18" t="s">
        <v>841</v>
      </c>
      <c r="B7" s="9" t="s">
        <v>842</v>
      </c>
      <c r="C7" s="10" t="s">
        <v>843</v>
      </c>
      <c r="D7" s="10" t="s">
        <v>878</v>
      </c>
      <c r="E7" s="137">
        <v>1998</v>
      </c>
      <c r="F7" s="122"/>
      <c r="G7" s="122"/>
      <c r="H7" s="21"/>
      <c r="I7" s="10">
        <v>31</v>
      </c>
      <c r="J7" s="10">
        <v>42</v>
      </c>
      <c r="K7" s="7" t="s">
        <v>868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15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5"/>
      <c r="AP7" s="15"/>
      <c r="AQ7" s="15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</row>
    <row r="8" spans="1:98" ht="15" customHeight="1" x14ac:dyDescent="0.2">
      <c r="A8" s="18" t="s">
        <v>841</v>
      </c>
      <c r="B8" s="9" t="s">
        <v>842</v>
      </c>
      <c r="C8" s="10" t="s">
        <v>843</v>
      </c>
      <c r="D8" s="10" t="s">
        <v>879</v>
      </c>
      <c r="E8" s="137">
        <v>1998</v>
      </c>
      <c r="F8" s="122"/>
      <c r="G8" s="122"/>
      <c r="H8" s="21"/>
      <c r="I8" s="10">
        <v>42</v>
      </c>
      <c r="J8" s="10">
        <v>52</v>
      </c>
      <c r="K8" s="7" t="s">
        <v>869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15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5"/>
      <c r="AP8" s="15"/>
      <c r="AQ8" s="15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98" ht="15" customHeight="1" x14ac:dyDescent="0.2">
      <c r="A9" s="18" t="s">
        <v>841</v>
      </c>
      <c r="B9" s="9" t="s">
        <v>842</v>
      </c>
      <c r="C9" s="10" t="s">
        <v>843</v>
      </c>
      <c r="D9" s="10" t="s">
        <v>880</v>
      </c>
      <c r="E9" s="137">
        <v>1998</v>
      </c>
      <c r="F9" s="122"/>
      <c r="G9" s="122"/>
      <c r="H9" s="21"/>
      <c r="I9" s="10">
        <v>57</v>
      </c>
      <c r="J9" s="10">
        <v>67</v>
      </c>
      <c r="K9" s="7" t="s">
        <v>869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15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5"/>
      <c r="AP9" s="15"/>
      <c r="AQ9" s="15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98" ht="15" customHeight="1" x14ac:dyDescent="0.2">
      <c r="A10" s="18" t="s">
        <v>841</v>
      </c>
      <c r="B10" s="9" t="s">
        <v>842</v>
      </c>
      <c r="C10" s="10" t="s">
        <v>843</v>
      </c>
      <c r="D10" s="10" t="s">
        <v>881</v>
      </c>
      <c r="E10" s="137">
        <v>1998</v>
      </c>
      <c r="F10" s="122"/>
      <c r="G10" s="122"/>
      <c r="H10" s="21"/>
      <c r="I10" s="10">
        <v>71</v>
      </c>
      <c r="J10" s="10">
        <v>81</v>
      </c>
      <c r="K10" s="7" t="s">
        <v>869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15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5"/>
      <c r="AP10" s="15"/>
      <c r="AQ10" s="15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98" ht="15" customHeight="1" x14ac:dyDescent="0.2">
      <c r="A11" s="18" t="s">
        <v>841</v>
      </c>
      <c r="B11" s="9" t="s">
        <v>842</v>
      </c>
      <c r="C11" s="10" t="s">
        <v>843</v>
      </c>
      <c r="D11" s="10" t="s">
        <v>882</v>
      </c>
      <c r="E11" s="137">
        <v>1998</v>
      </c>
      <c r="F11" s="122"/>
      <c r="G11" s="122"/>
      <c r="H11" s="21"/>
      <c r="I11" s="10">
        <v>81</v>
      </c>
      <c r="J11" s="10">
        <v>92</v>
      </c>
      <c r="K11" s="7" t="s">
        <v>870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15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5"/>
      <c r="AP11" s="15"/>
      <c r="AQ11" s="15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98" ht="15" customHeight="1" x14ac:dyDescent="0.2">
      <c r="A12" s="18" t="s">
        <v>841</v>
      </c>
      <c r="B12" s="9" t="s">
        <v>842</v>
      </c>
      <c r="C12" s="10" t="s">
        <v>843</v>
      </c>
      <c r="D12" s="10" t="s">
        <v>883</v>
      </c>
      <c r="E12" s="137">
        <v>1998</v>
      </c>
      <c r="F12" s="122"/>
      <c r="G12" s="122"/>
      <c r="H12" s="21"/>
      <c r="I12" s="10">
        <v>92</v>
      </c>
      <c r="J12" s="10">
        <v>103</v>
      </c>
      <c r="K12" s="7" t="s">
        <v>870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15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5"/>
      <c r="AP12" s="15"/>
      <c r="AQ12" s="15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98" ht="15" customHeight="1" x14ac:dyDescent="0.2">
      <c r="A13" s="18" t="s">
        <v>841</v>
      </c>
      <c r="B13" s="9" t="s">
        <v>842</v>
      </c>
      <c r="C13" s="10" t="s">
        <v>843</v>
      </c>
      <c r="D13" s="10" t="s">
        <v>884</v>
      </c>
      <c r="E13" s="137">
        <v>1998</v>
      </c>
      <c r="F13" s="122"/>
      <c r="G13" s="122"/>
      <c r="H13" s="21"/>
      <c r="I13" s="10">
        <v>103</v>
      </c>
      <c r="J13" s="10">
        <v>114</v>
      </c>
      <c r="K13" s="7" t="s">
        <v>870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15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5"/>
      <c r="AP13" s="15"/>
      <c r="AQ13" s="15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98" ht="15" customHeight="1" x14ac:dyDescent="0.2">
      <c r="A14" s="18" t="s">
        <v>841</v>
      </c>
      <c r="B14" s="9" t="s">
        <v>842</v>
      </c>
      <c r="C14" s="10" t="s">
        <v>843</v>
      </c>
      <c r="D14" s="10" t="s">
        <v>885</v>
      </c>
      <c r="E14" s="137">
        <v>1998</v>
      </c>
      <c r="F14" s="122"/>
      <c r="G14" s="122"/>
      <c r="H14" s="21"/>
      <c r="I14" s="10">
        <v>114</v>
      </c>
      <c r="J14" s="10">
        <v>129</v>
      </c>
      <c r="K14" s="7" t="s">
        <v>871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15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5"/>
      <c r="AP14" s="15"/>
      <c r="AQ14" s="15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98" ht="15" customHeight="1" x14ac:dyDescent="0.2">
      <c r="A15" s="18" t="s">
        <v>841</v>
      </c>
      <c r="B15" s="9" t="s">
        <v>842</v>
      </c>
      <c r="C15" s="10" t="s">
        <v>843</v>
      </c>
      <c r="D15" s="10" t="s">
        <v>886</v>
      </c>
      <c r="E15" s="137">
        <v>1998</v>
      </c>
      <c r="F15" s="122"/>
      <c r="G15" s="122"/>
      <c r="H15" s="21"/>
      <c r="I15" s="10">
        <v>129</v>
      </c>
      <c r="J15" s="10">
        <v>143</v>
      </c>
      <c r="K15" s="7" t="s">
        <v>871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15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5"/>
      <c r="AP15" s="15"/>
      <c r="AQ15" s="15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98" ht="15" customHeight="1" x14ac:dyDescent="0.2">
      <c r="A16" s="18" t="s">
        <v>841</v>
      </c>
      <c r="B16" s="9" t="s">
        <v>842</v>
      </c>
      <c r="C16" s="10" t="s">
        <v>843</v>
      </c>
      <c r="D16" s="10" t="s">
        <v>887</v>
      </c>
      <c r="E16" s="137">
        <v>1998</v>
      </c>
      <c r="F16" s="122"/>
      <c r="G16" s="122"/>
      <c r="H16" s="21"/>
      <c r="I16" s="10">
        <v>143</v>
      </c>
      <c r="J16" s="10">
        <v>163</v>
      </c>
      <c r="K16" s="7" t="s">
        <v>872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15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5"/>
      <c r="AP16" s="15"/>
      <c r="AQ16" s="15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96" ht="15" customHeight="1" x14ac:dyDescent="0.2">
      <c r="A17" s="18" t="s">
        <v>841</v>
      </c>
      <c r="B17" s="9" t="s">
        <v>842</v>
      </c>
      <c r="C17" s="10" t="s">
        <v>843</v>
      </c>
      <c r="D17" s="10" t="s">
        <v>888</v>
      </c>
      <c r="E17" s="137">
        <v>1998</v>
      </c>
      <c r="F17" s="122"/>
      <c r="G17" s="122"/>
      <c r="H17" s="21"/>
      <c r="I17" s="10">
        <v>163</v>
      </c>
      <c r="J17" s="10">
        <v>180</v>
      </c>
      <c r="K17" s="7" t="s">
        <v>873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5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5"/>
      <c r="AP17" s="15"/>
      <c r="AQ17" s="15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96" x14ac:dyDescent="0.2">
      <c r="A18" s="18" t="s">
        <v>841</v>
      </c>
      <c r="B18" s="9" t="s">
        <v>842</v>
      </c>
      <c r="C18" s="10" t="s">
        <v>843</v>
      </c>
      <c r="D18" s="10" t="s">
        <v>889</v>
      </c>
      <c r="E18" s="137">
        <v>1998</v>
      </c>
      <c r="F18" s="122"/>
      <c r="G18" s="122"/>
      <c r="H18" s="21"/>
      <c r="I18" s="10">
        <v>180</v>
      </c>
      <c r="J18" s="10">
        <v>198</v>
      </c>
      <c r="K18" s="7" t="s">
        <v>874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15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5"/>
      <c r="AP18" s="15"/>
      <c r="AQ18" s="15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96" x14ac:dyDescent="0.2">
      <c r="A19" s="18" t="s">
        <v>841</v>
      </c>
      <c r="B19" s="9" t="s">
        <v>842</v>
      </c>
      <c r="C19" s="10" t="s">
        <v>843</v>
      </c>
      <c r="D19" s="10" t="s">
        <v>890</v>
      </c>
      <c r="E19" s="137">
        <v>1998</v>
      </c>
      <c r="F19" s="122"/>
      <c r="G19" s="122"/>
      <c r="H19" s="21"/>
      <c r="I19" s="10">
        <v>198</v>
      </c>
      <c r="J19" s="10">
        <v>228</v>
      </c>
      <c r="K19" s="7" t="s">
        <v>875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15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5"/>
      <c r="AP19" s="15"/>
      <c r="AQ19" s="15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x14ac:dyDescent="0.2">
      <c r="A20" s="18" t="s">
        <v>841</v>
      </c>
      <c r="B20" s="9" t="s">
        <v>842</v>
      </c>
      <c r="C20" s="10" t="s">
        <v>843</v>
      </c>
      <c r="D20" s="10" t="s">
        <v>891</v>
      </c>
      <c r="E20" s="137">
        <v>1998</v>
      </c>
      <c r="F20" s="122"/>
      <c r="G20" s="122"/>
      <c r="H20" s="21"/>
      <c r="I20" s="10">
        <v>228</v>
      </c>
      <c r="J20" s="10">
        <v>243</v>
      </c>
      <c r="K20" s="7" t="s">
        <v>876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5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5"/>
      <c r="AP20" s="15"/>
      <c r="AQ20" s="15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96" x14ac:dyDescent="0.2">
      <c r="A21" s="18" t="s">
        <v>841</v>
      </c>
      <c r="B21" s="9" t="s">
        <v>842</v>
      </c>
      <c r="C21" s="11" t="s">
        <v>859</v>
      </c>
      <c r="D21" s="10" t="s">
        <v>892</v>
      </c>
      <c r="E21" s="137">
        <v>1998</v>
      </c>
      <c r="F21" s="122"/>
      <c r="G21" s="122"/>
      <c r="H21" s="21"/>
      <c r="I21" s="10">
        <v>0</v>
      </c>
      <c r="J21" s="10">
        <v>13</v>
      </c>
      <c r="K21" s="7" t="s">
        <v>867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15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5"/>
      <c r="AP21" s="15"/>
      <c r="AQ21" s="15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96" x14ac:dyDescent="0.2">
      <c r="A22" s="18" t="s">
        <v>841</v>
      </c>
      <c r="B22" s="9" t="s">
        <v>842</v>
      </c>
      <c r="C22" s="11" t="s">
        <v>859</v>
      </c>
      <c r="D22" s="10" t="s">
        <v>893</v>
      </c>
      <c r="E22" s="137">
        <v>1998</v>
      </c>
      <c r="F22" s="123"/>
      <c r="G22" s="123"/>
      <c r="H22" s="21"/>
      <c r="I22" s="11">
        <v>13</v>
      </c>
      <c r="J22" s="11">
        <v>26</v>
      </c>
      <c r="K22" s="12" t="s">
        <v>867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7"/>
      <c r="Y22" s="12"/>
      <c r="Z22" s="12"/>
      <c r="AA22" s="12"/>
      <c r="AB22" s="12"/>
      <c r="AC22" s="16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6"/>
      <c r="AP22" s="16"/>
      <c r="AQ22" s="16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</row>
    <row r="23" spans="1:96" x14ac:dyDescent="0.2">
      <c r="A23" s="18" t="s">
        <v>841</v>
      </c>
      <c r="B23" s="9" t="s">
        <v>842</v>
      </c>
      <c r="C23" s="11" t="s">
        <v>859</v>
      </c>
      <c r="D23" s="10" t="s">
        <v>894</v>
      </c>
      <c r="E23" s="137">
        <v>1998</v>
      </c>
      <c r="F23" s="123"/>
      <c r="G23" s="123"/>
      <c r="H23" s="21"/>
      <c r="I23" s="11">
        <v>26</v>
      </c>
      <c r="J23" s="11">
        <v>40</v>
      </c>
      <c r="K23" s="12" t="s">
        <v>867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7"/>
      <c r="Y23" s="12"/>
      <c r="Z23" s="12"/>
      <c r="AA23" s="12"/>
      <c r="AB23" s="12"/>
      <c r="AC23" s="16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6"/>
      <c r="AP23" s="16"/>
      <c r="AQ23" s="16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</row>
    <row r="24" spans="1:96" x14ac:dyDescent="0.2">
      <c r="A24" s="18" t="s">
        <v>841</v>
      </c>
      <c r="B24" s="9" t="s">
        <v>842</v>
      </c>
      <c r="C24" s="11" t="s">
        <v>859</v>
      </c>
      <c r="D24" s="10" t="s">
        <v>895</v>
      </c>
      <c r="E24" s="137">
        <v>1998</v>
      </c>
      <c r="F24" s="123"/>
      <c r="G24" s="123"/>
      <c r="H24" s="21"/>
      <c r="I24" s="11">
        <v>40</v>
      </c>
      <c r="J24" s="11">
        <v>55</v>
      </c>
      <c r="K24" s="136" t="s">
        <v>868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7"/>
      <c r="Y24" s="12"/>
      <c r="Z24" s="12"/>
      <c r="AA24" s="12"/>
      <c r="AB24" s="12"/>
      <c r="AC24" s="16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6"/>
      <c r="AP24" s="16"/>
      <c r="AQ24" s="16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</row>
    <row r="25" spans="1:96" x14ac:dyDescent="0.2">
      <c r="A25" s="18" t="s">
        <v>841</v>
      </c>
      <c r="B25" s="9" t="s">
        <v>842</v>
      </c>
      <c r="C25" s="11" t="s">
        <v>859</v>
      </c>
      <c r="D25" s="10" t="s">
        <v>896</v>
      </c>
      <c r="E25" s="137">
        <v>1998</v>
      </c>
      <c r="F25" s="123"/>
      <c r="G25" s="123"/>
      <c r="H25" s="21"/>
      <c r="I25" s="11">
        <v>55</v>
      </c>
      <c r="J25" s="11">
        <v>70</v>
      </c>
      <c r="K25" s="136" t="s">
        <v>868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7"/>
      <c r="Y25" s="12"/>
      <c r="Z25" s="12"/>
      <c r="AA25" s="12"/>
      <c r="AB25" s="12"/>
      <c r="AC25" s="16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6"/>
      <c r="AP25" s="16"/>
      <c r="AQ25" s="16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</row>
    <row r="26" spans="1:96" x14ac:dyDescent="0.2">
      <c r="A26" s="18" t="s">
        <v>841</v>
      </c>
      <c r="B26" s="9" t="s">
        <v>842</v>
      </c>
      <c r="C26" s="11" t="s">
        <v>859</v>
      </c>
      <c r="D26" s="11" t="s">
        <v>897</v>
      </c>
      <c r="E26" s="137">
        <v>1998</v>
      </c>
      <c r="F26" s="123"/>
      <c r="G26" s="123"/>
      <c r="H26" s="21"/>
      <c r="I26" s="11">
        <v>70</v>
      </c>
      <c r="J26" s="11">
        <v>85</v>
      </c>
      <c r="K26" s="136" t="s">
        <v>868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7"/>
      <c r="Y26" s="12"/>
      <c r="Z26" s="12"/>
      <c r="AA26" s="12"/>
      <c r="AB26" s="12"/>
      <c r="AC26" s="16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6"/>
      <c r="AP26" s="16"/>
      <c r="AQ26" s="16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</row>
    <row r="27" spans="1:96" x14ac:dyDescent="0.2">
      <c r="A27" s="18" t="s">
        <v>841</v>
      </c>
      <c r="B27" s="9" t="s">
        <v>842</v>
      </c>
      <c r="C27" s="11" t="s">
        <v>859</v>
      </c>
      <c r="D27" s="11" t="s">
        <v>898</v>
      </c>
      <c r="E27" s="137">
        <v>1998</v>
      </c>
      <c r="F27" s="123"/>
      <c r="G27" s="123"/>
      <c r="H27" s="21"/>
      <c r="I27" s="11">
        <v>85</v>
      </c>
      <c r="J27" s="11">
        <v>102</v>
      </c>
      <c r="K27" s="136" t="s">
        <v>869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7"/>
      <c r="Y27" s="12"/>
      <c r="Z27" s="12"/>
      <c r="AA27" s="12"/>
      <c r="AB27" s="12"/>
      <c r="AC27" s="16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6"/>
      <c r="AP27" s="16"/>
      <c r="AQ27" s="16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</row>
    <row r="28" spans="1:96" x14ac:dyDescent="0.2">
      <c r="A28" s="18" t="s">
        <v>841</v>
      </c>
      <c r="B28" s="9" t="s">
        <v>842</v>
      </c>
      <c r="C28" s="11" t="s">
        <v>859</v>
      </c>
      <c r="D28" s="11" t="s">
        <v>899</v>
      </c>
      <c r="E28" s="137">
        <v>1998</v>
      </c>
      <c r="F28" s="123"/>
      <c r="G28" s="123"/>
      <c r="H28" s="21"/>
      <c r="I28" s="11">
        <v>102</v>
      </c>
      <c r="J28" s="11">
        <v>119</v>
      </c>
      <c r="K28" s="136" t="s">
        <v>869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7"/>
      <c r="Y28" s="12"/>
      <c r="Z28" s="12"/>
      <c r="AA28" s="12"/>
      <c r="AB28" s="12"/>
      <c r="AC28" s="16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6"/>
      <c r="AP28" s="16"/>
      <c r="AQ28" s="16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</row>
    <row r="29" spans="1:96" x14ac:dyDescent="0.2">
      <c r="A29" s="18" t="s">
        <v>841</v>
      </c>
      <c r="B29" s="9" t="s">
        <v>842</v>
      </c>
      <c r="C29" s="11" t="s">
        <v>859</v>
      </c>
      <c r="D29" s="11" t="s">
        <v>900</v>
      </c>
      <c r="E29" s="137">
        <v>1998</v>
      </c>
      <c r="F29" s="123"/>
      <c r="G29" s="123"/>
      <c r="H29" s="21"/>
      <c r="I29" s="11">
        <v>119</v>
      </c>
      <c r="J29" s="11">
        <v>137</v>
      </c>
      <c r="K29" s="136" t="s">
        <v>869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7"/>
      <c r="Y29" s="12"/>
      <c r="Z29" s="12"/>
      <c r="AA29" s="12"/>
      <c r="AB29" s="12"/>
      <c r="AC29" s="16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6"/>
      <c r="AP29" s="16"/>
      <c r="AQ29" s="16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</row>
    <row r="30" spans="1:96" x14ac:dyDescent="0.2">
      <c r="A30" s="18" t="s">
        <v>841</v>
      </c>
      <c r="B30" s="9" t="s">
        <v>842</v>
      </c>
      <c r="C30" s="11" t="s">
        <v>859</v>
      </c>
      <c r="D30" s="11" t="s">
        <v>901</v>
      </c>
      <c r="E30" s="137">
        <v>1998</v>
      </c>
      <c r="F30" s="123"/>
      <c r="G30" s="123"/>
      <c r="H30" s="21"/>
      <c r="I30" s="11">
        <v>137</v>
      </c>
      <c r="J30" s="11">
        <v>186</v>
      </c>
      <c r="K30" s="136" t="s">
        <v>919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7"/>
      <c r="Y30" s="12"/>
      <c r="Z30" s="12"/>
      <c r="AA30" s="12"/>
      <c r="AB30" s="12"/>
      <c r="AC30" s="16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6"/>
      <c r="AP30" s="16"/>
      <c r="AQ30" s="16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</row>
    <row r="31" spans="1:96" x14ac:dyDescent="0.2">
      <c r="A31" s="18" t="s">
        <v>841</v>
      </c>
      <c r="B31" s="9" t="s">
        <v>842</v>
      </c>
      <c r="C31" s="11" t="s">
        <v>859</v>
      </c>
      <c r="D31" s="11" t="s">
        <v>908</v>
      </c>
      <c r="E31" s="137">
        <v>1998</v>
      </c>
      <c r="F31" s="123"/>
      <c r="G31" s="123"/>
      <c r="H31" s="21"/>
      <c r="I31" s="11">
        <v>186</v>
      </c>
      <c r="J31" s="11" t="s">
        <v>1014</v>
      </c>
      <c r="K31" s="136" t="s">
        <v>920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7"/>
      <c r="Y31" s="12"/>
      <c r="Z31" s="12"/>
      <c r="AA31" s="12"/>
      <c r="AB31" s="12"/>
      <c r="AC31" s="16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6"/>
      <c r="AP31" s="16"/>
      <c r="AQ31" s="16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</row>
    <row r="32" spans="1:96" x14ac:dyDescent="0.2">
      <c r="A32" s="18" t="s">
        <v>841</v>
      </c>
      <c r="B32" s="9" t="s">
        <v>842</v>
      </c>
      <c r="C32" s="11" t="s">
        <v>861</v>
      </c>
      <c r="D32" s="11" t="s">
        <v>902</v>
      </c>
      <c r="E32" s="137">
        <v>1998</v>
      </c>
      <c r="F32" s="123"/>
      <c r="G32" s="123"/>
      <c r="H32" s="21"/>
      <c r="I32" s="11">
        <v>0</v>
      </c>
      <c r="J32" s="11">
        <v>5</v>
      </c>
      <c r="K32" s="136" t="s">
        <v>921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7"/>
      <c r="Y32" s="12"/>
      <c r="Z32" s="12"/>
      <c r="AA32" s="12"/>
      <c r="AB32" s="12"/>
      <c r="AC32" s="16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6"/>
      <c r="AP32" s="16"/>
      <c r="AQ32" s="16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</row>
    <row r="33" spans="1:96" x14ac:dyDescent="0.2">
      <c r="A33" s="18" t="s">
        <v>841</v>
      </c>
      <c r="B33" s="9" t="s">
        <v>842</v>
      </c>
      <c r="C33" s="11" t="s">
        <v>861</v>
      </c>
      <c r="D33" s="11" t="s">
        <v>903</v>
      </c>
      <c r="E33" s="137">
        <v>1998</v>
      </c>
      <c r="F33" s="123"/>
      <c r="G33" s="123"/>
      <c r="H33" s="21"/>
      <c r="I33" s="11">
        <v>5</v>
      </c>
      <c r="J33" s="11">
        <v>16</v>
      </c>
      <c r="K33" s="136" t="s">
        <v>867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7"/>
      <c r="Y33" s="12"/>
      <c r="Z33" s="12"/>
      <c r="AA33" s="12"/>
      <c r="AB33" s="12"/>
      <c r="AC33" s="16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6"/>
      <c r="AP33" s="16"/>
      <c r="AQ33" s="16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</row>
    <row r="34" spans="1:96" x14ac:dyDescent="0.2">
      <c r="A34" s="18" t="s">
        <v>841</v>
      </c>
      <c r="B34" s="9" t="s">
        <v>842</v>
      </c>
      <c r="C34" s="11" t="s">
        <v>861</v>
      </c>
      <c r="D34" s="11" t="s">
        <v>904</v>
      </c>
      <c r="E34" s="137">
        <v>1998</v>
      </c>
      <c r="F34" s="123"/>
      <c r="G34" s="123"/>
      <c r="H34" s="21"/>
      <c r="I34" s="11">
        <v>16</v>
      </c>
      <c r="J34" s="11">
        <v>32</v>
      </c>
      <c r="K34" s="136" t="s">
        <v>871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7"/>
      <c r="Y34" s="12"/>
      <c r="Z34" s="12"/>
      <c r="AA34" s="12"/>
      <c r="AB34" s="12"/>
      <c r="AC34" s="16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6"/>
      <c r="AP34" s="16"/>
      <c r="AQ34" s="16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</row>
    <row r="35" spans="1:96" x14ac:dyDescent="0.2">
      <c r="A35" s="18" t="s">
        <v>841</v>
      </c>
      <c r="B35" s="9" t="s">
        <v>842</v>
      </c>
      <c r="C35" s="11" t="s">
        <v>861</v>
      </c>
      <c r="D35" s="11" t="s">
        <v>905</v>
      </c>
      <c r="E35" s="137">
        <v>1998</v>
      </c>
      <c r="F35" s="123"/>
      <c r="G35" s="123"/>
      <c r="H35" s="21"/>
      <c r="I35" s="11">
        <v>32</v>
      </c>
      <c r="J35" s="11">
        <v>49</v>
      </c>
      <c r="K35" s="136" t="s">
        <v>871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7"/>
      <c r="Y35" s="12"/>
      <c r="Z35" s="12"/>
      <c r="AA35" s="12"/>
      <c r="AB35" s="12"/>
      <c r="AC35" s="16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6"/>
      <c r="AP35" s="16"/>
      <c r="AQ35" s="16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</row>
    <row r="36" spans="1:96" x14ac:dyDescent="0.2">
      <c r="A36" s="18" t="s">
        <v>841</v>
      </c>
      <c r="B36" s="9" t="s">
        <v>842</v>
      </c>
      <c r="C36" s="11" t="s">
        <v>861</v>
      </c>
      <c r="D36" s="11" t="s">
        <v>906</v>
      </c>
      <c r="E36" s="137">
        <v>1998</v>
      </c>
      <c r="F36" s="123"/>
      <c r="G36" s="123"/>
      <c r="H36" s="21"/>
      <c r="I36" s="11">
        <v>49</v>
      </c>
      <c r="J36" s="11">
        <v>68</v>
      </c>
      <c r="K36" s="136" t="s">
        <v>872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7"/>
      <c r="Y36" s="12"/>
      <c r="Z36" s="12"/>
      <c r="AA36" s="12"/>
      <c r="AB36" s="12"/>
      <c r="AC36" s="16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6"/>
      <c r="AP36" s="16"/>
      <c r="AQ36" s="16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</row>
    <row r="37" spans="1:96" x14ac:dyDescent="0.2">
      <c r="A37" s="18" t="s">
        <v>841</v>
      </c>
      <c r="B37" s="9" t="s">
        <v>842</v>
      </c>
      <c r="C37" s="11" t="s">
        <v>861</v>
      </c>
      <c r="D37" s="11" t="s">
        <v>907</v>
      </c>
      <c r="E37" s="137">
        <v>1998</v>
      </c>
      <c r="F37" s="123"/>
      <c r="G37" s="123"/>
      <c r="H37" s="21"/>
      <c r="I37" s="11">
        <v>68</v>
      </c>
      <c r="J37" s="11">
        <v>91</v>
      </c>
      <c r="K37" s="136" t="s">
        <v>873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7"/>
      <c r="Y37" s="12"/>
      <c r="Z37" s="12"/>
      <c r="AA37" s="12"/>
      <c r="AB37" s="12"/>
      <c r="AC37" s="16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6"/>
      <c r="AP37" s="16"/>
      <c r="AQ37" s="16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</row>
    <row r="38" spans="1:96" x14ac:dyDescent="0.2">
      <c r="A38" s="18" t="s">
        <v>841</v>
      </c>
      <c r="B38" s="9" t="s">
        <v>842</v>
      </c>
      <c r="C38" s="11" t="s">
        <v>861</v>
      </c>
      <c r="D38" s="11" t="s">
        <v>909</v>
      </c>
      <c r="E38" s="137">
        <v>1998</v>
      </c>
      <c r="F38" s="123"/>
      <c r="G38" s="123"/>
      <c r="H38" s="21"/>
      <c r="I38" s="11">
        <v>91</v>
      </c>
      <c r="J38" s="11" t="s">
        <v>1014</v>
      </c>
      <c r="K38" s="136" t="s">
        <v>920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7"/>
      <c r="Y38" s="12"/>
      <c r="Z38" s="12"/>
      <c r="AA38" s="12"/>
      <c r="AB38" s="12"/>
      <c r="AC38" s="16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6"/>
      <c r="AP38" s="16"/>
      <c r="AQ38" s="16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</row>
    <row r="39" spans="1:96" x14ac:dyDescent="0.2">
      <c r="A39" s="18" t="s">
        <v>841</v>
      </c>
      <c r="B39" s="9" t="s">
        <v>842</v>
      </c>
      <c r="C39" s="11" t="s">
        <v>863</v>
      </c>
      <c r="D39" s="11" t="s">
        <v>910</v>
      </c>
      <c r="E39" s="137">
        <v>1998</v>
      </c>
      <c r="F39" s="123"/>
      <c r="G39" s="123"/>
      <c r="H39" s="21"/>
      <c r="I39" s="11">
        <v>0</v>
      </c>
      <c r="J39" s="11">
        <v>15</v>
      </c>
      <c r="K39" s="136" t="s">
        <v>867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7"/>
      <c r="Y39" s="12"/>
      <c r="Z39" s="12"/>
      <c r="AA39" s="12"/>
      <c r="AB39" s="12"/>
      <c r="AC39" s="16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6"/>
      <c r="AP39" s="16"/>
      <c r="AQ39" s="16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</row>
    <row r="40" spans="1:96" x14ac:dyDescent="0.2">
      <c r="A40" s="18" t="s">
        <v>841</v>
      </c>
      <c r="B40" s="9" t="s">
        <v>842</v>
      </c>
      <c r="C40" s="11" t="s">
        <v>863</v>
      </c>
      <c r="D40" s="11" t="s">
        <v>911</v>
      </c>
      <c r="E40" s="137">
        <v>1998</v>
      </c>
      <c r="F40" s="123"/>
      <c r="G40" s="123"/>
      <c r="H40" s="21"/>
      <c r="I40" s="11">
        <v>15</v>
      </c>
      <c r="J40" s="11">
        <v>30</v>
      </c>
      <c r="K40" s="136" t="s">
        <v>867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7"/>
      <c r="Y40" s="12"/>
      <c r="Z40" s="12"/>
      <c r="AA40" s="12"/>
      <c r="AB40" s="12"/>
      <c r="AC40" s="16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6"/>
      <c r="AP40" s="16"/>
      <c r="AQ40" s="16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</row>
    <row r="41" spans="1:96" x14ac:dyDescent="0.2">
      <c r="A41" s="18" t="s">
        <v>841</v>
      </c>
      <c r="B41" s="9" t="s">
        <v>842</v>
      </c>
      <c r="C41" s="11" t="s">
        <v>863</v>
      </c>
      <c r="D41" s="11" t="s">
        <v>912</v>
      </c>
      <c r="E41" s="137">
        <v>1998</v>
      </c>
      <c r="F41" s="123"/>
      <c r="G41" s="123"/>
      <c r="H41" s="21"/>
      <c r="I41" s="11">
        <v>30</v>
      </c>
      <c r="J41" s="11">
        <v>40</v>
      </c>
      <c r="K41" s="136" t="s">
        <v>922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7"/>
      <c r="Y41" s="12"/>
      <c r="Z41" s="12"/>
      <c r="AA41" s="12"/>
      <c r="AB41" s="12"/>
      <c r="AC41" s="16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6"/>
      <c r="AP41" s="16"/>
      <c r="AQ41" s="16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</row>
    <row r="42" spans="1:96" x14ac:dyDescent="0.2">
      <c r="A42" s="18" t="s">
        <v>841</v>
      </c>
      <c r="B42" s="9" t="s">
        <v>842</v>
      </c>
      <c r="C42" s="11" t="s">
        <v>863</v>
      </c>
      <c r="D42" s="11" t="s">
        <v>913</v>
      </c>
      <c r="E42" s="137">
        <v>1998</v>
      </c>
      <c r="F42" s="123"/>
      <c r="G42" s="123"/>
      <c r="H42" s="21"/>
      <c r="I42" s="11">
        <v>40</v>
      </c>
      <c r="J42" s="11">
        <v>50</v>
      </c>
      <c r="K42" s="136" t="s">
        <v>922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7"/>
      <c r="Y42" s="12"/>
      <c r="Z42" s="12"/>
      <c r="AA42" s="12"/>
      <c r="AB42" s="12"/>
      <c r="AC42" s="16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6"/>
      <c r="AP42" s="16"/>
      <c r="AQ42" s="16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</row>
    <row r="43" spans="1:96" x14ac:dyDescent="0.2">
      <c r="A43" s="18" t="s">
        <v>841</v>
      </c>
      <c r="B43" s="9" t="s">
        <v>842</v>
      </c>
      <c r="C43" s="11" t="s">
        <v>863</v>
      </c>
      <c r="D43" s="11" t="s">
        <v>914</v>
      </c>
      <c r="E43" s="137">
        <v>1998</v>
      </c>
      <c r="F43" s="123"/>
      <c r="G43" s="123"/>
      <c r="H43" s="21"/>
      <c r="I43" s="11">
        <v>106</v>
      </c>
      <c r="J43" s="11">
        <v>122</v>
      </c>
      <c r="K43" s="136" t="s">
        <v>922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7"/>
      <c r="Y43" s="12"/>
      <c r="Z43" s="12"/>
      <c r="AA43" s="12"/>
      <c r="AB43" s="12"/>
      <c r="AC43" s="16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6"/>
      <c r="AP43" s="16"/>
      <c r="AQ43" s="16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</row>
    <row r="44" spans="1:96" x14ac:dyDescent="0.2">
      <c r="A44" s="18" t="s">
        <v>841</v>
      </c>
      <c r="B44" s="9" t="s">
        <v>842</v>
      </c>
      <c r="C44" s="11" t="s">
        <v>863</v>
      </c>
      <c r="D44" s="11" t="s">
        <v>915</v>
      </c>
      <c r="E44" s="137">
        <v>1998</v>
      </c>
      <c r="F44" s="123"/>
      <c r="G44" s="123"/>
      <c r="H44" s="21"/>
      <c r="I44" s="11">
        <v>183</v>
      </c>
      <c r="J44" s="11" t="s">
        <v>1014</v>
      </c>
      <c r="K44" s="136" t="s">
        <v>923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7"/>
      <c r="Y44" s="12"/>
      <c r="Z44" s="12"/>
      <c r="AA44" s="12"/>
      <c r="AB44" s="12"/>
      <c r="AC44" s="16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6"/>
      <c r="AP44" s="16"/>
      <c r="AQ44" s="16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</row>
    <row r="45" spans="1:96" x14ac:dyDescent="0.2">
      <c r="A45" s="18" t="s">
        <v>841</v>
      </c>
      <c r="B45" s="9" t="s">
        <v>842</v>
      </c>
      <c r="C45" s="11" t="s">
        <v>864</v>
      </c>
      <c r="D45" s="11" t="s">
        <v>917</v>
      </c>
      <c r="E45" s="137">
        <v>1998</v>
      </c>
      <c r="F45" s="123"/>
      <c r="G45" s="123"/>
      <c r="H45" s="21"/>
      <c r="I45" s="11">
        <v>0</v>
      </c>
      <c r="J45" s="11">
        <v>11</v>
      </c>
      <c r="K45" s="136" t="s">
        <v>867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7"/>
      <c r="Y45" s="12"/>
      <c r="Z45" s="12"/>
      <c r="AA45" s="12"/>
      <c r="AB45" s="12"/>
      <c r="AC45" s="16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6"/>
      <c r="AP45" s="16"/>
      <c r="AQ45" s="16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</row>
    <row r="46" spans="1:96" x14ac:dyDescent="0.2">
      <c r="A46" s="18" t="s">
        <v>841</v>
      </c>
      <c r="B46" s="9" t="s">
        <v>842</v>
      </c>
      <c r="C46" s="11" t="s">
        <v>864</v>
      </c>
      <c r="D46" s="11" t="s">
        <v>916</v>
      </c>
      <c r="E46" s="137">
        <v>1998</v>
      </c>
      <c r="F46" s="123"/>
      <c r="G46" s="123"/>
      <c r="H46" s="21"/>
      <c r="I46" s="11">
        <v>11</v>
      </c>
      <c r="J46" s="11">
        <v>22</v>
      </c>
      <c r="K46" s="136" t="s">
        <v>867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7"/>
      <c r="Y46" s="12"/>
      <c r="Z46" s="12"/>
      <c r="AA46" s="12"/>
      <c r="AB46" s="12"/>
      <c r="AC46" s="16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6"/>
      <c r="AP46" s="16"/>
      <c r="AQ46" s="16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</row>
    <row r="47" spans="1:96" x14ac:dyDescent="0.2">
      <c r="A47" s="18" t="s">
        <v>841</v>
      </c>
      <c r="B47" s="9" t="s">
        <v>842</v>
      </c>
      <c r="C47" s="11" t="s">
        <v>864</v>
      </c>
      <c r="D47" s="11" t="s">
        <v>918</v>
      </c>
      <c r="E47" s="137">
        <v>1998</v>
      </c>
      <c r="F47" s="123"/>
      <c r="G47" s="123"/>
      <c r="H47" s="21"/>
      <c r="I47" s="11">
        <v>22</v>
      </c>
      <c r="J47" s="11">
        <v>61</v>
      </c>
      <c r="K47" s="136" t="s">
        <v>922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7"/>
      <c r="Y47" s="12"/>
      <c r="Z47" s="12"/>
      <c r="AA47" s="12"/>
      <c r="AB47" s="12"/>
      <c r="AC47" s="16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6"/>
      <c r="AP47" s="16"/>
      <c r="AQ47" s="16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</row>
    <row r="48" spans="1:96" x14ac:dyDescent="0.2">
      <c r="A48" s="12"/>
      <c r="B48" s="11"/>
      <c r="C48" s="11"/>
      <c r="D48" s="11"/>
      <c r="E48" s="123"/>
      <c r="F48" s="123"/>
      <c r="G48" s="123"/>
      <c r="H48" s="21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7"/>
      <c r="Y48" s="12"/>
      <c r="Z48" s="12"/>
      <c r="AA48" s="12"/>
      <c r="AB48" s="12"/>
      <c r="AC48" s="16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6"/>
      <c r="AP48" s="16"/>
      <c r="AQ48" s="16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</row>
    <row r="49" spans="1:96" x14ac:dyDescent="0.2">
      <c r="A49" s="12"/>
      <c r="B49" s="11"/>
      <c r="C49" s="11"/>
      <c r="D49" s="11"/>
      <c r="E49" s="123"/>
      <c r="F49" s="123"/>
      <c r="G49" s="123"/>
      <c r="H49" s="21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7"/>
      <c r="Y49" s="12"/>
      <c r="Z49" s="12"/>
      <c r="AA49" s="12"/>
      <c r="AB49" s="12"/>
      <c r="AC49" s="16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6"/>
      <c r="AP49" s="16"/>
      <c r="AQ49" s="16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</row>
    <row r="50" spans="1:96" x14ac:dyDescent="0.2">
      <c r="A50" s="12"/>
      <c r="B50" s="11"/>
      <c r="C50" s="11"/>
      <c r="D50" s="11"/>
      <c r="E50" s="123"/>
      <c r="F50" s="123"/>
      <c r="G50" s="123"/>
      <c r="H50" s="21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7"/>
      <c r="Y50" s="12"/>
      <c r="Z50" s="12"/>
      <c r="AA50" s="12"/>
      <c r="AB50" s="12"/>
      <c r="AC50" s="16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6"/>
      <c r="AP50" s="16"/>
      <c r="AQ50" s="16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</row>
    <row r="51" spans="1:96" x14ac:dyDescent="0.2">
      <c r="A51" s="12"/>
      <c r="B51" s="11"/>
      <c r="C51" s="11"/>
      <c r="D51" s="11"/>
      <c r="E51" s="123"/>
      <c r="F51" s="123"/>
      <c r="G51" s="123"/>
      <c r="H51" s="21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7"/>
      <c r="Y51" s="12"/>
      <c r="Z51" s="12"/>
      <c r="AA51" s="12"/>
      <c r="AB51" s="12"/>
      <c r="AC51" s="16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6"/>
      <c r="AP51" s="16"/>
      <c r="AQ51" s="16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</row>
    <row r="52" spans="1:96" x14ac:dyDescent="0.2">
      <c r="A52" s="12"/>
      <c r="B52" s="11"/>
      <c r="C52" s="11"/>
      <c r="D52" s="11"/>
      <c r="E52" s="123"/>
      <c r="F52" s="123"/>
      <c r="G52" s="123"/>
      <c r="H52" s="21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7"/>
      <c r="Y52" s="12"/>
      <c r="Z52" s="12"/>
      <c r="AA52" s="12"/>
      <c r="AB52" s="12"/>
      <c r="AC52" s="16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6"/>
      <c r="AP52" s="16"/>
      <c r="AQ52" s="16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</row>
    <row r="53" spans="1:96" x14ac:dyDescent="0.2">
      <c r="A53" s="12"/>
      <c r="B53" s="11"/>
      <c r="C53" s="11"/>
      <c r="D53" s="11"/>
      <c r="E53" s="123"/>
      <c r="F53" s="123"/>
      <c r="G53" s="123"/>
      <c r="H53" s="21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7"/>
      <c r="Y53" s="12"/>
      <c r="Z53" s="12"/>
      <c r="AA53" s="12"/>
      <c r="AB53" s="12"/>
      <c r="AC53" s="16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6"/>
      <c r="AP53" s="16"/>
      <c r="AQ53" s="16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</row>
    <row r="54" spans="1:96" x14ac:dyDescent="0.2">
      <c r="A54" s="12"/>
      <c r="B54" s="11"/>
      <c r="C54" s="11"/>
      <c r="D54" s="11"/>
      <c r="E54" s="123"/>
      <c r="F54" s="123"/>
      <c r="G54" s="123"/>
      <c r="H54" s="21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7"/>
      <c r="Y54" s="12"/>
      <c r="Z54" s="12"/>
      <c r="AA54" s="12"/>
      <c r="AB54" s="12"/>
      <c r="AC54" s="16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6"/>
      <c r="AP54" s="16"/>
      <c r="AQ54" s="16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</row>
    <row r="55" spans="1:96" x14ac:dyDescent="0.2">
      <c r="A55" s="12"/>
      <c r="B55" s="11"/>
      <c r="C55" s="11"/>
      <c r="D55" s="11"/>
      <c r="E55" s="123"/>
      <c r="F55" s="123"/>
      <c r="G55" s="123"/>
      <c r="H55" s="21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7"/>
      <c r="Y55" s="12"/>
      <c r="Z55" s="12"/>
      <c r="AA55" s="12"/>
      <c r="AB55" s="12"/>
      <c r="AC55" s="16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6"/>
      <c r="AP55" s="16"/>
      <c r="AQ55" s="16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</row>
    <row r="56" spans="1:96" x14ac:dyDescent="0.2">
      <c r="A56" s="12"/>
      <c r="B56" s="11"/>
      <c r="C56" s="11"/>
      <c r="D56" s="11"/>
      <c r="E56" s="123"/>
      <c r="F56" s="123"/>
      <c r="G56" s="123"/>
      <c r="H56" s="21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7"/>
      <c r="Y56" s="12"/>
      <c r="Z56" s="12"/>
      <c r="AA56" s="12"/>
      <c r="AB56" s="12"/>
      <c r="AC56" s="16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6"/>
      <c r="AP56" s="16"/>
      <c r="AQ56" s="16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</row>
    <row r="57" spans="1:96" x14ac:dyDescent="0.2">
      <c r="A57" s="12"/>
      <c r="B57" s="11"/>
      <c r="C57" s="11"/>
      <c r="D57" s="11"/>
      <c r="E57" s="123"/>
      <c r="F57" s="123"/>
      <c r="G57" s="123"/>
      <c r="H57" s="21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7"/>
      <c r="Y57" s="12"/>
      <c r="Z57" s="12"/>
      <c r="AA57" s="12"/>
      <c r="AB57" s="12"/>
      <c r="AC57" s="16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6"/>
      <c r="AP57" s="16"/>
      <c r="AQ57" s="16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</row>
    <row r="58" spans="1:96" x14ac:dyDescent="0.2">
      <c r="A58" s="12"/>
      <c r="B58" s="11"/>
      <c r="C58" s="11"/>
      <c r="D58" s="11"/>
      <c r="E58" s="123"/>
      <c r="F58" s="123"/>
      <c r="G58" s="123"/>
      <c r="H58" s="21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7"/>
      <c r="Y58" s="12"/>
      <c r="Z58" s="12"/>
      <c r="AA58" s="12"/>
      <c r="AB58" s="12"/>
      <c r="AC58" s="16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6"/>
      <c r="AP58" s="16"/>
      <c r="AQ58" s="16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</row>
    <row r="59" spans="1:96" x14ac:dyDescent="0.2">
      <c r="A59" s="12"/>
      <c r="B59" s="11"/>
      <c r="C59" s="11"/>
      <c r="D59" s="11"/>
      <c r="E59" s="123"/>
      <c r="F59" s="123"/>
      <c r="G59" s="123"/>
      <c r="H59" s="21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7"/>
      <c r="Y59" s="12"/>
      <c r="Z59" s="12"/>
      <c r="AA59" s="12"/>
      <c r="AB59" s="12"/>
      <c r="AC59" s="16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6"/>
      <c r="AP59" s="16"/>
      <c r="AQ59" s="16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</row>
    <row r="60" spans="1:96" x14ac:dyDescent="0.2">
      <c r="A60" s="12"/>
      <c r="B60" s="11"/>
      <c r="C60" s="11"/>
      <c r="D60" s="11"/>
      <c r="E60" s="123"/>
      <c r="F60" s="123"/>
      <c r="G60" s="123"/>
      <c r="H60" s="21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7"/>
      <c r="Y60" s="12"/>
      <c r="Z60" s="12"/>
      <c r="AA60" s="12"/>
      <c r="AB60" s="12"/>
      <c r="AC60" s="16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6"/>
      <c r="AP60" s="16"/>
      <c r="AQ60" s="16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</row>
    <row r="61" spans="1:96" x14ac:dyDescent="0.2">
      <c r="A61" s="12"/>
      <c r="B61" s="11"/>
      <c r="C61" s="11"/>
      <c r="D61" s="11"/>
      <c r="E61" s="123"/>
      <c r="F61" s="123"/>
      <c r="G61" s="123"/>
      <c r="H61" s="21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7"/>
      <c r="Y61" s="12"/>
      <c r="Z61" s="12"/>
      <c r="AA61" s="12"/>
      <c r="AB61" s="12"/>
      <c r="AC61" s="16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6"/>
      <c r="AP61" s="16"/>
      <c r="AQ61" s="16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</row>
    <row r="62" spans="1:96" x14ac:dyDescent="0.2">
      <c r="A62" s="12"/>
      <c r="B62" s="11"/>
      <c r="C62" s="11"/>
      <c r="D62" s="11"/>
      <c r="E62" s="123"/>
      <c r="F62" s="123"/>
      <c r="G62" s="123"/>
      <c r="H62" s="21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7"/>
      <c r="Y62" s="12"/>
      <c r="Z62" s="12"/>
      <c r="AA62" s="12"/>
      <c r="AB62" s="12"/>
      <c r="AC62" s="16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6"/>
      <c r="AP62" s="16"/>
      <c r="AQ62" s="16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</row>
    <row r="63" spans="1:96" x14ac:dyDescent="0.2">
      <c r="A63" s="12"/>
      <c r="B63" s="11"/>
      <c r="C63" s="11"/>
      <c r="D63" s="11"/>
      <c r="E63" s="123"/>
      <c r="F63" s="123"/>
      <c r="G63" s="123"/>
      <c r="H63" s="21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7"/>
      <c r="Y63" s="12"/>
      <c r="Z63" s="12"/>
      <c r="AA63" s="12"/>
      <c r="AB63" s="12"/>
      <c r="AC63" s="16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6"/>
      <c r="AP63" s="16"/>
      <c r="AQ63" s="16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</row>
    <row r="64" spans="1:96" x14ac:dyDescent="0.2">
      <c r="A64" s="12"/>
      <c r="B64" s="11"/>
      <c r="C64" s="11"/>
      <c r="D64" s="11"/>
      <c r="E64" s="123"/>
      <c r="F64" s="123"/>
      <c r="G64" s="123"/>
      <c r="H64" s="21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7"/>
      <c r="Y64" s="12"/>
      <c r="Z64" s="12"/>
      <c r="AA64" s="12"/>
      <c r="AB64" s="12"/>
      <c r="AC64" s="16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6"/>
      <c r="AP64" s="16"/>
      <c r="AQ64" s="16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</row>
    <row r="65" spans="1:96" x14ac:dyDescent="0.2">
      <c r="A65" s="12"/>
      <c r="B65" s="11"/>
      <c r="C65" s="11"/>
      <c r="D65" s="11"/>
      <c r="E65" s="123"/>
      <c r="F65" s="123"/>
      <c r="G65" s="123"/>
      <c r="H65" s="21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7"/>
      <c r="Y65" s="12"/>
      <c r="Z65" s="12"/>
      <c r="AA65" s="12"/>
      <c r="AB65" s="12"/>
      <c r="AC65" s="16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6"/>
      <c r="AP65" s="16"/>
      <c r="AQ65" s="16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</row>
    <row r="66" spans="1:96" x14ac:dyDescent="0.2">
      <c r="A66" s="12"/>
      <c r="B66" s="11"/>
      <c r="C66" s="11"/>
      <c r="D66" s="11"/>
      <c r="E66" s="123"/>
      <c r="F66" s="123"/>
      <c r="G66" s="123"/>
      <c r="H66" s="21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7"/>
      <c r="Y66" s="12"/>
      <c r="Z66" s="12"/>
      <c r="AA66" s="12"/>
      <c r="AB66" s="12"/>
      <c r="AC66" s="16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6"/>
      <c r="AP66" s="16"/>
      <c r="AQ66" s="16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</row>
    <row r="67" spans="1:96" x14ac:dyDescent="0.2">
      <c r="A67" s="12"/>
      <c r="B67" s="11"/>
      <c r="C67" s="11"/>
      <c r="D67" s="11"/>
      <c r="E67" s="123"/>
      <c r="F67" s="123"/>
      <c r="G67" s="123"/>
      <c r="H67" s="21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7"/>
      <c r="Y67" s="12"/>
      <c r="Z67" s="12"/>
      <c r="AA67" s="12"/>
      <c r="AB67" s="12"/>
      <c r="AC67" s="16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6"/>
      <c r="AP67" s="16"/>
      <c r="AQ67" s="16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</row>
    <row r="68" spans="1:96" x14ac:dyDescent="0.2">
      <c r="A68" s="12"/>
      <c r="B68" s="11"/>
      <c r="C68" s="11"/>
      <c r="D68" s="11"/>
      <c r="E68" s="123"/>
      <c r="F68" s="123"/>
      <c r="G68" s="123"/>
      <c r="H68" s="21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7"/>
      <c r="Y68" s="12"/>
      <c r="Z68" s="12"/>
      <c r="AA68" s="12"/>
      <c r="AB68" s="12"/>
      <c r="AC68" s="16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6"/>
      <c r="AP68" s="16"/>
      <c r="AQ68" s="16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</row>
    <row r="69" spans="1:96" x14ac:dyDescent="0.2">
      <c r="A69" s="12"/>
      <c r="B69" s="11"/>
      <c r="C69" s="11"/>
      <c r="D69" s="11"/>
      <c r="E69" s="123"/>
      <c r="F69" s="123"/>
      <c r="G69" s="123"/>
      <c r="H69" s="21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7"/>
      <c r="Y69" s="12"/>
      <c r="Z69" s="12"/>
      <c r="AA69" s="12"/>
      <c r="AB69" s="12"/>
      <c r="AC69" s="16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6"/>
      <c r="AP69" s="16"/>
      <c r="AQ69" s="16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</row>
    <row r="70" spans="1:96" x14ac:dyDescent="0.2">
      <c r="A70" s="12"/>
      <c r="B70" s="11"/>
      <c r="C70" s="11"/>
      <c r="D70" s="11"/>
      <c r="E70" s="123"/>
      <c r="F70" s="123"/>
      <c r="G70" s="123"/>
      <c r="H70" s="21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7"/>
      <c r="Y70" s="12"/>
      <c r="Z70" s="12"/>
      <c r="AA70" s="12"/>
      <c r="AB70" s="12"/>
      <c r="AC70" s="16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6"/>
      <c r="AP70" s="16"/>
      <c r="AQ70" s="16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</row>
    <row r="71" spans="1:96" x14ac:dyDescent="0.2">
      <c r="A71" s="12"/>
      <c r="B71" s="11"/>
      <c r="C71" s="11"/>
      <c r="D71" s="11"/>
      <c r="E71" s="123"/>
      <c r="F71" s="123"/>
      <c r="G71" s="123"/>
      <c r="H71" s="21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7"/>
      <c r="Y71" s="12"/>
      <c r="Z71" s="12"/>
      <c r="AA71" s="12"/>
      <c r="AB71" s="12"/>
      <c r="AC71" s="16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6"/>
      <c r="AP71" s="16"/>
      <c r="AQ71" s="16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</row>
    <row r="72" spans="1:96" x14ac:dyDescent="0.2">
      <c r="A72" s="12"/>
      <c r="B72" s="11"/>
      <c r="C72" s="11"/>
      <c r="D72" s="11"/>
      <c r="E72" s="123"/>
      <c r="F72" s="123"/>
      <c r="G72" s="123"/>
      <c r="H72" s="21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7"/>
      <c r="Y72" s="12"/>
      <c r="Z72" s="12"/>
      <c r="AA72" s="12"/>
      <c r="AB72" s="12"/>
      <c r="AC72" s="16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6"/>
      <c r="AP72" s="16"/>
      <c r="AQ72" s="16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</row>
    <row r="73" spans="1:96" x14ac:dyDescent="0.2">
      <c r="A73" s="12"/>
      <c r="B73" s="11"/>
      <c r="C73" s="11"/>
      <c r="D73" s="11"/>
      <c r="E73" s="123"/>
      <c r="F73" s="123"/>
      <c r="G73" s="123"/>
      <c r="H73" s="21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7"/>
      <c r="Y73" s="12"/>
      <c r="Z73" s="12"/>
      <c r="AA73" s="12"/>
      <c r="AB73" s="12"/>
      <c r="AC73" s="16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6"/>
      <c r="AP73" s="16"/>
      <c r="AQ73" s="16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</row>
    <row r="74" spans="1:96" x14ac:dyDescent="0.2">
      <c r="A74" s="12"/>
      <c r="B74" s="11"/>
      <c r="C74" s="11"/>
      <c r="D74" s="11"/>
      <c r="E74" s="123"/>
      <c r="F74" s="123"/>
      <c r="G74" s="123"/>
      <c r="H74" s="21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7"/>
      <c r="Y74" s="12"/>
      <c r="Z74" s="12"/>
      <c r="AA74" s="12"/>
      <c r="AB74" s="12"/>
      <c r="AC74" s="16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6"/>
      <c r="AP74" s="16"/>
      <c r="AQ74" s="16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</row>
    <row r="75" spans="1:96" x14ac:dyDescent="0.2">
      <c r="A75" s="12"/>
      <c r="B75" s="11"/>
      <c r="C75" s="11"/>
      <c r="D75" s="11"/>
      <c r="E75" s="123"/>
      <c r="F75" s="123"/>
      <c r="G75" s="123"/>
      <c r="H75" s="21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7"/>
      <c r="Y75" s="12"/>
      <c r="Z75" s="12"/>
      <c r="AA75" s="12"/>
      <c r="AB75" s="12"/>
      <c r="AC75" s="16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6"/>
      <c r="AP75" s="16"/>
      <c r="AQ75" s="16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</row>
    <row r="76" spans="1:96" x14ac:dyDescent="0.2">
      <c r="A76" s="12"/>
      <c r="B76" s="11"/>
      <c r="C76" s="11"/>
      <c r="D76" s="11"/>
      <c r="E76" s="123"/>
      <c r="F76" s="123"/>
      <c r="G76" s="123"/>
      <c r="H76" s="21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7"/>
      <c r="Y76" s="12"/>
      <c r="Z76" s="12"/>
      <c r="AA76" s="12"/>
      <c r="AB76" s="12"/>
      <c r="AC76" s="16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6"/>
      <c r="AP76" s="16"/>
      <c r="AQ76" s="16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</row>
    <row r="77" spans="1:96" x14ac:dyDescent="0.2">
      <c r="A77" s="12"/>
      <c r="B77" s="11"/>
      <c r="C77" s="11"/>
      <c r="D77" s="11"/>
      <c r="E77" s="123"/>
      <c r="F77" s="123"/>
      <c r="G77" s="123"/>
      <c r="H77" s="21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7"/>
      <c r="Y77" s="12"/>
      <c r="Z77" s="12"/>
      <c r="AA77" s="12"/>
      <c r="AB77" s="12"/>
      <c r="AC77" s="16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6"/>
      <c r="AP77" s="16"/>
      <c r="AQ77" s="16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</row>
    <row r="78" spans="1:96" x14ac:dyDescent="0.2">
      <c r="A78" s="12"/>
      <c r="B78" s="11"/>
      <c r="C78" s="11"/>
      <c r="D78" s="11"/>
      <c r="E78" s="123"/>
      <c r="F78" s="123"/>
      <c r="G78" s="123"/>
      <c r="H78" s="21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7"/>
      <c r="Y78" s="12"/>
      <c r="Z78" s="12"/>
      <c r="AA78" s="12"/>
      <c r="AB78" s="12"/>
      <c r="AC78" s="16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6"/>
      <c r="AP78" s="16"/>
      <c r="AQ78" s="16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</row>
    <row r="79" spans="1:96" x14ac:dyDescent="0.2">
      <c r="A79" s="12"/>
      <c r="B79" s="11"/>
      <c r="C79" s="11"/>
      <c r="D79" s="11"/>
      <c r="E79" s="123"/>
      <c r="F79" s="123"/>
      <c r="G79" s="123"/>
      <c r="H79" s="21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7"/>
      <c r="Y79" s="12"/>
      <c r="Z79" s="12"/>
      <c r="AA79" s="12"/>
      <c r="AB79" s="12"/>
      <c r="AC79" s="16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6"/>
      <c r="AP79" s="16"/>
      <c r="AQ79" s="16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</row>
    <row r="80" spans="1:96" x14ac:dyDescent="0.2">
      <c r="A80" s="12"/>
      <c r="B80" s="11"/>
      <c r="C80" s="11"/>
      <c r="D80" s="11"/>
      <c r="E80" s="123"/>
      <c r="F80" s="123"/>
      <c r="G80" s="123"/>
      <c r="H80" s="21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7"/>
      <c r="Y80" s="12"/>
      <c r="Z80" s="12"/>
      <c r="AA80" s="12"/>
      <c r="AB80" s="12"/>
      <c r="AC80" s="16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6"/>
      <c r="AP80" s="16"/>
      <c r="AQ80" s="16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</row>
    <row r="81" spans="1:96" x14ac:dyDescent="0.2">
      <c r="A81" s="12"/>
      <c r="B81" s="11"/>
      <c r="C81" s="11"/>
      <c r="D81" s="11"/>
      <c r="E81" s="123"/>
      <c r="F81" s="123"/>
      <c r="G81" s="123"/>
      <c r="H81" s="21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7"/>
      <c r="Y81" s="12"/>
      <c r="Z81" s="12"/>
      <c r="AA81" s="12"/>
      <c r="AB81" s="12"/>
      <c r="AC81" s="16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6"/>
      <c r="AP81" s="16"/>
      <c r="AQ81" s="16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</row>
    <row r="82" spans="1:96" x14ac:dyDescent="0.2">
      <c r="A82" s="12"/>
      <c r="B82" s="11"/>
      <c r="C82" s="11"/>
      <c r="D82" s="11"/>
      <c r="E82" s="123"/>
      <c r="F82" s="123"/>
      <c r="G82" s="123"/>
      <c r="H82" s="21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7"/>
      <c r="Y82" s="12"/>
      <c r="Z82" s="12"/>
      <c r="AA82" s="12"/>
      <c r="AB82" s="12"/>
      <c r="AC82" s="16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6"/>
      <c r="AP82" s="16"/>
      <c r="AQ82" s="16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</row>
    <row r="83" spans="1:96" x14ac:dyDescent="0.2">
      <c r="A83" s="12"/>
      <c r="B83" s="11"/>
      <c r="C83" s="11"/>
      <c r="D83" s="11"/>
      <c r="E83" s="123"/>
      <c r="F83" s="123"/>
      <c r="G83" s="123"/>
      <c r="H83" s="21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7"/>
      <c r="Y83" s="12"/>
      <c r="Z83" s="12"/>
      <c r="AA83" s="12"/>
      <c r="AB83" s="12"/>
      <c r="AC83" s="16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6"/>
      <c r="AP83" s="16"/>
      <c r="AQ83" s="16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</row>
    <row r="84" spans="1:96" x14ac:dyDescent="0.2">
      <c r="A84" s="12"/>
      <c r="B84" s="11"/>
      <c r="C84" s="11"/>
      <c r="D84" s="11"/>
      <c r="E84" s="123"/>
      <c r="F84" s="123"/>
      <c r="G84" s="123"/>
      <c r="H84" s="21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7"/>
      <c r="Y84" s="12"/>
      <c r="Z84" s="12"/>
      <c r="AA84" s="12"/>
      <c r="AB84" s="12"/>
      <c r="AC84" s="16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6"/>
      <c r="AP84" s="16"/>
      <c r="AQ84" s="16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</row>
    <row r="85" spans="1:96" x14ac:dyDescent="0.2">
      <c r="A85" s="12"/>
      <c r="B85" s="11"/>
      <c r="C85" s="11"/>
      <c r="D85" s="11"/>
      <c r="E85" s="123"/>
      <c r="F85" s="123"/>
      <c r="G85" s="123"/>
      <c r="H85" s="21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7"/>
      <c r="Y85" s="12"/>
      <c r="Z85" s="12"/>
      <c r="AA85" s="12"/>
      <c r="AB85" s="12"/>
      <c r="AC85" s="16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6"/>
      <c r="AP85" s="16"/>
      <c r="AQ85" s="16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</row>
    <row r="86" spans="1:96" x14ac:dyDescent="0.2">
      <c r="A86" s="12"/>
      <c r="B86" s="11"/>
      <c r="C86" s="11"/>
      <c r="D86" s="11"/>
      <c r="E86" s="123"/>
      <c r="F86" s="123"/>
      <c r="G86" s="123"/>
      <c r="H86" s="21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7"/>
      <c r="Y86" s="12"/>
      <c r="Z86" s="12"/>
      <c r="AA86" s="12"/>
      <c r="AB86" s="12"/>
      <c r="AC86" s="16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6"/>
      <c r="AP86" s="16"/>
      <c r="AQ86" s="16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</row>
    <row r="87" spans="1:96" x14ac:dyDescent="0.2">
      <c r="A87" s="12"/>
      <c r="B87" s="11"/>
      <c r="C87" s="11"/>
      <c r="D87" s="11"/>
      <c r="E87" s="123"/>
      <c r="F87" s="123"/>
      <c r="G87" s="123"/>
      <c r="H87" s="21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7"/>
      <c r="Y87" s="12"/>
      <c r="Z87" s="12"/>
      <c r="AA87" s="12"/>
      <c r="AB87" s="12"/>
      <c r="AC87" s="16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6"/>
      <c r="AP87" s="16"/>
      <c r="AQ87" s="16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</row>
    <row r="88" spans="1:96" x14ac:dyDescent="0.2">
      <c r="A88" s="12"/>
      <c r="B88" s="11"/>
      <c r="C88" s="11"/>
      <c r="D88" s="11"/>
      <c r="E88" s="123"/>
      <c r="F88" s="123"/>
      <c r="G88" s="123"/>
      <c r="H88" s="21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7"/>
      <c r="Y88" s="12"/>
      <c r="Z88" s="12"/>
      <c r="AA88" s="12"/>
      <c r="AB88" s="12"/>
      <c r="AC88" s="16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6"/>
      <c r="AP88" s="16"/>
      <c r="AQ88" s="16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</row>
    <row r="89" spans="1:96" x14ac:dyDescent="0.2">
      <c r="A89" s="12"/>
      <c r="B89" s="11"/>
      <c r="C89" s="11"/>
      <c r="D89" s="11"/>
      <c r="E89" s="123"/>
      <c r="F89" s="123"/>
      <c r="G89" s="123"/>
      <c r="H89" s="21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7"/>
      <c r="Y89" s="12"/>
      <c r="Z89" s="12"/>
      <c r="AA89" s="12"/>
      <c r="AB89" s="12"/>
      <c r="AC89" s="16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6"/>
      <c r="AP89" s="16"/>
      <c r="AQ89" s="16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</row>
    <row r="90" spans="1:96" x14ac:dyDescent="0.2">
      <c r="A90" s="12"/>
      <c r="B90" s="11"/>
      <c r="C90" s="11"/>
      <c r="D90" s="11"/>
      <c r="E90" s="123"/>
      <c r="F90" s="123"/>
      <c r="G90" s="123"/>
      <c r="H90" s="21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7"/>
      <c r="Y90" s="12"/>
      <c r="Z90" s="12"/>
      <c r="AA90" s="12"/>
      <c r="AB90" s="12"/>
      <c r="AC90" s="16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6"/>
      <c r="AP90" s="16"/>
      <c r="AQ90" s="16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</row>
    <row r="91" spans="1:96" x14ac:dyDescent="0.2">
      <c r="A91" s="12"/>
      <c r="B91" s="11"/>
      <c r="C91" s="11"/>
      <c r="D91" s="11"/>
      <c r="E91" s="123"/>
      <c r="F91" s="123"/>
      <c r="G91" s="123"/>
      <c r="H91" s="21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7"/>
      <c r="Y91" s="12"/>
      <c r="Z91" s="12"/>
      <c r="AA91" s="12"/>
      <c r="AB91" s="12"/>
      <c r="AC91" s="16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6"/>
      <c r="AP91" s="16"/>
      <c r="AQ91" s="16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</row>
    <row r="92" spans="1:96" x14ac:dyDescent="0.2">
      <c r="A92" s="12"/>
      <c r="B92" s="11"/>
      <c r="C92" s="11"/>
      <c r="D92" s="11"/>
      <c r="E92" s="123"/>
      <c r="F92" s="123"/>
      <c r="G92" s="123"/>
      <c r="H92" s="21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7"/>
      <c r="Y92" s="12"/>
      <c r="Z92" s="12"/>
      <c r="AA92" s="12"/>
      <c r="AB92" s="12"/>
      <c r="AC92" s="16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6"/>
      <c r="AP92" s="16"/>
      <c r="AQ92" s="16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</row>
    <row r="93" spans="1:96" x14ac:dyDescent="0.2">
      <c r="A93" s="12"/>
      <c r="B93" s="11"/>
      <c r="C93" s="11"/>
      <c r="D93" s="11"/>
      <c r="E93" s="123"/>
      <c r="F93" s="123"/>
      <c r="G93" s="123"/>
      <c r="H93" s="21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7"/>
      <c r="Y93" s="12"/>
      <c r="Z93" s="12"/>
      <c r="AA93" s="12"/>
      <c r="AB93" s="12"/>
      <c r="AC93" s="16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6"/>
      <c r="AP93" s="16"/>
      <c r="AQ93" s="16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</row>
    <row r="94" spans="1:96" x14ac:dyDescent="0.2">
      <c r="A94" s="12"/>
      <c r="B94" s="11"/>
      <c r="C94" s="11"/>
      <c r="D94" s="11"/>
      <c r="E94" s="123"/>
      <c r="F94" s="123"/>
      <c r="G94" s="123"/>
      <c r="H94" s="21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7"/>
      <c r="Y94" s="12"/>
      <c r="Z94" s="12"/>
      <c r="AA94" s="12"/>
      <c r="AB94" s="12"/>
      <c r="AC94" s="16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6"/>
      <c r="AP94" s="16"/>
      <c r="AQ94" s="16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</row>
    <row r="95" spans="1:96" x14ac:dyDescent="0.2">
      <c r="A95" s="12"/>
      <c r="B95" s="11"/>
      <c r="C95" s="11"/>
      <c r="D95" s="11"/>
      <c r="E95" s="123"/>
      <c r="F95" s="123"/>
      <c r="G95" s="123"/>
      <c r="H95" s="21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7"/>
      <c r="Y95" s="12"/>
      <c r="Z95" s="12"/>
      <c r="AA95" s="12"/>
      <c r="AB95" s="12"/>
      <c r="AC95" s="16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6"/>
      <c r="AP95" s="16"/>
      <c r="AQ95" s="16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</row>
    <row r="96" spans="1:96" x14ac:dyDescent="0.2">
      <c r="A96" s="12"/>
      <c r="B96" s="11"/>
      <c r="C96" s="11"/>
      <c r="D96" s="11"/>
      <c r="E96" s="123"/>
      <c r="F96" s="123"/>
      <c r="G96" s="123"/>
      <c r="H96" s="21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7"/>
      <c r="Y96" s="12"/>
      <c r="Z96" s="12"/>
      <c r="AA96" s="12"/>
      <c r="AB96" s="12"/>
      <c r="AC96" s="16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6"/>
      <c r="AP96" s="16"/>
      <c r="AQ96" s="16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</row>
    <row r="97" spans="1:96" x14ac:dyDescent="0.2">
      <c r="A97" s="12"/>
      <c r="B97" s="11"/>
      <c r="C97" s="11"/>
      <c r="D97" s="11"/>
      <c r="E97" s="123"/>
      <c r="F97" s="123"/>
      <c r="G97" s="123"/>
      <c r="H97" s="21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7"/>
      <c r="Y97" s="12"/>
      <c r="Z97" s="12"/>
      <c r="AA97" s="12"/>
      <c r="AB97" s="12"/>
      <c r="AC97" s="16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6"/>
      <c r="AP97" s="16"/>
      <c r="AQ97" s="16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</row>
    <row r="98" spans="1:96" x14ac:dyDescent="0.2">
      <c r="A98" s="12"/>
      <c r="B98" s="11"/>
      <c r="C98" s="11"/>
      <c r="D98" s="11"/>
      <c r="E98" s="123"/>
      <c r="F98" s="123"/>
      <c r="G98" s="123"/>
      <c r="H98" s="21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7"/>
      <c r="Y98" s="12"/>
      <c r="Z98" s="12"/>
      <c r="AA98" s="12"/>
      <c r="AB98" s="12"/>
      <c r="AC98" s="16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6"/>
      <c r="AP98" s="16"/>
      <c r="AQ98" s="16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</row>
    <row r="99" spans="1:96" x14ac:dyDescent="0.2">
      <c r="A99" s="12"/>
      <c r="B99" s="11"/>
      <c r="C99" s="11"/>
      <c r="D99" s="11"/>
      <c r="E99" s="123"/>
      <c r="F99" s="123"/>
      <c r="G99" s="123"/>
      <c r="H99" s="21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7"/>
      <c r="Y99" s="12"/>
      <c r="Z99" s="12"/>
      <c r="AA99" s="12"/>
      <c r="AB99" s="12"/>
      <c r="AC99" s="16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6"/>
      <c r="AP99" s="16"/>
      <c r="AQ99" s="16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</row>
    <row r="100" spans="1:96" x14ac:dyDescent="0.2">
      <c r="A100" s="12"/>
      <c r="B100" s="11"/>
      <c r="C100" s="11"/>
      <c r="D100" s="11"/>
      <c r="E100" s="123"/>
      <c r="F100" s="123"/>
      <c r="G100" s="123"/>
      <c r="H100" s="21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7"/>
      <c r="Y100" s="12"/>
      <c r="Z100" s="12"/>
      <c r="AA100" s="12"/>
      <c r="AB100" s="12"/>
      <c r="AC100" s="16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6"/>
      <c r="AP100" s="16"/>
      <c r="AQ100" s="16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</row>
    <row r="101" spans="1:96" x14ac:dyDescent="0.2">
      <c r="A101" s="12"/>
      <c r="B101" s="11"/>
      <c r="C101" s="11"/>
      <c r="D101" s="11"/>
      <c r="E101" s="123"/>
      <c r="F101" s="123"/>
      <c r="G101" s="123"/>
      <c r="H101" s="21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7"/>
      <c r="Y101" s="12"/>
      <c r="Z101" s="12"/>
      <c r="AA101" s="12"/>
      <c r="AB101" s="12"/>
      <c r="AC101" s="16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6"/>
      <c r="AP101" s="16"/>
      <c r="AQ101" s="16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</row>
    <row r="102" spans="1:96" x14ac:dyDescent="0.2">
      <c r="A102" s="12"/>
      <c r="B102" s="11"/>
      <c r="C102" s="11"/>
      <c r="D102" s="11"/>
      <c r="E102" s="123"/>
      <c r="F102" s="123"/>
      <c r="G102" s="123"/>
      <c r="H102" s="21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7"/>
      <c r="Y102" s="12"/>
      <c r="Z102" s="12"/>
      <c r="AA102" s="12"/>
      <c r="AB102" s="12"/>
      <c r="AC102" s="16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6"/>
      <c r="AP102" s="16"/>
      <c r="AQ102" s="16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</row>
    <row r="103" spans="1:96" x14ac:dyDescent="0.2">
      <c r="A103" s="12"/>
      <c r="B103" s="11"/>
      <c r="C103" s="11"/>
      <c r="D103" s="11"/>
      <c r="E103" s="123"/>
      <c r="F103" s="123"/>
      <c r="G103" s="123"/>
      <c r="H103" s="21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7"/>
      <c r="Y103" s="12"/>
      <c r="Z103" s="12"/>
      <c r="AA103" s="12"/>
      <c r="AB103" s="12"/>
      <c r="AC103" s="16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6"/>
      <c r="AP103" s="16"/>
      <c r="AQ103" s="16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</row>
    <row r="104" spans="1:96" x14ac:dyDescent="0.2">
      <c r="A104" s="12"/>
      <c r="B104" s="11"/>
      <c r="C104" s="11"/>
      <c r="D104" s="11"/>
      <c r="E104" s="123"/>
      <c r="F104" s="123"/>
      <c r="G104" s="123"/>
      <c r="H104" s="21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7"/>
      <c r="Y104" s="12"/>
      <c r="Z104" s="12"/>
      <c r="AA104" s="12"/>
      <c r="AB104" s="12"/>
      <c r="AC104" s="16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6"/>
      <c r="AP104" s="16"/>
      <c r="AQ104" s="16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</row>
    <row r="105" spans="1:96" x14ac:dyDescent="0.2">
      <c r="A105" s="12"/>
      <c r="B105" s="11"/>
      <c r="C105" s="11"/>
      <c r="D105" s="11"/>
      <c r="E105" s="123"/>
      <c r="F105" s="123"/>
      <c r="G105" s="123"/>
      <c r="H105" s="21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7"/>
      <c r="Y105" s="12"/>
      <c r="Z105" s="12"/>
      <c r="AA105" s="12"/>
      <c r="AB105" s="12"/>
      <c r="AC105" s="16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6"/>
      <c r="AP105" s="16"/>
      <c r="AQ105" s="16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</row>
    <row r="106" spans="1:96" x14ac:dyDescent="0.2">
      <c r="A106" s="12"/>
      <c r="B106" s="11"/>
      <c r="C106" s="11"/>
      <c r="D106" s="11"/>
      <c r="E106" s="123"/>
      <c r="F106" s="123"/>
      <c r="G106" s="123"/>
      <c r="H106" s="21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7"/>
      <c r="Y106" s="12"/>
      <c r="Z106" s="12"/>
      <c r="AA106" s="12"/>
      <c r="AB106" s="12"/>
      <c r="AC106" s="16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6"/>
      <c r="AP106" s="16"/>
      <c r="AQ106" s="16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</row>
    <row r="107" spans="1:96" x14ac:dyDescent="0.2">
      <c r="A107" s="12"/>
      <c r="B107" s="11"/>
      <c r="C107" s="11"/>
      <c r="D107" s="11"/>
      <c r="E107" s="123"/>
      <c r="F107" s="123"/>
      <c r="G107" s="123"/>
      <c r="H107" s="21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7"/>
      <c r="Y107" s="12"/>
      <c r="Z107" s="12"/>
      <c r="AA107" s="12"/>
      <c r="AB107" s="12"/>
      <c r="AC107" s="16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6"/>
      <c r="AP107" s="16"/>
      <c r="AQ107" s="16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</row>
    <row r="108" spans="1:96" x14ac:dyDescent="0.2">
      <c r="A108" s="12"/>
      <c r="B108" s="11"/>
      <c r="C108" s="11"/>
      <c r="D108" s="11"/>
      <c r="E108" s="123"/>
      <c r="F108" s="123"/>
      <c r="G108" s="123"/>
      <c r="H108" s="21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7"/>
      <c r="Y108" s="12"/>
      <c r="Z108" s="12"/>
      <c r="AA108" s="12"/>
      <c r="AB108" s="12"/>
      <c r="AC108" s="16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6"/>
      <c r="AP108" s="16"/>
      <c r="AQ108" s="16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</row>
    <row r="109" spans="1:96" x14ac:dyDescent="0.2">
      <c r="A109" s="12"/>
      <c r="B109" s="11"/>
      <c r="C109" s="11"/>
      <c r="D109" s="11"/>
      <c r="E109" s="123"/>
      <c r="F109" s="123"/>
      <c r="G109" s="123"/>
      <c r="H109" s="21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7"/>
      <c r="Y109" s="12"/>
      <c r="Z109" s="12"/>
      <c r="AA109" s="12"/>
      <c r="AB109" s="12"/>
      <c r="AC109" s="16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6"/>
      <c r="AP109" s="16"/>
      <c r="AQ109" s="16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</row>
    <row r="110" spans="1:96" x14ac:dyDescent="0.2">
      <c r="A110" s="12"/>
      <c r="B110" s="11"/>
      <c r="C110" s="11"/>
      <c r="D110" s="11"/>
      <c r="E110" s="123"/>
      <c r="F110" s="123"/>
      <c r="G110" s="123"/>
      <c r="H110" s="21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7"/>
      <c r="Y110" s="12"/>
      <c r="Z110" s="12"/>
      <c r="AA110" s="12"/>
      <c r="AB110" s="12"/>
      <c r="AC110" s="16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6"/>
      <c r="AP110" s="16"/>
      <c r="AQ110" s="16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</row>
    <row r="111" spans="1:96" x14ac:dyDescent="0.2">
      <c r="A111" s="12"/>
      <c r="B111" s="11"/>
      <c r="C111" s="11"/>
      <c r="D111" s="11"/>
      <c r="E111" s="123"/>
      <c r="F111" s="123"/>
      <c r="G111" s="123"/>
      <c r="H111" s="21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6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6"/>
      <c r="AP111" s="16"/>
      <c r="AQ111" s="16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</row>
    <row r="112" spans="1:96" x14ac:dyDescent="0.2">
      <c r="A112" s="12"/>
      <c r="B112" s="11"/>
      <c r="C112" s="11"/>
      <c r="D112" s="11"/>
      <c r="E112" s="123"/>
      <c r="F112" s="123"/>
      <c r="G112" s="123"/>
      <c r="H112" s="21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6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6"/>
      <c r="AP112" s="16"/>
      <c r="AQ112" s="16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</row>
    <row r="113" spans="1:96" x14ac:dyDescent="0.2">
      <c r="A113" s="12"/>
      <c r="B113" s="11"/>
      <c r="C113" s="11"/>
      <c r="D113" s="11"/>
      <c r="E113" s="123"/>
      <c r="F113" s="123"/>
      <c r="G113" s="123"/>
      <c r="H113" s="21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6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6"/>
      <c r="AP113" s="16"/>
      <c r="AQ113" s="16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</row>
    <row r="114" spans="1:96" x14ac:dyDescent="0.2">
      <c r="A114" s="12"/>
      <c r="B114" s="11"/>
      <c r="C114" s="11"/>
      <c r="D114" s="11"/>
      <c r="E114" s="123"/>
      <c r="F114" s="123"/>
      <c r="G114" s="123"/>
      <c r="H114" s="21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6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6"/>
      <c r="AP114" s="16"/>
      <c r="AQ114" s="16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</row>
    <row r="115" spans="1:96" x14ac:dyDescent="0.2">
      <c r="A115" s="12"/>
      <c r="B115" s="11"/>
      <c r="C115" s="11"/>
      <c r="D115" s="11"/>
      <c r="E115" s="123"/>
      <c r="F115" s="123"/>
      <c r="G115" s="123"/>
      <c r="H115" s="21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6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6"/>
      <c r="AP115" s="16"/>
      <c r="AQ115" s="16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</row>
    <row r="116" spans="1:96" x14ac:dyDescent="0.2">
      <c r="A116" s="12"/>
      <c r="B116" s="11"/>
      <c r="C116" s="11"/>
      <c r="D116" s="11"/>
      <c r="E116" s="123"/>
      <c r="F116" s="123"/>
      <c r="G116" s="123"/>
      <c r="H116" s="21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6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6"/>
      <c r="AP116" s="16"/>
      <c r="AQ116" s="16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</row>
    <row r="117" spans="1:96" x14ac:dyDescent="0.2">
      <c r="A117" s="12"/>
      <c r="B117" s="11"/>
      <c r="C117" s="11"/>
      <c r="D117" s="11"/>
      <c r="E117" s="123"/>
      <c r="F117" s="123"/>
      <c r="G117" s="123"/>
      <c r="H117" s="21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6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6"/>
      <c r="AP117" s="16"/>
      <c r="AQ117" s="16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</row>
    <row r="118" spans="1:96" x14ac:dyDescent="0.2">
      <c r="A118" s="12"/>
      <c r="B118" s="11"/>
      <c r="C118" s="11"/>
      <c r="D118" s="11"/>
      <c r="E118" s="123"/>
      <c r="F118" s="123"/>
      <c r="G118" s="123"/>
      <c r="H118" s="21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6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6"/>
      <c r="AP118" s="16"/>
      <c r="AQ118" s="16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</row>
    <row r="119" spans="1:96" x14ac:dyDescent="0.2">
      <c r="A119" s="12"/>
      <c r="B119" s="11"/>
      <c r="C119" s="11"/>
      <c r="D119" s="11"/>
      <c r="E119" s="123"/>
      <c r="F119" s="123"/>
      <c r="G119" s="123"/>
      <c r="H119" s="21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6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6"/>
      <c r="AP119" s="16"/>
      <c r="AQ119" s="16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</row>
    <row r="120" spans="1:96" x14ac:dyDescent="0.2">
      <c r="A120" s="12"/>
      <c r="B120" s="11"/>
      <c r="C120" s="11"/>
      <c r="D120" s="11"/>
      <c r="E120" s="123"/>
      <c r="F120" s="123"/>
      <c r="G120" s="123"/>
      <c r="H120" s="21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6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6"/>
      <c r="AP120" s="16"/>
      <c r="AQ120" s="16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</row>
    <row r="121" spans="1:96" x14ac:dyDescent="0.2">
      <c r="A121" s="12"/>
      <c r="B121" s="11"/>
      <c r="C121" s="11"/>
      <c r="D121" s="11"/>
      <c r="E121" s="123"/>
      <c r="F121" s="123"/>
      <c r="G121" s="123"/>
      <c r="H121" s="21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6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6"/>
      <c r="AP121" s="16"/>
      <c r="AQ121" s="16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</row>
    <row r="122" spans="1:96" x14ac:dyDescent="0.2">
      <c r="A122" s="12"/>
      <c r="B122" s="11"/>
      <c r="C122" s="11"/>
      <c r="D122" s="11"/>
      <c r="E122" s="123"/>
      <c r="F122" s="123"/>
      <c r="G122" s="123"/>
      <c r="H122" s="21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6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6"/>
      <c r="AP122" s="16"/>
      <c r="AQ122" s="16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</row>
    <row r="123" spans="1:96" x14ac:dyDescent="0.2">
      <c r="A123" s="12"/>
      <c r="B123" s="11"/>
      <c r="C123" s="11"/>
      <c r="D123" s="11"/>
      <c r="E123" s="123"/>
      <c r="F123" s="123"/>
      <c r="G123" s="123"/>
      <c r="H123" s="21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6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6"/>
      <c r="AP123" s="16"/>
      <c r="AQ123" s="16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</row>
    <row r="124" spans="1:96" x14ac:dyDescent="0.2">
      <c r="A124" s="12"/>
      <c r="B124" s="11"/>
      <c r="C124" s="11"/>
      <c r="D124" s="11"/>
      <c r="E124" s="123"/>
      <c r="F124" s="123"/>
      <c r="G124" s="123"/>
      <c r="H124" s="21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6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6"/>
      <c r="AP124" s="16"/>
      <c r="AQ124" s="16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</row>
    <row r="125" spans="1:96" x14ac:dyDescent="0.2">
      <c r="A125" s="12"/>
      <c r="B125" s="11"/>
      <c r="C125" s="11"/>
      <c r="D125" s="11"/>
      <c r="E125" s="123"/>
      <c r="F125" s="123"/>
      <c r="G125" s="123"/>
      <c r="H125" s="21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6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6"/>
      <c r="AP125" s="16"/>
      <c r="AQ125" s="16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</row>
    <row r="126" spans="1:96" x14ac:dyDescent="0.2">
      <c r="A126" s="12"/>
      <c r="B126" s="11"/>
      <c r="C126" s="11"/>
      <c r="D126" s="11"/>
      <c r="E126" s="123"/>
      <c r="F126" s="123"/>
      <c r="G126" s="123"/>
      <c r="H126" s="21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6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6"/>
      <c r="AP126" s="16"/>
      <c r="AQ126" s="16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</row>
    <row r="127" spans="1:96" x14ac:dyDescent="0.2">
      <c r="A127" s="12"/>
      <c r="B127" s="11"/>
      <c r="C127" s="11"/>
      <c r="D127" s="11"/>
      <c r="E127" s="123"/>
      <c r="F127" s="123"/>
      <c r="G127" s="123"/>
      <c r="H127" s="21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6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6"/>
      <c r="AP127" s="16"/>
      <c r="AQ127" s="16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</row>
    <row r="128" spans="1:96" x14ac:dyDescent="0.2">
      <c r="A128" s="12"/>
      <c r="B128" s="11"/>
      <c r="C128" s="11"/>
      <c r="D128" s="11"/>
      <c r="E128" s="123"/>
      <c r="F128" s="123"/>
      <c r="G128" s="123"/>
      <c r="H128" s="21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6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6"/>
      <c r="AP128" s="16"/>
      <c r="AQ128" s="16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</row>
    <row r="129" spans="1:96" x14ac:dyDescent="0.2">
      <c r="A129" s="12"/>
      <c r="B129" s="11"/>
      <c r="C129" s="11"/>
      <c r="D129" s="11"/>
      <c r="E129" s="123"/>
      <c r="F129" s="123"/>
      <c r="G129" s="123"/>
      <c r="H129" s="21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6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6"/>
      <c r="AP129" s="16"/>
      <c r="AQ129" s="16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</row>
    <row r="130" spans="1:96" x14ac:dyDescent="0.2">
      <c r="A130" s="12"/>
      <c r="B130" s="11"/>
      <c r="C130" s="11"/>
      <c r="D130" s="11"/>
      <c r="E130" s="123"/>
      <c r="F130" s="123"/>
      <c r="G130" s="123"/>
      <c r="H130" s="21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6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6"/>
      <c r="AP130" s="16"/>
      <c r="AQ130" s="16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</row>
    <row r="131" spans="1:96" x14ac:dyDescent="0.2">
      <c r="A131" s="12"/>
      <c r="B131" s="11"/>
      <c r="C131" s="11"/>
      <c r="D131" s="11"/>
      <c r="E131" s="123"/>
      <c r="F131" s="123"/>
      <c r="G131" s="123"/>
      <c r="H131" s="21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6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6"/>
      <c r="AP131" s="16"/>
      <c r="AQ131" s="16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</row>
    <row r="132" spans="1:96" x14ac:dyDescent="0.2">
      <c r="A132" s="12"/>
      <c r="B132" s="11"/>
      <c r="C132" s="11"/>
      <c r="D132" s="11"/>
      <c r="E132" s="123"/>
      <c r="F132" s="123"/>
      <c r="G132" s="123"/>
      <c r="H132" s="21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6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6"/>
      <c r="AP132" s="16"/>
      <c r="AQ132" s="16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</row>
    <row r="133" spans="1:96" x14ac:dyDescent="0.2">
      <c r="A133" s="12"/>
      <c r="B133" s="11"/>
      <c r="C133" s="11"/>
      <c r="D133" s="11"/>
      <c r="E133" s="123"/>
      <c r="F133" s="123"/>
      <c r="G133" s="123"/>
      <c r="H133" s="21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6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6"/>
      <c r="AP133" s="16"/>
      <c r="AQ133" s="16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</row>
    <row r="134" spans="1:96" x14ac:dyDescent="0.2">
      <c r="A134" s="12"/>
      <c r="B134" s="11"/>
      <c r="C134" s="11"/>
      <c r="D134" s="11"/>
      <c r="E134" s="123"/>
      <c r="F134" s="123"/>
      <c r="G134" s="123"/>
      <c r="H134" s="21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6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6"/>
      <c r="AP134" s="16"/>
      <c r="AQ134" s="16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</row>
    <row r="135" spans="1:96" x14ac:dyDescent="0.2">
      <c r="A135" s="12"/>
      <c r="B135" s="11"/>
      <c r="C135" s="11"/>
      <c r="D135" s="11"/>
      <c r="E135" s="123"/>
      <c r="F135" s="123"/>
      <c r="G135" s="123"/>
      <c r="H135" s="21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6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6"/>
      <c r="AP135" s="16"/>
      <c r="AQ135" s="16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</row>
    <row r="136" spans="1:96" x14ac:dyDescent="0.2">
      <c r="A136" s="12"/>
      <c r="B136" s="11"/>
      <c r="C136" s="11"/>
      <c r="D136" s="11"/>
      <c r="E136" s="123"/>
      <c r="F136" s="123"/>
      <c r="G136" s="123"/>
      <c r="H136" s="21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6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6"/>
      <c r="AP136" s="16"/>
      <c r="AQ136" s="16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</row>
    <row r="137" spans="1:96" x14ac:dyDescent="0.2">
      <c r="A137" s="12"/>
      <c r="B137" s="11"/>
      <c r="C137" s="11"/>
      <c r="D137" s="11"/>
      <c r="E137" s="123"/>
      <c r="F137" s="123"/>
      <c r="G137" s="123"/>
      <c r="H137" s="21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6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6"/>
      <c r="AP137" s="16"/>
      <c r="AQ137" s="16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</row>
    <row r="138" spans="1:96" x14ac:dyDescent="0.2">
      <c r="A138" s="12"/>
      <c r="B138" s="11"/>
      <c r="C138" s="11"/>
      <c r="D138" s="11"/>
      <c r="E138" s="123"/>
      <c r="F138" s="123"/>
      <c r="G138" s="123"/>
      <c r="H138" s="21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6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6"/>
      <c r="AP138" s="16"/>
      <c r="AQ138" s="16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</row>
    <row r="139" spans="1:96" x14ac:dyDescent="0.2">
      <c r="A139" s="12"/>
      <c r="B139" s="11"/>
      <c r="C139" s="11"/>
      <c r="D139" s="11"/>
      <c r="E139" s="123"/>
      <c r="F139" s="123"/>
      <c r="G139" s="123"/>
      <c r="H139" s="21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6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6"/>
      <c r="AP139" s="16"/>
      <c r="AQ139" s="16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</row>
    <row r="140" spans="1:96" x14ac:dyDescent="0.2">
      <c r="A140" s="12"/>
      <c r="B140" s="11"/>
      <c r="C140" s="11"/>
      <c r="D140" s="11"/>
      <c r="E140" s="123"/>
      <c r="F140" s="123"/>
      <c r="G140" s="123"/>
      <c r="H140" s="21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6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6"/>
      <c r="AP140" s="16"/>
      <c r="AQ140" s="16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</row>
    <row r="141" spans="1:96" x14ac:dyDescent="0.2">
      <c r="A141" s="12"/>
      <c r="B141" s="11"/>
      <c r="C141" s="11"/>
      <c r="D141" s="11"/>
      <c r="E141" s="123"/>
      <c r="F141" s="123"/>
      <c r="G141" s="123"/>
      <c r="H141" s="21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6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6"/>
      <c r="AP141" s="16"/>
      <c r="AQ141" s="16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</row>
    <row r="142" spans="1:96" x14ac:dyDescent="0.2">
      <c r="A142" s="12"/>
      <c r="B142" s="11"/>
      <c r="C142" s="11"/>
      <c r="D142" s="11"/>
      <c r="E142" s="123"/>
      <c r="F142" s="123"/>
      <c r="G142" s="123"/>
      <c r="H142" s="21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6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6"/>
      <c r="AP142" s="16"/>
      <c r="AQ142" s="16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</row>
    <row r="143" spans="1:96" x14ac:dyDescent="0.2">
      <c r="A143" s="12"/>
      <c r="B143" s="11"/>
      <c r="C143" s="11"/>
      <c r="D143" s="11"/>
      <c r="E143" s="123"/>
      <c r="F143" s="123"/>
      <c r="G143" s="123"/>
      <c r="H143" s="21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6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6"/>
      <c r="AP143" s="16"/>
      <c r="AQ143" s="16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</row>
    <row r="144" spans="1:96" x14ac:dyDescent="0.2">
      <c r="A144" s="12"/>
      <c r="B144" s="11"/>
      <c r="C144" s="11"/>
      <c r="D144" s="11"/>
      <c r="E144" s="123"/>
      <c r="F144" s="123"/>
      <c r="G144" s="123"/>
      <c r="H144" s="21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6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6"/>
      <c r="AP144" s="16"/>
      <c r="AQ144" s="16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</row>
    <row r="145" spans="1:96" x14ac:dyDescent="0.2">
      <c r="A145" s="12"/>
      <c r="B145" s="11"/>
      <c r="C145" s="11"/>
      <c r="D145" s="11"/>
      <c r="E145" s="123"/>
      <c r="F145" s="123"/>
      <c r="G145" s="123"/>
      <c r="H145" s="21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6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6"/>
      <c r="AP145" s="16"/>
      <c r="AQ145" s="16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</row>
    <row r="146" spans="1:96" x14ac:dyDescent="0.2">
      <c r="A146" s="12"/>
      <c r="B146" s="11"/>
      <c r="C146" s="11"/>
      <c r="D146" s="11"/>
      <c r="E146" s="123"/>
      <c r="F146" s="123"/>
      <c r="G146" s="123"/>
      <c r="H146" s="21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6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6"/>
      <c r="AP146" s="16"/>
      <c r="AQ146" s="16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</row>
    <row r="147" spans="1:96" x14ac:dyDescent="0.2">
      <c r="A147" s="12"/>
      <c r="B147" s="11"/>
      <c r="C147" s="11"/>
      <c r="D147" s="11"/>
      <c r="E147" s="123"/>
      <c r="F147" s="123"/>
      <c r="G147" s="123"/>
      <c r="H147" s="21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6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6"/>
      <c r="AP147" s="16"/>
      <c r="AQ147" s="16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</row>
    <row r="148" spans="1:96" x14ac:dyDescent="0.2">
      <c r="A148" s="12"/>
      <c r="B148" s="11"/>
      <c r="C148" s="11"/>
      <c r="D148" s="11"/>
      <c r="E148" s="123"/>
      <c r="F148" s="123"/>
      <c r="G148" s="123"/>
      <c r="H148" s="21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6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6"/>
      <c r="AP148" s="16"/>
      <c r="AQ148" s="16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</row>
    <row r="149" spans="1:96" x14ac:dyDescent="0.2">
      <c r="A149" s="12"/>
      <c r="B149" s="11"/>
      <c r="C149" s="11"/>
      <c r="D149" s="11"/>
      <c r="E149" s="123"/>
      <c r="F149" s="123"/>
      <c r="G149" s="123"/>
      <c r="H149" s="21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6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6"/>
      <c r="AP149" s="16"/>
      <c r="AQ149" s="16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</row>
    <row r="150" spans="1:96" x14ac:dyDescent="0.2">
      <c r="A150" s="12"/>
      <c r="B150" s="11"/>
      <c r="C150" s="11"/>
      <c r="D150" s="11"/>
      <c r="E150" s="123"/>
      <c r="F150" s="123"/>
      <c r="G150" s="123"/>
      <c r="H150" s="21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6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6"/>
      <c r="AP150" s="16"/>
      <c r="AQ150" s="16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</row>
    <row r="151" spans="1:96" x14ac:dyDescent="0.2">
      <c r="A151" s="12"/>
      <c r="B151" s="11"/>
      <c r="C151" s="11"/>
      <c r="D151" s="11"/>
      <c r="E151" s="123"/>
      <c r="F151" s="123"/>
      <c r="G151" s="123"/>
      <c r="H151" s="21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6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6"/>
      <c r="AP151" s="16"/>
      <c r="AQ151" s="16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</row>
    <row r="152" spans="1:96" x14ac:dyDescent="0.2">
      <c r="A152" s="12"/>
      <c r="B152" s="11"/>
      <c r="C152" s="11"/>
      <c r="D152" s="11"/>
      <c r="E152" s="123"/>
      <c r="F152" s="123"/>
      <c r="G152" s="123"/>
      <c r="H152" s="21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6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6"/>
      <c r="AP152" s="16"/>
      <c r="AQ152" s="16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</row>
    <row r="153" spans="1:96" x14ac:dyDescent="0.2">
      <c r="A153" s="12"/>
      <c r="B153" s="11"/>
      <c r="C153" s="11"/>
      <c r="D153" s="11"/>
      <c r="E153" s="123"/>
      <c r="F153" s="123"/>
      <c r="G153" s="123"/>
      <c r="H153" s="21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6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6"/>
      <c r="AP153" s="16"/>
      <c r="AQ153" s="16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</row>
    <row r="154" spans="1:96" x14ac:dyDescent="0.2">
      <c r="A154" s="12"/>
      <c r="B154" s="11"/>
      <c r="C154" s="11"/>
      <c r="D154" s="11"/>
      <c r="E154" s="123"/>
      <c r="F154" s="123"/>
      <c r="G154" s="123"/>
      <c r="H154" s="21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6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6"/>
      <c r="AP154" s="16"/>
      <c r="AQ154" s="16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</row>
    <row r="155" spans="1:96" x14ac:dyDescent="0.2">
      <c r="A155" s="12"/>
      <c r="B155" s="11"/>
      <c r="C155" s="11"/>
      <c r="D155" s="11"/>
      <c r="E155" s="123"/>
      <c r="F155" s="123"/>
      <c r="G155" s="123"/>
      <c r="H155" s="21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6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6"/>
      <c r="AP155" s="16"/>
      <c r="AQ155" s="16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</row>
    <row r="156" spans="1:96" x14ac:dyDescent="0.2">
      <c r="A156" s="12"/>
      <c r="B156" s="11"/>
      <c r="C156" s="11"/>
      <c r="D156" s="11"/>
      <c r="E156" s="123"/>
      <c r="F156" s="123"/>
      <c r="G156" s="123"/>
      <c r="H156" s="21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6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6"/>
      <c r="AP156" s="16"/>
      <c r="AQ156" s="16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</row>
    <row r="157" spans="1:96" x14ac:dyDescent="0.2">
      <c r="A157" s="12"/>
      <c r="B157" s="11"/>
      <c r="C157" s="11"/>
      <c r="D157" s="11"/>
      <c r="E157" s="123"/>
      <c r="F157" s="123"/>
      <c r="G157" s="123"/>
      <c r="H157" s="21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6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6"/>
      <c r="AP157" s="16"/>
      <c r="AQ157" s="16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</row>
    <row r="158" spans="1:96" x14ac:dyDescent="0.2">
      <c r="A158" s="12"/>
      <c r="B158" s="11"/>
      <c r="C158" s="11"/>
      <c r="D158" s="11"/>
      <c r="E158" s="123"/>
      <c r="F158" s="123"/>
      <c r="G158" s="123"/>
      <c r="H158" s="21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6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6"/>
      <c r="AP158" s="16"/>
      <c r="AQ158" s="16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</row>
    <row r="159" spans="1:96" x14ac:dyDescent="0.2">
      <c r="A159" s="12"/>
      <c r="B159" s="11"/>
      <c r="C159" s="11"/>
      <c r="D159" s="11"/>
      <c r="E159" s="123"/>
      <c r="F159" s="123"/>
      <c r="G159" s="123"/>
      <c r="H159" s="21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6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6"/>
      <c r="AP159" s="16"/>
      <c r="AQ159" s="16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</row>
    <row r="160" spans="1:96" x14ac:dyDescent="0.2">
      <c r="A160" s="12"/>
      <c r="B160" s="11"/>
      <c r="C160" s="11"/>
      <c r="D160" s="11"/>
      <c r="E160" s="123"/>
      <c r="F160" s="123"/>
      <c r="G160" s="123"/>
      <c r="H160" s="21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6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6"/>
      <c r="AP160" s="16"/>
      <c r="AQ160" s="16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</row>
    <row r="161" spans="1:96" x14ac:dyDescent="0.2">
      <c r="A161" s="12"/>
      <c r="B161" s="11"/>
      <c r="C161" s="11"/>
      <c r="D161" s="11"/>
      <c r="E161" s="123"/>
      <c r="F161" s="123"/>
      <c r="G161" s="123"/>
      <c r="H161" s="21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6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6"/>
      <c r="AP161" s="16"/>
      <c r="AQ161" s="16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</row>
    <row r="162" spans="1:96" x14ac:dyDescent="0.2">
      <c r="A162" s="12"/>
      <c r="B162" s="11"/>
      <c r="C162" s="11"/>
      <c r="D162" s="11"/>
      <c r="E162" s="123"/>
      <c r="F162" s="123"/>
      <c r="G162" s="123"/>
      <c r="H162" s="21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6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6"/>
      <c r="AP162" s="16"/>
      <c r="AQ162" s="16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</row>
    <row r="163" spans="1:96" x14ac:dyDescent="0.2">
      <c r="A163" s="12"/>
      <c r="B163" s="11"/>
      <c r="C163" s="11"/>
      <c r="D163" s="11"/>
      <c r="E163" s="123"/>
      <c r="F163" s="123"/>
      <c r="G163" s="123"/>
      <c r="H163" s="21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6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6"/>
      <c r="AP163" s="16"/>
      <c r="AQ163" s="16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</row>
    <row r="164" spans="1:96" x14ac:dyDescent="0.2">
      <c r="A164" s="12"/>
      <c r="B164" s="11"/>
      <c r="C164" s="11"/>
      <c r="D164" s="11"/>
      <c r="E164" s="123"/>
      <c r="F164" s="123"/>
      <c r="G164" s="123"/>
      <c r="H164" s="21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6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6"/>
      <c r="AP164" s="16"/>
      <c r="AQ164" s="16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</row>
    <row r="165" spans="1:96" x14ac:dyDescent="0.2">
      <c r="A165" s="12"/>
      <c r="B165" s="11"/>
      <c r="C165" s="11"/>
      <c r="D165" s="11"/>
      <c r="E165" s="123"/>
      <c r="F165" s="123"/>
      <c r="G165" s="123"/>
      <c r="H165" s="21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6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6"/>
      <c r="AP165" s="16"/>
      <c r="AQ165" s="16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</row>
    <row r="166" spans="1:96" x14ac:dyDescent="0.2">
      <c r="A166" s="12"/>
      <c r="B166" s="11"/>
      <c r="C166" s="11"/>
      <c r="D166" s="11"/>
      <c r="E166" s="123"/>
      <c r="F166" s="123"/>
      <c r="G166" s="123"/>
      <c r="H166" s="21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6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6"/>
      <c r="AP166" s="16"/>
      <c r="AQ166" s="16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</row>
    <row r="167" spans="1:96" x14ac:dyDescent="0.2">
      <c r="A167" s="12"/>
      <c r="B167" s="11"/>
      <c r="C167" s="11"/>
      <c r="D167" s="11"/>
      <c r="E167" s="123"/>
      <c r="F167" s="123"/>
      <c r="G167" s="123"/>
      <c r="H167" s="21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6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6"/>
      <c r="AP167" s="16"/>
      <c r="AQ167" s="16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</row>
    <row r="168" spans="1:96" x14ac:dyDescent="0.2">
      <c r="A168" s="12"/>
      <c r="B168" s="11"/>
      <c r="C168" s="11"/>
      <c r="D168" s="11"/>
      <c r="E168" s="123"/>
      <c r="F168" s="123"/>
      <c r="G168" s="123"/>
      <c r="H168" s="21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6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6"/>
      <c r="AP168" s="16"/>
      <c r="AQ168" s="16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</row>
    <row r="169" spans="1:96" x14ac:dyDescent="0.2">
      <c r="A169" s="12"/>
      <c r="B169" s="11"/>
      <c r="C169" s="11"/>
      <c r="D169" s="11"/>
      <c r="E169" s="123"/>
      <c r="F169" s="123"/>
      <c r="G169" s="123"/>
      <c r="H169" s="21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6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6"/>
      <c r="AP169" s="16"/>
      <c r="AQ169" s="16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</row>
    <row r="170" spans="1:96" x14ac:dyDescent="0.2">
      <c r="A170" s="12"/>
      <c r="B170" s="11"/>
      <c r="C170" s="11"/>
      <c r="D170" s="11"/>
      <c r="E170" s="123"/>
      <c r="F170" s="123"/>
      <c r="G170" s="123"/>
      <c r="H170" s="21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6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6"/>
      <c r="AP170" s="16"/>
      <c r="AQ170" s="16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</row>
    <row r="171" spans="1:96" x14ac:dyDescent="0.2">
      <c r="A171" s="12"/>
      <c r="B171" s="11"/>
      <c r="C171" s="11"/>
      <c r="D171" s="11"/>
      <c r="E171" s="123"/>
      <c r="F171" s="123"/>
      <c r="G171" s="123"/>
      <c r="H171" s="21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6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6"/>
      <c r="AP171" s="16"/>
      <c r="AQ171" s="16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</row>
    <row r="172" spans="1:96" x14ac:dyDescent="0.2">
      <c r="A172" s="12"/>
      <c r="B172" s="11"/>
      <c r="C172" s="11"/>
      <c r="D172" s="11"/>
      <c r="E172" s="123"/>
      <c r="F172" s="123"/>
      <c r="G172" s="123"/>
      <c r="H172" s="21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6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6"/>
      <c r="AP172" s="16"/>
      <c r="AQ172" s="16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</row>
    <row r="173" spans="1:96" x14ac:dyDescent="0.2">
      <c r="A173" s="12"/>
      <c r="B173" s="11"/>
      <c r="C173" s="11"/>
      <c r="D173" s="11"/>
      <c r="E173" s="123"/>
      <c r="F173" s="123"/>
      <c r="G173" s="123"/>
      <c r="H173" s="21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6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6"/>
      <c r="AP173" s="16"/>
      <c r="AQ173" s="16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</row>
    <row r="174" spans="1:96" x14ac:dyDescent="0.2">
      <c r="A174" s="12"/>
      <c r="B174" s="11"/>
      <c r="C174" s="11"/>
      <c r="D174" s="11"/>
      <c r="E174" s="123"/>
      <c r="F174" s="123"/>
      <c r="G174" s="123"/>
      <c r="H174" s="21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6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6"/>
      <c r="AP174" s="16"/>
      <c r="AQ174" s="16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</row>
    <row r="175" spans="1:96" x14ac:dyDescent="0.2">
      <c r="A175" s="12"/>
      <c r="B175" s="11"/>
      <c r="C175" s="11"/>
      <c r="D175" s="11"/>
      <c r="E175" s="123"/>
      <c r="F175" s="123"/>
      <c r="G175" s="123"/>
      <c r="H175" s="21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6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6"/>
      <c r="AP175" s="16"/>
      <c r="AQ175" s="16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</row>
    <row r="176" spans="1:96" x14ac:dyDescent="0.2">
      <c r="A176" s="12"/>
      <c r="B176" s="11"/>
      <c r="C176" s="11"/>
      <c r="D176" s="11"/>
      <c r="E176" s="123"/>
      <c r="F176" s="123"/>
      <c r="G176" s="123"/>
      <c r="H176" s="21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6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6"/>
      <c r="AP176" s="16"/>
      <c r="AQ176" s="16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</row>
    <row r="177" spans="1:96" x14ac:dyDescent="0.2">
      <c r="A177" s="12"/>
      <c r="B177" s="11"/>
      <c r="C177" s="11"/>
      <c r="D177" s="11"/>
      <c r="E177" s="123"/>
      <c r="F177" s="123"/>
      <c r="G177" s="123"/>
      <c r="H177" s="21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6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6"/>
      <c r="AP177" s="16"/>
      <c r="AQ177" s="16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</row>
    <row r="178" spans="1:96" x14ac:dyDescent="0.2">
      <c r="A178" s="12"/>
      <c r="B178" s="11"/>
      <c r="C178" s="11"/>
      <c r="D178" s="11"/>
      <c r="E178" s="123"/>
      <c r="F178" s="123"/>
      <c r="G178" s="123"/>
      <c r="H178" s="21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6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6"/>
      <c r="AP178" s="16"/>
      <c r="AQ178" s="16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</row>
    <row r="179" spans="1:96" x14ac:dyDescent="0.2">
      <c r="A179" s="12"/>
      <c r="B179" s="11"/>
      <c r="C179" s="11"/>
      <c r="D179" s="11"/>
      <c r="E179" s="123"/>
      <c r="F179" s="123"/>
      <c r="G179" s="123"/>
      <c r="H179" s="21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6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6"/>
      <c r="AP179" s="16"/>
      <c r="AQ179" s="16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</row>
    <row r="180" spans="1:96" x14ac:dyDescent="0.2">
      <c r="A180" s="12"/>
      <c r="B180" s="11"/>
      <c r="C180" s="11"/>
      <c r="D180" s="11"/>
      <c r="E180" s="123"/>
      <c r="F180" s="123"/>
      <c r="G180" s="123"/>
      <c r="H180" s="21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6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6"/>
      <c r="AP180" s="16"/>
      <c r="AQ180" s="16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</row>
    <row r="181" spans="1:96" x14ac:dyDescent="0.2">
      <c r="A181" s="12"/>
      <c r="B181" s="11"/>
      <c r="C181" s="11"/>
      <c r="D181" s="11"/>
      <c r="E181" s="123"/>
      <c r="F181" s="123"/>
      <c r="G181" s="123"/>
      <c r="H181" s="21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6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6"/>
      <c r="AP181" s="16"/>
      <c r="AQ181" s="16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</row>
    <row r="182" spans="1:96" x14ac:dyDescent="0.2">
      <c r="A182" s="12"/>
      <c r="B182" s="11"/>
      <c r="C182" s="11"/>
      <c r="D182" s="11"/>
      <c r="E182" s="123"/>
      <c r="F182" s="123"/>
      <c r="G182" s="123"/>
      <c r="H182" s="21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6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6"/>
      <c r="AP182" s="16"/>
      <c r="AQ182" s="16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</row>
    <row r="183" spans="1:96" x14ac:dyDescent="0.2">
      <c r="A183" s="12"/>
      <c r="B183" s="11"/>
      <c r="C183" s="11"/>
      <c r="D183" s="11"/>
      <c r="E183" s="123"/>
      <c r="F183" s="123"/>
      <c r="G183" s="123"/>
      <c r="H183" s="21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6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6"/>
      <c r="AP183" s="16"/>
      <c r="AQ183" s="16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</row>
    <row r="184" spans="1:96" x14ac:dyDescent="0.2">
      <c r="A184" s="12"/>
      <c r="B184" s="11"/>
      <c r="C184" s="11"/>
      <c r="D184" s="11"/>
      <c r="E184" s="123"/>
      <c r="F184" s="123"/>
      <c r="G184" s="123"/>
      <c r="H184" s="21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6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6"/>
      <c r="AP184" s="16"/>
      <c r="AQ184" s="16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</row>
    <row r="185" spans="1:96" x14ac:dyDescent="0.2">
      <c r="A185" s="12"/>
      <c r="B185" s="11"/>
      <c r="C185" s="11"/>
      <c r="D185" s="11"/>
      <c r="E185" s="123"/>
      <c r="F185" s="123"/>
      <c r="G185" s="123"/>
      <c r="H185" s="21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6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6"/>
      <c r="AP185" s="16"/>
      <c r="AQ185" s="16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</row>
    <row r="186" spans="1:96" x14ac:dyDescent="0.2">
      <c r="A186" s="12"/>
      <c r="B186" s="11"/>
      <c r="C186" s="11"/>
      <c r="D186" s="11"/>
      <c r="E186" s="123"/>
      <c r="F186" s="123"/>
      <c r="G186" s="123"/>
      <c r="H186" s="21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6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6"/>
      <c r="AP186" s="16"/>
      <c r="AQ186" s="16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</row>
    <row r="187" spans="1:96" x14ac:dyDescent="0.2">
      <c r="A187" s="12"/>
      <c r="B187" s="11"/>
      <c r="C187" s="11"/>
      <c r="D187" s="11"/>
      <c r="E187" s="123"/>
      <c r="F187" s="123"/>
      <c r="G187" s="123"/>
      <c r="H187" s="21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6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6"/>
      <c r="AP187" s="16"/>
      <c r="AQ187" s="16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</row>
    <row r="188" spans="1:96" x14ac:dyDescent="0.2">
      <c r="A188" s="12"/>
      <c r="B188" s="11"/>
      <c r="C188" s="11"/>
      <c r="D188" s="11"/>
      <c r="E188" s="123"/>
      <c r="F188" s="123"/>
      <c r="G188" s="123"/>
      <c r="H188" s="21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6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6"/>
      <c r="AP188" s="16"/>
      <c r="AQ188" s="16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</row>
    <row r="189" spans="1:96" x14ac:dyDescent="0.2">
      <c r="A189" s="12"/>
      <c r="B189" s="11"/>
      <c r="C189" s="11"/>
      <c r="D189" s="11"/>
      <c r="E189" s="123"/>
      <c r="F189" s="123"/>
      <c r="G189" s="123"/>
      <c r="H189" s="21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6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6"/>
      <c r="AP189" s="16"/>
      <c r="AQ189" s="16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</row>
    <row r="190" spans="1:96" x14ac:dyDescent="0.2">
      <c r="A190" s="12"/>
      <c r="B190" s="11"/>
      <c r="C190" s="11"/>
      <c r="D190" s="11"/>
      <c r="E190" s="123"/>
      <c r="F190" s="123"/>
      <c r="G190" s="123"/>
      <c r="H190" s="21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6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6"/>
      <c r="AP190" s="16"/>
      <c r="AQ190" s="16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</row>
    <row r="191" spans="1:96" x14ac:dyDescent="0.2">
      <c r="A191" s="12"/>
      <c r="B191" s="11"/>
      <c r="C191" s="11"/>
      <c r="D191" s="11"/>
      <c r="E191" s="123"/>
      <c r="F191" s="123"/>
      <c r="G191" s="123"/>
      <c r="H191" s="21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6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6"/>
      <c r="AP191" s="16"/>
      <c r="AQ191" s="16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</row>
    <row r="192" spans="1:96" x14ac:dyDescent="0.2">
      <c r="A192" s="12"/>
      <c r="B192" s="11"/>
      <c r="C192" s="11"/>
      <c r="D192" s="11"/>
      <c r="E192" s="123"/>
      <c r="F192" s="123"/>
      <c r="G192" s="123"/>
      <c r="H192" s="21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6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6"/>
      <c r="AP192" s="16"/>
      <c r="AQ192" s="16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</row>
    <row r="193" spans="1:96" x14ac:dyDescent="0.2">
      <c r="A193" s="12"/>
      <c r="B193" s="11"/>
      <c r="C193" s="11"/>
      <c r="D193" s="11"/>
      <c r="E193" s="123"/>
      <c r="F193" s="123"/>
      <c r="G193" s="123"/>
      <c r="H193" s="21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6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6"/>
      <c r="AP193" s="16"/>
      <c r="AQ193" s="16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</row>
    <row r="194" spans="1:96" x14ac:dyDescent="0.2">
      <c r="A194" s="12"/>
      <c r="B194" s="11"/>
      <c r="C194" s="11"/>
      <c r="D194" s="11"/>
      <c r="E194" s="123"/>
      <c r="F194" s="123"/>
      <c r="G194" s="123"/>
      <c r="H194" s="21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6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6"/>
      <c r="AP194" s="16"/>
      <c r="AQ194" s="16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</row>
    <row r="195" spans="1:96" x14ac:dyDescent="0.2">
      <c r="A195" s="12"/>
      <c r="B195" s="11"/>
      <c r="C195" s="11"/>
      <c r="D195" s="11"/>
      <c r="E195" s="123"/>
      <c r="F195" s="123"/>
      <c r="G195" s="123"/>
      <c r="H195" s="21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6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6"/>
      <c r="AP195" s="16"/>
      <c r="AQ195" s="16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</row>
    <row r="196" spans="1:96" x14ac:dyDescent="0.2">
      <c r="A196" s="12"/>
      <c r="B196" s="11"/>
      <c r="C196" s="11"/>
      <c r="D196" s="11"/>
      <c r="E196" s="123"/>
      <c r="F196" s="123"/>
      <c r="G196" s="123"/>
      <c r="H196" s="21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6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6"/>
      <c r="AP196" s="16"/>
      <c r="AQ196" s="16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</row>
    <row r="197" spans="1:96" x14ac:dyDescent="0.2">
      <c r="A197" s="12"/>
      <c r="B197" s="11"/>
      <c r="C197" s="11"/>
      <c r="D197" s="11"/>
      <c r="E197" s="123"/>
      <c r="F197" s="123"/>
      <c r="G197" s="123"/>
      <c r="H197" s="21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6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6"/>
      <c r="AP197" s="16"/>
      <c r="AQ197" s="16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</row>
    <row r="198" spans="1:96" x14ac:dyDescent="0.2">
      <c r="A198" s="12"/>
      <c r="B198" s="11"/>
      <c r="C198" s="11"/>
      <c r="D198" s="11"/>
      <c r="E198" s="123"/>
      <c r="F198" s="123"/>
      <c r="G198" s="123"/>
      <c r="H198" s="21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6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6"/>
      <c r="AP198" s="16"/>
      <c r="AQ198" s="16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</row>
    <row r="199" spans="1:96" x14ac:dyDescent="0.2">
      <c r="A199" s="12"/>
      <c r="B199" s="11"/>
      <c r="C199" s="11"/>
      <c r="D199" s="11"/>
      <c r="E199" s="123"/>
      <c r="F199" s="123"/>
      <c r="G199" s="123"/>
      <c r="H199" s="21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6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6"/>
      <c r="AP199" s="16"/>
      <c r="AQ199" s="16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</row>
    <row r="200" spans="1:96" x14ac:dyDescent="0.2">
      <c r="A200" s="12"/>
      <c r="B200" s="11"/>
      <c r="C200" s="11"/>
      <c r="D200" s="11"/>
      <c r="E200" s="123"/>
      <c r="F200" s="123"/>
      <c r="G200" s="123"/>
      <c r="H200" s="21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6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6"/>
      <c r="AP200" s="16"/>
      <c r="AQ200" s="16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</row>
    <row r="201" spans="1:96" x14ac:dyDescent="0.2">
      <c r="A201" s="12"/>
      <c r="B201" s="11"/>
      <c r="C201" s="11"/>
      <c r="D201" s="11"/>
      <c r="E201" s="123"/>
      <c r="F201" s="123"/>
      <c r="G201" s="123"/>
      <c r="H201" s="21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6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6"/>
      <c r="AP201" s="16"/>
      <c r="AQ201" s="16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</row>
    <row r="202" spans="1:96" x14ac:dyDescent="0.2">
      <c r="A202" s="12"/>
      <c r="B202" s="11"/>
      <c r="C202" s="11"/>
      <c r="D202" s="11"/>
      <c r="E202" s="123"/>
      <c r="F202" s="123"/>
      <c r="G202" s="123"/>
      <c r="H202" s="21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6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6"/>
      <c r="AP202" s="16"/>
      <c r="AQ202" s="16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</row>
    <row r="203" spans="1:96" x14ac:dyDescent="0.2">
      <c r="A203" s="12"/>
      <c r="B203" s="11"/>
      <c r="C203" s="11"/>
      <c r="D203" s="11"/>
      <c r="E203" s="123"/>
      <c r="F203" s="123"/>
      <c r="G203" s="123"/>
      <c r="H203" s="21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6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6"/>
      <c r="AP203" s="16"/>
      <c r="AQ203" s="16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</row>
    <row r="204" spans="1:96" x14ac:dyDescent="0.2">
      <c r="A204" s="12"/>
      <c r="B204" s="11"/>
      <c r="C204" s="11"/>
      <c r="D204" s="11"/>
      <c r="E204" s="123"/>
      <c r="F204" s="123"/>
      <c r="G204" s="123"/>
      <c r="H204" s="21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6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6"/>
      <c r="AP204" s="16"/>
      <c r="AQ204" s="16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</row>
    <row r="205" spans="1:96" x14ac:dyDescent="0.2">
      <c r="A205" s="12"/>
      <c r="B205" s="11"/>
      <c r="C205" s="11"/>
      <c r="D205" s="11"/>
      <c r="E205" s="123"/>
      <c r="F205" s="123"/>
      <c r="G205" s="123"/>
      <c r="H205" s="21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6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6"/>
      <c r="AP205" s="16"/>
      <c r="AQ205" s="16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</row>
    <row r="206" spans="1:96" x14ac:dyDescent="0.2">
      <c r="A206" s="12"/>
      <c r="B206" s="11"/>
      <c r="C206" s="11"/>
      <c r="D206" s="11"/>
      <c r="E206" s="123"/>
      <c r="F206" s="123"/>
      <c r="G206" s="123"/>
      <c r="H206" s="21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6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6"/>
      <c r="AP206" s="16"/>
      <c r="AQ206" s="16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</row>
    <row r="207" spans="1:96" x14ac:dyDescent="0.2">
      <c r="A207" s="12"/>
      <c r="B207" s="11"/>
      <c r="C207" s="11"/>
      <c r="D207" s="11"/>
      <c r="E207" s="123"/>
      <c r="F207" s="123"/>
      <c r="G207" s="123"/>
      <c r="H207" s="21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6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6"/>
      <c r="AP207" s="16"/>
      <c r="AQ207" s="16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</row>
    <row r="208" spans="1:96" x14ac:dyDescent="0.2">
      <c r="A208" s="12"/>
      <c r="B208" s="11"/>
      <c r="C208" s="11"/>
      <c r="D208" s="11"/>
      <c r="E208" s="123"/>
      <c r="F208" s="123"/>
      <c r="G208" s="123"/>
      <c r="H208" s="21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6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6"/>
      <c r="AP208" s="16"/>
      <c r="AQ208" s="16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</row>
    <row r="209" spans="1:96" x14ac:dyDescent="0.2">
      <c r="A209" s="12"/>
      <c r="B209" s="11"/>
      <c r="C209" s="11"/>
      <c r="D209" s="11"/>
      <c r="E209" s="123"/>
      <c r="F209" s="123"/>
      <c r="G209" s="123"/>
      <c r="H209" s="86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6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6"/>
      <c r="AP209" s="16"/>
      <c r="AQ209" s="16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</row>
    <row r="210" spans="1:96" x14ac:dyDescent="0.2">
      <c r="A210" s="12"/>
      <c r="B210" s="11"/>
      <c r="C210" s="11"/>
      <c r="D210" s="11"/>
      <c r="E210" s="123"/>
      <c r="F210" s="123"/>
      <c r="G210" s="123"/>
      <c r="H210" s="86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6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6"/>
      <c r="AP210" s="16"/>
      <c r="AQ210" s="16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</row>
    <row r="211" spans="1:96" x14ac:dyDescent="0.2">
      <c r="A211" s="12"/>
      <c r="B211" s="11"/>
      <c r="C211" s="11"/>
      <c r="D211" s="11"/>
      <c r="E211" s="123"/>
      <c r="F211" s="123"/>
      <c r="G211" s="123"/>
      <c r="H211" s="86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6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6"/>
      <c r="AP211" s="16"/>
      <c r="AQ211" s="16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</row>
    <row r="212" spans="1:96" x14ac:dyDescent="0.2">
      <c r="A212" s="12"/>
      <c r="B212" s="11"/>
      <c r="C212" s="11"/>
      <c r="D212" s="11"/>
      <c r="E212" s="123"/>
      <c r="F212" s="123"/>
      <c r="G212" s="123"/>
      <c r="H212" s="86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6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6"/>
      <c r="AP212" s="16"/>
      <c r="AQ212" s="16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</row>
    <row r="213" spans="1:96" x14ac:dyDescent="0.2">
      <c r="A213" s="12"/>
      <c r="B213" s="11"/>
      <c r="C213" s="11"/>
      <c r="D213" s="11"/>
      <c r="E213" s="123"/>
      <c r="F213" s="123"/>
      <c r="G213" s="123"/>
      <c r="H213" s="86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6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6"/>
      <c r="AP213" s="16"/>
      <c r="AQ213" s="16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</row>
    <row r="214" spans="1:96" x14ac:dyDescent="0.2">
      <c r="A214" s="12"/>
      <c r="B214" s="11"/>
      <c r="C214" s="11"/>
      <c r="D214" s="11"/>
      <c r="E214" s="123"/>
      <c r="F214" s="123"/>
      <c r="G214" s="123"/>
      <c r="H214" s="86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6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6"/>
      <c r="AP214" s="16"/>
      <c r="AQ214" s="16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</row>
    <row r="215" spans="1:96" x14ac:dyDescent="0.2">
      <c r="A215" s="12"/>
      <c r="B215" s="11"/>
      <c r="C215" s="11"/>
      <c r="D215" s="11"/>
      <c r="E215" s="123"/>
      <c r="F215" s="123"/>
      <c r="G215" s="123"/>
      <c r="H215" s="86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6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6"/>
      <c r="AP215" s="16"/>
      <c r="AQ215" s="16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</row>
    <row r="216" spans="1:96" x14ac:dyDescent="0.2">
      <c r="A216" s="12"/>
      <c r="B216" s="11"/>
      <c r="C216" s="11"/>
      <c r="D216" s="11"/>
      <c r="E216" s="123"/>
      <c r="F216" s="123"/>
      <c r="G216" s="123"/>
      <c r="H216" s="86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6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6"/>
      <c r="AP216" s="16"/>
      <c r="AQ216" s="16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</row>
    <row r="217" spans="1:96" x14ac:dyDescent="0.2">
      <c r="A217" s="12"/>
      <c r="B217" s="11"/>
      <c r="C217" s="11"/>
      <c r="D217" s="11"/>
      <c r="E217" s="123"/>
      <c r="F217" s="123"/>
      <c r="G217" s="123"/>
      <c r="H217" s="86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6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6"/>
      <c r="AP217" s="16"/>
      <c r="AQ217" s="16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</row>
    <row r="218" spans="1:96" x14ac:dyDescent="0.2">
      <c r="A218" s="12"/>
      <c r="B218" s="11"/>
      <c r="C218" s="11"/>
      <c r="D218" s="11"/>
      <c r="E218" s="123"/>
      <c r="F218" s="123"/>
      <c r="G218" s="123"/>
      <c r="H218" s="86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6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6"/>
      <c r="AP218" s="16"/>
      <c r="AQ218" s="16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</row>
    <row r="219" spans="1:96" x14ac:dyDescent="0.2">
      <c r="A219" s="12"/>
      <c r="B219" s="11"/>
      <c r="C219" s="11"/>
      <c r="D219" s="11"/>
      <c r="E219" s="123"/>
      <c r="F219" s="123"/>
      <c r="G219" s="123"/>
      <c r="H219" s="86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6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6"/>
      <c r="AP219" s="16"/>
      <c r="AQ219" s="16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</row>
    <row r="220" spans="1:96" x14ac:dyDescent="0.2">
      <c r="A220" s="12"/>
      <c r="B220" s="11"/>
      <c r="C220" s="11"/>
      <c r="D220" s="11"/>
      <c r="E220" s="123"/>
      <c r="F220" s="123"/>
      <c r="G220" s="123"/>
      <c r="H220" s="86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6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6"/>
      <c r="AP220" s="16"/>
      <c r="AQ220" s="16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</row>
    <row r="221" spans="1:96" x14ac:dyDescent="0.2">
      <c r="A221" s="12"/>
      <c r="B221" s="11"/>
      <c r="C221" s="11"/>
      <c r="D221" s="11"/>
      <c r="E221" s="123"/>
      <c r="F221" s="123"/>
      <c r="G221" s="123"/>
      <c r="H221" s="86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6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6"/>
      <c r="AP221" s="16"/>
      <c r="AQ221" s="16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</row>
    <row r="222" spans="1:96" x14ac:dyDescent="0.2">
      <c r="A222" s="12"/>
      <c r="B222" s="11"/>
      <c r="C222" s="11"/>
      <c r="D222" s="11"/>
      <c r="E222" s="123"/>
      <c r="F222" s="123"/>
      <c r="G222" s="123"/>
      <c r="H222" s="86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6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6"/>
      <c r="AP222" s="16"/>
      <c r="AQ222" s="16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</row>
    <row r="223" spans="1:96" x14ac:dyDescent="0.2">
      <c r="A223" s="12"/>
      <c r="B223" s="11"/>
      <c r="C223" s="11"/>
      <c r="D223" s="11"/>
      <c r="E223" s="123"/>
      <c r="F223" s="123"/>
      <c r="G223" s="123"/>
      <c r="H223" s="86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6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6"/>
      <c r="AP223" s="16"/>
      <c r="AQ223" s="16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</row>
    <row r="224" spans="1:96" x14ac:dyDescent="0.2">
      <c r="A224" s="12"/>
      <c r="B224" s="11"/>
      <c r="C224" s="11"/>
      <c r="D224" s="11"/>
      <c r="E224" s="123"/>
      <c r="F224" s="123"/>
      <c r="G224" s="123"/>
      <c r="H224" s="86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6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6"/>
      <c r="AP224" s="16"/>
      <c r="AQ224" s="16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</row>
    <row r="225" spans="1:96" x14ac:dyDescent="0.2">
      <c r="A225" s="12"/>
      <c r="B225" s="11"/>
      <c r="C225" s="11"/>
      <c r="D225" s="11"/>
      <c r="E225" s="123"/>
      <c r="F225" s="123"/>
      <c r="G225" s="123"/>
      <c r="H225" s="86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6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6"/>
      <c r="AP225" s="16"/>
      <c r="AQ225" s="16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</row>
    <row r="226" spans="1:96" x14ac:dyDescent="0.2">
      <c r="A226" s="12"/>
      <c r="B226" s="11"/>
      <c r="C226" s="11"/>
      <c r="D226" s="11"/>
      <c r="E226" s="123"/>
      <c r="F226" s="123"/>
      <c r="G226" s="123"/>
      <c r="H226" s="86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6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6"/>
      <c r="AP226" s="16"/>
      <c r="AQ226" s="16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</row>
    <row r="227" spans="1:96" x14ac:dyDescent="0.2">
      <c r="A227" s="12"/>
      <c r="B227" s="11"/>
      <c r="C227" s="11"/>
      <c r="D227" s="11"/>
      <c r="E227" s="123"/>
      <c r="F227" s="123"/>
      <c r="G227" s="123"/>
      <c r="H227" s="86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6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6"/>
      <c r="AP227" s="16"/>
      <c r="AQ227" s="16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</row>
    <row r="228" spans="1:96" x14ac:dyDescent="0.2">
      <c r="A228" s="12"/>
      <c r="B228" s="11"/>
      <c r="C228" s="11"/>
      <c r="D228" s="11"/>
      <c r="E228" s="123"/>
      <c r="F228" s="123"/>
      <c r="G228" s="123"/>
      <c r="H228" s="86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6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6"/>
      <c r="AP228" s="16"/>
      <c r="AQ228" s="16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</row>
    <row r="229" spans="1:96" x14ac:dyDescent="0.2">
      <c r="A229" s="12"/>
      <c r="B229" s="11"/>
      <c r="C229" s="11"/>
      <c r="D229" s="11"/>
      <c r="E229" s="123"/>
      <c r="F229" s="123"/>
      <c r="G229" s="123"/>
      <c r="H229" s="86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6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6"/>
      <c r="AP229" s="16"/>
      <c r="AQ229" s="16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</row>
    <row r="230" spans="1:96" x14ac:dyDescent="0.2">
      <c r="A230" s="12"/>
      <c r="B230" s="11"/>
      <c r="C230" s="11"/>
      <c r="D230" s="11"/>
      <c r="E230" s="123"/>
      <c r="F230" s="123"/>
      <c r="G230" s="123"/>
      <c r="H230" s="86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6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6"/>
      <c r="AP230" s="16"/>
      <c r="AQ230" s="16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</row>
    <row r="231" spans="1:96" x14ac:dyDescent="0.2">
      <c r="A231" s="12"/>
      <c r="B231" s="11"/>
      <c r="C231" s="11"/>
      <c r="D231" s="11"/>
      <c r="E231" s="123"/>
      <c r="F231" s="123"/>
      <c r="G231" s="123"/>
      <c r="H231" s="86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6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6"/>
      <c r="AP231" s="16"/>
      <c r="AQ231" s="16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</row>
    <row r="232" spans="1:96" x14ac:dyDescent="0.2">
      <c r="A232" s="12"/>
      <c r="B232" s="11"/>
      <c r="C232" s="11"/>
      <c r="D232" s="11"/>
      <c r="E232" s="123"/>
      <c r="F232" s="123"/>
      <c r="G232" s="123"/>
      <c r="H232" s="86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6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6"/>
      <c r="AP232" s="16"/>
      <c r="AQ232" s="16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</row>
    <row r="233" spans="1:96" x14ac:dyDescent="0.2">
      <c r="A233" s="12"/>
      <c r="B233" s="11"/>
      <c r="C233" s="11"/>
      <c r="D233" s="11"/>
      <c r="E233" s="123"/>
      <c r="F233" s="123"/>
      <c r="G233" s="123"/>
      <c r="H233" s="86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6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6"/>
      <c r="AP233" s="16"/>
      <c r="AQ233" s="16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</row>
    <row r="234" spans="1:96" x14ac:dyDescent="0.2">
      <c r="A234" s="12"/>
      <c r="B234" s="11"/>
      <c r="C234" s="11"/>
      <c r="D234" s="11"/>
      <c r="E234" s="123"/>
      <c r="F234" s="123"/>
      <c r="G234" s="123"/>
      <c r="H234" s="86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6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6"/>
      <c r="AP234" s="16"/>
      <c r="AQ234" s="16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</row>
    <row r="235" spans="1:96" x14ac:dyDescent="0.2">
      <c r="A235" s="12"/>
      <c r="B235" s="11"/>
      <c r="C235" s="11"/>
      <c r="D235" s="11"/>
      <c r="E235" s="123"/>
      <c r="F235" s="123"/>
      <c r="G235" s="123"/>
      <c r="H235" s="86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6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6"/>
      <c r="AP235" s="16"/>
      <c r="AQ235" s="16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</row>
    <row r="236" spans="1:96" x14ac:dyDescent="0.2">
      <c r="A236" s="12"/>
      <c r="B236" s="11"/>
      <c r="C236" s="11"/>
      <c r="D236" s="11"/>
      <c r="E236" s="123"/>
      <c r="F236" s="123"/>
      <c r="G236" s="123"/>
      <c r="H236" s="86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6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6"/>
      <c r="AP236" s="16"/>
      <c r="AQ236" s="16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</row>
    <row r="237" spans="1:96" x14ac:dyDescent="0.2">
      <c r="A237" s="12"/>
      <c r="B237" s="11"/>
      <c r="C237" s="11"/>
      <c r="D237" s="11"/>
      <c r="E237" s="123"/>
      <c r="F237" s="123"/>
      <c r="G237" s="123"/>
      <c r="H237" s="86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6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6"/>
      <c r="AP237" s="16"/>
      <c r="AQ237" s="16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</row>
    <row r="238" spans="1:96" x14ac:dyDescent="0.2">
      <c r="A238" s="12"/>
      <c r="B238" s="11"/>
      <c r="C238" s="11"/>
      <c r="D238" s="11"/>
      <c r="E238" s="123"/>
      <c r="F238" s="123"/>
      <c r="G238" s="123"/>
      <c r="H238" s="86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6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6"/>
      <c r="AP238" s="16"/>
      <c r="AQ238" s="16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</row>
    <row r="239" spans="1:96" x14ac:dyDescent="0.2">
      <c r="A239" s="12"/>
      <c r="B239" s="11"/>
      <c r="C239" s="11"/>
      <c r="D239" s="11"/>
      <c r="E239" s="123"/>
      <c r="F239" s="123"/>
      <c r="G239" s="123"/>
      <c r="H239" s="86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6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6"/>
      <c r="AP239" s="16"/>
      <c r="AQ239" s="16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</row>
    <row r="240" spans="1:96" x14ac:dyDescent="0.2">
      <c r="A240" s="12"/>
      <c r="B240" s="11"/>
      <c r="C240" s="11"/>
      <c r="D240" s="11"/>
      <c r="E240" s="123"/>
      <c r="F240" s="123"/>
      <c r="G240" s="123"/>
      <c r="H240" s="86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6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6"/>
      <c r="AP240" s="16"/>
      <c r="AQ240" s="16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</row>
    <row r="241" spans="1:96" x14ac:dyDescent="0.2">
      <c r="A241" s="12"/>
      <c r="B241" s="11"/>
      <c r="C241" s="11"/>
      <c r="D241" s="11"/>
      <c r="E241" s="123"/>
      <c r="F241" s="123"/>
      <c r="G241" s="123"/>
      <c r="H241" s="86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6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6"/>
      <c r="AP241" s="16"/>
      <c r="AQ241" s="16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</row>
    <row r="242" spans="1:96" x14ac:dyDescent="0.2">
      <c r="A242" s="12"/>
      <c r="B242" s="11"/>
      <c r="C242" s="11"/>
      <c r="D242" s="11"/>
      <c r="E242" s="123"/>
      <c r="F242" s="123"/>
      <c r="G242" s="123"/>
      <c r="H242" s="86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6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6"/>
      <c r="AP242" s="16"/>
      <c r="AQ242" s="16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</row>
    <row r="243" spans="1:96" x14ac:dyDescent="0.2">
      <c r="A243" s="12"/>
      <c r="B243" s="11"/>
      <c r="C243" s="11"/>
      <c r="D243" s="11"/>
      <c r="E243" s="123"/>
      <c r="F243" s="123"/>
      <c r="G243" s="123"/>
      <c r="H243" s="86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6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6"/>
      <c r="AP243" s="16"/>
      <c r="AQ243" s="16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</row>
    <row r="244" spans="1:96" x14ac:dyDescent="0.2">
      <c r="A244" s="12"/>
      <c r="B244" s="11"/>
      <c r="C244" s="11"/>
      <c r="D244" s="11"/>
      <c r="E244" s="123"/>
      <c r="F244" s="123"/>
      <c r="G244" s="123"/>
      <c r="H244" s="86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6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6"/>
      <c r="AP244" s="16"/>
      <c r="AQ244" s="16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</row>
    <row r="245" spans="1:96" x14ac:dyDescent="0.2">
      <c r="A245" s="12"/>
      <c r="B245" s="11"/>
      <c r="C245" s="11"/>
      <c r="D245" s="11"/>
      <c r="E245" s="123"/>
      <c r="F245" s="123"/>
      <c r="G245" s="123"/>
      <c r="H245" s="86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6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6"/>
      <c r="AP245" s="16"/>
      <c r="AQ245" s="16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</row>
    <row r="246" spans="1:96" x14ac:dyDescent="0.2">
      <c r="A246" s="12"/>
      <c r="B246" s="11"/>
      <c r="C246" s="11"/>
      <c r="D246" s="11"/>
      <c r="E246" s="123"/>
      <c r="F246" s="123"/>
      <c r="G246" s="123"/>
      <c r="H246" s="86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6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6"/>
      <c r="AP246" s="16"/>
      <c r="AQ246" s="16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</row>
    <row r="247" spans="1:96" x14ac:dyDescent="0.2">
      <c r="A247" s="12"/>
      <c r="B247" s="11"/>
      <c r="C247" s="11"/>
      <c r="D247" s="11"/>
      <c r="E247" s="123"/>
      <c r="F247" s="123"/>
      <c r="G247" s="123"/>
      <c r="H247" s="86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6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6"/>
      <c r="AP247" s="16"/>
      <c r="AQ247" s="16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</row>
    <row r="248" spans="1:96" x14ac:dyDescent="0.2">
      <c r="A248" s="12"/>
      <c r="B248" s="11"/>
      <c r="C248" s="11"/>
      <c r="D248" s="11"/>
      <c r="E248" s="123"/>
      <c r="F248" s="123"/>
      <c r="G248" s="123"/>
      <c r="H248" s="86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6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6"/>
      <c r="AP248" s="16"/>
      <c r="AQ248" s="16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</row>
    <row r="249" spans="1:96" x14ac:dyDescent="0.2">
      <c r="A249" s="12"/>
      <c r="B249" s="11"/>
      <c r="C249" s="11"/>
      <c r="D249" s="11"/>
      <c r="E249" s="123"/>
      <c r="F249" s="123"/>
      <c r="G249" s="123"/>
      <c r="H249" s="86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6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6"/>
      <c r="AP249" s="16"/>
      <c r="AQ249" s="16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</row>
    <row r="250" spans="1:96" x14ac:dyDescent="0.2">
      <c r="A250" s="12"/>
      <c r="B250" s="11"/>
      <c r="C250" s="11"/>
      <c r="D250" s="11"/>
      <c r="E250" s="123"/>
      <c r="F250" s="123"/>
      <c r="G250" s="123"/>
      <c r="H250" s="86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6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6"/>
      <c r="AP250" s="16"/>
      <c r="AQ250" s="16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</row>
    <row r="251" spans="1:96" x14ac:dyDescent="0.2">
      <c r="A251" s="12"/>
      <c r="B251" s="11"/>
      <c r="C251" s="11"/>
      <c r="D251" s="11"/>
      <c r="E251" s="123"/>
      <c r="F251" s="123"/>
      <c r="G251" s="123"/>
      <c r="H251" s="86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6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6"/>
      <c r="AP251" s="16"/>
      <c r="AQ251" s="16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</row>
    <row r="252" spans="1:96" x14ac:dyDescent="0.2">
      <c r="A252" s="12"/>
      <c r="B252" s="11"/>
      <c r="C252" s="11"/>
      <c r="D252" s="11"/>
      <c r="E252" s="123"/>
      <c r="F252" s="123"/>
      <c r="G252" s="123"/>
      <c r="H252" s="86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6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6"/>
      <c r="AP252" s="16"/>
      <c r="AQ252" s="16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</row>
    <row r="253" spans="1:96" x14ac:dyDescent="0.2">
      <c r="A253" s="12"/>
      <c r="B253" s="11"/>
      <c r="C253" s="11"/>
      <c r="D253" s="11"/>
      <c r="E253" s="123"/>
      <c r="F253" s="123"/>
      <c r="G253" s="123"/>
      <c r="H253" s="86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6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6"/>
      <c r="AP253" s="16"/>
      <c r="AQ253" s="16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</row>
    <row r="254" spans="1:96" x14ac:dyDescent="0.2">
      <c r="A254" s="12"/>
      <c r="B254" s="11"/>
      <c r="C254" s="11"/>
      <c r="D254" s="11"/>
      <c r="E254" s="123"/>
      <c r="F254" s="123"/>
      <c r="G254" s="123"/>
      <c r="H254" s="86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6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6"/>
      <c r="AP254" s="16"/>
      <c r="AQ254" s="16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</row>
    <row r="255" spans="1:96" x14ac:dyDescent="0.2">
      <c r="A255" s="12"/>
      <c r="B255" s="11"/>
      <c r="C255" s="11"/>
      <c r="D255" s="11"/>
      <c r="E255" s="123"/>
      <c r="F255" s="123"/>
      <c r="G255" s="123"/>
      <c r="H255" s="86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6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6"/>
      <c r="AP255" s="16"/>
      <c r="AQ255" s="16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</row>
    <row r="256" spans="1:96" x14ac:dyDescent="0.2">
      <c r="A256" s="12"/>
      <c r="B256" s="11"/>
      <c r="C256" s="11"/>
      <c r="D256" s="11"/>
      <c r="E256" s="123"/>
      <c r="F256" s="123"/>
      <c r="G256" s="123"/>
      <c r="H256" s="86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6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6"/>
      <c r="AP256" s="16"/>
      <c r="AQ256" s="16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</row>
    <row r="257" spans="1:96" x14ac:dyDescent="0.2">
      <c r="A257" s="12"/>
      <c r="B257" s="11"/>
      <c r="C257" s="11"/>
      <c r="D257" s="11"/>
      <c r="E257" s="123"/>
      <c r="F257" s="123"/>
      <c r="G257" s="123"/>
      <c r="H257" s="86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6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6"/>
      <c r="AP257" s="16"/>
      <c r="AQ257" s="16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</row>
    <row r="258" spans="1:96" x14ac:dyDescent="0.2">
      <c r="A258" s="12"/>
      <c r="B258" s="11"/>
      <c r="C258" s="11"/>
      <c r="D258" s="11"/>
      <c r="E258" s="123"/>
      <c r="F258" s="123"/>
      <c r="G258" s="123"/>
      <c r="H258" s="86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6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6"/>
      <c r="AP258" s="16"/>
      <c r="AQ258" s="16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</row>
    <row r="259" spans="1:96" x14ac:dyDescent="0.2">
      <c r="A259" s="12"/>
      <c r="B259" s="11"/>
      <c r="C259" s="11"/>
      <c r="D259" s="11"/>
      <c r="E259" s="123"/>
      <c r="F259" s="123"/>
      <c r="G259" s="123"/>
      <c r="H259" s="86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6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6"/>
      <c r="AP259" s="16"/>
      <c r="AQ259" s="16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</row>
    <row r="260" spans="1:96" x14ac:dyDescent="0.2">
      <c r="A260" s="12"/>
      <c r="B260" s="11"/>
      <c r="C260" s="11"/>
      <c r="D260" s="11"/>
      <c r="E260" s="123"/>
      <c r="F260" s="123"/>
      <c r="G260" s="123"/>
      <c r="H260" s="86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6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6"/>
      <c r="AP260" s="16"/>
      <c r="AQ260" s="16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</row>
    <row r="261" spans="1:96" x14ac:dyDescent="0.2">
      <c r="A261" s="12"/>
      <c r="B261" s="11"/>
      <c r="C261" s="11"/>
      <c r="D261" s="11"/>
      <c r="E261" s="123"/>
      <c r="F261" s="123"/>
      <c r="G261" s="123"/>
      <c r="H261" s="86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6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6"/>
      <c r="AP261" s="16"/>
      <c r="AQ261" s="16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</row>
    <row r="262" spans="1:96" x14ac:dyDescent="0.2">
      <c r="A262" s="12"/>
      <c r="B262" s="11"/>
      <c r="C262" s="11"/>
      <c r="D262" s="11"/>
      <c r="E262" s="123"/>
      <c r="F262" s="123"/>
      <c r="G262" s="123"/>
      <c r="H262" s="86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6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6"/>
      <c r="AP262" s="16"/>
      <c r="AQ262" s="16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</row>
    <row r="263" spans="1:96" x14ac:dyDescent="0.2">
      <c r="A263" s="12"/>
      <c r="B263" s="11"/>
      <c r="C263" s="11"/>
      <c r="D263" s="11"/>
      <c r="E263" s="123"/>
      <c r="F263" s="123"/>
      <c r="G263" s="123"/>
      <c r="H263" s="86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6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6"/>
      <c r="AP263" s="16"/>
      <c r="AQ263" s="16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</row>
    <row r="264" spans="1:96" x14ac:dyDescent="0.2">
      <c r="A264" s="12"/>
      <c r="B264" s="11"/>
      <c r="C264" s="11"/>
      <c r="D264" s="11"/>
      <c r="E264" s="123"/>
      <c r="F264" s="123"/>
      <c r="G264" s="123"/>
      <c r="H264" s="86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6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6"/>
      <c r="AP264" s="16"/>
      <c r="AQ264" s="16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</row>
    <row r="265" spans="1:96" x14ac:dyDescent="0.2">
      <c r="A265" s="12"/>
      <c r="B265" s="11"/>
      <c r="C265" s="11"/>
      <c r="D265" s="11"/>
      <c r="E265" s="123"/>
      <c r="F265" s="123"/>
      <c r="G265" s="123"/>
      <c r="H265" s="86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6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6"/>
      <c r="AP265" s="16"/>
      <c r="AQ265" s="16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</row>
    <row r="266" spans="1:96" x14ac:dyDescent="0.2">
      <c r="A266" s="12"/>
      <c r="B266" s="11"/>
      <c r="C266" s="11"/>
      <c r="D266" s="11"/>
      <c r="E266" s="123"/>
      <c r="F266" s="123"/>
      <c r="G266" s="123"/>
      <c r="H266" s="86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6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6"/>
      <c r="AP266" s="16"/>
      <c r="AQ266" s="16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</row>
    <row r="267" spans="1:96" x14ac:dyDescent="0.2">
      <c r="A267" s="12"/>
      <c r="B267" s="11"/>
      <c r="C267" s="11"/>
      <c r="D267" s="11"/>
      <c r="E267" s="123"/>
      <c r="F267" s="123"/>
      <c r="G267" s="123"/>
      <c r="H267" s="86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6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6"/>
      <c r="AP267" s="16"/>
      <c r="AQ267" s="16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</row>
    <row r="268" spans="1:96" x14ac:dyDescent="0.2">
      <c r="A268" s="12"/>
      <c r="B268" s="11"/>
      <c r="C268" s="11"/>
      <c r="D268" s="11"/>
      <c r="E268" s="123"/>
      <c r="F268" s="123"/>
      <c r="G268" s="123"/>
      <c r="H268" s="86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6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6"/>
      <c r="AP268" s="16"/>
      <c r="AQ268" s="16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</row>
    <row r="269" spans="1:96" x14ac:dyDescent="0.2">
      <c r="A269" s="12"/>
      <c r="B269" s="11"/>
      <c r="C269" s="11"/>
      <c r="D269" s="11"/>
      <c r="E269" s="123"/>
      <c r="F269" s="123"/>
      <c r="G269" s="123"/>
      <c r="H269" s="86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6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6"/>
      <c r="AP269" s="16"/>
      <c r="AQ269" s="16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</row>
    <row r="270" spans="1:96" x14ac:dyDescent="0.2">
      <c r="A270" s="12"/>
      <c r="B270" s="11"/>
      <c r="C270" s="11"/>
      <c r="D270" s="11"/>
      <c r="E270" s="123"/>
      <c r="F270" s="123"/>
      <c r="G270" s="123"/>
      <c r="H270" s="86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6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6"/>
      <c r="AP270" s="16"/>
      <c r="AQ270" s="16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</row>
    <row r="271" spans="1:96" x14ac:dyDescent="0.2">
      <c r="A271" s="12"/>
      <c r="B271" s="11"/>
      <c r="C271" s="11"/>
      <c r="D271" s="11"/>
      <c r="E271" s="123"/>
      <c r="F271" s="123"/>
      <c r="G271" s="123"/>
      <c r="H271" s="86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6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6"/>
      <c r="AP271" s="16"/>
      <c r="AQ271" s="16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</row>
    <row r="272" spans="1:96" x14ac:dyDescent="0.2">
      <c r="A272" s="12"/>
      <c r="B272" s="11"/>
      <c r="C272" s="11"/>
      <c r="D272" s="11"/>
      <c r="E272" s="123"/>
      <c r="F272" s="123"/>
      <c r="G272" s="123"/>
      <c r="H272" s="86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6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6"/>
      <c r="AP272" s="16"/>
      <c r="AQ272" s="16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</row>
    <row r="273" spans="1:96" x14ac:dyDescent="0.2">
      <c r="A273" s="12"/>
      <c r="B273" s="11"/>
      <c r="C273" s="11"/>
      <c r="D273" s="11"/>
      <c r="E273" s="123"/>
      <c r="F273" s="123"/>
      <c r="G273" s="123"/>
      <c r="H273" s="86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6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6"/>
      <c r="AP273" s="16"/>
      <c r="AQ273" s="16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</row>
    <row r="274" spans="1:96" x14ac:dyDescent="0.2">
      <c r="A274" s="12"/>
      <c r="B274" s="11"/>
      <c r="C274" s="11"/>
      <c r="D274" s="11"/>
      <c r="E274" s="123"/>
      <c r="F274" s="123"/>
      <c r="G274" s="123"/>
      <c r="H274" s="86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6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6"/>
      <c r="AP274" s="16"/>
      <c r="AQ274" s="16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</row>
    <row r="275" spans="1:96" x14ac:dyDescent="0.2">
      <c r="A275" s="12"/>
      <c r="B275" s="11"/>
      <c r="C275" s="11"/>
      <c r="D275" s="11"/>
      <c r="E275" s="123"/>
      <c r="F275" s="123"/>
      <c r="G275" s="123"/>
      <c r="H275" s="86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6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6"/>
      <c r="AP275" s="16"/>
      <c r="AQ275" s="16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</row>
    <row r="276" spans="1:96" x14ac:dyDescent="0.2">
      <c r="A276" s="12"/>
      <c r="B276" s="11"/>
      <c r="C276" s="11"/>
      <c r="D276" s="11"/>
      <c r="E276" s="123"/>
      <c r="F276" s="123"/>
      <c r="G276" s="123"/>
      <c r="H276" s="86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6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6"/>
      <c r="AP276" s="16"/>
      <c r="AQ276" s="16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</row>
    <row r="277" spans="1:96" x14ac:dyDescent="0.2">
      <c r="A277" s="12"/>
      <c r="B277" s="11"/>
      <c r="C277" s="11"/>
      <c r="D277" s="11"/>
      <c r="E277" s="123"/>
      <c r="F277" s="123"/>
      <c r="G277" s="123"/>
      <c r="H277" s="86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6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6"/>
      <c r="AP277" s="16"/>
      <c r="AQ277" s="16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</row>
    <row r="278" spans="1:96" x14ac:dyDescent="0.2">
      <c r="A278" s="12"/>
      <c r="B278" s="11"/>
      <c r="C278" s="11"/>
      <c r="D278" s="11"/>
      <c r="E278" s="123"/>
      <c r="F278" s="123"/>
      <c r="G278" s="123"/>
      <c r="H278" s="86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6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6"/>
      <c r="AP278" s="16"/>
      <c r="AQ278" s="16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</row>
    <row r="279" spans="1:96" x14ac:dyDescent="0.2">
      <c r="A279" s="12"/>
      <c r="B279" s="11"/>
      <c r="C279" s="11"/>
      <c r="D279" s="11"/>
      <c r="E279" s="123"/>
      <c r="F279" s="123"/>
      <c r="G279" s="123"/>
      <c r="H279" s="86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6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6"/>
      <c r="AP279" s="16"/>
      <c r="AQ279" s="16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</row>
    <row r="280" spans="1:96" x14ac:dyDescent="0.2">
      <c r="A280" s="12"/>
      <c r="B280" s="11"/>
      <c r="C280" s="11"/>
      <c r="D280" s="11"/>
      <c r="E280" s="123"/>
      <c r="F280" s="123"/>
      <c r="G280" s="123"/>
      <c r="H280" s="86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6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6"/>
      <c r="AP280" s="16"/>
      <c r="AQ280" s="16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</row>
    <row r="281" spans="1:96" x14ac:dyDescent="0.2">
      <c r="A281" s="12"/>
      <c r="B281" s="11"/>
      <c r="C281" s="11"/>
      <c r="D281" s="11"/>
      <c r="E281" s="123"/>
      <c r="F281" s="123"/>
      <c r="G281" s="123"/>
      <c r="H281" s="86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6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6"/>
      <c r="AP281" s="16"/>
      <c r="AQ281" s="16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</row>
    <row r="282" spans="1:96" x14ac:dyDescent="0.2">
      <c r="A282" s="12"/>
      <c r="B282" s="11"/>
      <c r="C282" s="11"/>
      <c r="D282" s="11"/>
      <c r="E282" s="123"/>
      <c r="F282" s="123"/>
      <c r="G282" s="123"/>
      <c r="H282" s="86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6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6"/>
      <c r="AP282" s="16"/>
      <c r="AQ282" s="16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</row>
    <row r="283" spans="1:96" x14ac:dyDescent="0.2">
      <c r="A283" s="12"/>
      <c r="B283" s="11"/>
      <c r="C283" s="11"/>
      <c r="D283" s="11"/>
      <c r="E283" s="123"/>
      <c r="F283" s="123"/>
      <c r="G283" s="123"/>
      <c r="H283" s="86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6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6"/>
      <c r="AP283" s="16"/>
      <c r="AQ283" s="16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</row>
    <row r="284" spans="1:96" x14ac:dyDescent="0.2">
      <c r="A284" s="12"/>
      <c r="B284" s="11"/>
      <c r="C284" s="11"/>
      <c r="D284" s="11"/>
      <c r="E284" s="123"/>
      <c r="F284" s="123"/>
      <c r="G284" s="123"/>
      <c r="H284" s="86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6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6"/>
      <c r="AP284" s="16"/>
      <c r="AQ284" s="16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</row>
    <row r="285" spans="1:96" x14ac:dyDescent="0.2">
      <c r="A285" s="12"/>
      <c r="B285" s="11"/>
      <c r="C285" s="11"/>
      <c r="D285" s="11"/>
      <c r="E285" s="123"/>
      <c r="F285" s="123"/>
      <c r="G285" s="123"/>
      <c r="H285" s="86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6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6"/>
      <c r="AP285" s="16"/>
      <c r="AQ285" s="16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</row>
    <row r="286" spans="1:96" x14ac:dyDescent="0.2">
      <c r="A286" s="12"/>
      <c r="B286" s="11"/>
      <c r="C286" s="11"/>
      <c r="D286" s="11"/>
      <c r="E286" s="123"/>
      <c r="F286" s="123"/>
      <c r="G286" s="123"/>
      <c r="H286" s="86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6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6"/>
      <c r="AP286" s="16"/>
      <c r="AQ286" s="16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</row>
    <row r="287" spans="1:96" x14ac:dyDescent="0.2">
      <c r="A287" s="12"/>
      <c r="B287" s="11"/>
      <c r="C287" s="11"/>
      <c r="D287" s="11"/>
      <c r="E287" s="123"/>
      <c r="F287" s="123"/>
      <c r="G287" s="123"/>
      <c r="H287" s="86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6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6"/>
      <c r="AP287" s="16"/>
      <c r="AQ287" s="16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</row>
    <row r="288" spans="1:96" x14ac:dyDescent="0.2">
      <c r="A288" s="12"/>
      <c r="B288" s="11"/>
      <c r="C288" s="11"/>
      <c r="D288" s="11"/>
      <c r="E288" s="123"/>
      <c r="F288" s="123"/>
      <c r="G288" s="123"/>
      <c r="H288" s="86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6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6"/>
      <c r="AP288" s="16"/>
      <c r="AQ288" s="16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</row>
    <row r="289" spans="1:96" x14ac:dyDescent="0.2">
      <c r="A289" s="12"/>
      <c r="B289" s="11"/>
      <c r="C289" s="11"/>
      <c r="D289" s="11"/>
      <c r="E289" s="123"/>
      <c r="F289" s="123"/>
      <c r="G289" s="123"/>
      <c r="H289" s="86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6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6"/>
      <c r="AP289" s="16"/>
      <c r="AQ289" s="16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</row>
    <row r="290" spans="1:96" x14ac:dyDescent="0.2">
      <c r="A290" s="12"/>
      <c r="B290" s="11"/>
      <c r="C290" s="11"/>
      <c r="D290" s="11"/>
      <c r="E290" s="123"/>
      <c r="F290" s="123"/>
      <c r="G290" s="123"/>
      <c r="H290" s="86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6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6"/>
      <c r="AP290" s="16"/>
      <c r="AQ290" s="16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</row>
    <row r="291" spans="1:96" x14ac:dyDescent="0.2">
      <c r="A291" s="12"/>
      <c r="B291" s="11"/>
      <c r="C291" s="11"/>
      <c r="D291" s="11"/>
      <c r="E291" s="123"/>
      <c r="F291" s="123"/>
      <c r="G291" s="123"/>
      <c r="H291" s="86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6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6"/>
      <c r="AP291" s="16"/>
      <c r="AQ291" s="16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</row>
    <row r="292" spans="1:96" x14ac:dyDescent="0.2">
      <c r="A292" s="12"/>
      <c r="B292" s="11"/>
      <c r="C292" s="11"/>
      <c r="D292" s="11"/>
      <c r="E292" s="123"/>
      <c r="F292" s="123"/>
      <c r="G292" s="123"/>
      <c r="H292" s="86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6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6"/>
      <c r="AP292" s="16"/>
      <c r="AQ292" s="16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</row>
    <row r="293" spans="1:96" x14ac:dyDescent="0.2">
      <c r="A293" s="12"/>
      <c r="B293" s="11"/>
      <c r="C293" s="11"/>
      <c r="D293" s="11"/>
      <c r="E293" s="123"/>
      <c r="F293" s="123"/>
      <c r="G293" s="123"/>
      <c r="H293" s="86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6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6"/>
      <c r="AP293" s="16"/>
      <c r="AQ293" s="16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</row>
    <row r="294" spans="1:96" x14ac:dyDescent="0.2">
      <c r="A294" s="12"/>
      <c r="B294" s="11"/>
      <c r="C294" s="11"/>
      <c r="D294" s="11"/>
      <c r="E294" s="123"/>
      <c r="F294" s="123"/>
      <c r="G294" s="123"/>
      <c r="H294" s="86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6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6"/>
      <c r="AP294" s="16"/>
      <c r="AQ294" s="16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</row>
    <row r="295" spans="1:96" x14ac:dyDescent="0.2">
      <c r="A295" s="12"/>
      <c r="B295" s="11"/>
      <c r="C295" s="11"/>
      <c r="D295" s="11"/>
      <c r="E295" s="123"/>
      <c r="F295" s="123"/>
      <c r="G295" s="123"/>
      <c r="H295" s="86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6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6"/>
      <c r="AP295" s="16"/>
      <c r="AQ295" s="16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</row>
    <row r="296" spans="1:96" x14ac:dyDescent="0.2">
      <c r="A296" s="12"/>
      <c r="B296" s="11"/>
      <c r="C296" s="11"/>
      <c r="D296" s="11"/>
      <c r="E296" s="123"/>
      <c r="F296" s="123"/>
      <c r="G296" s="123"/>
      <c r="H296" s="86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6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6"/>
      <c r="AP296" s="16"/>
      <c r="AQ296" s="16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</row>
    <row r="297" spans="1:96" x14ac:dyDescent="0.2">
      <c r="A297" s="12"/>
      <c r="B297" s="11"/>
      <c r="C297" s="11"/>
      <c r="D297" s="11"/>
      <c r="E297" s="123"/>
      <c r="F297" s="123"/>
      <c r="G297" s="123"/>
      <c r="H297" s="86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6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6"/>
      <c r="AP297" s="16"/>
      <c r="AQ297" s="16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</row>
    <row r="298" spans="1:96" x14ac:dyDescent="0.2">
      <c r="A298" s="12"/>
      <c r="B298" s="11"/>
      <c r="C298" s="11"/>
      <c r="D298" s="11"/>
      <c r="E298" s="123"/>
      <c r="F298" s="123"/>
      <c r="G298" s="123"/>
      <c r="H298" s="86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6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6"/>
      <c r="AP298" s="16"/>
      <c r="AQ298" s="16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</row>
    <row r="299" spans="1:96" x14ac:dyDescent="0.2">
      <c r="A299" s="12"/>
      <c r="B299" s="11"/>
      <c r="C299" s="11"/>
      <c r="D299" s="11"/>
      <c r="E299" s="123"/>
      <c r="F299" s="123"/>
      <c r="G299" s="123"/>
      <c r="H299" s="86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6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6"/>
      <c r="AP299" s="16"/>
      <c r="AQ299" s="16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</row>
    <row r="300" spans="1:96" x14ac:dyDescent="0.2">
      <c r="A300" s="12"/>
      <c r="B300" s="11"/>
      <c r="C300" s="11"/>
      <c r="D300" s="11"/>
      <c r="E300" s="123"/>
      <c r="F300" s="123"/>
      <c r="G300" s="123"/>
      <c r="H300" s="86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6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6"/>
      <c r="AP300" s="16"/>
      <c r="AQ300" s="16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</row>
    <row r="301" spans="1:96" x14ac:dyDescent="0.2">
      <c r="A301" s="12"/>
      <c r="B301" s="11"/>
      <c r="C301" s="11"/>
      <c r="D301" s="11"/>
      <c r="E301" s="123"/>
      <c r="F301" s="123"/>
      <c r="G301" s="123"/>
      <c r="H301" s="86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6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6"/>
      <c r="AP301" s="16"/>
      <c r="AQ301" s="16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</row>
    <row r="302" spans="1:96" x14ac:dyDescent="0.2">
      <c r="A302" s="12"/>
      <c r="B302" s="11"/>
      <c r="C302" s="11"/>
      <c r="D302" s="11"/>
      <c r="E302" s="123"/>
      <c r="F302" s="123"/>
      <c r="G302" s="123"/>
      <c r="H302" s="86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6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6"/>
      <c r="AP302" s="16"/>
      <c r="AQ302" s="16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</row>
    <row r="303" spans="1:96" x14ac:dyDescent="0.2">
      <c r="A303" s="12"/>
      <c r="B303" s="11"/>
      <c r="C303" s="11"/>
      <c r="D303" s="11"/>
      <c r="E303" s="123"/>
      <c r="F303" s="123"/>
      <c r="G303" s="123"/>
      <c r="H303" s="86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6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6"/>
      <c r="AP303" s="16"/>
      <c r="AQ303" s="16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</row>
    <row r="304" spans="1:96" x14ac:dyDescent="0.2">
      <c r="A304" s="12"/>
      <c r="B304" s="11"/>
      <c r="C304" s="11"/>
      <c r="D304" s="11"/>
      <c r="E304" s="123"/>
      <c r="F304" s="123"/>
      <c r="G304" s="123"/>
      <c r="H304" s="86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6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6"/>
      <c r="AP304" s="16"/>
      <c r="AQ304" s="16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</row>
    <row r="305" spans="1:96" x14ac:dyDescent="0.2">
      <c r="A305" s="12"/>
      <c r="B305" s="11"/>
      <c r="C305" s="11"/>
      <c r="D305" s="11"/>
      <c r="E305" s="123"/>
      <c r="F305" s="123"/>
      <c r="G305" s="123"/>
      <c r="H305" s="86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6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6"/>
      <c r="AP305" s="16"/>
      <c r="AQ305" s="16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</row>
    <row r="306" spans="1:96" x14ac:dyDescent="0.2">
      <c r="A306" s="12"/>
      <c r="B306" s="11"/>
      <c r="C306" s="11"/>
      <c r="D306" s="11"/>
      <c r="E306" s="123"/>
      <c r="F306" s="123"/>
      <c r="G306" s="123"/>
      <c r="H306" s="86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6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6"/>
      <c r="AP306" s="16"/>
      <c r="AQ306" s="16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</row>
    <row r="307" spans="1:96" x14ac:dyDescent="0.2">
      <c r="A307" s="12"/>
      <c r="B307" s="11"/>
      <c r="C307" s="11"/>
      <c r="D307" s="11"/>
      <c r="E307" s="123"/>
      <c r="F307" s="123"/>
      <c r="G307" s="123"/>
      <c r="H307" s="86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6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6"/>
      <c r="AP307" s="16"/>
      <c r="AQ307" s="16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</row>
    <row r="308" spans="1:96" x14ac:dyDescent="0.2">
      <c r="A308" s="12"/>
      <c r="B308" s="11"/>
      <c r="C308" s="11"/>
      <c r="D308" s="11"/>
      <c r="E308" s="123"/>
      <c r="F308" s="123"/>
      <c r="G308" s="123"/>
      <c r="H308" s="86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6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6"/>
      <c r="AP308" s="16"/>
      <c r="AQ308" s="16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</row>
    <row r="309" spans="1:96" x14ac:dyDescent="0.2">
      <c r="A309" s="12"/>
      <c r="B309" s="11"/>
      <c r="C309" s="11"/>
      <c r="D309" s="11"/>
      <c r="E309" s="123"/>
      <c r="F309" s="123"/>
      <c r="G309" s="123"/>
      <c r="H309" s="86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6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6"/>
      <c r="AP309" s="16"/>
      <c r="AQ309" s="16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</row>
    <row r="310" spans="1:96" x14ac:dyDescent="0.2">
      <c r="A310" s="12"/>
      <c r="B310" s="11"/>
      <c r="C310" s="11"/>
      <c r="D310" s="11"/>
      <c r="E310" s="123"/>
      <c r="F310" s="123"/>
      <c r="G310" s="123"/>
      <c r="H310" s="86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6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6"/>
      <c r="AP310" s="16"/>
      <c r="AQ310" s="16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</row>
    <row r="311" spans="1:96" x14ac:dyDescent="0.2">
      <c r="A311" s="12"/>
      <c r="B311" s="11"/>
      <c r="C311" s="11"/>
      <c r="D311" s="11"/>
      <c r="E311" s="123"/>
      <c r="F311" s="123"/>
      <c r="G311" s="123"/>
      <c r="H311" s="86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6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6"/>
      <c r="AP311" s="16"/>
      <c r="AQ311" s="16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</row>
    <row r="312" spans="1:96" x14ac:dyDescent="0.2">
      <c r="A312" s="12"/>
      <c r="B312" s="11"/>
      <c r="C312" s="11"/>
      <c r="D312" s="11"/>
      <c r="E312" s="123"/>
      <c r="F312" s="123"/>
      <c r="G312" s="123"/>
      <c r="H312" s="86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6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6"/>
      <c r="AP312" s="16"/>
      <c r="AQ312" s="16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</row>
    <row r="313" spans="1:96" x14ac:dyDescent="0.2">
      <c r="A313" s="12"/>
      <c r="B313" s="11"/>
      <c r="C313" s="11"/>
      <c r="D313" s="11"/>
      <c r="E313" s="123"/>
      <c r="F313" s="123"/>
      <c r="G313" s="123"/>
      <c r="H313" s="86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6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6"/>
      <c r="AP313" s="16"/>
      <c r="AQ313" s="16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</row>
    <row r="314" spans="1:96" x14ac:dyDescent="0.2">
      <c r="A314" s="12"/>
      <c r="B314" s="11"/>
      <c r="C314" s="11"/>
      <c r="D314" s="11"/>
      <c r="E314" s="123"/>
      <c r="F314" s="123"/>
      <c r="G314" s="123"/>
      <c r="H314" s="86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6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6"/>
      <c r="AP314" s="16"/>
      <c r="AQ314" s="16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</row>
    <row r="315" spans="1:96" x14ac:dyDescent="0.2">
      <c r="A315" s="12"/>
      <c r="B315" s="11"/>
      <c r="C315" s="11"/>
      <c r="D315" s="11"/>
      <c r="E315" s="123"/>
      <c r="F315" s="123"/>
      <c r="G315" s="123"/>
      <c r="H315" s="86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6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6"/>
      <c r="AP315" s="16"/>
      <c r="AQ315" s="16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</row>
    <row r="316" spans="1:96" x14ac:dyDescent="0.2">
      <c r="A316" s="12"/>
      <c r="B316" s="11"/>
      <c r="C316" s="11"/>
      <c r="D316" s="11"/>
      <c r="E316" s="123"/>
      <c r="F316" s="123"/>
      <c r="G316" s="123"/>
      <c r="H316" s="86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6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6"/>
      <c r="AP316" s="16"/>
      <c r="AQ316" s="16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</row>
    <row r="317" spans="1:96" x14ac:dyDescent="0.2">
      <c r="A317" s="12"/>
      <c r="B317" s="11"/>
      <c r="C317" s="11"/>
      <c r="D317" s="11"/>
      <c r="E317" s="123"/>
      <c r="F317" s="123"/>
      <c r="G317" s="123"/>
      <c r="H317" s="86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6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6"/>
      <c r="AP317" s="16"/>
      <c r="AQ317" s="16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</row>
    <row r="318" spans="1:96" x14ac:dyDescent="0.2">
      <c r="A318" s="12"/>
      <c r="B318" s="11"/>
      <c r="C318" s="11"/>
      <c r="D318" s="11"/>
      <c r="E318" s="123"/>
      <c r="F318" s="123"/>
      <c r="G318" s="123"/>
      <c r="H318" s="86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6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6"/>
      <c r="AP318" s="16"/>
      <c r="AQ318" s="16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</row>
    <row r="319" spans="1:96" x14ac:dyDescent="0.2">
      <c r="A319" s="12"/>
      <c r="B319" s="11"/>
      <c r="C319" s="11"/>
      <c r="D319" s="11"/>
      <c r="E319" s="123"/>
      <c r="F319" s="123"/>
      <c r="G319" s="123"/>
      <c r="H319" s="86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6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6"/>
      <c r="AP319" s="16"/>
      <c r="AQ319" s="16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</row>
    <row r="320" spans="1:96" x14ac:dyDescent="0.2">
      <c r="A320" s="12"/>
      <c r="B320" s="11"/>
      <c r="C320" s="11"/>
      <c r="D320" s="11"/>
      <c r="E320" s="123"/>
      <c r="F320" s="123"/>
      <c r="G320" s="123"/>
      <c r="H320" s="86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6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6"/>
      <c r="AP320" s="16"/>
      <c r="AQ320" s="16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</row>
    <row r="321" spans="1:96" x14ac:dyDescent="0.2">
      <c r="A321" s="12"/>
      <c r="B321" s="11"/>
      <c r="C321" s="11"/>
      <c r="D321" s="11"/>
      <c r="E321" s="123"/>
      <c r="F321" s="123"/>
      <c r="G321" s="123"/>
      <c r="H321" s="86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6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6"/>
      <c r="AP321" s="16"/>
      <c r="AQ321" s="16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</row>
    <row r="322" spans="1:96" x14ac:dyDescent="0.2">
      <c r="A322" s="12"/>
      <c r="B322" s="11"/>
      <c r="C322" s="11"/>
      <c r="D322" s="11"/>
      <c r="E322" s="123"/>
      <c r="F322" s="123"/>
      <c r="G322" s="123"/>
      <c r="H322" s="86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6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6"/>
      <c r="AP322" s="16"/>
      <c r="AQ322" s="16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</row>
    <row r="323" spans="1:96" x14ac:dyDescent="0.2">
      <c r="A323" s="12"/>
      <c r="B323" s="11"/>
      <c r="C323" s="11"/>
      <c r="D323" s="11"/>
      <c r="E323" s="123"/>
      <c r="F323" s="123"/>
      <c r="G323" s="123"/>
      <c r="H323" s="86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6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6"/>
      <c r="AP323" s="16"/>
      <c r="AQ323" s="16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</row>
    <row r="324" spans="1:96" x14ac:dyDescent="0.2">
      <c r="A324" s="12"/>
      <c r="B324" s="11"/>
      <c r="C324" s="11"/>
      <c r="D324" s="11"/>
      <c r="E324" s="123"/>
      <c r="F324" s="123"/>
      <c r="G324" s="123"/>
      <c r="H324" s="86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6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6"/>
      <c r="AP324" s="16"/>
      <c r="AQ324" s="16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</row>
    <row r="325" spans="1:96" x14ac:dyDescent="0.2">
      <c r="A325" s="12"/>
      <c r="B325" s="11"/>
      <c r="C325" s="11"/>
      <c r="D325" s="11"/>
      <c r="E325" s="123"/>
      <c r="F325" s="123"/>
      <c r="G325" s="123"/>
      <c r="H325" s="86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6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6"/>
      <c r="AP325" s="16"/>
      <c r="AQ325" s="16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</row>
    <row r="326" spans="1:96" x14ac:dyDescent="0.2">
      <c r="A326" s="12"/>
      <c r="B326" s="11"/>
      <c r="C326" s="11"/>
      <c r="D326" s="11"/>
      <c r="E326" s="123"/>
      <c r="F326" s="123"/>
      <c r="G326" s="123"/>
      <c r="H326" s="86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6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6"/>
      <c r="AP326" s="16"/>
      <c r="AQ326" s="16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</row>
    <row r="327" spans="1:96" x14ac:dyDescent="0.2">
      <c r="A327" s="12"/>
      <c r="B327" s="11"/>
      <c r="C327" s="11"/>
      <c r="D327" s="11"/>
      <c r="E327" s="123"/>
      <c r="F327" s="123"/>
      <c r="G327" s="123"/>
      <c r="H327" s="86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6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6"/>
      <c r="AP327" s="16"/>
      <c r="AQ327" s="16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</row>
    <row r="328" spans="1:96" x14ac:dyDescent="0.2">
      <c r="A328" s="12"/>
      <c r="B328" s="11"/>
      <c r="C328" s="11"/>
      <c r="D328" s="11"/>
      <c r="E328" s="123"/>
      <c r="F328" s="123"/>
      <c r="G328" s="123"/>
      <c r="H328" s="86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6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6"/>
      <c r="AP328" s="16"/>
      <c r="AQ328" s="16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</row>
    <row r="329" spans="1:96" x14ac:dyDescent="0.2">
      <c r="A329" s="12"/>
      <c r="B329" s="11"/>
      <c r="C329" s="11"/>
      <c r="D329" s="11"/>
      <c r="E329" s="123"/>
      <c r="F329" s="123"/>
      <c r="G329" s="123"/>
      <c r="H329" s="86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6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6"/>
      <c r="AP329" s="16"/>
      <c r="AQ329" s="16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</row>
    <row r="330" spans="1:96" x14ac:dyDescent="0.2">
      <c r="A330" s="12"/>
      <c r="B330" s="11"/>
      <c r="C330" s="11"/>
      <c r="D330" s="11"/>
      <c r="E330" s="123"/>
      <c r="F330" s="123"/>
      <c r="G330" s="123"/>
      <c r="H330" s="86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6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6"/>
      <c r="AP330" s="16"/>
      <c r="AQ330" s="16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</row>
    <row r="331" spans="1:96" x14ac:dyDescent="0.2">
      <c r="A331" s="12"/>
      <c r="B331" s="11"/>
      <c r="C331" s="11"/>
      <c r="D331" s="11"/>
      <c r="E331" s="123"/>
      <c r="F331" s="123"/>
      <c r="G331" s="123"/>
      <c r="H331" s="86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6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6"/>
      <c r="AP331" s="16"/>
      <c r="AQ331" s="16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</row>
    <row r="332" spans="1:96" x14ac:dyDescent="0.2">
      <c r="A332" s="12"/>
      <c r="B332" s="11"/>
      <c r="C332" s="11"/>
      <c r="D332" s="11"/>
      <c r="E332" s="123"/>
      <c r="F332" s="123"/>
      <c r="G332" s="123"/>
      <c r="H332" s="86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6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6"/>
      <c r="AP332" s="16"/>
      <c r="AQ332" s="16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</row>
    <row r="333" spans="1:96" x14ac:dyDescent="0.2">
      <c r="A333" s="12"/>
      <c r="B333" s="11"/>
      <c r="C333" s="11"/>
      <c r="D333" s="11"/>
      <c r="E333" s="123"/>
      <c r="F333" s="123"/>
      <c r="G333" s="123"/>
      <c r="H333" s="86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6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6"/>
      <c r="AP333" s="16"/>
      <c r="AQ333" s="16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</row>
    <row r="334" spans="1:96" x14ac:dyDescent="0.2">
      <c r="A334" s="12"/>
      <c r="B334" s="11"/>
      <c r="C334" s="11"/>
      <c r="D334" s="11"/>
      <c r="E334" s="123"/>
      <c r="F334" s="123"/>
      <c r="G334" s="123"/>
      <c r="H334" s="86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6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6"/>
      <c r="AP334" s="16"/>
      <c r="AQ334" s="16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</row>
    <row r="335" spans="1:96" x14ac:dyDescent="0.2">
      <c r="A335" s="12"/>
      <c r="B335" s="11"/>
      <c r="C335" s="11"/>
      <c r="D335" s="11"/>
      <c r="E335" s="123"/>
      <c r="F335" s="123"/>
      <c r="G335" s="123"/>
      <c r="H335" s="86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6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6"/>
      <c r="AP335" s="16"/>
      <c r="AQ335" s="16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</row>
    <row r="336" spans="1:96" x14ac:dyDescent="0.2">
      <c r="A336" s="12"/>
      <c r="B336" s="11"/>
      <c r="C336" s="11"/>
      <c r="D336" s="11"/>
      <c r="E336" s="123"/>
      <c r="F336" s="123"/>
      <c r="G336" s="123"/>
      <c r="H336" s="86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6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6"/>
      <c r="AP336" s="16"/>
      <c r="AQ336" s="16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</row>
    <row r="337" spans="1:96" x14ac:dyDescent="0.2">
      <c r="A337" s="12"/>
      <c r="B337" s="11"/>
      <c r="C337" s="11"/>
      <c r="D337" s="11"/>
      <c r="E337" s="123"/>
      <c r="F337" s="123"/>
      <c r="G337" s="123"/>
      <c r="H337" s="86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6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6"/>
      <c r="AP337" s="16"/>
      <c r="AQ337" s="16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</row>
    <row r="338" spans="1:96" x14ac:dyDescent="0.2">
      <c r="A338" s="12"/>
      <c r="B338" s="11"/>
      <c r="C338" s="11"/>
      <c r="D338" s="11"/>
      <c r="E338" s="123"/>
      <c r="F338" s="123"/>
      <c r="G338" s="123"/>
      <c r="H338" s="86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6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6"/>
      <c r="AP338" s="16"/>
      <c r="AQ338" s="16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</row>
    <row r="339" spans="1:96" x14ac:dyDescent="0.2">
      <c r="A339" s="12"/>
      <c r="B339" s="11"/>
      <c r="C339" s="11"/>
      <c r="D339" s="11"/>
      <c r="E339" s="123"/>
      <c r="F339" s="123"/>
      <c r="G339" s="123"/>
      <c r="H339" s="86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6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6"/>
      <c r="AP339" s="16"/>
      <c r="AQ339" s="16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</row>
    <row r="340" spans="1:96" x14ac:dyDescent="0.2">
      <c r="A340" s="12"/>
      <c r="B340" s="11"/>
      <c r="C340" s="11"/>
      <c r="D340" s="11"/>
      <c r="E340" s="123"/>
      <c r="F340" s="123"/>
      <c r="G340" s="123"/>
      <c r="H340" s="86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6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6"/>
      <c r="AP340" s="16"/>
      <c r="AQ340" s="16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</row>
    <row r="341" spans="1:96" x14ac:dyDescent="0.2">
      <c r="A341" s="12"/>
      <c r="B341" s="11"/>
      <c r="C341" s="11"/>
      <c r="D341" s="11"/>
      <c r="E341" s="123"/>
      <c r="F341" s="123"/>
      <c r="G341" s="123"/>
      <c r="H341" s="86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6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6"/>
      <c r="AP341" s="16"/>
      <c r="AQ341" s="16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</row>
    <row r="342" spans="1:96" x14ac:dyDescent="0.2">
      <c r="A342" s="12"/>
      <c r="B342" s="11"/>
      <c r="C342" s="11"/>
      <c r="D342" s="11"/>
      <c r="E342" s="123"/>
      <c r="F342" s="123"/>
      <c r="G342" s="123"/>
      <c r="H342" s="86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6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6"/>
      <c r="AP342" s="16"/>
      <c r="AQ342" s="16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</row>
    <row r="343" spans="1:96" x14ac:dyDescent="0.2">
      <c r="A343" s="12"/>
      <c r="B343" s="11"/>
      <c r="C343" s="11"/>
      <c r="D343" s="11"/>
      <c r="E343" s="123"/>
      <c r="F343" s="123"/>
      <c r="G343" s="123"/>
      <c r="H343" s="86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6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6"/>
      <c r="AP343" s="16"/>
      <c r="AQ343" s="16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</row>
    <row r="344" spans="1:96" x14ac:dyDescent="0.2">
      <c r="A344" s="12"/>
      <c r="B344" s="11"/>
      <c r="C344" s="11"/>
      <c r="D344" s="11"/>
      <c r="E344" s="123"/>
      <c r="F344" s="123"/>
      <c r="G344" s="123"/>
      <c r="H344" s="86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6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6"/>
      <c r="AP344" s="16"/>
      <c r="AQ344" s="16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</row>
    <row r="345" spans="1:96" x14ac:dyDescent="0.2">
      <c r="A345" s="12"/>
      <c r="B345" s="11"/>
      <c r="C345" s="11"/>
      <c r="D345" s="11"/>
      <c r="E345" s="123"/>
      <c r="F345" s="123"/>
      <c r="G345" s="123"/>
      <c r="H345" s="86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6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6"/>
      <c r="AP345" s="16"/>
      <c r="AQ345" s="16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</row>
    <row r="346" spans="1:96" x14ac:dyDescent="0.2">
      <c r="A346" s="12"/>
      <c r="B346" s="11"/>
      <c r="C346" s="11"/>
      <c r="D346" s="11"/>
      <c r="E346" s="123"/>
      <c r="F346" s="123"/>
      <c r="G346" s="123"/>
      <c r="H346" s="86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6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6"/>
      <c r="AP346" s="16"/>
      <c r="AQ346" s="16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</row>
    <row r="347" spans="1:96" x14ac:dyDescent="0.2">
      <c r="A347" s="12"/>
      <c r="B347" s="11"/>
      <c r="C347" s="11"/>
      <c r="D347" s="11"/>
      <c r="E347" s="123"/>
      <c r="F347" s="123"/>
      <c r="G347" s="123"/>
      <c r="H347" s="86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6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6"/>
      <c r="AP347" s="16"/>
      <c r="AQ347" s="16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</row>
    <row r="348" spans="1:96" x14ac:dyDescent="0.2">
      <c r="A348" s="12"/>
      <c r="B348" s="11"/>
      <c r="C348" s="11"/>
      <c r="D348" s="11"/>
      <c r="E348" s="123"/>
      <c r="F348" s="123"/>
      <c r="G348" s="123"/>
      <c r="H348" s="86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6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6"/>
      <c r="AP348" s="16"/>
      <c r="AQ348" s="16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</row>
    <row r="349" spans="1:96" x14ac:dyDescent="0.2">
      <c r="A349" s="12"/>
      <c r="B349" s="11"/>
      <c r="C349" s="11"/>
      <c r="D349" s="11"/>
      <c r="E349" s="123"/>
      <c r="F349" s="123"/>
      <c r="G349" s="123"/>
      <c r="H349" s="86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6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6"/>
      <c r="AP349" s="16"/>
      <c r="AQ349" s="16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</row>
    <row r="350" spans="1:96" x14ac:dyDescent="0.2">
      <c r="A350" s="12"/>
      <c r="B350" s="11"/>
      <c r="C350" s="11"/>
      <c r="D350" s="11"/>
      <c r="E350" s="123"/>
      <c r="F350" s="123"/>
      <c r="G350" s="123"/>
      <c r="H350" s="86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6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6"/>
      <c r="AP350" s="16"/>
      <c r="AQ350" s="16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</row>
    <row r="351" spans="1:96" x14ac:dyDescent="0.2">
      <c r="A351" s="12"/>
      <c r="B351" s="11"/>
      <c r="C351" s="11"/>
      <c r="D351" s="11"/>
      <c r="E351" s="123"/>
      <c r="F351" s="123"/>
      <c r="G351" s="123"/>
      <c r="H351" s="86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6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6"/>
      <c r="AP351" s="16"/>
      <c r="AQ351" s="16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</row>
    <row r="352" spans="1:96" x14ac:dyDescent="0.2">
      <c r="A352" s="12"/>
      <c r="B352" s="11"/>
      <c r="C352" s="11"/>
      <c r="D352" s="11"/>
      <c r="E352" s="123"/>
      <c r="F352" s="123"/>
      <c r="G352" s="123"/>
      <c r="H352" s="86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6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6"/>
      <c r="AP352" s="16"/>
      <c r="AQ352" s="16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</row>
    <row r="353" spans="1:96" x14ac:dyDescent="0.2">
      <c r="A353" s="12"/>
      <c r="B353" s="11"/>
      <c r="C353" s="11"/>
      <c r="D353" s="11"/>
      <c r="E353" s="123"/>
      <c r="F353" s="123"/>
      <c r="G353" s="123"/>
      <c r="H353" s="86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6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6"/>
      <c r="AP353" s="16"/>
      <c r="AQ353" s="16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</row>
    <row r="354" spans="1:96" x14ac:dyDescent="0.2">
      <c r="A354" s="12"/>
      <c r="B354" s="11"/>
      <c r="C354" s="11"/>
      <c r="D354" s="11"/>
      <c r="E354" s="123"/>
      <c r="F354" s="123"/>
      <c r="G354" s="123"/>
      <c r="H354" s="86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6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6"/>
      <c r="AP354" s="16"/>
      <c r="AQ354" s="16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</row>
    <row r="355" spans="1:96" x14ac:dyDescent="0.2">
      <c r="A355" s="12"/>
      <c r="B355" s="11"/>
      <c r="C355" s="11"/>
      <c r="D355" s="11"/>
      <c r="E355" s="123"/>
      <c r="F355" s="123"/>
      <c r="G355" s="123"/>
      <c r="H355" s="86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6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6"/>
      <c r="AP355" s="16"/>
      <c r="AQ355" s="16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</row>
    <row r="356" spans="1:96" x14ac:dyDescent="0.2">
      <c r="A356" s="12"/>
      <c r="B356" s="11"/>
      <c r="C356" s="11"/>
      <c r="D356" s="11"/>
      <c r="E356" s="123"/>
      <c r="F356" s="123"/>
      <c r="G356" s="123"/>
      <c r="H356" s="86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6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6"/>
      <c r="AP356" s="16"/>
      <c r="AQ356" s="16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</row>
    <row r="357" spans="1:96" x14ac:dyDescent="0.2">
      <c r="A357" s="12"/>
      <c r="B357" s="11"/>
      <c r="C357" s="11"/>
      <c r="D357" s="11"/>
      <c r="E357" s="123"/>
      <c r="F357" s="123"/>
      <c r="G357" s="123"/>
      <c r="H357" s="86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6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6"/>
      <c r="AP357" s="16"/>
      <c r="AQ357" s="16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</row>
    <row r="358" spans="1:96" x14ac:dyDescent="0.2">
      <c r="A358" s="12"/>
      <c r="B358" s="11"/>
      <c r="C358" s="11"/>
      <c r="D358" s="11"/>
      <c r="E358" s="123"/>
      <c r="F358" s="123"/>
      <c r="G358" s="123"/>
      <c r="H358" s="86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6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6"/>
      <c r="AP358" s="16"/>
      <c r="AQ358" s="16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</row>
    <row r="359" spans="1:96" x14ac:dyDescent="0.2">
      <c r="A359" s="12"/>
      <c r="B359" s="11"/>
      <c r="C359" s="11"/>
      <c r="D359" s="11"/>
      <c r="E359" s="123"/>
      <c r="F359" s="123"/>
      <c r="G359" s="123"/>
      <c r="H359" s="86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6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6"/>
      <c r="AP359" s="16"/>
      <c r="AQ359" s="16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</row>
    <row r="360" spans="1:96" x14ac:dyDescent="0.2">
      <c r="A360" s="12"/>
      <c r="B360" s="11"/>
      <c r="C360" s="11"/>
      <c r="D360" s="11"/>
      <c r="E360" s="123"/>
      <c r="F360" s="123"/>
      <c r="G360" s="123"/>
      <c r="H360" s="86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6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6"/>
      <c r="AP360" s="16"/>
      <c r="AQ360" s="16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</row>
    <row r="361" spans="1:96" x14ac:dyDescent="0.2">
      <c r="A361" s="12"/>
      <c r="B361" s="11"/>
      <c r="C361" s="11"/>
      <c r="D361" s="11"/>
      <c r="E361" s="123"/>
      <c r="F361" s="123"/>
      <c r="G361" s="123"/>
      <c r="H361" s="86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6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6"/>
      <c r="AP361" s="16"/>
      <c r="AQ361" s="16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</row>
    <row r="362" spans="1:96" x14ac:dyDescent="0.2">
      <c r="A362" s="12"/>
      <c r="B362" s="11"/>
      <c r="C362" s="11"/>
      <c r="D362" s="11"/>
      <c r="E362" s="123"/>
      <c r="F362" s="123"/>
      <c r="G362" s="123"/>
      <c r="H362" s="86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6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6"/>
      <c r="AP362" s="16"/>
      <c r="AQ362" s="16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</row>
    <row r="363" spans="1:96" x14ac:dyDescent="0.2">
      <c r="A363" s="12"/>
      <c r="B363" s="11"/>
      <c r="C363" s="11"/>
      <c r="D363" s="11"/>
      <c r="E363" s="123"/>
      <c r="F363" s="123"/>
      <c r="G363" s="123"/>
      <c r="H363" s="86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6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6"/>
      <c r="AP363" s="16"/>
      <c r="AQ363" s="16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</row>
    <row r="364" spans="1:96" x14ac:dyDescent="0.2">
      <c r="A364" s="12"/>
      <c r="B364" s="11"/>
      <c r="C364" s="11"/>
      <c r="D364" s="11"/>
      <c r="E364" s="123"/>
      <c r="F364" s="123"/>
      <c r="G364" s="123"/>
      <c r="H364" s="86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6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6"/>
      <c r="AP364" s="16"/>
      <c r="AQ364" s="16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</row>
    <row r="365" spans="1:96" x14ac:dyDescent="0.2">
      <c r="A365" s="12"/>
      <c r="B365" s="11"/>
      <c r="C365" s="11"/>
      <c r="D365" s="11"/>
      <c r="E365" s="123"/>
      <c r="F365" s="123"/>
      <c r="G365" s="123"/>
      <c r="H365" s="86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6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6"/>
      <c r="AP365" s="16"/>
      <c r="AQ365" s="16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</row>
    <row r="366" spans="1:96" x14ac:dyDescent="0.2">
      <c r="A366" s="12"/>
      <c r="B366" s="11"/>
      <c r="C366" s="11"/>
      <c r="D366" s="11"/>
      <c r="E366" s="123"/>
      <c r="F366" s="123"/>
      <c r="G366" s="123"/>
      <c r="H366" s="86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6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6"/>
      <c r="AP366" s="16"/>
      <c r="AQ366" s="16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</row>
    <row r="367" spans="1:96" x14ac:dyDescent="0.2">
      <c r="A367" s="12"/>
      <c r="B367" s="11"/>
      <c r="C367" s="11"/>
      <c r="D367" s="11"/>
      <c r="E367" s="123"/>
      <c r="F367" s="123"/>
      <c r="G367" s="123"/>
      <c r="H367" s="86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6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6"/>
      <c r="AP367" s="16"/>
      <c r="AQ367" s="16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</row>
    <row r="368" spans="1:96" x14ac:dyDescent="0.2">
      <c r="A368" s="12"/>
      <c r="B368" s="11"/>
      <c r="C368" s="11"/>
      <c r="D368" s="11"/>
      <c r="E368" s="123"/>
      <c r="F368" s="123"/>
      <c r="G368" s="123"/>
      <c r="H368" s="86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6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6"/>
      <c r="AP368" s="16"/>
      <c r="AQ368" s="16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</row>
    <row r="369" spans="1:96" x14ac:dyDescent="0.2">
      <c r="A369" s="12"/>
      <c r="B369" s="11"/>
      <c r="C369" s="11"/>
      <c r="D369" s="11"/>
      <c r="E369" s="123"/>
      <c r="F369" s="123"/>
      <c r="G369" s="123"/>
      <c r="H369" s="86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6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6"/>
      <c r="AP369" s="16"/>
      <c r="AQ369" s="16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</row>
    <row r="370" spans="1:96" x14ac:dyDescent="0.2">
      <c r="A370" s="12"/>
      <c r="B370" s="11"/>
      <c r="C370" s="11"/>
      <c r="D370" s="11"/>
      <c r="E370" s="123"/>
      <c r="F370" s="123"/>
      <c r="G370" s="123"/>
      <c r="H370" s="86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6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6"/>
      <c r="AP370" s="16"/>
      <c r="AQ370" s="16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</row>
    <row r="371" spans="1:96" x14ac:dyDescent="0.2">
      <c r="A371" s="12"/>
      <c r="B371" s="11"/>
      <c r="C371" s="11"/>
      <c r="D371" s="11"/>
      <c r="E371" s="123"/>
      <c r="F371" s="123"/>
      <c r="G371" s="123"/>
      <c r="H371" s="86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6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6"/>
      <c r="AP371" s="16"/>
      <c r="AQ371" s="16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</row>
    <row r="372" spans="1:96" x14ac:dyDescent="0.2">
      <c r="A372" s="12"/>
      <c r="B372" s="11"/>
      <c r="C372" s="11"/>
      <c r="D372" s="11"/>
      <c r="E372" s="123"/>
      <c r="F372" s="123"/>
      <c r="G372" s="123"/>
      <c r="H372" s="86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6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6"/>
      <c r="AP372" s="16"/>
      <c r="AQ372" s="16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</row>
    <row r="373" spans="1:96" x14ac:dyDescent="0.2">
      <c r="A373" s="12"/>
      <c r="B373" s="11"/>
      <c r="C373" s="11"/>
      <c r="D373" s="11"/>
      <c r="E373" s="123"/>
      <c r="F373" s="123"/>
      <c r="G373" s="123"/>
      <c r="H373" s="86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6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6"/>
      <c r="AP373" s="16"/>
      <c r="AQ373" s="16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</row>
    <row r="374" spans="1:96" x14ac:dyDescent="0.2">
      <c r="A374" s="12"/>
      <c r="B374" s="11"/>
      <c r="C374" s="11"/>
      <c r="D374" s="11"/>
      <c r="E374" s="123"/>
      <c r="F374" s="123"/>
      <c r="G374" s="123"/>
      <c r="H374" s="86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6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6"/>
      <c r="AP374" s="16"/>
      <c r="AQ374" s="16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</row>
    <row r="375" spans="1:96" x14ac:dyDescent="0.2">
      <c r="A375" s="12"/>
      <c r="B375" s="11"/>
      <c r="C375" s="11"/>
      <c r="D375" s="11"/>
      <c r="E375" s="123"/>
      <c r="F375" s="123"/>
      <c r="G375" s="123"/>
      <c r="H375" s="86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6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6"/>
      <c r="AP375" s="16"/>
      <c r="AQ375" s="16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</row>
    <row r="376" spans="1:96" x14ac:dyDescent="0.2">
      <c r="A376" s="12"/>
      <c r="B376" s="11"/>
      <c r="C376" s="11"/>
      <c r="D376" s="11"/>
      <c r="E376" s="123"/>
      <c r="F376" s="123"/>
      <c r="G376" s="123"/>
      <c r="H376" s="86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6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6"/>
      <c r="AP376" s="16"/>
      <c r="AQ376" s="16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</row>
    <row r="377" spans="1:96" x14ac:dyDescent="0.2">
      <c r="A377" s="12"/>
      <c r="B377" s="11"/>
      <c r="C377" s="11"/>
      <c r="D377" s="11"/>
      <c r="E377" s="123"/>
      <c r="F377" s="123"/>
      <c r="G377" s="123"/>
      <c r="H377" s="86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6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6"/>
      <c r="AP377" s="16"/>
      <c r="AQ377" s="16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</row>
    <row r="378" spans="1:96" x14ac:dyDescent="0.2">
      <c r="A378" s="12"/>
      <c r="B378" s="11"/>
      <c r="C378" s="11"/>
      <c r="D378" s="11"/>
      <c r="E378" s="123"/>
      <c r="F378" s="123"/>
      <c r="G378" s="123"/>
      <c r="H378" s="86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6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6"/>
      <c r="AP378" s="16"/>
      <c r="AQ378" s="16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</row>
    <row r="379" spans="1:96" x14ac:dyDescent="0.2">
      <c r="A379" s="12"/>
      <c r="B379" s="11"/>
      <c r="C379" s="11"/>
      <c r="D379" s="11"/>
      <c r="E379" s="123"/>
      <c r="F379" s="123"/>
      <c r="G379" s="123"/>
      <c r="H379" s="86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6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6"/>
      <c r="AP379" s="16"/>
      <c r="AQ379" s="16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</row>
    <row r="380" spans="1:96" x14ac:dyDescent="0.2">
      <c r="A380" s="12"/>
      <c r="B380" s="11"/>
      <c r="C380" s="11"/>
      <c r="D380" s="11"/>
      <c r="E380" s="123"/>
      <c r="F380" s="123"/>
      <c r="G380" s="123"/>
      <c r="H380" s="86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6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6"/>
      <c r="AP380" s="16"/>
      <c r="AQ380" s="16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</row>
    <row r="381" spans="1:96" x14ac:dyDescent="0.2">
      <c r="A381" s="12"/>
      <c r="B381" s="11"/>
      <c r="C381" s="11"/>
      <c r="D381" s="11"/>
      <c r="E381" s="123"/>
      <c r="F381" s="123"/>
      <c r="G381" s="123"/>
      <c r="H381" s="86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6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6"/>
      <c r="AP381" s="16"/>
      <c r="AQ381" s="16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</row>
    <row r="382" spans="1:96" x14ac:dyDescent="0.2">
      <c r="A382" s="12"/>
      <c r="B382" s="11"/>
      <c r="C382" s="11"/>
      <c r="D382" s="11"/>
      <c r="E382" s="123"/>
      <c r="F382" s="123"/>
      <c r="G382" s="123"/>
      <c r="H382" s="86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6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6"/>
      <c r="AP382" s="16"/>
      <c r="AQ382" s="16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</row>
    <row r="383" spans="1:96" x14ac:dyDescent="0.2">
      <c r="A383" s="12"/>
      <c r="B383" s="11"/>
      <c r="C383" s="11"/>
      <c r="D383" s="11"/>
      <c r="E383" s="123"/>
      <c r="F383" s="123"/>
      <c r="G383" s="123"/>
      <c r="H383" s="86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6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6"/>
      <c r="AP383" s="16"/>
      <c r="AQ383" s="16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</row>
    <row r="384" spans="1:96" x14ac:dyDescent="0.2">
      <c r="A384" s="12"/>
      <c r="B384" s="11"/>
      <c r="C384" s="11"/>
      <c r="D384" s="11"/>
      <c r="E384" s="123"/>
      <c r="F384" s="123"/>
      <c r="G384" s="123"/>
      <c r="H384" s="86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6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6"/>
      <c r="AP384" s="16"/>
      <c r="AQ384" s="16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</row>
    <row r="385" spans="1:96" x14ac:dyDescent="0.2">
      <c r="A385" s="12"/>
      <c r="B385" s="11"/>
      <c r="C385" s="11"/>
      <c r="D385" s="11"/>
      <c r="E385" s="123"/>
      <c r="F385" s="123"/>
      <c r="G385" s="123"/>
      <c r="H385" s="86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6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6"/>
      <c r="AP385" s="16"/>
      <c r="AQ385" s="16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</row>
    <row r="386" spans="1:96" x14ac:dyDescent="0.2">
      <c r="A386" s="12"/>
      <c r="B386" s="11"/>
      <c r="C386" s="11"/>
      <c r="D386" s="11"/>
      <c r="E386" s="123"/>
      <c r="F386" s="123"/>
      <c r="G386" s="123"/>
      <c r="H386" s="86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6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6"/>
      <c r="AP386" s="16"/>
      <c r="AQ386" s="16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</row>
    <row r="387" spans="1:96" x14ac:dyDescent="0.2">
      <c r="A387" s="12"/>
      <c r="B387" s="11"/>
      <c r="C387" s="11"/>
      <c r="D387" s="11"/>
      <c r="E387" s="123"/>
      <c r="F387" s="123"/>
      <c r="G387" s="123"/>
      <c r="H387" s="86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6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6"/>
      <c r="AP387" s="16"/>
      <c r="AQ387" s="16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</row>
    <row r="388" spans="1:96" x14ac:dyDescent="0.2">
      <c r="A388" s="12"/>
      <c r="B388" s="11"/>
      <c r="C388" s="11"/>
      <c r="D388" s="11"/>
      <c r="E388" s="123"/>
      <c r="F388" s="123"/>
      <c r="G388" s="123"/>
      <c r="H388" s="86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6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6"/>
      <c r="AP388" s="16"/>
      <c r="AQ388" s="16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</row>
    <row r="389" spans="1:96" x14ac:dyDescent="0.2">
      <c r="A389" s="12"/>
      <c r="B389" s="11"/>
      <c r="C389" s="11"/>
      <c r="D389" s="11"/>
      <c r="E389" s="123"/>
      <c r="F389" s="123"/>
      <c r="G389" s="123"/>
      <c r="H389" s="86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6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6"/>
      <c r="AP389" s="16"/>
      <c r="AQ389" s="16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</row>
    <row r="390" spans="1:96" x14ac:dyDescent="0.2">
      <c r="A390" s="12"/>
      <c r="B390" s="11"/>
      <c r="C390" s="11"/>
      <c r="D390" s="11"/>
      <c r="E390" s="123"/>
      <c r="F390" s="123"/>
      <c r="G390" s="123"/>
      <c r="H390" s="86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6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6"/>
      <c r="AP390" s="16"/>
      <c r="AQ390" s="16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</row>
    <row r="391" spans="1:96" x14ac:dyDescent="0.2">
      <c r="A391" s="12"/>
      <c r="B391" s="11"/>
      <c r="C391" s="11"/>
      <c r="D391" s="11"/>
      <c r="E391" s="123"/>
      <c r="F391" s="123"/>
      <c r="G391" s="123"/>
      <c r="H391" s="86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6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6"/>
      <c r="AP391" s="16"/>
      <c r="AQ391" s="16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</row>
    <row r="392" spans="1:96" x14ac:dyDescent="0.2">
      <c r="A392" s="12"/>
      <c r="B392" s="11"/>
      <c r="C392" s="11"/>
      <c r="D392" s="11"/>
      <c r="E392" s="123"/>
      <c r="F392" s="123"/>
      <c r="G392" s="123"/>
      <c r="H392" s="86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6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6"/>
      <c r="AP392" s="16"/>
      <c r="AQ392" s="16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</row>
    <row r="393" spans="1:96" x14ac:dyDescent="0.2">
      <c r="A393" s="12"/>
      <c r="B393" s="11"/>
      <c r="C393" s="11"/>
      <c r="D393" s="11"/>
      <c r="E393" s="123"/>
      <c r="F393" s="123"/>
      <c r="G393" s="123"/>
      <c r="H393" s="86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6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6"/>
      <c r="AP393" s="16"/>
      <c r="AQ393" s="16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</row>
    <row r="394" spans="1:96" x14ac:dyDescent="0.2">
      <c r="A394" s="12"/>
      <c r="B394" s="11"/>
      <c r="C394" s="11"/>
      <c r="D394" s="11"/>
      <c r="E394" s="123"/>
      <c r="F394" s="123"/>
      <c r="G394" s="123"/>
      <c r="H394" s="86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6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6"/>
      <c r="AP394" s="16"/>
      <c r="AQ394" s="16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</row>
    <row r="395" spans="1:96" x14ac:dyDescent="0.2">
      <c r="A395" s="12"/>
      <c r="B395" s="11"/>
      <c r="C395" s="11"/>
      <c r="D395" s="11"/>
      <c r="E395" s="123"/>
      <c r="F395" s="123"/>
      <c r="G395" s="123"/>
      <c r="H395" s="86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6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6"/>
      <c r="AP395" s="16"/>
      <c r="AQ395" s="16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</row>
    <row r="396" spans="1:96" x14ac:dyDescent="0.2">
      <c r="A396" s="12"/>
      <c r="B396" s="11"/>
      <c r="C396" s="11"/>
      <c r="D396" s="11"/>
      <c r="E396" s="123"/>
      <c r="F396" s="123"/>
      <c r="G396" s="123"/>
      <c r="H396" s="86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6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6"/>
      <c r="AP396" s="16"/>
      <c r="AQ396" s="16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</row>
    <row r="397" spans="1:96" x14ac:dyDescent="0.2">
      <c r="A397" s="12"/>
      <c r="B397" s="11"/>
      <c r="C397" s="11"/>
      <c r="D397" s="11"/>
      <c r="E397" s="123"/>
      <c r="F397" s="123"/>
      <c r="G397" s="123"/>
      <c r="H397" s="86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6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6"/>
      <c r="AP397" s="16"/>
      <c r="AQ397" s="16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</row>
    <row r="398" spans="1:96" x14ac:dyDescent="0.2">
      <c r="A398" s="12"/>
      <c r="B398" s="11"/>
      <c r="C398" s="11"/>
      <c r="D398" s="11"/>
      <c r="E398" s="123"/>
      <c r="F398" s="123"/>
      <c r="G398" s="123"/>
      <c r="H398" s="86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6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6"/>
      <c r="AP398" s="16"/>
      <c r="AQ398" s="16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</row>
    <row r="399" spans="1:96" x14ac:dyDescent="0.2">
      <c r="A399" s="12"/>
      <c r="B399" s="11"/>
      <c r="C399" s="11"/>
      <c r="D399" s="11"/>
      <c r="E399" s="123"/>
      <c r="F399" s="123"/>
      <c r="G399" s="123"/>
      <c r="H399" s="86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6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6"/>
      <c r="AP399" s="16"/>
      <c r="AQ399" s="16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</row>
    <row r="400" spans="1:96" x14ac:dyDescent="0.2">
      <c r="A400" s="12"/>
      <c r="B400" s="11"/>
      <c r="C400" s="11"/>
      <c r="D400" s="11"/>
      <c r="E400" s="123"/>
      <c r="F400" s="123"/>
      <c r="G400" s="123"/>
      <c r="H400" s="86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6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6"/>
      <c r="AP400" s="16"/>
      <c r="AQ400" s="16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</row>
    <row r="401" spans="1:96" x14ac:dyDescent="0.2">
      <c r="A401" s="12"/>
      <c r="B401" s="11"/>
      <c r="C401" s="11"/>
      <c r="D401" s="11"/>
      <c r="E401" s="123"/>
      <c r="F401" s="123"/>
      <c r="G401" s="123"/>
      <c r="H401" s="86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6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6"/>
      <c r="AP401" s="16"/>
      <c r="AQ401" s="16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</row>
    <row r="402" spans="1:96" x14ac:dyDescent="0.2">
      <c r="A402" s="12"/>
      <c r="B402" s="11"/>
      <c r="C402" s="11"/>
      <c r="D402" s="11"/>
      <c r="E402" s="123"/>
      <c r="F402" s="123"/>
      <c r="G402" s="123"/>
      <c r="H402" s="86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6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6"/>
      <c r="AP402" s="16"/>
      <c r="AQ402" s="16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</row>
    <row r="403" spans="1:96" x14ac:dyDescent="0.2">
      <c r="A403" s="12"/>
      <c r="B403" s="11"/>
      <c r="C403" s="11"/>
      <c r="D403" s="11"/>
      <c r="E403" s="123"/>
      <c r="F403" s="123"/>
      <c r="G403" s="123"/>
      <c r="H403" s="86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6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6"/>
      <c r="AP403" s="16"/>
      <c r="AQ403" s="16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</row>
    <row r="404" spans="1:96" x14ac:dyDescent="0.2">
      <c r="A404" s="12"/>
      <c r="B404" s="11"/>
      <c r="C404" s="11"/>
      <c r="D404" s="11"/>
      <c r="E404" s="123"/>
      <c r="F404" s="123"/>
      <c r="G404" s="123"/>
      <c r="H404" s="86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6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6"/>
      <c r="AP404" s="16"/>
      <c r="AQ404" s="16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</row>
    <row r="405" spans="1:96" x14ac:dyDescent="0.2">
      <c r="A405" s="12"/>
      <c r="B405" s="11"/>
      <c r="C405" s="11"/>
      <c r="D405" s="11"/>
      <c r="E405" s="123"/>
      <c r="F405" s="123"/>
      <c r="G405" s="123"/>
      <c r="H405" s="86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6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6"/>
      <c r="AP405" s="16"/>
      <c r="AQ405" s="16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</row>
    <row r="406" spans="1:96" x14ac:dyDescent="0.2">
      <c r="A406" s="12"/>
      <c r="B406" s="11"/>
      <c r="C406" s="11"/>
      <c r="D406" s="11"/>
      <c r="E406" s="123"/>
      <c r="F406" s="123"/>
      <c r="G406" s="123"/>
      <c r="H406" s="86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6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6"/>
      <c r="AP406" s="16"/>
      <c r="AQ406" s="16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</row>
    <row r="407" spans="1:96" x14ac:dyDescent="0.2">
      <c r="A407" s="12"/>
      <c r="B407" s="11"/>
      <c r="C407" s="11"/>
      <c r="D407" s="11"/>
      <c r="E407" s="123"/>
      <c r="F407" s="123"/>
      <c r="G407" s="123"/>
      <c r="H407" s="86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6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6"/>
      <c r="AP407" s="16"/>
      <c r="AQ407" s="16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</row>
    <row r="408" spans="1:96" x14ac:dyDescent="0.2">
      <c r="A408" s="12"/>
      <c r="B408" s="11"/>
      <c r="C408" s="11"/>
      <c r="D408" s="11"/>
      <c r="E408" s="123"/>
      <c r="F408" s="123"/>
      <c r="G408" s="123"/>
      <c r="H408" s="86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6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6"/>
      <c r="AP408" s="16"/>
      <c r="AQ408" s="16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</row>
    <row r="409" spans="1:96" x14ac:dyDescent="0.2">
      <c r="A409" s="12"/>
      <c r="B409" s="11"/>
      <c r="C409" s="11"/>
      <c r="D409" s="11"/>
      <c r="E409" s="123"/>
      <c r="F409" s="123"/>
      <c r="G409" s="123"/>
      <c r="H409" s="86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6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6"/>
      <c r="AP409" s="16"/>
      <c r="AQ409" s="16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</row>
    <row r="410" spans="1:96" x14ac:dyDescent="0.2">
      <c r="A410" s="12"/>
      <c r="B410" s="11"/>
      <c r="C410" s="11"/>
      <c r="D410" s="11"/>
      <c r="E410" s="123"/>
      <c r="F410" s="123"/>
      <c r="G410" s="123"/>
      <c r="H410" s="86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6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6"/>
      <c r="AP410" s="16"/>
      <c r="AQ410" s="16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</row>
    <row r="411" spans="1:96" x14ac:dyDescent="0.2">
      <c r="A411" s="12"/>
      <c r="B411" s="11"/>
      <c r="C411" s="11"/>
      <c r="D411" s="11"/>
      <c r="E411" s="123"/>
      <c r="F411" s="123"/>
      <c r="G411" s="123"/>
      <c r="H411" s="86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6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6"/>
      <c r="AP411" s="16"/>
      <c r="AQ411" s="16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</row>
    <row r="412" spans="1:96" x14ac:dyDescent="0.2">
      <c r="A412" s="12"/>
      <c r="B412" s="11"/>
      <c r="C412" s="11"/>
      <c r="D412" s="11"/>
      <c r="E412" s="123"/>
      <c r="F412" s="123"/>
      <c r="G412" s="123"/>
      <c r="H412" s="86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6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6"/>
      <c r="AP412" s="16"/>
      <c r="AQ412" s="16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</row>
    <row r="413" spans="1:96" x14ac:dyDescent="0.2">
      <c r="A413" s="12"/>
      <c r="B413" s="11"/>
      <c r="C413" s="11"/>
      <c r="D413" s="11"/>
      <c r="E413" s="123"/>
      <c r="F413" s="123"/>
      <c r="G413" s="123"/>
      <c r="H413" s="86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6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6"/>
      <c r="AP413" s="16"/>
      <c r="AQ413" s="16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</row>
    <row r="414" spans="1:96" x14ac:dyDescent="0.2">
      <c r="A414" s="12"/>
      <c r="B414" s="11"/>
      <c r="C414" s="11"/>
      <c r="D414" s="11"/>
      <c r="E414" s="123"/>
      <c r="F414" s="123"/>
      <c r="G414" s="123"/>
      <c r="H414" s="86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6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6"/>
      <c r="AP414" s="16"/>
      <c r="AQ414" s="16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</row>
    <row r="415" spans="1:96" x14ac:dyDescent="0.2">
      <c r="A415" s="12"/>
      <c r="B415" s="11"/>
      <c r="C415" s="11"/>
      <c r="D415" s="11"/>
      <c r="E415" s="123"/>
      <c r="F415" s="123"/>
      <c r="G415" s="123"/>
      <c r="H415" s="86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6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6"/>
      <c r="AP415" s="16"/>
      <c r="AQ415" s="16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</row>
    <row r="416" spans="1:96" x14ac:dyDescent="0.2">
      <c r="A416" s="12"/>
      <c r="B416" s="11"/>
      <c r="C416" s="11"/>
      <c r="D416" s="11"/>
      <c r="E416" s="123"/>
      <c r="F416" s="123"/>
      <c r="G416" s="123"/>
      <c r="H416" s="86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6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6"/>
      <c r="AP416" s="16"/>
      <c r="AQ416" s="16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</row>
    <row r="417" spans="1:96" x14ac:dyDescent="0.2">
      <c r="A417" s="12"/>
      <c r="B417" s="11"/>
      <c r="C417" s="11"/>
      <c r="D417" s="11"/>
      <c r="E417" s="123"/>
      <c r="F417" s="123"/>
      <c r="G417" s="123"/>
      <c r="H417" s="86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6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6"/>
      <c r="AP417" s="16"/>
      <c r="AQ417" s="16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</row>
    <row r="418" spans="1:96" x14ac:dyDescent="0.2">
      <c r="A418" s="12"/>
      <c r="B418" s="11"/>
      <c r="C418" s="11"/>
      <c r="D418" s="11"/>
      <c r="E418" s="123"/>
      <c r="F418" s="123"/>
      <c r="G418" s="123"/>
      <c r="H418" s="86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6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6"/>
      <c r="AP418" s="16"/>
      <c r="AQ418" s="16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</row>
    <row r="419" spans="1:96" x14ac:dyDescent="0.2">
      <c r="A419" s="12"/>
      <c r="B419" s="11"/>
      <c r="C419" s="11"/>
      <c r="D419" s="11"/>
      <c r="E419" s="123"/>
      <c r="F419" s="123"/>
      <c r="G419" s="123"/>
      <c r="H419" s="86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6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6"/>
      <c r="AP419" s="16"/>
      <c r="AQ419" s="16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</row>
    <row r="420" spans="1:96" x14ac:dyDescent="0.2">
      <c r="A420" s="12"/>
      <c r="B420" s="11"/>
      <c r="C420" s="11"/>
      <c r="D420" s="11"/>
      <c r="E420" s="123"/>
      <c r="F420" s="123"/>
      <c r="G420" s="123"/>
      <c r="H420" s="86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6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6"/>
      <c r="AP420" s="16"/>
      <c r="AQ420" s="16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</row>
    <row r="421" spans="1:96" x14ac:dyDescent="0.2">
      <c r="A421" s="12"/>
      <c r="B421" s="11"/>
      <c r="C421" s="11"/>
      <c r="D421" s="11"/>
      <c r="E421" s="123"/>
      <c r="F421" s="123"/>
      <c r="G421" s="123"/>
      <c r="H421" s="86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6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6"/>
      <c r="AP421" s="16"/>
      <c r="AQ421" s="16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</row>
    <row r="422" spans="1:96" x14ac:dyDescent="0.2">
      <c r="A422" s="12"/>
      <c r="B422" s="11"/>
      <c r="C422" s="11"/>
      <c r="D422" s="11"/>
      <c r="E422" s="123"/>
      <c r="F422" s="123"/>
      <c r="G422" s="123"/>
      <c r="H422" s="86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6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6"/>
      <c r="AP422" s="16"/>
      <c r="AQ422" s="16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</row>
    <row r="423" spans="1:96" x14ac:dyDescent="0.2">
      <c r="A423" s="12"/>
      <c r="B423" s="11"/>
      <c r="C423" s="11"/>
      <c r="D423" s="11"/>
      <c r="E423" s="123"/>
      <c r="F423" s="123"/>
      <c r="G423" s="123"/>
      <c r="H423" s="86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6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6"/>
      <c r="AP423" s="16"/>
      <c r="AQ423" s="16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</row>
    <row r="424" spans="1:96" x14ac:dyDescent="0.2">
      <c r="A424" s="12"/>
      <c r="B424" s="11"/>
      <c r="C424" s="11"/>
      <c r="D424" s="11"/>
      <c r="E424" s="123"/>
      <c r="F424" s="123"/>
      <c r="G424" s="123"/>
      <c r="H424" s="86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6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6"/>
      <c r="AP424" s="16"/>
      <c r="AQ424" s="16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</row>
    <row r="425" spans="1:96" x14ac:dyDescent="0.2">
      <c r="A425" s="12"/>
      <c r="B425" s="11"/>
      <c r="C425" s="11"/>
      <c r="D425" s="11"/>
      <c r="E425" s="123"/>
      <c r="F425" s="123"/>
      <c r="G425" s="123"/>
      <c r="H425" s="86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6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6"/>
      <c r="AP425" s="16"/>
      <c r="AQ425" s="16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</row>
    <row r="426" spans="1:96" x14ac:dyDescent="0.2">
      <c r="A426" s="12"/>
      <c r="B426" s="11"/>
      <c r="C426" s="11"/>
      <c r="D426" s="11"/>
      <c r="E426" s="123"/>
      <c r="F426" s="123"/>
      <c r="G426" s="123"/>
      <c r="H426" s="86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6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6"/>
      <c r="AP426" s="16"/>
      <c r="AQ426" s="16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</row>
    <row r="427" spans="1:96" x14ac:dyDescent="0.2">
      <c r="A427" s="12"/>
      <c r="B427" s="11"/>
      <c r="C427" s="11"/>
      <c r="D427" s="11"/>
      <c r="E427" s="123"/>
      <c r="F427" s="123"/>
      <c r="G427" s="123"/>
      <c r="H427" s="86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6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6"/>
      <c r="AP427" s="16"/>
      <c r="AQ427" s="16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</row>
    <row r="428" spans="1:96" x14ac:dyDescent="0.2">
      <c r="A428" s="12"/>
      <c r="B428" s="11"/>
      <c r="C428" s="11"/>
      <c r="D428" s="11"/>
      <c r="E428" s="123"/>
      <c r="F428" s="123"/>
      <c r="G428" s="123"/>
      <c r="H428" s="86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6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6"/>
      <c r="AP428" s="16"/>
      <c r="AQ428" s="16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</row>
    <row r="429" spans="1:96" x14ac:dyDescent="0.2">
      <c r="A429" s="12"/>
      <c r="B429" s="11"/>
      <c r="C429" s="11"/>
      <c r="D429" s="11"/>
      <c r="E429" s="123"/>
      <c r="F429" s="123"/>
      <c r="G429" s="123"/>
      <c r="H429" s="86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6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6"/>
      <c r="AP429" s="16"/>
      <c r="AQ429" s="16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</row>
    <row r="430" spans="1:96" x14ac:dyDescent="0.2">
      <c r="A430" s="12"/>
      <c r="B430" s="11"/>
      <c r="C430" s="11"/>
      <c r="D430" s="11"/>
      <c r="E430" s="123"/>
      <c r="F430" s="123"/>
      <c r="G430" s="123"/>
      <c r="H430" s="86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6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6"/>
      <c r="AP430" s="16"/>
      <c r="AQ430" s="16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</row>
    <row r="431" spans="1:96" x14ac:dyDescent="0.2">
      <c r="A431" s="12"/>
      <c r="B431" s="11"/>
      <c r="C431" s="11"/>
      <c r="D431" s="11"/>
      <c r="E431" s="123"/>
      <c r="F431" s="123"/>
      <c r="G431" s="123"/>
      <c r="H431" s="86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6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6"/>
      <c r="AP431" s="16"/>
      <c r="AQ431" s="16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</row>
    <row r="432" spans="1:96" x14ac:dyDescent="0.2">
      <c r="A432" s="12"/>
      <c r="B432" s="11"/>
      <c r="C432" s="11"/>
      <c r="D432" s="11"/>
      <c r="E432" s="123"/>
      <c r="F432" s="123"/>
      <c r="G432" s="123"/>
      <c r="H432" s="86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6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6"/>
      <c r="AP432" s="16"/>
      <c r="AQ432" s="16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</row>
    <row r="433" spans="1:96" x14ac:dyDescent="0.2">
      <c r="A433" s="12"/>
      <c r="B433" s="11"/>
      <c r="C433" s="11"/>
      <c r="D433" s="11"/>
      <c r="E433" s="123"/>
      <c r="F433" s="123"/>
      <c r="G433" s="123"/>
      <c r="H433" s="86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6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6"/>
      <c r="AP433" s="16"/>
      <c r="AQ433" s="16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</row>
    <row r="434" spans="1:96" x14ac:dyDescent="0.2">
      <c r="A434" s="12"/>
      <c r="B434" s="11"/>
      <c r="C434" s="11"/>
      <c r="D434" s="11"/>
      <c r="E434" s="123"/>
      <c r="F434" s="123"/>
      <c r="G434" s="123"/>
      <c r="H434" s="86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6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6"/>
      <c r="AP434" s="16"/>
      <c r="AQ434" s="16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</row>
    <row r="435" spans="1:96" x14ac:dyDescent="0.2">
      <c r="A435" s="12"/>
      <c r="B435" s="11"/>
      <c r="C435" s="11"/>
      <c r="D435" s="11"/>
      <c r="E435" s="123"/>
      <c r="F435" s="123"/>
      <c r="G435" s="123"/>
      <c r="H435" s="86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6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6"/>
      <c r="AP435" s="16"/>
      <c r="AQ435" s="16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</row>
    <row r="436" spans="1:96" x14ac:dyDescent="0.2">
      <c r="A436" s="12"/>
      <c r="B436" s="11"/>
      <c r="C436" s="11"/>
      <c r="D436" s="11"/>
      <c r="E436" s="123"/>
      <c r="F436" s="123"/>
      <c r="G436" s="123"/>
      <c r="H436" s="86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6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6"/>
      <c r="AP436" s="16"/>
      <c r="AQ436" s="16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</row>
    <row r="437" spans="1:96" x14ac:dyDescent="0.2">
      <c r="A437" s="12"/>
      <c r="B437" s="11"/>
      <c r="C437" s="11"/>
      <c r="D437" s="11"/>
      <c r="E437" s="123"/>
      <c r="F437" s="123"/>
      <c r="G437" s="123"/>
      <c r="H437" s="86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6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6"/>
      <c r="AP437" s="16"/>
      <c r="AQ437" s="16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</row>
    <row r="438" spans="1:96" x14ac:dyDescent="0.2">
      <c r="A438" s="12"/>
      <c r="B438" s="11"/>
      <c r="C438" s="11"/>
      <c r="D438" s="11"/>
      <c r="E438" s="123"/>
      <c r="F438" s="123"/>
      <c r="G438" s="123"/>
      <c r="H438" s="86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6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6"/>
      <c r="AP438" s="16"/>
      <c r="AQ438" s="16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</row>
    <row r="439" spans="1:96" x14ac:dyDescent="0.2">
      <c r="A439" s="12"/>
      <c r="B439" s="11"/>
      <c r="C439" s="11"/>
      <c r="D439" s="11"/>
      <c r="E439" s="123"/>
      <c r="F439" s="123"/>
      <c r="G439" s="123"/>
      <c r="H439" s="86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6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6"/>
      <c r="AP439" s="16"/>
      <c r="AQ439" s="16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</row>
    <row r="440" spans="1:96" x14ac:dyDescent="0.2">
      <c r="A440" s="12"/>
      <c r="B440" s="11"/>
      <c r="C440" s="11"/>
      <c r="D440" s="11"/>
      <c r="E440" s="123"/>
      <c r="F440" s="123"/>
      <c r="G440" s="123"/>
      <c r="H440" s="86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6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6"/>
      <c r="AP440" s="16"/>
      <c r="AQ440" s="16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</row>
    <row r="441" spans="1:96" x14ac:dyDescent="0.2">
      <c r="A441" s="12"/>
      <c r="B441" s="11"/>
      <c r="C441" s="11"/>
      <c r="D441" s="11"/>
      <c r="E441" s="123"/>
      <c r="F441" s="123"/>
      <c r="G441" s="123"/>
      <c r="H441" s="86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6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6"/>
      <c r="AP441" s="16"/>
      <c r="AQ441" s="16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</row>
    <row r="442" spans="1:96" x14ac:dyDescent="0.2">
      <c r="A442" s="12"/>
      <c r="B442" s="11"/>
      <c r="C442" s="11"/>
      <c r="D442" s="11"/>
      <c r="E442" s="123"/>
      <c r="F442" s="123"/>
      <c r="G442" s="123"/>
      <c r="H442" s="86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6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6"/>
      <c r="AP442" s="16"/>
      <c r="AQ442" s="16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</row>
    <row r="443" spans="1:96" x14ac:dyDescent="0.2">
      <c r="A443" s="12"/>
      <c r="B443" s="11"/>
      <c r="C443" s="11"/>
      <c r="D443" s="11"/>
      <c r="E443" s="123"/>
      <c r="F443" s="123"/>
      <c r="G443" s="123"/>
      <c r="H443" s="86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6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6"/>
      <c r="AP443" s="16"/>
      <c r="AQ443" s="16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</row>
    <row r="444" spans="1:96" x14ac:dyDescent="0.2">
      <c r="A444" s="12"/>
      <c r="B444" s="11"/>
      <c r="C444" s="11"/>
      <c r="D444" s="11"/>
      <c r="E444" s="123"/>
      <c r="F444" s="123"/>
      <c r="G444" s="123"/>
      <c r="H444" s="86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6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6"/>
      <c r="AP444" s="16"/>
      <c r="AQ444" s="16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</row>
    <row r="445" spans="1:96" x14ac:dyDescent="0.2">
      <c r="A445" s="12"/>
      <c r="B445" s="11"/>
      <c r="C445" s="11"/>
      <c r="D445" s="11"/>
      <c r="E445" s="123"/>
      <c r="F445" s="123"/>
      <c r="G445" s="123"/>
      <c r="H445" s="86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6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6"/>
      <c r="AP445" s="16"/>
      <c r="AQ445" s="16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</row>
    <row r="446" spans="1:96" x14ac:dyDescent="0.2">
      <c r="A446" s="12"/>
      <c r="B446" s="11"/>
      <c r="C446" s="11"/>
      <c r="D446" s="11"/>
      <c r="E446" s="123"/>
      <c r="F446" s="123"/>
      <c r="G446" s="123"/>
      <c r="H446" s="86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6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6"/>
      <c r="AP446" s="16"/>
      <c r="AQ446" s="16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</row>
    <row r="447" spans="1:96" x14ac:dyDescent="0.2">
      <c r="A447" s="12"/>
      <c r="B447" s="11"/>
      <c r="C447" s="11"/>
      <c r="D447" s="11"/>
      <c r="E447" s="123"/>
      <c r="F447" s="123"/>
      <c r="G447" s="123"/>
      <c r="H447" s="86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6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6"/>
      <c r="AP447" s="16"/>
      <c r="AQ447" s="16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</row>
    <row r="448" spans="1:96" x14ac:dyDescent="0.2">
      <c r="A448" s="12"/>
      <c r="B448" s="11"/>
      <c r="C448" s="11"/>
      <c r="D448" s="11"/>
      <c r="E448" s="123"/>
      <c r="F448" s="123"/>
      <c r="G448" s="123"/>
      <c r="H448" s="86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6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6"/>
      <c r="AP448" s="16"/>
      <c r="AQ448" s="16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</row>
    <row r="449" spans="1:96" x14ac:dyDescent="0.2">
      <c r="A449" s="12"/>
      <c r="B449" s="11"/>
      <c r="C449" s="11"/>
      <c r="D449" s="11"/>
      <c r="E449" s="123"/>
      <c r="F449" s="123"/>
      <c r="G449" s="123"/>
      <c r="H449" s="86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6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6"/>
      <c r="AP449" s="16"/>
      <c r="AQ449" s="16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</row>
    <row r="450" spans="1:96" x14ac:dyDescent="0.2">
      <c r="A450" s="12"/>
      <c r="B450" s="11"/>
      <c r="C450" s="11"/>
      <c r="D450" s="11"/>
      <c r="E450" s="123"/>
      <c r="F450" s="123"/>
      <c r="G450" s="123"/>
      <c r="H450" s="86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6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6"/>
      <c r="AP450" s="16"/>
      <c r="AQ450" s="16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</row>
    <row r="451" spans="1:96" x14ac:dyDescent="0.2">
      <c r="A451" s="12"/>
      <c r="B451" s="11"/>
      <c r="C451" s="11"/>
      <c r="D451" s="11"/>
      <c r="E451" s="123"/>
      <c r="F451" s="123"/>
      <c r="G451" s="123"/>
      <c r="H451" s="86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6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6"/>
      <c r="AP451" s="16"/>
      <c r="AQ451" s="16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</row>
    <row r="452" spans="1:96" x14ac:dyDescent="0.2">
      <c r="A452" s="12"/>
      <c r="B452" s="11"/>
      <c r="C452" s="11"/>
      <c r="D452" s="11"/>
      <c r="E452" s="123"/>
      <c r="F452" s="123"/>
      <c r="G452" s="123"/>
      <c r="H452" s="86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6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6"/>
      <c r="AP452" s="16"/>
      <c r="AQ452" s="16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</row>
    <row r="453" spans="1:96" x14ac:dyDescent="0.2">
      <c r="A453" s="12"/>
      <c r="B453" s="11"/>
      <c r="C453" s="11"/>
      <c r="D453" s="11"/>
      <c r="E453" s="123"/>
      <c r="F453" s="123"/>
      <c r="G453" s="123"/>
      <c r="H453" s="86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6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6"/>
      <c r="AP453" s="16"/>
      <c r="AQ453" s="16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</row>
    <row r="454" spans="1:96" x14ac:dyDescent="0.2">
      <c r="A454" s="12"/>
      <c r="B454" s="11"/>
      <c r="C454" s="11"/>
      <c r="D454" s="11"/>
      <c r="E454" s="123"/>
      <c r="F454" s="123"/>
      <c r="G454" s="123"/>
      <c r="H454" s="86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6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6"/>
      <c r="AP454" s="16"/>
      <c r="AQ454" s="16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</row>
    <row r="455" spans="1:96" x14ac:dyDescent="0.2">
      <c r="A455" s="12"/>
      <c r="B455" s="11"/>
      <c r="C455" s="11"/>
      <c r="D455" s="11"/>
      <c r="E455" s="123"/>
      <c r="F455" s="123"/>
      <c r="G455" s="123"/>
      <c r="H455" s="86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6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6"/>
      <c r="AP455" s="16"/>
      <c r="AQ455" s="16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</row>
    <row r="456" spans="1:96" x14ac:dyDescent="0.2">
      <c r="A456" s="12"/>
      <c r="B456" s="11"/>
      <c r="C456" s="11"/>
      <c r="D456" s="11"/>
      <c r="E456" s="123"/>
      <c r="F456" s="123"/>
      <c r="G456" s="123"/>
      <c r="H456" s="86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6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6"/>
      <c r="AP456" s="16"/>
      <c r="AQ456" s="16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</row>
    <row r="457" spans="1:96" x14ac:dyDescent="0.2">
      <c r="A457" s="12"/>
      <c r="B457" s="11"/>
      <c r="C457" s="11"/>
      <c r="D457" s="11"/>
      <c r="E457" s="123"/>
      <c r="F457" s="123"/>
      <c r="G457" s="123"/>
      <c r="H457" s="86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6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6"/>
      <c r="AP457" s="16"/>
      <c r="AQ457" s="16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</row>
    <row r="458" spans="1:96" x14ac:dyDescent="0.2">
      <c r="A458" s="12"/>
      <c r="B458" s="11"/>
      <c r="C458" s="11"/>
      <c r="D458" s="11"/>
      <c r="E458" s="123"/>
      <c r="F458" s="123"/>
      <c r="G458" s="123"/>
      <c r="H458" s="86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6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6"/>
      <c r="AP458" s="16"/>
      <c r="AQ458" s="16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</row>
    <row r="459" spans="1:96" x14ac:dyDescent="0.2">
      <c r="A459" s="12"/>
      <c r="B459" s="11"/>
      <c r="C459" s="11"/>
      <c r="D459" s="11"/>
      <c r="E459" s="123"/>
      <c r="F459" s="123"/>
      <c r="G459" s="123"/>
      <c r="H459" s="86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6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6"/>
      <c r="AP459" s="16"/>
      <c r="AQ459" s="16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</row>
    <row r="460" spans="1:96" x14ac:dyDescent="0.2">
      <c r="A460" s="12"/>
      <c r="B460" s="11"/>
      <c r="C460" s="11"/>
      <c r="D460" s="11"/>
      <c r="E460" s="123"/>
      <c r="F460" s="123"/>
      <c r="G460" s="123"/>
      <c r="H460" s="86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6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6"/>
      <c r="AP460" s="16"/>
      <c r="AQ460" s="16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</row>
    <row r="461" spans="1:96" x14ac:dyDescent="0.2">
      <c r="A461" s="12"/>
      <c r="B461" s="11"/>
      <c r="C461" s="11"/>
      <c r="D461" s="11"/>
      <c r="E461" s="123"/>
      <c r="F461" s="123"/>
      <c r="G461" s="123"/>
      <c r="H461" s="86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6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6"/>
      <c r="AP461" s="16"/>
      <c r="AQ461" s="16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</row>
    <row r="462" spans="1:96" x14ac:dyDescent="0.2">
      <c r="A462" s="12"/>
      <c r="B462" s="11"/>
      <c r="C462" s="11"/>
      <c r="D462" s="11"/>
      <c r="E462" s="123"/>
      <c r="F462" s="123"/>
      <c r="G462" s="123"/>
      <c r="H462" s="86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6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6"/>
      <c r="AP462" s="16"/>
      <c r="AQ462" s="16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</row>
    <row r="463" spans="1:96" x14ac:dyDescent="0.2">
      <c r="A463" s="12"/>
      <c r="B463" s="11"/>
      <c r="C463" s="11"/>
      <c r="D463" s="11"/>
      <c r="E463" s="123"/>
      <c r="F463" s="123"/>
      <c r="G463" s="123"/>
      <c r="H463" s="86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6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6"/>
      <c r="AP463" s="16"/>
      <c r="AQ463" s="16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</row>
    <row r="464" spans="1:96" x14ac:dyDescent="0.2">
      <c r="A464" s="12"/>
      <c r="B464" s="11"/>
      <c r="C464" s="11"/>
      <c r="D464" s="11"/>
      <c r="E464" s="123"/>
      <c r="F464" s="123"/>
      <c r="G464" s="123"/>
      <c r="H464" s="86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6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6"/>
      <c r="AP464" s="16"/>
      <c r="AQ464" s="16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</row>
    <row r="465" spans="1:96" x14ac:dyDescent="0.2">
      <c r="A465" s="12"/>
      <c r="B465" s="11"/>
      <c r="C465" s="11"/>
      <c r="D465" s="11"/>
      <c r="E465" s="123"/>
      <c r="F465" s="123"/>
      <c r="G465" s="123"/>
      <c r="H465" s="86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6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6"/>
      <c r="AP465" s="16"/>
      <c r="AQ465" s="16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</row>
    <row r="466" spans="1:96" x14ac:dyDescent="0.2">
      <c r="A466" s="12"/>
      <c r="B466" s="11"/>
      <c r="C466" s="11"/>
      <c r="D466" s="11"/>
      <c r="E466" s="123"/>
      <c r="F466" s="123"/>
      <c r="G466" s="123"/>
      <c r="H466" s="86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6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6"/>
      <c r="AP466" s="16"/>
      <c r="AQ466" s="16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</row>
    <row r="467" spans="1:96" x14ac:dyDescent="0.2">
      <c r="A467" s="12"/>
      <c r="B467" s="11"/>
      <c r="C467" s="11"/>
      <c r="D467" s="11"/>
      <c r="E467" s="123"/>
      <c r="F467" s="123"/>
      <c r="G467" s="123"/>
      <c r="H467" s="86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6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6"/>
      <c r="AP467" s="16"/>
      <c r="AQ467" s="16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</row>
    <row r="468" spans="1:96" x14ac:dyDescent="0.2">
      <c r="A468" s="12"/>
      <c r="B468" s="11"/>
      <c r="C468" s="11"/>
      <c r="D468" s="11"/>
      <c r="E468" s="123"/>
      <c r="F468" s="123"/>
      <c r="G468" s="123"/>
      <c r="H468" s="86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6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6"/>
      <c r="AP468" s="16"/>
      <c r="AQ468" s="16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</row>
    <row r="469" spans="1:96" x14ac:dyDescent="0.2">
      <c r="A469" s="12"/>
      <c r="B469" s="11"/>
      <c r="C469" s="11"/>
      <c r="D469" s="11"/>
      <c r="E469" s="123"/>
      <c r="F469" s="123"/>
      <c r="G469" s="123"/>
      <c r="H469" s="86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6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6"/>
      <c r="AP469" s="16"/>
      <c r="AQ469" s="16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</row>
    <row r="470" spans="1:96" x14ac:dyDescent="0.2">
      <c r="A470" s="12"/>
      <c r="B470" s="11"/>
      <c r="C470" s="11"/>
      <c r="D470" s="11"/>
      <c r="E470" s="123"/>
      <c r="F470" s="123"/>
      <c r="G470" s="123"/>
      <c r="H470" s="86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6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6"/>
      <c r="AP470" s="16"/>
      <c r="AQ470" s="16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</row>
    <row r="471" spans="1:96" x14ac:dyDescent="0.2">
      <c r="A471" s="12"/>
      <c r="B471" s="11"/>
      <c r="C471" s="11"/>
      <c r="D471" s="11"/>
      <c r="E471" s="123"/>
      <c r="F471" s="123"/>
      <c r="G471" s="123"/>
      <c r="H471" s="86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6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6"/>
      <c r="AP471" s="16"/>
      <c r="AQ471" s="16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</row>
    <row r="472" spans="1:96" x14ac:dyDescent="0.2">
      <c r="A472" s="12"/>
      <c r="B472" s="11"/>
      <c r="C472" s="11"/>
      <c r="D472" s="11"/>
      <c r="E472" s="123"/>
      <c r="F472" s="123"/>
      <c r="G472" s="123"/>
      <c r="H472" s="86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6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6"/>
      <c r="AP472" s="16"/>
      <c r="AQ472" s="16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</row>
    <row r="473" spans="1:96" x14ac:dyDescent="0.2">
      <c r="A473" s="12"/>
      <c r="B473" s="11"/>
      <c r="C473" s="11"/>
      <c r="D473" s="11"/>
      <c r="E473" s="123"/>
      <c r="F473" s="123"/>
      <c r="G473" s="123"/>
      <c r="H473" s="86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6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6"/>
      <c r="AP473" s="16"/>
      <c r="AQ473" s="16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</row>
    <row r="474" spans="1:96" x14ac:dyDescent="0.2">
      <c r="A474" s="12"/>
      <c r="B474" s="11"/>
      <c r="C474" s="11"/>
      <c r="D474" s="11"/>
      <c r="E474" s="123"/>
      <c r="F474" s="123"/>
      <c r="G474" s="123"/>
      <c r="H474" s="86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6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6"/>
      <c r="AP474" s="16"/>
      <c r="AQ474" s="16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</row>
    <row r="475" spans="1:96" x14ac:dyDescent="0.2">
      <c r="A475" s="12"/>
      <c r="B475" s="11"/>
      <c r="C475" s="11"/>
      <c r="D475" s="11"/>
      <c r="E475" s="123"/>
      <c r="F475" s="123"/>
      <c r="G475" s="123"/>
      <c r="H475" s="86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6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6"/>
      <c r="AP475" s="16"/>
      <c r="AQ475" s="16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</row>
    <row r="476" spans="1:96" x14ac:dyDescent="0.2">
      <c r="A476" s="12"/>
      <c r="B476" s="11"/>
      <c r="C476" s="11"/>
      <c r="D476" s="11"/>
      <c r="E476" s="123"/>
      <c r="F476" s="123"/>
      <c r="G476" s="123"/>
      <c r="H476" s="86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6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6"/>
      <c r="AP476" s="16"/>
      <c r="AQ476" s="16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</row>
    <row r="477" spans="1:96" x14ac:dyDescent="0.2">
      <c r="A477" s="12"/>
      <c r="B477" s="11"/>
      <c r="C477" s="11"/>
      <c r="D477" s="11"/>
      <c r="E477" s="123"/>
      <c r="F477" s="123"/>
      <c r="G477" s="123"/>
      <c r="H477" s="86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6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6"/>
      <c r="AP477" s="16"/>
      <c r="AQ477" s="16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</row>
    <row r="478" spans="1:96" x14ac:dyDescent="0.2">
      <c r="A478" s="12"/>
      <c r="B478" s="11"/>
      <c r="C478" s="11"/>
      <c r="D478" s="11"/>
      <c r="E478" s="123"/>
      <c r="F478" s="123"/>
      <c r="G478" s="123"/>
      <c r="H478" s="86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6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6"/>
      <c r="AP478" s="16"/>
      <c r="AQ478" s="16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</row>
    <row r="479" spans="1:96" x14ac:dyDescent="0.2">
      <c r="A479" s="12"/>
      <c r="B479" s="11"/>
      <c r="C479" s="11"/>
      <c r="D479" s="11"/>
      <c r="E479" s="123"/>
      <c r="F479" s="123"/>
      <c r="G479" s="123"/>
      <c r="H479" s="86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6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6"/>
      <c r="AP479" s="16"/>
      <c r="AQ479" s="16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</row>
    <row r="480" spans="1:96" x14ac:dyDescent="0.2">
      <c r="A480" s="12"/>
      <c r="B480" s="11"/>
      <c r="C480" s="11"/>
      <c r="D480" s="11"/>
      <c r="E480" s="123"/>
      <c r="F480" s="123"/>
      <c r="G480" s="123"/>
      <c r="H480" s="86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6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6"/>
      <c r="AP480" s="16"/>
      <c r="AQ480" s="16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</row>
    <row r="481" spans="1:96" x14ac:dyDescent="0.2">
      <c r="A481" s="12"/>
      <c r="B481" s="11"/>
      <c r="C481" s="11"/>
      <c r="D481" s="11"/>
      <c r="E481" s="123"/>
      <c r="F481" s="123"/>
      <c r="G481" s="123"/>
      <c r="H481" s="86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6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6"/>
      <c r="AP481" s="16"/>
      <c r="AQ481" s="16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</row>
    <row r="482" spans="1:96" x14ac:dyDescent="0.2">
      <c r="A482" s="12"/>
      <c r="B482" s="11"/>
      <c r="C482" s="11"/>
      <c r="D482" s="11"/>
      <c r="E482" s="123"/>
      <c r="F482" s="123"/>
      <c r="G482" s="123"/>
      <c r="H482" s="86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6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6"/>
      <c r="AP482" s="16"/>
      <c r="AQ482" s="16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</row>
    <row r="483" spans="1:96" x14ac:dyDescent="0.2">
      <c r="A483" s="12"/>
      <c r="B483" s="11"/>
      <c r="C483" s="11"/>
      <c r="D483" s="11"/>
      <c r="E483" s="123"/>
      <c r="F483" s="123"/>
      <c r="G483" s="123"/>
      <c r="H483" s="86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6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6"/>
      <c r="AP483" s="16"/>
      <c r="AQ483" s="16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</row>
    <row r="484" spans="1:96" x14ac:dyDescent="0.2">
      <c r="A484" s="12"/>
      <c r="B484" s="11"/>
      <c r="C484" s="11"/>
      <c r="D484" s="11"/>
      <c r="E484" s="123"/>
      <c r="F484" s="123"/>
      <c r="G484" s="123"/>
      <c r="H484" s="86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6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6"/>
      <c r="AP484" s="16"/>
      <c r="AQ484" s="16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</row>
    <row r="485" spans="1:96" x14ac:dyDescent="0.2">
      <c r="A485" s="12"/>
      <c r="B485" s="11"/>
      <c r="C485" s="11"/>
      <c r="D485" s="11"/>
      <c r="E485" s="123"/>
      <c r="F485" s="123"/>
      <c r="G485" s="123"/>
      <c r="H485" s="86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6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6"/>
      <c r="AP485" s="16"/>
      <c r="AQ485" s="16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</row>
    <row r="486" spans="1:96" x14ac:dyDescent="0.2">
      <c r="A486" s="12"/>
      <c r="B486" s="11"/>
      <c r="C486" s="11"/>
      <c r="D486" s="11"/>
      <c r="E486" s="123"/>
      <c r="F486" s="123"/>
      <c r="G486" s="123"/>
      <c r="H486" s="86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6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6"/>
      <c r="AP486" s="16"/>
      <c r="AQ486" s="16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</row>
    <row r="487" spans="1:96" x14ac:dyDescent="0.2">
      <c r="A487" s="12"/>
      <c r="B487" s="11"/>
      <c r="C487" s="11"/>
      <c r="D487" s="11"/>
      <c r="E487" s="123"/>
      <c r="F487" s="123"/>
      <c r="G487" s="123"/>
      <c r="H487" s="86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6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6"/>
      <c r="AP487" s="16"/>
      <c r="AQ487" s="16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</row>
    <row r="488" spans="1:96" x14ac:dyDescent="0.2">
      <c r="A488" s="12"/>
      <c r="B488" s="11"/>
      <c r="C488" s="11"/>
      <c r="D488" s="11"/>
      <c r="E488" s="123"/>
      <c r="F488" s="123"/>
      <c r="G488" s="123"/>
      <c r="H488" s="86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6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6"/>
      <c r="AP488" s="16"/>
      <c r="AQ488" s="16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</row>
    <row r="489" spans="1:96" x14ac:dyDescent="0.2">
      <c r="A489" s="12"/>
      <c r="B489" s="11"/>
      <c r="C489" s="11"/>
      <c r="D489" s="11"/>
      <c r="E489" s="123"/>
      <c r="F489" s="123"/>
      <c r="G489" s="123"/>
      <c r="H489" s="86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6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6"/>
      <c r="AP489" s="16"/>
      <c r="AQ489" s="16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</row>
    <row r="490" spans="1:96" x14ac:dyDescent="0.2">
      <c r="A490" s="12"/>
      <c r="B490" s="11"/>
      <c r="C490" s="11"/>
      <c r="D490" s="11"/>
      <c r="E490" s="123"/>
      <c r="F490" s="123"/>
      <c r="G490" s="123"/>
      <c r="H490" s="86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6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6"/>
      <c r="AP490" s="16"/>
      <c r="AQ490" s="16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</row>
    <row r="491" spans="1:96" x14ac:dyDescent="0.2">
      <c r="A491" s="12"/>
      <c r="B491" s="11"/>
      <c r="C491" s="11"/>
      <c r="D491" s="11"/>
      <c r="E491" s="123"/>
      <c r="F491" s="123"/>
      <c r="G491" s="123"/>
      <c r="H491" s="86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6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6"/>
      <c r="AP491" s="16"/>
      <c r="AQ491" s="16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</row>
    <row r="492" spans="1:96" x14ac:dyDescent="0.2">
      <c r="A492" s="12"/>
      <c r="B492" s="11"/>
      <c r="C492" s="11"/>
      <c r="D492" s="11"/>
      <c r="E492" s="123"/>
      <c r="F492" s="123"/>
      <c r="G492" s="123"/>
      <c r="H492" s="86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6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6"/>
      <c r="AP492" s="16"/>
      <c r="AQ492" s="16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</row>
    <row r="493" spans="1:96" x14ac:dyDescent="0.2">
      <c r="A493" s="12"/>
      <c r="B493" s="11"/>
      <c r="C493" s="11"/>
      <c r="D493" s="11"/>
      <c r="E493" s="123"/>
      <c r="F493" s="123"/>
      <c r="G493" s="123"/>
      <c r="H493" s="86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6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6"/>
      <c r="AP493" s="16"/>
      <c r="AQ493" s="16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</row>
    <row r="494" spans="1:96" x14ac:dyDescent="0.2">
      <c r="A494" s="12"/>
      <c r="B494" s="11"/>
      <c r="C494" s="11"/>
      <c r="D494" s="11"/>
      <c r="E494" s="123"/>
      <c r="F494" s="123"/>
      <c r="G494" s="123"/>
      <c r="H494" s="86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6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6"/>
      <c r="AP494" s="16"/>
      <c r="AQ494" s="16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</row>
    <row r="495" spans="1:96" x14ac:dyDescent="0.2">
      <c r="A495" s="12"/>
      <c r="B495" s="11"/>
      <c r="C495" s="11"/>
      <c r="D495" s="11"/>
      <c r="E495" s="123"/>
      <c r="F495" s="123"/>
      <c r="G495" s="123"/>
      <c r="H495" s="86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6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6"/>
      <c r="AP495" s="16"/>
      <c r="AQ495" s="16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</row>
    <row r="496" spans="1:96" x14ac:dyDescent="0.2">
      <c r="A496" s="12"/>
      <c r="B496" s="11"/>
      <c r="C496" s="11"/>
      <c r="D496" s="11"/>
      <c r="E496" s="123"/>
      <c r="F496" s="123"/>
      <c r="G496" s="123"/>
      <c r="H496" s="86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6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6"/>
      <c r="AP496" s="16"/>
      <c r="AQ496" s="16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</row>
    <row r="497" spans="1:96" x14ac:dyDescent="0.2">
      <c r="A497" s="12"/>
      <c r="B497" s="11"/>
      <c r="C497" s="11"/>
      <c r="D497" s="11"/>
      <c r="E497" s="123"/>
      <c r="F497" s="123"/>
      <c r="G497" s="123"/>
      <c r="H497" s="86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6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6"/>
      <c r="AP497" s="16"/>
      <c r="AQ497" s="16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</row>
    <row r="498" spans="1:96" x14ac:dyDescent="0.2">
      <c r="A498" s="12"/>
      <c r="B498" s="11"/>
      <c r="C498" s="11"/>
      <c r="D498" s="11"/>
      <c r="E498" s="123"/>
      <c r="F498" s="123"/>
      <c r="G498" s="123"/>
      <c r="H498" s="86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6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6"/>
      <c r="AP498" s="16"/>
      <c r="AQ498" s="16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</row>
    <row r="499" spans="1:96" x14ac:dyDescent="0.2">
      <c r="A499" s="12"/>
      <c r="B499" s="11"/>
      <c r="C499" s="11"/>
      <c r="D499" s="11"/>
      <c r="E499" s="123"/>
      <c r="F499" s="123"/>
      <c r="G499" s="123"/>
      <c r="H499" s="86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6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6"/>
      <c r="AP499" s="16"/>
      <c r="AQ499" s="16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</row>
    <row r="500" spans="1:96" x14ac:dyDescent="0.2">
      <c r="A500" s="12"/>
      <c r="B500" s="11"/>
      <c r="C500" s="11"/>
      <c r="D500" s="11"/>
      <c r="E500" s="123"/>
      <c r="F500" s="123"/>
      <c r="G500" s="123"/>
      <c r="H500" s="86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6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6"/>
      <c r="AP500" s="16"/>
      <c r="AQ500" s="16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</row>
    <row r="501" spans="1:96" x14ac:dyDescent="0.2">
      <c r="A501" s="12"/>
      <c r="B501" s="11"/>
      <c r="C501" s="11"/>
      <c r="D501" s="11"/>
      <c r="E501" s="123"/>
      <c r="F501" s="123"/>
      <c r="G501" s="123"/>
      <c r="H501" s="86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6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6"/>
      <c r="AP501" s="16"/>
      <c r="AQ501" s="16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</row>
    <row r="502" spans="1:96" x14ac:dyDescent="0.2">
      <c r="A502" s="12"/>
      <c r="B502" s="11"/>
      <c r="C502" s="11"/>
      <c r="D502" s="11"/>
      <c r="E502" s="123"/>
      <c r="F502" s="123"/>
      <c r="G502" s="123"/>
      <c r="H502" s="86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6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6"/>
      <c r="AP502" s="16"/>
      <c r="AQ502" s="16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</row>
    <row r="503" spans="1:96" x14ac:dyDescent="0.2">
      <c r="A503" s="12"/>
      <c r="B503" s="11"/>
      <c r="C503" s="11"/>
      <c r="D503" s="11"/>
      <c r="E503" s="123"/>
      <c r="F503" s="123"/>
      <c r="G503" s="123"/>
      <c r="H503" s="86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6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6"/>
      <c r="AP503" s="16"/>
      <c r="AQ503" s="16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</row>
    <row r="504" spans="1:96" x14ac:dyDescent="0.2">
      <c r="A504" s="12"/>
      <c r="B504" s="11"/>
      <c r="C504" s="11"/>
      <c r="D504" s="11"/>
      <c r="E504" s="123"/>
      <c r="F504" s="123"/>
      <c r="G504" s="123"/>
      <c r="H504" s="86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6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6"/>
      <c r="AP504" s="16"/>
      <c r="AQ504" s="16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</row>
    <row r="505" spans="1:96" x14ac:dyDescent="0.2">
      <c r="A505" s="12"/>
      <c r="B505" s="11"/>
      <c r="C505" s="11"/>
      <c r="D505" s="11"/>
      <c r="E505" s="123"/>
      <c r="F505" s="123"/>
      <c r="G505" s="123"/>
      <c r="H505" s="86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6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6"/>
      <c r="AP505" s="16"/>
      <c r="AQ505" s="16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</row>
    <row r="506" spans="1:96" x14ac:dyDescent="0.2">
      <c r="A506" s="12"/>
      <c r="B506" s="11"/>
      <c r="C506" s="11"/>
      <c r="D506" s="11"/>
      <c r="E506" s="123"/>
      <c r="F506" s="123"/>
      <c r="G506" s="123"/>
      <c r="H506" s="86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6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6"/>
      <c r="AP506" s="16"/>
      <c r="AQ506" s="16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</row>
    <row r="507" spans="1:96" x14ac:dyDescent="0.2">
      <c r="A507" s="12"/>
      <c r="B507" s="11"/>
      <c r="C507" s="11"/>
      <c r="D507" s="11"/>
      <c r="E507" s="123"/>
      <c r="F507" s="123"/>
      <c r="G507" s="123"/>
      <c r="H507" s="86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6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6"/>
      <c r="AP507" s="16"/>
      <c r="AQ507" s="16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</row>
    <row r="508" spans="1:96" x14ac:dyDescent="0.2">
      <c r="A508" s="12"/>
      <c r="B508" s="11"/>
      <c r="C508" s="11"/>
      <c r="D508" s="11"/>
      <c r="E508" s="123"/>
      <c r="F508" s="123"/>
      <c r="G508" s="123"/>
      <c r="H508" s="86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6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6"/>
      <c r="AP508" s="16"/>
      <c r="AQ508" s="16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</row>
    <row r="509" spans="1:96" x14ac:dyDescent="0.2">
      <c r="A509" s="12"/>
      <c r="B509" s="11"/>
      <c r="C509" s="11"/>
      <c r="D509" s="11"/>
      <c r="E509" s="123"/>
      <c r="F509" s="123"/>
      <c r="G509" s="123"/>
      <c r="H509" s="86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6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6"/>
      <c r="AP509" s="16"/>
      <c r="AQ509" s="16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</row>
    <row r="510" spans="1:96" x14ac:dyDescent="0.2">
      <c r="A510" s="12"/>
      <c r="B510" s="11"/>
      <c r="C510" s="11"/>
      <c r="D510" s="11"/>
      <c r="E510" s="123"/>
      <c r="F510" s="123"/>
      <c r="G510" s="123"/>
      <c r="H510" s="86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6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6"/>
      <c r="AP510" s="16"/>
      <c r="AQ510" s="16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</row>
    <row r="511" spans="1:96" x14ac:dyDescent="0.2">
      <c r="A511" s="12"/>
      <c r="B511" s="11"/>
      <c r="C511" s="11"/>
      <c r="D511" s="11"/>
      <c r="E511" s="123"/>
      <c r="F511" s="123"/>
      <c r="G511" s="123"/>
      <c r="H511" s="86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6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6"/>
      <c r="AP511" s="16"/>
      <c r="AQ511" s="16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</row>
    <row r="512" spans="1:96" x14ac:dyDescent="0.2">
      <c r="A512" s="12"/>
      <c r="B512" s="11"/>
      <c r="C512" s="11"/>
      <c r="D512" s="11"/>
      <c r="E512" s="123"/>
      <c r="F512" s="123"/>
      <c r="G512" s="123"/>
      <c r="H512" s="86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6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6"/>
      <c r="AP512" s="16"/>
      <c r="AQ512" s="16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</row>
    <row r="513" spans="1:96" x14ac:dyDescent="0.2">
      <c r="A513" s="12"/>
      <c r="B513" s="11"/>
      <c r="C513" s="11"/>
      <c r="D513" s="11"/>
      <c r="E513" s="123"/>
      <c r="F513" s="123"/>
      <c r="G513" s="123"/>
      <c r="H513" s="86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6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6"/>
      <c r="AP513" s="16"/>
      <c r="AQ513" s="16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</row>
    <row r="514" spans="1:96" x14ac:dyDescent="0.2">
      <c r="A514" s="12"/>
      <c r="B514" s="11"/>
      <c r="C514" s="11"/>
      <c r="D514" s="11"/>
      <c r="E514" s="123"/>
      <c r="F514" s="123"/>
      <c r="G514" s="123"/>
      <c r="H514" s="86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6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6"/>
      <c r="AP514" s="16"/>
      <c r="AQ514" s="16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</row>
    <row r="515" spans="1:96" x14ac:dyDescent="0.2">
      <c r="A515" s="12"/>
      <c r="B515" s="11"/>
      <c r="C515" s="11"/>
      <c r="D515" s="11"/>
      <c r="E515" s="123"/>
      <c r="F515" s="123"/>
      <c r="G515" s="123"/>
      <c r="H515" s="86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6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6"/>
      <c r="AP515" s="16"/>
      <c r="AQ515" s="16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</row>
    <row r="516" spans="1:96" x14ac:dyDescent="0.2">
      <c r="A516" s="12"/>
      <c r="B516" s="11"/>
      <c r="C516" s="11"/>
      <c r="D516" s="11"/>
      <c r="E516" s="123"/>
      <c r="F516" s="123"/>
      <c r="G516" s="123"/>
      <c r="H516" s="86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6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6"/>
      <c r="AP516" s="16"/>
      <c r="AQ516" s="16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</row>
    <row r="517" spans="1:96" x14ac:dyDescent="0.2">
      <c r="A517" s="12"/>
      <c r="B517" s="11"/>
      <c r="C517" s="11"/>
      <c r="D517" s="11"/>
      <c r="E517" s="123"/>
      <c r="F517" s="123"/>
      <c r="G517" s="123"/>
      <c r="H517" s="86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6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6"/>
      <c r="AP517" s="16"/>
      <c r="AQ517" s="16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</row>
    <row r="518" spans="1:96" x14ac:dyDescent="0.2">
      <c r="A518" s="12"/>
      <c r="B518" s="11"/>
      <c r="C518" s="11"/>
      <c r="D518" s="11"/>
      <c r="E518" s="123"/>
      <c r="F518" s="123"/>
      <c r="G518" s="123"/>
      <c r="H518" s="86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6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6"/>
      <c r="AP518" s="16"/>
      <c r="AQ518" s="16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</row>
    <row r="519" spans="1:96" x14ac:dyDescent="0.2">
      <c r="A519" s="12"/>
      <c r="B519" s="11"/>
      <c r="C519" s="11"/>
      <c r="D519" s="11"/>
      <c r="E519" s="123"/>
      <c r="F519" s="123"/>
      <c r="G519" s="123"/>
      <c r="H519" s="86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6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6"/>
      <c r="AP519" s="16"/>
      <c r="AQ519" s="16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</row>
    <row r="520" spans="1:96" x14ac:dyDescent="0.2">
      <c r="A520" s="12"/>
      <c r="B520" s="11"/>
      <c r="C520" s="11"/>
      <c r="D520" s="11"/>
      <c r="E520" s="123"/>
      <c r="F520" s="123"/>
      <c r="G520" s="123"/>
      <c r="H520" s="86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6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6"/>
      <c r="AP520" s="16"/>
      <c r="AQ520" s="16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</row>
    <row r="521" spans="1:96" x14ac:dyDescent="0.2">
      <c r="A521" s="12"/>
      <c r="B521" s="11"/>
      <c r="C521" s="11"/>
      <c r="D521" s="11"/>
      <c r="E521" s="123"/>
      <c r="F521" s="123"/>
      <c r="G521" s="123"/>
      <c r="H521" s="86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6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6"/>
      <c r="AP521" s="16"/>
      <c r="AQ521" s="16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</row>
    <row r="522" spans="1:96" x14ac:dyDescent="0.2">
      <c r="A522" s="12"/>
      <c r="B522" s="11"/>
      <c r="C522" s="11"/>
      <c r="D522" s="11"/>
      <c r="E522" s="123"/>
      <c r="F522" s="123"/>
      <c r="G522" s="123"/>
      <c r="H522" s="86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6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6"/>
      <c r="AP522" s="16"/>
      <c r="AQ522" s="16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</row>
    <row r="523" spans="1:96" x14ac:dyDescent="0.2">
      <c r="A523" s="12"/>
      <c r="B523" s="11"/>
      <c r="C523" s="11"/>
      <c r="D523" s="11"/>
      <c r="E523" s="123"/>
      <c r="F523" s="123"/>
      <c r="G523" s="123"/>
      <c r="H523" s="86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6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6"/>
      <c r="AP523" s="16"/>
      <c r="AQ523" s="16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</row>
    <row r="524" spans="1:96" x14ac:dyDescent="0.2">
      <c r="A524" s="12"/>
      <c r="B524" s="11"/>
      <c r="C524" s="11"/>
      <c r="D524" s="11"/>
      <c r="E524" s="123"/>
      <c r="F524" s="123"/>
      <c r="G524" s="123"/>
      <c r="H524" s="86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6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6"/>
      <c r="AP524" s="16"/>
      <c r="AQ524" s="16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</row>
    <row r="525" spans="1:96" x14ac:dyDescent="0.2">
      <c r="A525" s="12"/>
      <c r="B525" s="11"/>
      <c r="C525" s="11"/>
      <c r="D525" s="11"/>
      <c r="E525" s="123"/>
      <c r="F525" s="123"/>
      <c r="G525" s="123"/>
      <c r="H525" s="86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6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6"/>
      <c r="AP525" s="16"/>
      <c r="AQ525" s="16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</row>
    <row r="526" spans="1:96" x14ac:dyDescent="0.2">
      <c r="A526" s="12"/>
      <c r="B526" s="11"/>
      <c r="C526" s="11"/>
      <c r="D526" s="11"/>
      <c r="E526" s="123"/>
      <c r="F526" s="123"/>
      <c r="G526" s="123"/>
      <c r="H526" s="86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6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6"/>
      <c r="AP526" s="16"/>
      <c r="AQ526" s="16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</row>
    <row r="527" spans="1:96" x14ac:dyDescent="0.2">
      <c r="A527" s="12"/>
      <c r="B527" s="11"/>
      <c r="C527" s="11"/>
      <c r="D527" s="11"/>
      <c r="E527" s="123"/>
      <c r="F527" s="123"/>
      <c r="G527" s="123"/>
      <c r="H527" s="86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6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6"/>
      <c r="AP527" s="16"/>
      <c r="AQ527" s="16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</row>
    <row r="528" spans="1:96" x14ac:dyDescent="0.2">
      <c r="A528" s="12"/>
      <c r="B528" s="11"/>
      <c r="C528" s="11"/>
      <c r="D528" s="11"/>
      <c r="E528" s="123"/>
      <c r="F528" s="123"/>
      <c r="G528" s="123"/>
      <c r="H528" s="86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6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6"/>
      <c r="AP528" s="16"/>
      <c r="AQ528" s="16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</row>
    <row r="529" spans="1:96" x14ac:dyDescent="0.2">
      <c r="A529" s="12"/>
      <c r="B529" s="11"/>
      <c r="C529" s="11"/>
      <c r="D529" s="11"/>
      <c r="E529" s="123"/>
      <c r="F529" s="123"/>
      <c r="G529" s="123"/>
      <c r="H529" s="86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6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6"/>
      <c r="AP529" s="16"/>
      <c r="AQ529" s="16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</row>
    <row r="530" spans="1:96" x14ac:dyDescent="0.2">
      <c r="A530" s="12"/>
      <c r="B530" s="11"/>
      <c r="C530" s="11"/>
      <c r="D530" s="11"/>
      <c r="E530" s="123"/>
      <c r="F530" s="123"/>
      <c r="G530" s="123"/>
      <c r="H530" s="86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6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6"/>
      <c r="AP530" s="16"/>
      <c r="AQ530" s="16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</row>
    <row r="531" spans="1:96" x14ac:dyDescent="0.2">
      <c r="A531" s="12"/>
      <c r="B531" s="11"/>
      <c r="C531" s="11"/>
      <c r="D531" s="11"/>
      <c r="E531" s="123"/>
      <c r="F531" s="123"/>
      <c r="G531" s="123"/>
      <c r="H531" s="86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6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6"/>
      <c r="AP531" s="16"/>
      <c r="AQ531" s="16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</row>
    <row r="532" spans="1:96" x14ac:dyDescent="0.2">
      <c r="A532" s="12"/>
      <c r="B532" s="11"/>
      <c r="C532" s="11"/>
      <c r="D532" s="11"/>
      <c r="E532" s="123"/>
      <c r="F532" s="123"/>
      <c r="G532" s="123"/>
      <c r="H532" s="86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6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6"/>
      <c r="AP532" s="16"/>
      <c r="AQ532" s="16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</row>
    <row r="533" spans="1:96" x14ac:dyDescent="0.2">
      <c r="A533" s="12"/>
      <c r="B533" s="11"/>
      <c r="C533" s="11"/>
      <c r="D533" s="11"/>
      <c r="E533" s="123"/>
      <c r="F533" s="123"/>
      <c r="G533" s="123"/>
      <c r="H533" s="86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6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6"/>
      <c r="AP533" s="16"/>
      <c r="AQ533" s="16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</row>
    <row r="534" spans="1:96" x14ac:dyDescent="0.2">
      <c r="A534" s="12"/>
      <c r="B534" s="11"/>
      <c r="C534" s="11"/>
      <c r="D534" s="11"/>
      <c r="E534" s="123"/>
      <c r="F534" s="123"/>
      <c r="G534" s="123"/>
      <c r="H534" s="86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6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6"/>
      <c r="AP534" s="16"/>
      <c r="AQ534" s="16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</row>
    <row r="535" spans="1:96" x14ac:dyDescent="0.2">
      <c r="A535" s="12"/>
      <c r="B535" s="11"/>
      <c r="C535" s="11"/>
      <c r="D535" s="11"/>
      <c r="E535" s="123"/>
      <c r="F535" s="123"/>
      <c r="G535" s="123"/>
      <c r="H535" s="86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6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6"/>
      <c r="AP535" s="16"/>
      <c r="AQ535" s="16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</row>
    <row r="536" spans="1:96" x14ac:dyDescent="0.2">
      <c r="A536" s="12"/>
      <c r="B536" s="11"/>
      <c r="C536" s="11"/>
      <c r="D536" s="11"/>
      <c r="E536" s="123"/>
      <c r="F536" s="123"/>
      <c r="G536" s="123"/>
      <c r="H536" s="86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6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6"/>
      <c r="AP536" s="16"/>
      <c r="AQ536" s="16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</row>
    <row r="537" spans="1:96" x14ac:dyDescent="0.2">
      <c r="A537" s="12"/>
      <c r="B537" s="11"/>
      <c r="C537" s="11"/>
      <c r="D537" s="11"/>
      <c r="E537" s="123"/>
      <c r="F537" s="123"/>
      <c r="G537" s="123"/>
      <c r="H537" s="86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6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6"/>
      <c r="AP537" s="16"/>
      <c r="AQ537" s="16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</row>
    <row r="538" spans="1:96" x14ac:dyDescent="0.2">
      <c r="A538" s="12"/>
      <c r="B538" s="11"/>
      <c r="C538" s="11"/>
      <c r="D538" s="11"/>
      <c r="E538" s="123"/>
      <c r="F538" s="123"/>
      <c r="G538" s="123"/>
      <c r="H538" s="86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6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6"/>
      <c r="AP538" s="16"/>
      <c r="AQ538" s="16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</row>
    <row r="539" spans="1:96" x14ac:dyDescent="0.2">
      <c r="A539" s="12"/>
      <c r="B539" s="11"/>
      <c r="C539" s="11"/>
      <c r="D539" s="11"/>
      <c r="E539" s="123"/>
      <c r="F539" s="123"/>
      <c r="G539" s="123"/>
      <c r="H539" s="86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6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6"/>
      <c r="AP539" s="16"/>
      <c r="AQ539" s="16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</row>
    <row r="540" spans="1:96" x14ac:dyDescent="0.2">
      <c r="A540" s="12"/>
      <c r="B540" s="11"/>
      <c r="C540" s="11"/>
      <c r="D540" s="11"/>
      <c r="E540" s="123"/>
      <c r="F540" s="123"/>
      <c r="G540" s="123"/>
      <c r="H540" s="86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6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6"/>
      <c r="AP540" s="16"/>
      <c r="AQ540" s="16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</row>
    <row r="541" spans="1:96" x14ac:dyDescent="0.2">
      <c r="A541" s="12"/>
      <c r="B541" s="11"/>
      <c r="C541" s="11"/>
      <c r="D541" s="11"/>
      <c r="E541" s="123"/>
      <c r="F541" s="123"/>
      <c r="G541" s="123"/>
      <c r="H541" s="86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6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6"/>
      <c r="AP541" s="16"/>
      <c r="AQ541" s="16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</row>
    <row r="542" spans="1:96" x14ac:dyDescent="0.2">
      <c r="A542" s="12"/>
      <c r="B542" s="11"/>
      <c r="C542" s="11"/>
      <c r="D542" s="11"/>
      <c r="E542" s="123"/>
      <c r="F542" s="123"/>
      <c r="G542" s="123"/>
      <c r="H542" s="86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6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6"/>
      <c r="AP542" s="16"/>
      <c r="AQ542" s="16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</row>
    <row r="543" spans="1:96" x14ac:dyDescent="0.2">
      <c r="A543" s="12"/>
      <c r="B543" s="11"/>
      <c r="C543" s="11"/>
      <c r="D543" s="11"/>
      <c r="E543" s="123"/>
      <c r="F543" s="123"/>
      <c r="G543" s="123"/>
      <c r="H543" s="86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6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6"/>
      <c r="AP543" s="16"/>
      <c r="AQ543" s="16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</row>
    <row r="544" spans="1:96" x14ac:dyDescent="0.2">
      <c r="A544" s="12"/>
      <c r="B544" s="11"/>
      <c r="C544" s="11"/>
      <c r="D544" s="11"/>
      <c r="E544" s="123"/>
      <c r="F544" s="123"/>
      <c r="G544" s="123"/>
      <c r="H544" s="86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6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6"/>
      <c r="AP544" s="16"/>
      <c r="AQ544" s="16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</row>
    <row r="545" spans="1:96" x14ac:dyDescent="0.2">
      <c r="A545" s="12"/>
      <c r="B545" s="11"/>
      <c r="C545" s="11"/>
      <c r="D545" s="11"/>
      <c r="E545" s="123"/>
      <c r="F545" s="123"/>
      <c r="G545" s="123"/>
      <c r="H545" s="86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6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6"/>
      <c r="AP545" s="16"/>
      <c r="AQ545" s="16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</row>
    <row r="546" spans="1:96" x14ac:dyDescent="0.2">
      <c r="A546" s="12"/>
      <c r="B546" s="11"/>
      <c r="C546" s="11"/>
      <c r="D546" s="11"/>
      <c r="E546" s="123"/>
      <c r="F546" s="123"/>
      <c r="G546" s="123"/>
      <c r="H546" s="86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6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6"/>
      <c r="AP546" s="16"/>
      <c r="AQ546" s="16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</row>
    <row r="547" spans="1:96" x14ac:dyDescent="0.2">
      <c r="A547" s="12"/>
      <c r="B547" s="11"/>
      <c r="C547" s="11"/>
      <c r="D547" s="11"/>
      <c r="E547" s="123"/>
      <c r="F547" s="123"/>
      <c r="G547" s="123"/>
      <c r="H547" s="86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6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6"/>
      <c r="AP547" s="16"/>
      <c r="AQ547" s="16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</row>
    <row r="548" spans="1:96" x14ac:dyDescent="0.2">
      <c r="A548" s="12"/>
      <c r="B548" s="11"/>
      <c r="C548" s="11"/>
      <c r="D548" s="11"/>
      <c r="E548" s="123"/>
      <c r="F548" s="123"/>
      <c r="G548" s="123"/>
      <c r="H548" s="86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6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6"/>
      <c r="AP548" s="16"/>
      <c r="AQ548" s="16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</row>
    <row r="549" spans="1:96" x14ac:dyDescent="0.2">
      <c r="A549" s="12"/>
      <c r="B549" s="11"/>
      <c r="C549" s="11"/>
      <c r="D549" s="11"/>
      <c r="E549" s="123"/>
      <c r="F549" s="123"/>
      <c r="G549" s="123"/>
      <c r="H549" s="86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6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6"/>
      <c r="AP549" s="16"/>
      <c r="AQ549" s="16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</row>
    <row r="550" spans="1:96" x14ac:dyDescent="0.2">
      <c r="A550" s="12"/>
      <c r="B550" s="11"/>
      <c r="C550" s="11"/>
      <c r="D550" s="11"/>
      <c r="E550" s="123"/>
      <c r="F550" s="123"/>
      <c r="G550" s="123"/>
      <c r="H550" s="86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6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6"/>
      <c r="AP550" s="16"/>
      <c r="AQ550" s="16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</row>
    <row r="551" spans="1:96" x14ac:dyDescent="0.2">
      <c r="A551" s="12"/>
      <c r="B551" s="11"/>
      <c r="C551" s="11"/>
      <c r="D551" s="11"/>
      <c r="E551" s="123"/>
      <c r="F551" s="123"/>
      <c r="G551" s="123"/>
      <c r="H551" s="86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6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6"/>
      <c r="AP551" s="16"/>
      <c r="AQ551" s="16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</row>
    <row r="552" spans="1:96" x14ac:dyDescent="0.2">
      <c r="A552" s="12"/>
      <c r="B552" s="11"/>
      <c r="C552" s="11"/>
      <c r="D552" s="11"/>
      <c r="E552" s="123"/>
      <c r="F552" s="123"/>
      <c r="G552" s="123"/>
      <c r="H552" s="86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6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6"/>
      <c r="AP552" s="16"/>
      <c r="AQ552" s="16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</row>
    <row r="553" spans="1:96" x14ac:dyDescent="0.2">
      <c r="A553" s="12"/>
      <c r="B553" s="11"/>
      <c r="C553" s="11"/>
      <c r="D553" s="11"/>
      <c r="E553" s="123"/>
      <c r="F553" s="123"/>
      <c r="G553" s="123"/>
      <c r="H553" s="86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6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6"/>
      <c r="AP553" s="16"/>
      <c r="AQ553" s="16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</row>
    <row r="554" spans="1:96" x14ac:dyDescent="0.2">
      <c r="A554" s="12"/>
      <c r="B554" s="11"/>
      <c r="C554" s="11"/>
      <c r="D554" s="11"/>
      <c r="E554" s="123"/>
      <c r="F554" s="123"/>
      <c r="G554" s="123"/>
      <c r="H554" s="86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6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6"/>
      <c r="AP554" s="16"/>
      <c r="AQ554" s="16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</row>
    <row r="555" spans="1:96" x14ac:dyDescent="0.2">
      <c r="A555" s="12"/>
      <c r="B555" s="11"/>
      <c r="C555" s="11"/>
      <c r="D555" s="11"/>
      <c r="E555" s="123"/>
      <c r="F555" s="123"/>
      <c r="G555" s="123"/>
      <c r="H555" s="86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6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6"/>
      <c r="AP555" s="16"/>
      <c r="AQ555" s="16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</row>
    <row r="556" spans="1:96" x14ac:dyDescent="0.2">
      <c r="A556" s="12"/>
      <c r="B556" s="11"/>
      <c r="C556" s="11"/>
      <c r="D556" s="11"/>
      <c r="E556" s="123"/>
      <c r="F556" s="123"/>
      <c r="G556" s="123"/>
      <c r="H556" s="86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6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6"/>
      <c r="AP556" s="16"/>
      <c r="AQ556" s="16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</row>
    <row r="557" spans="1:96" x14ac:dyDescent="0.2">
      <c r="A557" s="12"/>
      <c r="B557" s="11"/>
      <c r="C557" s="11"/>
      <c r="D557" s="11"/>
      <c r="E557" s="123"/>
      <c r="F557" s="123"/>
      <c r="G557" s="123"/>
      <c r="H557" s="86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6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6"/>
      <c r="AP557" s="16"/>
      <c r="AQ557" s="16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</row>
    <row r="558" spans="1:96" x14ac:dyDescent="0.2">
      <c r="A558" s="12"/>
      <c r="B558" s="11"/>
      <c r="C558" s="11"/>
      <c r="D558" s="11"/>
      <c r="E558" s="123"/>
      <c r="F558" s="123"/>
      <c r="G558" s="123"/>
      <c r="H558" s="86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6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6"/>
      <c r="AP558" s="16"/>
      <c r="AQ558" s="16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</row>
    <row r="559" spans="1:96" x14ac:dyDescent="0.2">
      <c r="A559" s="12"/>
      <c r="B559" s="11"/>
      <c r="C559" s="11"/>
      <c r="D559" s="11"/>
      <c r="E559" s="123"/>
      <c r="F559" s="123"/>
      <c r="G559" s="123"/>
      <c r="H559" s="86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6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6"/>
      <c r="AP559" s="16"/>
      <c r="AQ559" s="16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</row>
    <row r="560" spans="1:96" x14ac:dyDescent="0.2">
      <c r="A560" s="12"/>
      <c r="B560" s="11"/>
      <c r="C560" s="11"/>
      <c r="D560" s="11"/>
      <c r="E560" s="123"/>
      <c r="F560" s="123"/>
      <c r="G560" s="123"/>
      <c r="H560" s="86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6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6"/>
      <c r="AP560" s="16"/>
      <c r="AQ560" s="16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</row>
    <row r="561" spans="1:96" x14ac:dyDescent="0.2">
      <c r="A561" s="12"/>
      <c r="B561" s="11"/>
      <c r="C561" s="11"/>
      <c r="D561" s="11"/>
      <c r="E561" s="123"/>
      <c r="F561" s="123"/>
      <c r="G561" s="123"/>
      <c r="H561" s="86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6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6"/>
      <c r="AP561" s="16"/>
      <c r="AQ561" s="16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</row>
    <row r="562" spans="1:96" x14ac:dyDescent="0.2">
      <c r="A562" s="12"/>
      <c r="B562" s="11"/>
      <c r="C562" s="11"/>
      <c r="D562" s="11"/>
      <c r="E562" s="123"/>
      <c r="F562" s="123"/>
      <c r="G562" s="123"/>
      <c r="H562" s="86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6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6"/>
      <c r="AP562" s="16"/>
      <c r="AQ562" s="16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</row>
    <row r="563" spans="1:96" x14ac:dyDescent="0.2">
      <c r="A563" s="12"/>
      <c r="B563" s="11"/>
      <c r="C563" s="11"/>
      <c r="D563" s="11"/>
      <c r="E563" s="123"/>
      <c r="F563" s="123"/>
      <c r="G563" s="123"/>
      <c r="H563" s="86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6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6"/>
      <c r="AP563" s="16"/>
      <c r="AQ563" s="16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</row>
    <row r="564" spans="1:96" x14ac:dyDescent="0.2">
      <c r="A564" s="12"/>
      <c r="B564" s="11"/>
      <c r="C564" s="11"/>
      <c r="D564" s="11"/>
      <c r="E564" s="123"/>
      <c r="F564" s="123"/>
      <c r="G564" s="123"/>
      <c r="H564" s="86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6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6"/>
      <c r="AP564" s="16"/>
      <c r="AQ564" s="16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</row>
    <row r="565" spans="1:96" x14ac:dyDescent="0.2">
      <c r="A565" s="12"/>
      <c r="B565" s="11"/>
      <c r="C565" s="11"/>
      <c r="D565" s="11"/>
      <c r="E565" s="123"/>
      <c r="F565" s="123"/>
      <c r="G565" s="123"/>
      <c r="H565" s="86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6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6"/>
      <c r="AP565" s="16"/>
      <c r="AQ565" s="16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</row>
    <row r="566" spans="1:96" x14ac:dyDescent="0.2">
      <c r="A566" s="12"/>
      <c r="B566" s="11"/>
      <c r="C566" s="11"/>
      <c r="D566" s="11"/>
      <c r="E566" s="123"/>
      <c r="F566" s="123"/>
      <c r="G566" s="123"/>
      <c r="H566" s="86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6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6"/>
      <c r="AP566" s="16"/>
      <c r="AQ566" s="16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</row>
    <row r="567" spans="1:96" x14ac:dyDescent="0.2">
      <c r="A567" s="12"/>
      <c r="B567" s="11"/>
      <c r="C567" s="11"/>
      <c r="D567" s="11"/>
      <c r="E567" s="123"/>
      <c r="F567" s="123"/>
      <c r="G567" s="123"/>
      <c r="H567" s="86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6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6"/>
      <c r="AP567" s="16"/>
      <c r="AQ567" s="16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</row>
    <row r="568" spans="1:96" x14ac:dyDescent="0.2">
      <c r="A568" s="12"/>
      <c r="B568" s="11"/>
      <c r="C568" s="11"/>
      <c r="D568" s="11"/>
      <c r="E568" s="123"/>
      <c r="F568" s="123"/>
      <c r="G568" s="123"/>
      <c r="H568" s="86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6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6"/>
      <c r="AP568" s="16"/>
      <c r="AQ568" s="16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</row>
    <row r="569" spans="1:96" x14ac:dyDescent="0.2">
      <c r="A569" s="12"/>
      <c r="B569" s="11"/>
      <c r="C569" s="11"/>
      <c r="D569" s="11"/>
      <c r="E569" s="123"/>
      <c r="F569" s="123"/>
      <c r="G569" s="123"/>
      <c r="H569" s="86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6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6"/>
      <c r="AP569" s="16"/>
      <c r="AQ569" s="16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</row>
    <row r="570" spans="1:96" x14ac:dyDescent="0.2">
      <c r="A570" s="12"/>
      <c r="B570" s="11"/>
      <c r="C570" s="11"/>
      <c r="D570" s="11"/>
      <c r="E570" s="123"/>
      <c r="F570" s="123"/>
      <c r="G570" s="123"/>
      <c r="H570" s="86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6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6"/>
      <c r="AP570" s="16"/>
      <c r="AQ570" s="16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</row>
    <row r="571" spans="1:96" x14ac:dyDescent="0.2">
      <c r="A571" s="12"/>
      <c r="B571" s="11"/>
      <c r="C571" s="11"/>
      <c r="D571" s="11"/>
      <c r="E571" s="123"/>
      <c r="F571" s="123"/>
      <c r="G571" s="123"/>
      <c r="H571" s="86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6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6"/>
      <c r="AP571" s="16"/>
      <c r="AQ571" s="16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</row>
    <row r="572" spans="1:96" x14ac:dyDescent="0.2">
      <c r="A572" s="12"/>
      <c r="B572" s="11"/>
      <c r="C572" s="11"/>
      <c r="D572" s="11"/>
      <c r="E572" s="123"/>
      <c r="F572" s="123"/>
      <c r="G572" s="123"/>
      <c r="H572" s="86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6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6"/>
      <c r="AP572" s="16"/>
      <c r="AQ572" s="16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</row>
    <row r="573" spans="1:96" x14ac:dyDescent="0.2">
      <c r="A573" s="12"/>
      <c r="B573" s="11"/>
      <c r="C573" s="11"/>
      <c r="D573" s="11"/>
      <c r="E573" s="123"/>
      <c r="F573" s="123"/>
      <c r="G573" s="123"/>
      <c r="H573" s="86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6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6"/>
      <c r="AP573" s="16"/>
      <c r="AQ573" s="16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</row>
    <row r="574" spans="1:96" x14ac:dyDescent="0.2">
      <c r="A574" s="12"/>
      <c r="B574" s="11"/>
      <c r="C574" s="11"/>
      <c r="D574" s="11"/>
      <c r="E574" s="123"/>
      <c r="F574" s="123"/>
      <c r="G574" s="123"/>
      <c r="H574" s="86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6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6"/>
      <c r="AP574" s="16"/>
      <c r="AQ574" s="16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</row>
    <row r="575" spans="1:96" x14ac:dyDescent="0.2">
      <c r="A575" s="12"/>
      <c r="B575" s="11"/>
      <c r="C575" s="11"/>
      <c r="D575" s="11"/>
      <c r="E575" s="123"/>
      <c r="F575" s="123"/>
      <c r="G575" s="123"/>
      <c r="H575" s="86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6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6"/>
      <c r="AP575" s="16"/>
      <c r="AQ575" s="16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</row>
    <row r="576" spans="1:96" x14ac:dyDescent="0.2">
      <c r="A576" s="12"/>
      <c r="B576" s="11"/>
      <c r="C576" s="11"/>
      <c r="D576" s="11"/>
      <c r="E576" s="123"/>
      <c r="F576" s="123"/>
      <c r="G576" s="123"/>
      <c r="H576" s="86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6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6"/>
      <c r="AP576" s="16"/>
      <c r="AQ576" s="16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</row>
    <row r="577" spans="1:96" x14ac:dyDescent="0.2">
      <c r="A577" s="12"/>
      <c r="B577" s="11"/>
      <c r="C577" s="11"/>
      <c r="D577" s="11"/>
      <c r="E577" s="123"/>
      <c r="F577" s="123"/>
      <c r="G577" s="123"/>
      <c r="H577" s="86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6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6"/>
      <c r="AP577" s="16"/>
      <c r="AQ577" s="16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</row>
    <row r="578" spans="1:96" x14ac:dyDescent="0.2">
      <c r="A578" s="12"/>
      <c r="B578" s="11"/>
      <c r="C578" s="11"/>
      <c r="D578" s="11"/>
      <c r="E578" s="123"/>
      <c r="F578" s="123"/>
      <c r="G578" s="123"/>
      <c r="H578" s="86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6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6"/>
      <c r="AP578" s="16"/>
      <c r="AQ578" s="16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</row>
    <row r="579" spans="1:96" x14ac:dyDescent="0.2">
      <c r="A579" s="12"/>
      <c r="B579" s="11"/>
      <c r="C579" s="11"/>
      <c r="D579" s="11"/>
      <c r="E579" s="123"/>
      <c r="F579" s="123"/>
      <c r="G579" s="123"/>
      <c r="H579" s="86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6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6"/>
      <c r="AP579" s="16"/>
      <c r="AQ579" s="16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</row>
    <row r="580" spans="1:96" x14ac:dyDescent="0.2">
      <c r="A580" s="12"/>
      <c r="B580" s="11"/>
      <c r="C580" s="11"/>
      <c r="D580" s="11"/>
      <c r="E580" s="123"/>
      <c r="F580" s="123"/>
      <c r="G580" s="123"/>
      <c r="H580" s="86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6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6"/>
      <c r="AP580" s="16"/>
      <c r="AQ580" s="16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</row>
    <row r="581" spans="1:96" x14ac:dyDescent="0.2">
      <c r="A581" s="12"/>
      <c r="B581" s="11"/>
      <c r="C581" s="11"/>
      <c r="D581" s="11"/>
      <c r="E581" s="123"/>
      <c r="F581" s="123"/>
      <c r="G581" s="123"/>
      <c r="H581" s="86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6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6"/>
      <c r="AP581" s="16"/>
      <c r="AQ581" s="16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</row>
    <row r="582" spans="1:96" x14ac:dyDescent="0.2">
      <c r="A582" s="12"/>
      <c r="B582" s="11"/>
      <c r="C582" s="11"/>
      <c r="D582" s="11"/>
      <c r="E582" s="123"/>
      <c r="F582" s="123"/>
      <c r="G582" s="123"/>
      <c r="H582" s="86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6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6"/>
      <c r="AP582" s="16"/>
      <c r="AQ582" s="16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</row>
    <row r="583" spans="1:96" x14ac:dyDescent="0.2">
      <c r="A583" s="12"/>
      <c r="B583" s="11"/>
      <c r="C583" s="11"/>
      <c r="D583" s="11"/>
      <c r="E583" s="123"/>
      <c r="F583" s="123"/>
      <c r="G583" s="123"/>
      <c r="H583" s="86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6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6"/>
      <c r="AP583" s="16"/>
      <c r="AQ583" s="16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</row>
    <row r="584" spans="1:96" x14ac:dyDescent="0.2">
      <c r="A584" s="12"/>
      <c r="B584" s="11"/>
      <c r="C584" s="11"/>
      <c r="D584" s="11"/>
      <c r="E584" s="123"/>
      <c r="F584" s="123"/>
      <c r="G584" s="123"/>
      <c r="H584" s="86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6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6"/>
      <c r="AP584" s="16"/>
      <c r="AQ584" s="16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</row>
    <row r="585" spans="1:96" x14ac:dyDescent="0.2">
      <c r="A585" s="12"/>
      <c r="B585" s="11"/>
      <c r="C585" s="11"/>
      <c r="D585" s="11"/>
      <c r="E585" s="123"/>
      <c r="F585" s="123"/>
      <c r="G585" s="123"/>
      <c r="H585" s="86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6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6"/>
      <c r="AP585" s="16"/>
      <c r="AQ585" s="16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</row>
    <row r="586" spans="1:96" x14ac:dyDescent="0.2">
      <c r="A586" s="12"/>
      <c r="B586" s="11"/>
      <c r="C586" s="11"/>
      <c r="D586" s="11"/>
      <c r="E586" s="123"/>
      <c r="F586" s="123"/>
      <c r="G586" s="123"/>
      <c r="H586" s="86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6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6"/>
      <c r="AP586" s="16"/>
      <c r="AQ586" s="16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</row>
    <row r="587" spans="1:96" x14ac:dyDescent="0.2">
      <c r="A587" s="12"/>
      <c r="B587" s="11"/>
      <c r="C587" s="11"/>
      <c r="D587" s="11"/>
      <c r="E587" s="123"/>
      <c r="F587" s="123"/>
      <c r="G587" s="123"/>
      <c r="H587" s="86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6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6"/>
      <c r="AP587" s="16"/>
      <c r="AQ587" s="16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</row>
    <row r="588" spans="1:96" x14ac:dyDescent="0.2">
      <c r="A588" s="12"/>
      <c r="B588" s="11"/>
      <c r="C588" s="11"/>
      <c r="D588" s="11"/>
      <c r="E588" s="123"/>
      <c r="F588" s="123"/>
      <c r="G588" s="123"/>
      <c r="H588" s="86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6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6"/>
      <c r="AP588" s="16"/>
      <c r="AQ588" s="16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</row>
    <row r="589" spans="1:96" x14ac:dyDescent="0.2">
      <c r="A589" s="12"/>
      <c r="B589" s="11"/>
      <c r="C589" s="11"/>
      <c r="D589" s="11"/>
      <c r="E589" s="123"/>
      <c r="F589" s="123"/>
      <c r="G589" s="123"/>
      <c r="H589" s="86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6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6"/>
      <c r="AP589" s="16"/>
      <c r="AQ589" s="16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</row>
    <row r="590" spans="1:96" x14ac:dyDescent="0.2">
      <c r="A590" s="12"/>
      <c r="B590" s="11"/>
      <c r="C590" s="11"/>
      <c r="D590" s="11"/>
      <c r="E590" s="123"/>
      <c r="F590" s="123"/>
      <c r="G590" s="123"/>
      <c r="H590" s="86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6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6"/>
      <c r="AP590" s="16"/>
      <c r="AQ590" s="16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</row>
    <row r="591" spans="1:96" x14ac:dyDescent="0.2">
      <c r="A591" s="12"/>
      <c r="B591" s="11"/>
      <c r="C591" s="11"/>
      <c r="D591" s="11"/>
      <c r="E591" s="123"/>
      <c r="F591" s="123"/>
      <c r="G591" s="123"/>
      <c r="H591" s="86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6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6"/>
      <c r="AP591" s="16"/>
      <c r="AQ591" s="16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</row>
    <row r="592" spans="1:96" x14ac:dyDescent="0.2">
      <c r="A592" s="12"/>
      <c r="B592" s="11"/>
      <c r="C592" s="11"/>
      <c r="D592" s="11"/>
      <c r="E592" s="123"/>
      <c r="F592" s="123"/>
      <c r="G592" s="123"/>
      <c r="H592" s="86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6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6"/>
      <c r="AP592" s="16"/>
      <c r="AQ592" s="16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</row>
    <row r="593" spans="1:96" x14ac:dyDescent="0.2">
      <c r="A593" s="12"/>
      <c r="B593" s="11"/>
      <c r="C593" s="11"/>
      <c r="D593" s="11"/>
      <c r="E593" s="123"/>
      <c r="F593" s="123"/>
      <c r="G593" s="123"/>
      <c r="H593" s="86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6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6"/>
      <c r="AP593" s="16"/>
      <c r="AQ593" s="16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</row>
    <row r="594" spans="1:96" x14ac:dyDescent="0.2">
      <c r="A594" s="12"/>
      <c r="B594" s="11"/>
      <c r="C594" s="11"/>
      <c r="D594" s="11"/>
      <c r="E594" s="123"/>
      <c r="F594" s="123"/>
      <c r="G594" s="123"/>
      <c r="H594" s="86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6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6"/>
      <c r="AP594" s="16"/>
      <c r="AQ594" s="16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</row>
    <row r="595" spans="1:96" x14ac:dyDescent="0.2">
      <c r="A595" s="12"/>
      <c r="B595" s="11"/>
      <c r="C595" s="11"/>
      <c r="D595" s="11"/>
      <c r="E595" s="123"/>
      <c r="F595" s="123"/>
      <c r="G595" s="123"/>
      <c r="H595" s="86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6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6"/>
      <c r="AP595" s="16"/>
      <c r="AQ595" s="16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</row>
    <row r="596" spans="1:96" x14ac:dyDescent="0.2">
      <c r="A596" s="12"/>
      <c r="B596" s="11"/>
      <c r="C596" s="11"/>
      <c r="D596" s="11"/>
      <c r="E596" s="123"/>
      <c r="F596" s="123"/>
      <c r="G596" s="123"/>
      <c r="H596" s="86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6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6"/>
      <c r="AP596" s="16"/>
      <c r="AQ596" s="16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</row>
    <row r="597" spans="1:96" x14ac:dyDescent="0.2">
      <c r="A597" s="12"/>
      <c r="B597" s="11"/>
      <c r="C597" s="11"/>
      <c r="D597" s="11"/>
      <c r="E597" s="123"/>
      <c r="F597" s="123"/>
      <c r="G597" s="123"/>
      <c r="H597" s="86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6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6"/>
      <c r="AP597" s="16"/>
      <c r="AQ597" s="16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</row>
    <row r="598" spans="1:96" x14ac:dyDescent="0.2">
      <c r="A598" s="12"/>
      <c r="B598" s="11"/>
      <c r="C598" s="11"/>
      <c r="D598" s="11"/>
      <c r="E598" s="123"/>
      <c r="F598" s="123"/>
      <c r="G598" s="123"/>
      <c r="H598" s="86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6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6"/>
      <c r="AP598" s="16"/>
      <c r="AQ598" s="16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</row>
    <row r="599" spans="1:96" x14ac:dyDescent="0.2">
      <c r="A599" s="12"/>
      <c r="B599" s="11"/>
      <c r="C599" s="11"/>
      <c r="D599" s="11"/>
      <c r="E599" s="123"/>
      <c r="F599" s="123"/>
      <c r="G599" s="123"/>
      <c r="H599" s="86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6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6"/>
      <c r="AP599" s="16"/>
      <c r="AQ599" s="16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</row>
    <row r="600" spans="1:96" x14ac:dyDescent="0.2">
      <c r="A600" s="12"/>
      <c r="B600" s="11"/>
      <c r="C600" s="11"/>
      <c r="D600" s="11"/>
      <c r="E600" s="123"/>
      <c r="F600" s="123"/>
      <c r="G600" s="123"/>
      <c r="H600" s="86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6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6"/>
      <c r="AP600" s="16"/>
      <c r="AQ600" s="16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</row>
    <row r="601" spans="1:96" x14ac:dyDescent="0.2">
      <c r="A601" s="12"/>
      <c r="B601" s="11"/>
      <c r="C601" s="11"/>
      <c r="D601" s="11"/>
      <c r="E601" s="123"/>
      <c r="F601" s="123"/>
      <c r="G601" s="123"/>
      <c r="H601" s="86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6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6"/>
      <c r="AP601" s="16"/>
      <c r="AQ601" s="16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</row>
    <row r="602" spans="1:96" x14ac:dyDescent="0.2">
      <c r="A602" s="12"/>
      <c r="B602" s="11"/>
      <c r="C602" s="11"/>
      <c r="D602" s="11"/>
      <c r="E602" s="123"/>
      <c r="F602" s="123"/>
      <c r="G602" s="123"/>
      <c r="H602" s="86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6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6"/>
      <c r="AP602" s="16"/>
      <c r="AQ602" s="16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</row>
    <row r="603" spans="1:96" x14ac:dyDescent="0.2">
      <c r="A603" s="12"/>
      <c r="B603" s="11"/>
      <c r="C603" s="11"/>
      <c r="D603" s="11"/>
      <c r="E603" s="123"/>
      <c r="F603" s="123"/>
      <c r="G603" s="123"/>
      <c r="H603" s="86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6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6"/>
      <c r="AP603" s="16"/>
      <c r="AQ603" s="16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</row>
    <row r="604" spans="1:96" x14ac:dyDescent="0.2">
      <c r="A604" s="12"/>
      <c r="B604" s="11"/>
      <c r="C604" s="11"/>
      <c r="D604" s="11"/>
      <c r="E604" s="123"/>
      <c r="F604" s="123"/>
      <c r="G604" s="123"/>
      <c r="H604" s="86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6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6"/>
      <c r="AP604" s="16"/>
      <c r="AQ604" s="16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</row>
    <row r="605" spans="1:96" x14ac:dyDescent="0.2">
      <c r="A605" s="12"/>
      <c r="B605" s="11"/>
      <c r="C605" s="11"/>
      <c r="D605" s="11"/>
      <c r="E605" s="123"/>
      <c r="F605" s="123"/>
      <c r="G605" s="123"/>
      <c r="H605" s="86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6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6"/>
      <c r="AP605" s="16"/>
      <c r="AQ605" s="16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</row>
    <row r="606" spans="1:96" x14ac:dyDescent="0.2">
      <c r="A606" s="12"/>
      <c r="B606" s="11"/>
      <c r="C606" s="11"/>
      <c r="D606" s="11"/>
      <c r="E606" s="123"/>
      <c r="F606" s="123"/>
      <c r="G606" s="123"/>
      <c r="H606" s="86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6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6"/>
      <c r="AP606" s="16"/>
      <c r="AQ606" s="16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</row>
    <row r="607" spans="1:96" x14ac:dyDescent="0.2">
      <c r="A607" s="12"/>
      <c r="B607" s="11"/>
      <c r="C607" s="11"/>
      <c r="D607" s="11"/>
      <c r="E607" s="123"/>
      <c r="F607" s="123"/>
      <c r="G607" s="123"/>
      <c r="H607" s="86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6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6"/>
      <c r="AP607" s="16"/>
      <c r="AQ607" s="16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</row>
    <row r="608" spans="1:96" x14ac:dyDescent="0.2">
      <c r="A608" s="12"/>
      <c r="B608" s="11"/>
      <c r="C608" s="11"/>
      <c r="D608" s="11"/>
      <c r="E608" s="123"/>
      <c r="F608" s="123"/>
      <c r="G608" s="123"/>
      <c r="H608" s="86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6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6"/>
      <c r="AP608" s="16"/>
      <c r="AQ608" s="16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</row>
    <row r="609" spans="1:96" x14ac:dyDescent="0.2">
      <c r="A609" s="12"/>
      <c r="B609" s="11"/>
      <c r="C609" s="11"/>
      <c r="D609" s="11"/>
      <c r="E609" s="123"/>
      <c r="F609" s="123"/>
      <c r="G609" s="123"/>
      <c r="H609" s="86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6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6"/>
      <c r="AP609" s="16"/>
      <c r="AQ609" s="16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</row>
    <row r="610" spans="1:96" x14ac:dyDescent="0.2">
      <c r="A610" s="12"/>
      <c r="B610" s="11"/>
      <c r="C610" s="11"/>
      <c r="D610" s="11"/>
      <c r="E610" s="123"/>
      <c r="F610" s="123"/>
      <c r="G610" s="123"/>
      <c r="H610" s="86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6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6"/>
      <c r="AP610" s="16"/>
      <c r="AQ610" s="16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</row>
    <row r="611" spans="1:96" x14ac:dyDescent="0.2">
      <c r="A611" s="12"/>
      <c r="B611" s="11"/>
      <c r="C611" s="11"/>
      <c r="D611" s="11"/>
      <c r="E611" s="123"/>
      <c r="F611" s="123"/>
      <c r="G611" s="123"/>
      <c r="H611" s="86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6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6"/>
      <c r="AP611" s="16"/>
      <c r="AQ611" s="16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</row>
    <row r="612" spans="1:96" x14ac:dyDescent="0.2">
      <c r="A612" s="12"/>
      <c r="B612" s="11"/>
      <c r="C612" s="11"/>
      <c r="D612" s="11"/>
      <c r="E612" s="123"/>
      <c r="F612" s="123"/>
      <c r="G612" s="123"/>
      <c r="H612" s="86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6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6"/>
      <c r="AP612" s="16"/>
      <c r="AQ612" s="16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</row>
    <row r="613" spans="1:96" x14ac:dyDescent="0.2">
      <c r="A613" s="12"/>
      <c r="B613" s="11"/>
      <c r="C613" s="11"/>
      <c r="D613" s="11"/>
      <c r="E613" s="123"/>
      <c r="F613" s="123"/>
      <c r="G613" s="123"/>
      <c r="H613" s="86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6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6"/>
      <c r="AP613" s="16"/>
      <c r="AQ613" s="16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</row>
    <row r="614" spans="1:96" x14ac:dyDescent="0.2">
      <c r="A614" s="12"/>
      <c r="B614" s="11"/>
      <c r="C614" s="11"/>
      <c r="D614" s="11"/>
      <c r="E614" s="123"/>
      <c r="F614" s="123"/>
      <c r="G614" s="123"/>
      <c r="H614" s="86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6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6"/>
      <c r="AP614" s="16"/>
      <c r="AQ614" s="16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</row>
    <row r="615" spans="1:96" x14ac:dyDescent="0.2">
      <c r="A615" s="12"/>
      <c r="B615" s="11"/>
      <c r="C615" s="11"/>
      <c r="D615" s="11"/>
      <c r="E615" s="123"/>
      <c r="F615" s="123"/>
      <c r="G615" s="123"/>
      <c r="H615" s="86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6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6"/>
      <c r="AP615" s="16"/>
      <c r="AQ615" s="16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</row>
    <row r="616" spans="1:96" x14ac:dyDescent="0.2">
      <c r="A616" s="12"/>
      <c r="B616" s="11"/>
      <c r="C616" s="11"/>
      <c r="D616" s="11"/>
      <c r="E616" s="123"/>
      <c r="F616" s="123"/>
      <c r="G616" s="123"/>
      <c r="H616" s="86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6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6"/>
      <c r="AP616" s="16"/>
      <c r="AQ616" s="16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</row>
    <row r="617" spans="1:96" x14ac:dyDescent="0.2">
      <c r="A617" s="12"/>
      <c r="B617" s="11"/>
      <c r="C617" s="11"/>
      <c r="D617" s="11"/>
      <c r="E617" s="123"/>
      <c r="F617" s="123"/>
      <c r="G617" s="123"/>
      <c r="H617" s="86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6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6"/>
      <c r="AP617" s="16"/>
      <c r="AQ617" s="16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</row>
    <row r="618" spans="1:96" x14ac:dyDescent="0.2">
      <c r="A618" s="12"/>
      <c r="B618" s="11"/>
      <c r="C618" s="11"/>
      <c r="D618" s="11"/>
      <c r="E618" s="123"/>
      <c r="F618" s="123"/>
      <c r="G618" s="123"/>
      <c r="H618" s="86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6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6"/>
      <c r="AP618" s="16"/>
      <c r="AQ618" s="16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</row>
    <row r="619" spans="1:96" x14ac:dyDescent="0.2">
      <c r="A619" s="12"/>
      <c r="B619" s="11"/>
      <c r="C619" s="11"/>
      <c r="D619" s="11"/>
      <c r="E619" s="123"/>
      <c r="F619" s="123"/>
      <c r="G619" s="123"/>
      <c r="H619" s="86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6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6"/>
      <c r="AP619" s="16"/>
      <c r="AQ619" s="16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</row>
    <row r="620" spans="1:96" x14ac:dyDescent="0.2">
      <c r="A620" s="12"/>
      <c r="B620" s="11"/>
      <c r="C620" s="11"/>
      <c r="D620" s="11"/>
      <c r="E620" s="123"/>
      <c r="F620" s="123"/>
      <c r="G620" s="123"/>
      <c r="H620" s="86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6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6"/>
      <c r="AP620" s="16"/>
      <c r="AQ620" s="16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</row>
    <row r="621" spans="1:96" x14ac:dyDescent="0.2">
      <c r="A621" s="12"/>
      <c r="B621" s="11"/>
      <c r="C621" s="11"/>
      <c r="D621" s="11"/>
      <c r="E621" s="123"/>
      <c r="F621" s="123"/>
      <c r="G621" s="123"/>
      <c r="H621" s="86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6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6"/>
      <c r="AP621" s="16"/>
      <c r="AQ621" s="16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</row>
    <row r="622" spans="1:96" x14ac:dyDescent="0.2">
      <c r="A622" s="12"/>
      <c r="B622" s="11"/>
      <c r="C622" s="11"/>
      <c r="D622" s="11"/>
      <c r="E622" s="123"/>
      <c r="F622" s="123"/>
      <c r="G622" s="123"/>
      <c r="H622" s="86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6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6"/>
      <c r="AP622" s="16"/>
      <c r="AQ622" s="16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</row>
    <row r="623" spans="1:96" x14ac:dyDescent="0.2">
      <c r="A623" s="12"/>
      <c r="B623" s="11"/>
      <c r="C623" s="11"/>
      <c r="D623" s="11"/>
      <c r="E623" s="123"/>
      <c r="F623" s="123"/>
      <c r="G623" s="123"/>
      <c r="H623" s="86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6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6"/>
      <c r="AP623" s="16"/>
      <c r="AQ623" s="16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</row>
    <row r="624" spans="1:96" x14ac:dyDescent="0.2">
      <c r="A624" s="12"/>
      <c r="B624" s="11"/>
      <c r="C624" s="11"/>
      <c r="D624" s="11"/>
      <c r="E624" s="123"/>
      <c r="F624" s="123"/>
      <c r="G624" s="123"/>
      <c r="H624" s="86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6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6"/>
      <c r="AP624" s="16"/>
      <c r="AQ624" s="16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</row>
    <row r="625" spans="1:96" x14ac:dyDescent="0.2">
      <c r="A625" s="12"/>
      <c r="B625" s="11"/>
      <c r="C625" s="11"/>
      <c r="D625" s="11"/>
      <c r="E625" s="123"/>
      <c r="F625" s="123"/>
      <c r="G625" s="123"/>
      <c r="H625" s="86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6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6"/>
      <c r="AP625" s="16"/>
      <c r="AQ625" s="16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</row>
    <row r="626" spans="1:96" x14ac:dyDescent="0.2">
      <c r="A626" s="12"/>
      <c r="B626" s="11"/>
      <c r="C626" s="11"/>
      <c r="D626" s="11"/>
      <c r="E626" s="123"/>
      <c r="F626" s="123"/>
      <c r="G626" s="123"/>
      <c r="H626" s="86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6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6"/>
      <c r="AP626" s="16"/>
      <c r="AQ626" s="16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</row>
    <row r="627" spans="1:96" x14ac:dyDescent="0.2">
      <c r="A627" s="12"/>
      <c r="B627" s="11"/>
      <c r="C627" s="11"/>
      <c r="D627" s="11"/>
      <c r="E627" s="123"/>
      <c r="F627" s="123"/>
      <c r="G627" s="123"/>
      <c r="H627" s="86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6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6"/>
      <c r="AP627" s="16"/>
      <c r="AQ627" s="16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</row>
    <row r="628" spans="1:96" x14ac:dyDescent="0.2">
      <c r="A628" s="12"/>
      <c r="B628" s="11"/>
      <c r="C628" s="11"/>
      <c r="D628" s="11"/>
      <c r="E628" s="123"/>
      <c r="F628" s="123"/>
      <c r="G628" s="123"/>
      <c r="H628" s="86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6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6"/>
      <c r="AP628" s="16"/>
      <c r="AQ628" s="16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</row>
    <row r="629" spans="1:96" x14ac:dyDescent="0.2">
      <c r="A629" s="12"/>
      <c r="B629" s="11"/>
      <c r="C629" s="11"/>
      <c r="D629" s="11"/>
      <c r="E629" s="123"/>
      <c r="F629" s="123"/>
      <c r="G629" s="123"/>
      <c r="H629" s="86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6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6"/>
      <c r="AP629" s="16"/>
      <c r="AQ629" s="16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</row>
    <row r="630" spans="1:96" x14ac:dyDescent="0.2">
      <c r="A630" s="12"/>
      <c r="B630" s="11"/>
      <c r="C630" s="11"/>
      <c r="D630" s="11"/>
      <c r="E630" s="123"/>
      <c r="F630" s="123"/>
      <c r="G630" s="123"/>
      <c r="H630" s="86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6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6"/>
      <c r="AP630" s="16"/>
      <c r="AQ630" s="16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</row>
    <row r="631" spans="1:96" x14ac:dyDescent="0.2">
      <c r="A631" s="12"/>
      <c r="B631" s="11"/>
      <c r="C631" s="11"/>
      <c r="D631" s="11"/>
      <c r="E631" s="123"/>
      <c r="F631" s="123"/>
      <c r="G631" s="123"/>
      <c r="H631" s="86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6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6"/>
      <c r="AP631" s="16"/>
      <c r="AQ631" s="16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</row>
    <row r="632" spans="1:96" x14ac:dyDescent="0.2">
      <c r="A632" s="12"/>
      <c r="B632" s="11"/>
      <c r="C632" s="11"/>
      <c r="D632" s="11"/>
      <c r="E632" s="123"/>
      <c r="F632" s="123"/>
      <c r="G632" s="123"/>
      <c r="H632" s="86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6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6"/>
      <c r="AP632" s="16"/>
      <c r="AQ632" s="16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</row>
    <row r="633" spans="1:96" x14ac:dyDescent="0.2">
      <c r="A633" s="12"/>
      <c r="B633" s="11"/>
      <c r="C633" s="11"/>
      <c r="D633" s="11"/>
      <c r="E633" s="123"/>
      <c r="F633" s="123"/>
      <c r="G633" s="123"/>
      <c r="H633" s="86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6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6"/>
      <c r="AP633" s="16"/>
      <c r="AQ633" s="16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</row>
    <row r="634" spans="1:96" x14ac:dyDescent="0.2">
      <c r="A634" s="12"/>
      <c r="B634" s="11"/>
      <c r="C634" s="11"/>
      <c r="D634" s="11"/>
      <c r="E634" s="123"/>
      <c r="F634" s="123"/>
      <c r="G634" s="123"/>
      <c r="H634" s="86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6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6"/>
      <c r="AP634" s="16"/>
      <c r="AQ634" s="16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</row>
    <row r="635" spans="1:96" x14ac:dyDescent="0.2">
      <c r="A635" s="12"/>
      <c r="B635" s="11"/>
      <c r="C635" s="11"/>
      <c r="D635" s="11"/>
      <c r="E635" s="123"/>
      <c r="F635" s="123"/>
      <c r="G635" s="123"/>
      <c r="H635" s="86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6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6"/>
      <c r="AP635" s="16"/>
      <c r="AQ635" s="16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</row>
    <row r="636" spans="1:96" x14ac:dyDescent="0.2">
      <c r="A636" s="12"/>
      <c r="B636" s="11"/>
      <c r="C636" s="11"/>
      <c r="D636" s="11"/>
      <c r="E636" s="123"/>
      <c r="F636" s="123"/>
      <c r="G636" s="123"/>
      <c r="H636" s="86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6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6"/>
      <c r="AP636" s="16"/>
      <c r="AQ636" s="16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</row>
    <row r="637" spans="1:96" x14ac:dyDescent="0.2">
      <c r="A637" s="12"/>
      <c r="B637" s="11"/>
      <c r="C637" s="11"/>
      <c r="D637" s="11"/>
      <c r="E637" s="123"/>
      <c r="F637" s="123"/>
      <c r="G637" s="123"/>
      <c r="H637" s="86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6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6"/>
      <c r="AP637" s="16"/>
      <c r="AQ637" s="16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</row>
    <row r="638" spans="1:96" x14ac:dyDescent="0.2">
      <c r="A638" s="12"/>
      <c r="B638" s="11"/>
      <c r="C638" s="11"/>
      <c r="D638" s="11"/>
      <c r="E638" s="123"/>
      <c r="F638" s="123"/>
      <c r="G638" s="123"/>
      <c r="H638" s="86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6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6"/>
      <c r="AP638" s="16"/>
      <c r="AQ638" s="16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</row>
    <row r="639" spans="1:96" x14ac:dyDescent="0.2">
      <c r="A639" s="12"/>
      <c r="B639" s="11"/>
      <c r="C639" s="11"/>
      <c r="D639" s="11"/>
      <c r="E639" s="123"/>
      <c r="F639" s="123"/>
      <c r="G639" s="123"/>
      <c r="H639" s="86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6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6"/>
      <c r="AP639" s="16"/>
      <c r="AQ639" s="16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</row>
    <row r="640" spans="1:96" x14ac:dyDescent="0.2">
      <c r="A640" s="12"/>
      <c r="B640" s="11"/>
      <c r="C640" s="11"/>
      <c r="D640" s="11"/>
      <c r="E640" s="123"/>
      <c r="F640" s="123"/>
      <c r="G640" s="123"/>
      <c r="H640" s="86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6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6"/>
      <c r="AP640" s="16"/>
      <c r="AQ640" s="16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</row>
    <row r="641" spans="1:96" x14ac:dyDescent="0.2">
      <c r="A641" s="12"/>
      <c r="B641" s="11"/>
      <c r="C641" s="11"/>
      <c r="D641" s="11"/>
      <c r="E641" s="123"/>
      <c r="F641" s="123"/>
      <c r="G641" s="123"/>
      <c r="H641" s="86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6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6"/>
      <c r="AP641" s="16"/>
      <c r="AQ641" s="16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</row>
    <row r="642" spans="1:96" x14ac:dyDescent="0.2">
      <c r="A642" s="12"/>
      <c r="B642" s="11"/>
      <c r="C642" s="11"/>
      <c r="D642" s="11"/>
      <c r="E642" s="123"/>
      <c r="F642" s="123"/>
      <c r="G642" s="123"/>
      <c r="H642" s="86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6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6"/>
      <c r="AP642" s="16"/>
      <c r="AQ642" s="16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</row>
    <row r="643" spans="1:96" x14ac:dyDescent="0.2">
      <c r="A643" s="12"/>
      <c r="B643" s="11"/>
      <c r="C643" s="11"/>
      <c r="D643" s="11"/>
      <c r="E643" s="123"/>
      <c r="F643" s="123"/>
      <c r="G643" s="123"/>
      <c r="H643" s="86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6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6"/>
      <c r="AP643" s="16"/>
      <c r="AQ643" s="16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</row>
    <row r="644" spans="1:96" x14ac:dyDescent="0.2">
      <c r="A644" s="12"/>
      <c r="B644" s="11"/>
      <c r="C644" s="11"/>
      <c r="D644" s="11"/>
      <c r="E644" s="123"/>
      <c r="F644" s="123"/>
      <c r="G644" s="123"/>
      <c r="H644" s="86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6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6"/>
      <c r="AP644" s="16"/>
      <c r="AQ644" s="16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</row>
    <row r="645" spans="1:96" x14ac:dyDescent="0.2">
      <c r="A645" s="12"/>
      <c r="B645" s="11"/>
      <c r="C645" s="11"/>
      <c r="D645" s="11"/>
      <c r="E645" s="123"/>
      <c r="F645" s="123"/>
      <c r="G645" s="123"/>
      <c r="H645" s="86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6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6"/>
      <c r="AP645" s="16"/>
      <c r="AQ645" s="16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</row>
    <row r="646" spans="1:96" x14ac:dyDescent="0.2">
      <c r="A646" s="12"/>
      <c r="B646" s="11"/>
      <c r="C646" s="11"/>
      <c r="D646" s="11"/>
      <c r="E646" s="123"/>
      <c r="F646" s="123"/>
      <c r="G646" s="123"/>
      <c r="H646" s="86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6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6"/>
      <c r="AP646" s="16"/>
      <c r="AQ646" s="16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</row>
    <row r="647" spans="1:96" x14ac:dyDescent="0.2">
      <c r="A647" s="12"/>
      <c r="B647" s="11"/>
      <c r="C647" s="11"/>
      <c r="D647" s="11"/>
      <c r="E647" s="123"/>
      <c r="F647" s="123"/>
      <c r="G647" s="123"/>
      <c r="H647" s="86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6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6"/>
      <c r="AP647" s="16"/>
      <c r="AQ647" s="16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</row>
    <row r="648" spans="1:96" x14ac:dyDescent="0.2">
      <c r="A648" s="12"/>
      <c r="B648" s="11"/>
      <c r="C648" s="11"/>
      <c r="D648" s="11"/>
      <c r="E648" s="123"/>
      <c r="F648" s="123"/>
      <c r="G648" s="123"/>
      <c r="H648" s="86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6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6"/>
      <c r="AP648" s="16"/>
      <c r="AQ648" s="16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</row>
    <row r="649" spans="1:96" x14ac:dyDescent="0.2">
      <c r="A649" s="12"/>
      <c r="B649" s="11"/>
      <c r="C649" s="11"/>
      <c r="D649" s="11"/>
      <c r="E649" s="123"/>
      <c r="F649" s="123"/>
      <c r="G649" s="123"/>
      <c r="H649" s="86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6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6"/>
      <c r="AP649" s="16"/>
      <c r="AQ649" s="16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</row>
    <row r="650" spans="1:96" x14ac:dyDescent="0.2">
      <c r="A650" s="12"/>
      <c r="B650" s="11"/>
      <c r="C650" s="11"/>
      <c r="D650" s="11"/>
      <c r="E650" s="123"/>
      <c r="F650" s="123"/>
      <c r="G650" s="123"/>
      <c r="H650" s="86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6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6"/>
      <c r="AP650" s="16"/>
      <c r="AQ650" s="16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</row>
    <row r="651" spans="1:96" x14ac:dyDescent="0.2">
      <c r="A651" s="12"/>
      <c r="B651" s="11"/>
      <c r="C651" s="11"/>
      <c r="D651" s="11"/>
      <c r="E651" s="123"/>
      <c r="F651" s="123"/>
      <c r="G651" s="123"/>
      <c r="H651" s="86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6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6"/>
      <c r="AP651" s="16"/>
      <c r="AQ651" s="16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</row>
    <row r="652" spans="1:96" x14ac:dyDescent="0.2">
      <c r="A652" s="12"/>
      <c r="B652" s="11"/>
      <c r="C652" s="11"/>
      <c r="D652" s="11"/>
      <c r="E652" s="123"/>
      <c r="F652" s="123"/>
      <c r="G652" s="123"/>
      <c r="H652" s="86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6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6"/>
      <c r="AP652" s="16"/>
      <c r="AQ652" s="16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</row>
    <row r="653" spans="1:96" x14ac:dyDescent="0.2">
      <c r="A653" s="12"/>
      <c r="B653" s="11"/>
      <c r="C653" s="11"/>
      <c r="D653" s="11"/>
      <c r="E653" s="123"/>
      <c r="F653" s="123"/>
      <c r="G653" s="123"/>
      <c r="H653" s="86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6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6"/>
      <c r="AP653" s="16"/>
      <c r="AQ653" s="16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</row>
    <row r="654" spans="1:96" x14ac:dyDescent="0.2">
      <c r="A654" s="12"/>
      <c r="B654" s="11"/>
      <c r="C654" s="11"/>
      <c r="D654" s="11"/>
      <c r="E654" s="123"/>
      <c r="F654" s="123"/>
      <c r="G654" s="123"/>
      <c r="H654" s="86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6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6"/>
      <c r="AP654" s="16"/>
      <c r="AQ654" s="16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</row>
    <row r="655" spans="1:96" x14ac:dyDescent="0.2">
      <c r="A655" s="12"/>
      <c r="B655" s="11"/>
      <c r="C655" s="11"/>
      <c r="D655" s="11"/>
      <c r="E655" s="123"/>
      <c r="F655" s="123"/>
      <c r="G655" s="123"/>
      <c r="H655" s="86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6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6"/>
      <c r="AP655" s="16"/>
      <c r="AQ655" s="16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</row>
    <row r="656" spans="1:96" x14ac:dyDescent="0.2">
      <c r="A656" s="12"/>
      <c r="B656" s="11"/>
      <c r="C656" s="11"/>
      <c r="D656" s="11"/>
      <c r="E656" s="123"/>
      <c r="F656" s="123"/>
      <c r="G656" s="123"/>
      <c r="H656" s="86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6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6"/>
      <c r="AP656" s="16"/>
      <c r="AQ656" s="16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</row>
    <row r="657" spans="1:96" x14ac:dyDescent="0.2">
      <c r="A657" s="12"/>
      <c r="B657" s="11"/>
      <c r="C657" s="11"/>
      <c r="D657" s="11"/>
      <c r="E657" s="123"/>
      <c r="F657" s="123"/>
      <c r="G657" s="123"/>
      <c r="H657" s="86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6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6"/>
      <c r="AP657" s="16"/>
      <c r="AQ657" s="16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</row>
    <row r="658" spans="1:96" x14ac:dyDescent="0.2">
      <c r="A658" s="12"/>
      <c r="B658" s="11"/>
      <c r="C658" s="11"/>
      <c r="D658" s="11"/>
      <c r="E658" s="123"/>
      <c r="F658" s="123"/>
      <c r="G658" s="123"/>
      <c r="H658" s="86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6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6"/>
      <c r="AP658" s="16"/>
      <c r="AQ658" s="16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</row>
    <row r="659" spans="1:96" x14ac:dyDescent="0.2">
      <c r="A659" s="12"/>
      <c r="B659" s="11"/>
      <c r="C659" s="11"/>
      <c r="D659" s="11"/>
      <c r="E659" s="123"/>
      <c r="F659" s="123"/>
      <c r="G659" s="123"/>
      <c r="H659" s="86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6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6"/>
      <c r="AP659" s="16"/>
      <c r="AQ659" s="16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</row>
    <row r="660" spans="1:96" x14ac:dyDescent="0.2">
      <c r="A660" s="12"/>
      <c r="B660" s="11"/>
      <c r="C660" s="11"/>
      <c r="D660" s="11"/>
      <c r="E660" s="123"/>
      <c r="F660" s="123"/>
      <c r="G660" s="123"/>
      <c r="H660" s="86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6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6"/>
      <c r="AP660" s="16"/>
      <c r="AQ660" s="16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</row>
    <row r="661" spans="1:96" x14ac:dyDescent="0.2">
      <c r="A661" s="12"/>
      <c r="B661" s="11"/>
      <c r="C661" s="11"/>
      <c r="D661" s="11"/>
      <c r="E661" s="123"/>
      <c r="F661" s="123"/>
      <c r="G661" s="123"/>
      <c r="H661" s="86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6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6"/>
      <c r="AP661" s="16"/>
      <c r="AQ661" s="16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</row>
    <row r="662" spans="1:96" x14ac:dyDescent="0.2">
      <c r="A662" s="12"/>
      <c r="B662" s="11"/>
      <c r="C662" s="11"/>
      <c r="D662" s="11"/>
      <c r="E662" s="123"/>
      <c r="F662" s="123"/>
      <c r="G662" s="123"/>
      <c r="H662" s="86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6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6"/>
      <c r="AP662" s="16"/>
      <c r="AQ662" s="16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</row>
    <row r="663" spans="1:96" x14ac:dyDescent="0.2">
      <c r="A663" s="12"/>
      <c r="B663" s="11"/>
      <c r="C663" s="11"/>
      <c r="D663" s="11"/>
      <c r="E663" s="123"/>
      <c r="F663" s="123"/>
      <c r="G663" s="123"/>
      <c r="H663" s="86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6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6"/>
      <c r="AP663" s="16"/>
      <c r="AQ663" s="16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</row>
    <row r="664" spans="1:96" x14ac:dyDescent="0.2">
      <c r="A664" s="12"/>
      <c r="B664" s="11"/>
      <c r="C664" s="11"/>
      <c r="D664" s="11"/>
      <c r="E664" s="123"/>
      <c r="F664" s="123"/>
      <c r="G664" s="123"/>
      <c r="H664" s="86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6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6"/>
      <c r="AP664" s="16"/>
      <c r="AQ664" s="16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</row>
    <row r="665" spans="1:96" x14ac:dyDescent="0.2">
      <c r="A665" s="12"/>
      <c r="B665" s="11"/>
      <c r="C665" s="11"/>
      <c r="D665" s="11"/>
      <c r="E665" s="123"/>
      <c r="F665" s="123"/>
      <c r="G665" s="123"/>
      <c r="H665" s="86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6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6"/>
      <c r="AP665" s="16"/>
      <c r="AQ665" s="16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</row>
    <row r="666" spans="1:96" x14ac:dyDescent="0.2">
      <c r="A666" s="12"/>
      <c r="B666" s="11"/>
      <c r="C666" s="11"/>
      <c r="D666" s="11"/>
      <c r="E666" s="123"/>
      <c r="F666" s="123"/>
      <c r="G666" s="123"/>
      <c r="H666" s="86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6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6"/>
      <c r="AP666" s="16"/>
      <c r="AQ666" s="16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</row>
    <row r="667" spans="1:96" x14ac:dyDescent="0.2">
      <c r="A667" s="12"/>
      <c r="B667" s="11"/>
      <c r="C667" s="11"/>
      <c r="D667" s="11"/>
      <c r="E667" s="123"/>
      <c r="F667" s="123"/>
      <c r="G667" s="123"/>
      <c r="H667" s="86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6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6"/>
      <c r="AP667" s="16"/>
      <c r="AQ667" s="16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</row>
    <row r="668" spans="1:96" x14ac:dyDescent="0.2">
      <c r="A668" s="12"/>
      <c r="B668" s="11"/>
      <c r="C668" s="11"/>
      <c r="D668" s="11"/>
      <c r="E668" s="123"/>
      <c r="F668" s="123"/>
      <c r="G668" s="123"/>
      <c r="H668" s="86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6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6"/>
      <c r="AP668" s="16"/>
      <c r="AQ668" s="16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</row>
    <row r="669" spans="1:96" x14ac:dyDescent="0.2">
      <c r="A669" s="12"/>
      <c r="B669" s="11"/>
      <c r="C669" s="11"/>
      <c r="D669" s="11"/>
      <c r="E669" s="123"/>
      <c r="F669" s="123"/>
      <c r="G669" s="123"/>
      <c r="H669" s="86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6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6"/>
      <c r="AP669" s="16"/>
      <c r="AQ669" s="16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</row>
    <row r="670" spans="1:96" x14ac:dyDescent="0.2">
      <c r="A670" s="12"/>
      <c r="B670" s="11"/>
      <c r="C670" s="11"/>
      <c r="D670" s="11"/>
      <c r="E670" s="123"/>
      <c r="F670" s="123"/>
      <c r="G670" s="123"/>
      <c r="H670" s="86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6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6"/>
      <c r="AP670" s="16"/>
      <c r="AQ670" s="16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</row>
    <row r="671" spans="1:96" x14ac:dyDescent="0.2">
      <c r="A671" s="12"/>
      <c r="B671" s="11"/>
      <c r="C671" s="11"/>
      <c r="D671" s="11"/>
      <c r="E671" s="123"/>
      <c r="F671" s="123"/>
      <c r="G671" s="123"/>
      <c r="H671" s="86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6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6"/>
      <c r="AP671" s="16"/>
      <c r="AQ671" s="16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</row>
    <row r="672" spans="1:96" x14ac:dyDescent="0.2">
      <c r="A672" s="12"/>
      <c r="B672" s="11"/>
      <c r="C672" s="11"/>
      <c r="D672" s="11"/>
      <c r="E672" s="123"/>
      <c r="F672" s="123"/>
      <c r="G672" s="123"/>
      <c r="H672" s="86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6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6"/>
      <c r="AP672" s="16"/>
      <c r="AQ672" s="16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</row>
    <row r="673" spans="1:96" x14ac:dyDescent="0.2">
      <c r="A673" s="12"/>
      <c r="B673" s="11"/>
      <c r="C673" s="11"/>
      <c r="D673" s="11"/>
      <c r="E673" s="123"/>
      <c r="F673" s="123"/>
      <c r="G673" s="123"/>
      <c r="H673" s="86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6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6"/>
      <c r="AP673" s="16"/>
      <c r="AQ673" s="16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</row>
    <row r="674" spans="1:96" x14ac:dyDescent="0.2">
      <c r="A674" s="12"/>
      <c r="B674" s="11"/>
      <c r="C674" s="11"/>
      <c r="D674" s="11"/>
      <c r="E674" s="123"/>
      <c r="F674" s="123"/>
      <c r="G674" s="123"/>
      <c r="H674" s="86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6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6"/>
      <c r="AP674" s="16"/>
      <c r="AQ674" s="16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</row>
    <row r="675" spans="1:96" x14ac:dyDescent="0.2">
      <c r="A675" s="12"/>
      <c r="B675" s="11"/>
      <c r="C675" s="11"/>
      <c r="D675" s="11"/>
      <c r="E675" s="123"/>
      <c r="F675" s="123"/>
      <c r="G675" s="123"/>
      <c r="H675" s="86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6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6"/>
      <c r="AP675" s="16"/>
      <c r="AQ675" s="16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</row>
    <row r="676" spans="1:96" x14ac:dyDescent="0.2">
      <c r="A676" s="12"/>
      <c r="B676" s="11"/>
      <c r="C676" s="11"/>
      <c r="D676" s="11"/>
      <c r="E676" s="123"/>
      <c r="F676" s="123"/>
      <c r="G676" s="123"/>
      <c r="H676" s="86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6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6"/>
      <c r="AP676" s="16"/>
      <c r="AQ676" s="16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</row>
    <row r="677" spans="1:96" x14ac:dyDescent="0.2">
      <c r="A677" s="12"/>
      <c r="B677" s="11"/>
      <c r="C677" s="11"/>
      <c r="D677" s="11"/>
      <c r="E677" s="123"/>
      <c r="F677" s="123"/>
      <c r="G677" s="123"/>
      <c r="H677" s="86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6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6"/>
      <c r="AP677" s="16"/>
      <c r="AQ677" s="16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</row>
    <row r="678" spans="1:96" x14ac:dyDescent="0.2">
      <c r="A678" s="12"/>
      <c r="B678" s="11"/>
      <c r="C678" s="11"/>
      <c r="D678" s="11"/>
      <c r="E678" s="123"/>
      <c r="F678" s="123"/>
      <c r="G678" s="123"/>
      <c r="H678" s="86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6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6"/>
      <c r="AP678" s="16"/>
      <c r="AQ678" s="16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</row>
    <row r="679" spans="1:96" x14ac:dyDescent="0.2">
      <c r="A679" s="12"/>
      <c r="B679" s="11"/>
      <c r="C679" s="11"/>
      <c r="D679" s="11"/>
      <c r="E679" s="123"/>
      <c r="F679" s="123"/>
      <c r="G679" s="123"/>
      <c r="H679" s="86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6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6"/>
      <c r="AP679" s="16"/>
      <c r="AQ679" s="16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</row>
    <row r="680" spans="1:96" x14ac:dyDescent="0.2">
      <c r="A680" s="12"/>
      <c r="B680" s="11"/>
      <c r="C680" s="11"/>
      <c r="D680" s="11"/>
      <c r="E680" s="123"/>
      <c r="F680" s="123"/>
      <c r="G680" s="123"/>
      <c r="H680" s="86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6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6"/>
      <c r="AP680" s="16"/>
      <c r="AQ680" s="16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</row>
    <row r="681" spans="1:96" x14ac:dyDescent="0.2">
      <c r="A681" s="12"/>
      <c r="B681" s="11"/>
      <c r="C681" s="11"/>
      <c r="D681" s="11"/>
      <c r="E681" s="123"/>
      <c r="F681" s="123"/>
      <c r="G681" s="123"/>
      <c r="H681" s="86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6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6"/>
      <c r="AP681" s="16"/>
      <c r="AQ681" s="16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</row>
    <row r="682" spans="1:96" x14ac:dyDescent="0.2">
      <c r="A682" s="12"/>
      <c r="B682" s="11"/>
      <c r="C682" s="11"/>
      <c r="D682" s="11"/>
      <c r="E682" s="123"/>
      <c r="F682" s="123"/>
      <c r="G682" s="123"/>
      <c r="H682" s="86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6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6"/>
      <c r="AP682" s="16"/>
      <c r="AQ682" s="16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</row>
    <row r="683" spans="1:96" x14ac:dyDescent="0.2">
      <c r="A683" s="12"/>
      <c r="B683" s="11"/>
      <c r="C683" s="11"/>
      <c r="D683" s="11"/>
      <c r="E683" s="123"/>
      <c r="F683" s="123"/>
      <c r="G683" s="123"/>
      <c r="H683" s="86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6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6"/>
      <c r="AP683" s="16"/>
      <c r="AQ683" s="16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</row>
    <row r="684" spans="1:96" x14ac:dyDescent="0.2">
      <c r="A684" s="12"/>
      <c r="B684" s="11"/>
      <c r="C684" s="11"/>
      <c r="D684" s="11"/>
      <c r="E684" s="123"/>
      <c r="F684" s="123"/>
      <c r="G684" s="123"/>
      <c r="H684" s="86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6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6"/>
      <c r="AP684" s="16"/>
      <c r="AQ684" s="16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</row>
    <row r="685" spans="1:96" x14ac:dyDescent="0.2">
      <c r="A685" s="12"/>
      <c r="B685" s="11"/>
      <c r="C685" s="11"/>
      <c r="D685" s="11"/>
      <c r="E685" s="123"/>
      <c r="F685" s="123"/>
      <c r="G685" s="123"/>
      <c r="H685" s="86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6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6"/>
      <c r="AP685" s="16"/>
      <c r="AQ685" s="16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</row>
    <row r="686" spans="1:96" x14ac:dyDescent="0.2">
      <c r="A686" s="12"/>
      <c r="B686" s="11"/>
      <c r="C686" s="11"/>
      <c r="D686" s="11"/>
      <c r="E686" s="123"/>
      <c r="F686" s="123"/>
      <c r="G686" s="123"/>
      <c r="H686" s="86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6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6"/>
      <c r="AP686" s="16"/>
      <c r="AQ686" s="16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</row>
    <row r="687" spans="1:96" x14ac:dyDescent="0.2">
      <c r="A687" s="12"/>
      <c r="B687" s="11"/>
      <c r="C687" s="11"/>
      <c r="D687" s="11"/>
      <c r="E687" s="123"/>
      <c r="F687" s="123"/>
      <c r="G687" s="123"/>
      <c r="H687" s="86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6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6"/>
      <c r="AP687" s="16"/>
      <c r="AQ687" s="16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</row>
    <row r="688" spans="1:96" x14ac:dyDescent="0.2">
      <c r="A688" s="12"/>
      <c r="B688" s="11"/>
      <c r="C688" s="11"/>
      <c r="D688" s="11"/>
      <c r="E688" s="123"/>
      <c r="F688" s="123"/>
      <c r="G688" s="123"/>
      <c r="H688" s="86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6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6"/>
      <c r="AP688" s="16"/>
      <c r="AQ688" s="16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</row>
    <row r="689" spans="1:96" x14ac:dyDescent="0.2">
      <c r="A689" s="12"/>
      <c r="B689" s="11"/>
      <c r="C689" s="11"/>
      <c r="D689" s="11"/>
      <c r="E689" s="123"/>
      <c r="F689" s="123"/>
      <c r="G689" s="123"/>
      <c r="H689" s="86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6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6"/>
      <c r="AP689" s="16"/>
      <c r="AQ689" s="16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</row>
    <row r="690" spans="1:96" x14ac:dyDescent="0.2">
      <c r="A690" s="12"/>
      <c r="B690" s="11"/>
      <c r="C690" s="11"/>
      <c r="D690" s="11"/>
      <c r="E690" s="123"/>
      <c r="F690" s="123"/>
      <c r="G690" s="123"/>
      <c r="H690" s="86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6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6"/>
      <c r="AP690" s="16"/>
      <c r="AQ690" s="16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</row>
    <row r="691" spans="1:96" x14ac:dyDescent="0.2">
      <c r="A691" s="12"/>
      <c r="B691" s="11"/>
      <c r="C691" s="11"/>
      <c r="D691" s="11"/>
      <c r="E691" s="123"/>
      <c r="F691" s="123"/>
      <c r="G691" s="123"/>
      <c r="H691" s="86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6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6"/>
      <c r="AP691" s="16"/>
      <c r="AQ691" s="16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</row>
    <row r="692" spans="1:96" x14ac:dyDescent="0.2">
      <c r="A692" s="12"/>
      <c r="B692" s="11"/>
      <c r="C692" s="11"/>
      <c r="D692" s="11"/>
      <c r="E692" s="123"/>
      <c r="F692" s="123"/>
      <c r="G692" s="123"/>
      <c r="H692" s="86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6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6"/>
      <c r="AP692" s="16"/>
      <c r="AQ692" s="16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</row>
    <row r="693" spans="1:96" x14ac:dyDescent="0.2">
      <c r="A693" s="12"/>
      <c r="B693" s="11"/>
      <c r="C693" s="11"/>
      <c r="D693" s="11"/>
      <c r="E693" s="123"/>
      <c r="F693" s="123"/>
      <c r="G693" s="123"/>
      <c r="H693" s="86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6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6"/>
      <c r="AP693" s="16"/>
      <c r="AQ693" s="16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</row>
    <row r="694" spans="1:96" x14ac:dyDescent="0.2">
      <c r="A694" s="12"/>
      <c r="B694" s="11"/>
      <c r="C694" s="11"/>
      <c r="D694" s="11"/>
      <c r="E694" s="123"/>
      <c r="F694" s="123"/>
      <c r="G694" s="123"/>
      <c r="H694" s="86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6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6"/>
      <c r="AP694" s="16"/>
      <c r="AQ694" s="16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</row>
    <row r="695" spans="1:96" x14ac:dyDescent="0.2">
      <c r="A695" s="12"/>
      <c r="B695" s="11"/>
      <c r="C695" s="11"/>
      <c r="D695" s="11"/>
      <c r="E695" s="123"/>
      <c r="F695" s="123"/>
      <c r="G695" s="123"/>
      <c r="H695" s="86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6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6"/>
      <c r="AP695" s="16"/>
      <c r="AQ695" s="16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</row>
    <row r="696" spans="1:96" x14ac:dyDescent="0.2">
      <c r="A696" s="12"/>
      <c r="B696" s="11"/>
      <c r="C696" s="11"/>
      <c r="D696" s="11"/>
      <c r="E696" s="123"/>
      <c r="F696" s="123"/>
      <c r="G696" s="123"/>
      <c r="H696" s="86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6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6"/>
      <c r="AP696" s="16"/>
      <c r="AQ696" s="16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</row>
    <row r="697" spans="1:96" x14ac:dyDescent="0.2">
      <c r="A697" s="12"/>
      <c r="B697" s="11"/>
      <c r="C697" s="11"/>
      <c r="D697" s="11"/>
      <c r="E697" s="123"/>
      <c r="F697" s="123"/>
      <c r="G697" s="123"/>
      <c r="H697" s="86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6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6"/>
      <c r="AP697" s="16"/>
      <c r="AQ697" s="16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</row>
    <row r="698" spans="1:96" x14ac:dyDescent="0.2">
      <c r="A698" s="12"/>
      <c r="B698" s="11"/>
      <c r="C698" s="11"/>
      <c r="D698" s="11"/>
      <c r="E698" s="123"/>
      <c r="F698" s="123"/>
      <c r="G698" s="123"/>
      <c r="H698" s="86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6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6"/>
      <c r="AP698" s="16"/>
      <c r="AQ698" s="16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</row>
    <row r="699" spans="1:96" x14ac:dyDescent="0.2">
      <c r="A699" s="12"/>
      <c r="B699" s="11"/>
      <c r="C699" s="11"/>
      <c r="D699" s="11"/>
      <c r="E699" s="123"/>
      <c r="F699" s="123"/>
      <c r="G699" s="123"/>
      <c r="H699" s="86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6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6"/>
      <c r="AP699" s="16"/>
      <c r="AQ699" s="16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</row>
    <row r="700" spans="1:96" x14ac:dyDescent="0.2">
      <c r="A700" s="12"/>
      <c r="B700" s="11"/>
      <c r="C700" s="11"/>
      <c r="D700" s="11"/>
      <c r="E700" s="123"/>
      <c r="F700" s="123"/>
      <c r="G700" s="123"/>
      <c r="H700" s="86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6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6"/>
      <c r="AP700" s="16"/>
      <c r="AQ700" s="16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</row>
    <row r="701" spans="1:96" x14ac:dyDescent="0.2">
      <c r="A701" s="12"/>
      <c r="B701" s="11"/>
      <c r="C701" s="11"/>
      <c r="D701" s="11"/>
      <c r="E701" s="123"/>
      <c r="F701" s="123"/>
      <c r="G701" s="123"/>
      <c r="H701" s="86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6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6"/>
      <c r="AP701" s="16"/>
      <c r="AQ701" s="16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</row>
    <row r="702" spans="1:96" x14ac:dyDescent="0.2">
      <c r="A702" s="12"/>
      <c r="B702" s="11"/>
      <c r="C702" s="11"/>
      <c r="D702" s="11"/>
      <c r="E702" s="123"/>
      <c r="F702" s="123"/>
      <c r="G702" s="123"/>
      <c r="H702" s="86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6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6"/>
      <c r="AP702" s="16"/>
      <c r="AQ702" s="16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</row>
    <row r="703" spans="1:96" x14ac:dyDescent="0.2">
      <c r="A703" s="12"/>
      <c r="B703" s="11"/>
      <c r="C703" s="11"/>
      <c r="D703" s="11"/>
      <c r="E703" s="123"/>
      <c r="F703" s="123"/>
      <c r="G703" s="123"/>
      <c r="H703" s="86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6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6"/>
      <c r="AP703" s="16"/>
      <c r="AQ703" s="16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</row>
    <row r="704" spans="1:96" x14ac:dyDescent="0.2">
      <c r="A704" s="12"/>
      <c r="B704" s="11"/>
      <c r="C704" s="11"/>
      <c r="D704" s="11"/>
      <c r="E704" s="123"/>
      <c r="F704" s="123"/>
      <c r="G704" s="123"/>
      <c r="H704" s="86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6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6"/>
      <c r="AP704" s="16"/>
      <c r="AQ704" s="16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</row>
    <row r="705" spans="1:96" x14ac:dyDescent="0.2">
      <c r="A705" s="12"/>
      <c r="B705" s="11"/>
      <c r="C705" s="11"/>
      <c r="D705" s="11"/>
      <c r="E705" s="123"/>
      <c r="F705" s="123"/>
      <c r="G705" s="123"/>
      <c r="H705" s="86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6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6"/>
      <c r="AP705" s="16"/>
      <c r="AQ705" s="16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</row>
    <row r="706" spans="1:96" x14ac:dyDescent="0.2">
      <c r="A706" s="12"/>
      <c r="B706" s="11"/>
      <c r="C706" s="11"/>
      <c r="D706" s="11"/>
      <c r="E706" s="123"/>
      <c r="F706" s="123"/>
      <c r="G706" s="123"/>
      <c r="H706" s="86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6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6"/>
      <c r="AP706" s="16"/>
      <c r="AQ706" s="16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</row>
    <row r="707" spans="1:96" x14ac:dyDescent="0.2">
      <c r="A707" s="12"/>
      <c r="B707" s="11"/>
      <c r="C707" s="11"/>
      <c r="D707" s="11"/>
      <c r="E707" s="123"/>
      <c r="F707" s="123"/>
      <c r="G707" s="123"/>
      <c r="H707" s="86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6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6"/>
      <c r="AP707" s="16"/>
      <c r="AQ707" s="16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</row>
    <row r="708" spans="1:96" x14ac:dyDescent="0.2">
      <c r="A708" s="12"/>
      <c r="B708" s="11"/>
      <c r="C708" s="11"/>
      <c r="D708" s="11"/>
      <c r="E708" s="123"/>
      <c r="F708" s="123"/>
      <c r="G708" s="123"/>
      <c r="H708" s="86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6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6"/>
      <c r="AP708" s="16"/>
      <c r="AQ708" s="16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</row>
    <row r="709" spans="1:96" x14ac:dyDescent="0.2">
      <c r="A709" s="12"/>
      <c r="B709" s="11"/>
      <c r="C709" s="11"/>
      <c r="D709" s="11"/>
      <c r="E709" s="123"/>
      <c r="F709" s="123"/>
      <c r="G709" s="123"/>
      <c r="H709" s="86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6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6"/>
      <c r="AP709" s="16"/>
      <c r="AQ709" s="16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</row>
    <row r="710" spans="1:96" x14ac:dyDescent="0.2">
      <c r="A710" s="12"/>
      <c r="B710" s="11"/>
      <c r="C710" s="11"/>
      <c r="D710" s="11"/>
      <c r="E710" s="123"/>
      <c r="F710" s="123"/>
      <c r="G710" s="123"/>
      <c r="H710" s="86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6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6"/>
      <c r="AP710" s="16"/>
      <c r="AQ710" s="16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</row>
    <row r="711" spans="1:96" x14ac:dyDescent="0.2">
      <c r="A711" s="12"/>
      <c r="B711" s="11"/>
      <c r="C711" s="11"/>
      <c r="D711" s="11"/>
      <c r="E711" s="123"/>
      <c r="F711" s="123"/>
      <c r="G711" s="123"/>
      <c r="H711" s="86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6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6"/>
      <c r="AP711" s="16"/>
      <c r="AQ711" s="16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</row>
    <row r="712" spans="1:96" x14ac:dyDescent="0.2">
      <c r="A712" s="12"/>
      <c r="B712" s="11"/>
      <c r="C712" s="11"/>
      <c r="D712" s="11"/>
      <c r="E712" s="123"/>
      <c r="F712" s="123"/>
      <c r="G712" s="123"/>
      <c r="H712" s="86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6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6"/>
      <c r="AP712" s="16"/>
      <c r="AQ712" s="16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</row>
    <row r="713" spans="1:96" x14ac:dyDescent="0.2">
      <c r="A713" s="12"/>
      <c r="B713" s="11"/>
      <c r="C713" s="11"/>
      <c r="D713" s="11"/>
      <c r="E713" s="123"/>
      <c r="F713" s="123"/>
      <c r="G713" s="123"/>
      <c r="H713" s="86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6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6"/>
      <c r="AP713" s="16"/>
      <c r="AQ713" s="16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</row>
    <row r="714" spans="1:96" x14ac:dyDescent="0.2">
      <c r="A714" s="12"/>
      <c r="B714" s="11"/>
      <c r="C714" s="11"/>
      <c r="D714" s="11"/>
      <c r="E714" s="123"/>
      <c r="F714" s="123"/>
      <c r="G714" s="123"/>
      <c r="H714" s="86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6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6"/>
      <c r="AP714" s="16"/>
      <c r="AQ714" s="16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</row>
    <row r="715" spans="1:96" x14ac:dyDescent="0.2">
      <c r="A715" s="12"/>
      <c r="B715" s="11"/>
      <c r="C715" s="11"/>
      <c r="D715" s="11"/>
      <c r="E715" s="123"/>
      <c r="F715" s="123"/>
      <c r="G715" s="123"/>
      <c r="H715" s="86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6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6"/>
      <c r="AP715" s="16"/>
      <c r="AQ715" s="16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</row>
    <row r="716" spans="1:96" x14ac:dyDescent="0.2">
      <c r="A716" s="12"/>
      <c r="B716" s="11"/>
      <c r="C716" s="11"/>
      <c r="D716" s="11"/>
      <c r="E716" s="123"/>
      <c r="F716" s="123"/>
      <c r="G716" s="123"/>
      <c r="H716" s="86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6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6"/>
      <c r="AP716" s="16"/>
      <c r="AQ716" s="16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</row>
    <row r="717" spans="1:96" x14ac:dyDescent="0.2">
      <c r="A717" s="12"/>
      <c r="B717" s="11"/>
      <c r="C717" s="11"/>
      <c r="D717" s="11"/>
      <c r="E717" s="123"/>
      <c r="F717" s="123"/>
      <c r="G717" s="123"/>
      <c r="H717" s="86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6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6"/>
      <c r="AP717" s="16"/>
      <c r="AQ717" s="16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</row>
    <row r="718" spans="1:96" x14ac:dyDescent="0.2">
      <c r="A718" s="12"/>
      <c r="B718" s="11"/>
      <c r="C718" s="11"/>
      <c r="D718" s="11"/>
      <c r="E718" s="123"/>
      <c r="F718" s="123"/>
      <c r="G718" s="123"/>
      <c r="H718" s="86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6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6"/>
      <c r="AP718" s="16"/>
      <c r="AQ718" s="16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</row>
    <row r="719" spans="1:96" x14ac:dyDescent="0.2">
      <c r="A719" s="12"/>
      <c r="B719" s="11"/>
      <c r="C719" s="11"/>
      <c r="D719" s="11"/>
      <c r="E719" s="123"/>
      <c r="F719" s="123"/>
      <c r="G719" s="123"/>
      <c r="H719" s="86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6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6"/>
      <c r="AP719" s="16"/>
      <c r="AQ719" s="16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</row>
    <row r="720" spans="1:96" x14ac:dyDescent="0.2">
      <c r="A720" s="12"/>
      <c r="B720" s="11"/>
      <c r="C720" s="11"/>
      <c r="D720" s="11"/>
      <c r="E720" s="123"/>
      <c r="F720" s="123"/>
      <c r="G720" s="123"/>
      <c r="H720" s="86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6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6"/>
      <c r="AP720" s="16"/>
      <c r="AQ720" s="16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</row>
    <row r="721" spans="1:96" x14ac:dyDescent="0.2">
      <c r="A721" s="12"/>
      <c r="B721" s="11"/>
      <c r="C721" s="11"/>
      <c r="D721" s="11"/>
      <c r="E721" s="123"/>
      <c r="F721" s="123"/>
      <c r="G721" s="123"/>
      <c r="H721" s="86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6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6"/>
      <c r="AP721" s="16"/>
      <c r="AQ721" s="16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</row>
    <row r="722" spans="1:96" x14ac:dyDescent="0.2">
      <c r="A722" s="12"/>
      <c r="B722" s="11"/>
      <c r="C722" s="11"/>
      <c r="D722" s="11"/>
      <c r="E722" s="123"/>
      <c r="F722" s="123"/>
      <c r="G722" s="123"/>
      <c r="H722" s="86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6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6"/>
      <c r="AP722" s="16"/>
      <c r="AQ722" s="16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</row>
    <row r="723" spans="1:96" x14ac:dyDescent="0.2">
      <c r="A723" s="12"/>
      <c r="B723" s="11"/>
      <c r="C723" s="11"/>
      <c r="D723" s="11"/>
      <c r="E723" s="123"/>
      <c r="F723" s="123"/>
      <c r="G723" s="123"/>
      <c r="H723" s="86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6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6"/>
      <c r="AP723" s="16"/>
      <c r="AQ723" s="16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</row>
    <row r="724" spans="1:96" x14ac:dyDescent="0.2">
      <c r="A724" s="12"/>
      <c r="B724" s="11"/>
      <c r="C724" s="11"/>
      <c r="D724" s="11"/>
      <c r="E724" s="123"/>
      <c r="F724" s="123"/>
      <c r="G724" s="123"/>
      <c r="H724" s="86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6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6"/>
      <c r="AP724" s="16"/>
      <c r="AQ724" s="16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</row>
    <row r="725" spans="1:96" x14ac:dyDescent="0.2">
      <c r="A725" s="12"/>
      <c r="B725" s="11"/>
      <c r="C725" s="11"/>
      <c r="D725" s="11"/>
      <c r="E725" s="123"/>
      <c r="F725" s="123"/>
      <c r="G725" s="123"/>
      <c r="H725" s="86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6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6"/>
      <c r="AP725" s="16"/>
      <c r="AQ725" s="16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</row>
    <row r="726" spans="1:96" x14ac:dyDescent="0.2">
      <c r="A726" s="12"/>
      <c r="B726" s="11"/>
      <c r="C726" s="11"/>
      <c r="D726" s="11"/>
      <c r="E726" s="123"/>
      <c r="F726" s="123"/>
      <c r="G726" s="123"/>
      <c r="H726" s="86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6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6"/>
      <c r="AP726" s="16"/>
      <c r="AQ726" s="16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</row>
    <row r="727" spans="1:96" x14ac:dyDescent="0.2">
      <c r="A727" s="12"/>
      <c r="B727" s="11"/>
      <c r="C727" s="11"/>
      <c r="D727" s="11"/>
      <c r="E727" s="123"/>
      <c r="F727" s="123"/>
      <c r="G727" s="123"/>
      <c r="H727" s="86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6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6"/>
      <c r="AP727" s="16"/>
      <c r="AQ727" s="16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</row>
    <row r="728" spans="1:96" x14ac:dyDescent="0.2">
      <c r="A728" s="12"/>
      <c r="B728" s="11"/>
      <c r="C728" s="11"/>
      <c r="D728" s="11"/>
      <c r="E728" s="123"/>
      <c r="F728" s="123"/>
      <c r="G728" s="123"/>
      <c r="H728" s="86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6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6"/>
      <c r="AP728" s="16"/>
      <c r="AQ728" s="16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</row>
    <row r="729" spans="1:96" x14ac:dyDescent="0.2">
      <c r="A729" s="12"/>
      <c r="B729" s="11"/>
      <c r="C729" s="11"/>
      <c r="D729" s="11"/>
      <c r="E729" s="123"/>
      <c r="F729" s="123"/>
      <c r="G729" s="123"/>
      <c r="H729" s="86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6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6"/>
      <c r="AP729" s="16"/>
      <c r="AQ729" s="16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</row>
    <row r="730" spans="1:96" x14ac:dyDescent="0.2">
      <c r="A730" s="12"/>
      <c r="B730" s="11"/>
      <c r="C730" s="11"/>
      <c r="D730" s="11"/>
      <c r="E730" s="123"/>
      <c r="F730" s="123"/>
      <c r="G730" s="123"/>
      <c r="H730" s="86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6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6"/>
      <c r="AP730" s="16"/>
      <c r="AQ730" s="16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</row>
    <row r="731" spans="1:96" x14ac:dyDescent="0.2">
      <c r="A731" s="12"/>
      <c r="B731" s="11"/>
      <c r="C731" s="11"/>
      <c r="D731" s="11"/>
      <c r="E731" s="123"/>
      <c r="F731" s="123"/>
      <c r="G731" s="123"/>
      <c r="H731" s="86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6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6"/>
      <c r="AP731" s="16"/>
      <c r="AQ731" s="16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</row>
    <row r="732" spans="1:96" x14ac:dyDescent="0.2">
      <c r="A732" s="12"/>
      <c r="B732" s="11"/>
      <c r="C732" s="11"/>
      <c r="D732" s="11"/>
      <c r="E732" s="123"/>
      <c r="F732" s="123"/>
      <c r="G732" s="123"/>
      <c r="H732" s="86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6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6"/>
      <c r="AP732" s="16"/>
      <c r="AQ732" s="16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</row>
    <row r="733" spans="1:96" x14ac:dyDescent="0.2">
      <c r="A733" s="12"/>
      <c r="B733" s="11"/>
      <c r="C733" s="11"/>
      <c r="D733" s="11"/>
      <c r="E733" s="123"/>
      <c r="F733" s="123"/>
      <c r="G733" s="123"/>
      <c r="H733" s="86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6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6"/>
      <c r="AP733" s="16"/>
      <c r="AQ733" s="16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</row>
    <row r="734" spans="1:96" x14ac:dyDescent="0.2">
      <c r="A734" s="12"/>
      <c r="B734" s="11"/>
      <c r="C734" s="11"/>
      <c r="D734" s="11"/>
      <c r="E734" s="123"/>
      <c r="F734" s="123"/>
      <c r="G734" s="123"/>
      <c r="H734" s="86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6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6"/>
      <c r="AP734" s="16"/>
      <c r="AQ734" s="16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</row>
    <row r="735" spans="1:96" x14ac:dyDescent="0.2">
      <c r="A735" s="12"/>
      <c r="B735" s="11"/>
      <c r="C735" s="11"/>
      <c r="D735" s="11"/>
      <c r="E735" s="123"/>
      <c r="F735" s="123"/>
      <c r="G735" s="123"/>
      <c r="H735" s="86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6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6"/>
      <c r="AP735" s="16"/>
      <c r="AQ735" s="16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</row>
    <row r="736" spans="1:96" x14ac:dyDescent="0.2">
      <c r="A736" s="12"/>
      <c r="B736" s="11"/>
      <c r="C736" s="11"/>
      <c r="D736" s="11"/>
      <c r="E736" s="123"/>
      <c r="F736" s="123"/>
      <c r="G736" s="123"/>
      <c r="H736" s="86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6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6"/>
      <c r="AP736" s="16"/>
      <c r="AQ736" s="16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</row>
    <row r="737" spans="1:96" x14ac:dyDescent="0.2">
      <c r="A737" s="12"/>
      <c r="B737" s="11"/>
      <c r="C737" s="11"/>
      <c r="D737" s="11"/>
      <c r="E737" s="123"/>
      <c r="F737" s="123"/>
      <c r="G737" s="123"/>
      <c r="H737" s="86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6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6"/>
      <c r="AP737" s="16"/>
      <c r="AQ737" s="16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</row>
    <row r="738" spans="1:96" x14ac:dyDescent="0.2">
      <c r="A738" s="12"/>
      <c r="B738" s="11"/>
      <c r="C738" s="11"/>
      <c r="D738" s="11"/>
      <c r="E738" s="123"/>
      <c r="F738" s="123"/>
      <c r="G738" s="123"/>
      <c r="H738" s="86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6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6"/>
      <c r="AP738" s="16"/>
      <c r="AQ738" s="16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</row>
    <row r="739" spans="1:96" x14ac:dyDescent="0.2">
      <c r="A739" s="12"/>
      <c r="B739" s="11"/>
      <c r="C739" s="11"/>
      <c r="D739" s="11"/>
      <c r="E739" s="123"/>
      <c r="F739" s="123"/>
      <c r="G739" s="123"/>
      <c r="H739" s="86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6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6"/>
      <c r="AP739" s="16"/>
      <c r="AQ739" s="16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</row>
    <row r="740" spans="1:96" x14ac:dyDescent="0.2">
      <c r="A740" s="12"/>
      <c r="B740" s="11"/>
      <c r="C740" s="11"/>
      <c r="D740" s="11"/>
      <c r="E740" s="123"/>
      <c r="F740" s="123"/>
      <c r="G740" s="123"/>
      <c r="H740" s="86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6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6"/>
      <c r="AP740" s="16"/>
      <c r="AQ740" s="16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</row>
    <row r="741" spans="1:96" x14ac:dyDescent="0.2">
      <c r="A741" s="12"/>
      <c r="B741" s="11"/>
      <c r="C741" s="11"/>
      <c r="D741" s="11"/>
      <c r="E741" s="123"/>
      <c r="F741" s="123"/>
      <c r="G741" s="123"/>
      <c r="H741" s="86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6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6"/>
      <c r="AP741" s="16"/>
      <c r="AQ741" s="16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</row>
    <row r="742" spans="1:96" x14ac:dyDescent="0.2">
      <c r="A742" s="12"/>
      <c r="B742" s="11"/>
      <c r="C742" s="11"/>
      <c r="D742" s="11"/>
      <c r="E742" s="123"/>
      <c r="F742" s="123"/>
      <c r="G742" s="123"/>
      <c r="H742" s="86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6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6"/>
      <c r="AP742" s="16"/>
      <c r="AQ742" s="16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</row>
    <row r="743" spans="1:96" x14ac:dyDescent="0.2">
      <c r="A743" s="12"/>
      <c r="B743" s="11"/>
      <c r="C743" s="11"/>
      <c r="D743" s="11"/>
      <c r="E743" s="123"/>
      <c r="F743" s="123"/>
      <c r="G743" s="123"/>
      <c r="H743" s="86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6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6"/>
      <c r="AP743" s="16"/>
      <c r="AQ743" s="16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</row>
    <row r="744" spans="1:96" x14ac:dyDescent="0.2">
      <c r="A744" s="12"/>
      <c r="B744" s="11"/>
      <c r="C744" s="11"/>
      <c r="D744" s="11"/>
      <c r="E744" s="123"/>
      <c r="F744" s="123"/>
      <c r="G744" s="123"/>
      <c r="H744" s="86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6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6"/>
      <c r="AP744" s="16"/>
      <c r="AQ744" s="16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</row>
    <row r="745" spans="1:96" x14ac:dyDescent="0.2">
      <c r="A745" s="12"/>
      <c r="B745" s="11"/>
      <c r="C745" s="11"/>
      <c r="D745" s="11"/>
      <c r="E745" s="123"/>
      <c r="F745" s="123"/>
      <c r="G745" s="123"/>
      <c r="H745" s="86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6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6"/>
      <c r="AP745" s="16"/>
      <c r="AQ745" s="16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</row>
    <row r="746" spans="1:96" x14ac:dyDescent="0.2">
      <c r="A746" s="12"/>
      <c r="B746" s="11"/>
      <c r="C746" s="11"/>
      <c r="D746" s="11"/>
      <c r="E746" s="123"/>
      <c r="F746" s="123"/>
      <c r="G746" s="123"/>
      <c r="H746" s="86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6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6"/>
      <c r="AP746" s="16"/>
      <c r="AQ746" s="16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</row>
    <row r="747" spans="1:96" x14ac:dyDescent="0.2">
      <c r="A747" s="12"/>
      <c r="B747" s="11"/>
      <c r="C747" s="11"/>
      <c r="D747" s="11"/>
      <c r="E747" s="123"/>
      <c r="F747" s="123"/>
      <c r="G747" s="123"/>
      <c r="H747" s="86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6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6"/>
      <c r="AP747" s="16"/>
      <c r="AQ747" s="16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</row>
    <row r="748" spans="1:96" x14ac:dyDescent="0.2">
      <c r="A748" s="12"/>
      <c r="B748" s="11"/>
      <c r="C748" s="11"/>
      <c r="D748" s="11"/>
      <c r="E748" s="123"/>
      <c r="F748" s="123"/>
      <c r="G748" s="123"/>
      <c r="H748" s="86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6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6"/>
      <c r="AP748" s="16"/>
      <c r="AQ748" s="16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</row>
    <row r="749" spans="1:96" x14ac:dyDescent="0.2">
      <c r="A749" s="12"/>
      <c r="B749" s="11"/>
      <c r="C749" s="11"/>
      <c r="D749" s="11"/>
      <c r="E749" s="123"/>
      <c r="F749" s="123"/>
      <c r="G749" s="123"/>
      <c r="H749" s="86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6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6"/>
      <c r="AP749" s="16"/>
      <c r="AQ749" s="16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</row>
    <row r="750" spans="1:96" x14ac:dyDescent="0.2">
      <c r="A750" s="12"/>
      <c r="B750" s="11"/>
      <c r="C750" s="11"/>
      <c r="D750" s="11"/>
      <c r="E750" s="123"/>
      <c r="F750" s="123"/>
      <c r="G750" s="123"/>
      <c r="H750" s="86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6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6"/>
      <c r="AP750" s="16"/>
      <c r="AQ750" s="16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</row>
    <row r="751" spans="1:96" x14ac:dyDescent="0.2">
      <c r="A751" s="12"/>
      <c r="B751" s="11"/>
      <c r="C751" s="11"/>
      <c r="D751" s="11"/>
      <c r="E751" s="123"/>
      <c r="F751" s="123"/>
      <c r="G751" s="123"/>
      <c r="H751" s="86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6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6"/>
      <c r="AP751" s="16"/>
      <c r="AQ751" s="16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</row>
    <row r="752" spans="1:96" x14ac:dyDescent="0.2">
      <c r="A752" s="12"/>
      <c r="B752" s="11"/>
      <c r="C752" s="11"/>
      <c r="D752" s="11"/>
      <c r="E752" s="123"/>
      <c r="F752" s="123"/>
      <c r="G752" s="123"/>
      <c r="H752" s="86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6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6"/>
      <c r="AP752" s="16"/>
      <c r="AQ752" s="16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</row>
    <row r="753" spans="1:96" x14ac:dyDescent="0.2">
      <c r="A753" s="12"/>
      <c r="B753" s="11"/>
      <c r="C753" s="11"/>
      <c r="D753" s="11"/>
      <c r="E753" s="123"/>
      <c r="F753" s="123"/>
      <c r="G753" s="123"/>
      <c r="H753" s="86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6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6"/>
      <c r="AP753" s="16"/>
      <c r="AQ753" s="16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</row>
    <row r="754" spans="1:96" x14ac:dyDescent="0.2">
      <c r="A754" s="12"/>
      <c r="B754" s="11"/>
      <c r="C754" s="11"/>
      <c r="D754" s="11"/>
      <c r="E754" s="123"/>
      <c r="F754" s="123"/>
      <c r="G754" s="123"/>
      <c r="H754" s="86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6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6"/>
      <c r="AP754" s="16"/>
      <c r="AQ754" s="16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</row>
    <row r="755" spans="1:96" x14ac:dyDescent="0.2">
      <c r="A755" s="12"/>
      <c r="B755" s="11"/>
      <c r="C755" s="11"/>
      <c r="D755" s="11"/>
      <c r="E755" s="123"/>
      <c r="F755" s="123"/>
      <c r="G755" s="123"/>
      <c r="H755" s="86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6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6"/>
      <c r="AP755" s="16"/>
      <c r="AQ755" s="16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</row>
    <row r="756" spans="1:96" x14ac:dyDescent="0.2">
      <c r="A756" s="12"/>
      <c r="B756" s="11"/>
      <c r="C756" s="11"/>
      <c r="D756" s="11"/>
      <c r="E756" s="123"/>
      <c r="F756" s="123"/>
      <c r="G756" s="123"/>
      <c r="H756" s="86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6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6"/>
      <c r="AP756" s="16"/>
      <c r="AQ756" s="16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</row>
    <row r="757" spans="1:96" x14ac:dyDescent="0.2">
      <c r="A757" s="12"/>
      <c r="B757" s="11"/>
      <c r="C757" s="11"/>
      <c r="D757" s="11"/>
      <c r="E757" s="123"/>
      <c r="F757" s="123"/>
      <c r="G757" s="123"/>
      <c r="H757" s="86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6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6"/>
      <c r="AP757" s="16"/>
      <c r="AQ757" s="16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</row>
    <row r="758" spans="1:96" x14ac:dyDescent="0.2">
      <c r="A758" s="12"/>
      <c r="B758" s="11"/>
      <c r="C758" s="11"/>
      <c r="D758" s="11"/>
      <c r="E758" s="123"/>
      <c r="F758" s="123"/>
      <c r="G758" s="123"/>
      <c r="H758" s="86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6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6"/>
      <c r="AP758" s="16"/>
      <c r="AQ758" s="16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</row>
    <row r="759" spans="1:96" x14ac:dyDescent="0.2">
      <c r="A759" s="12"/>
      <c r="B759" s="11"/>
      <c r="C759" s="11"/>
      <c r="D759" s="11"/>
      <c r="E759" s="123"/>
      <c r="F759" s="123"/>
      <c r="G759" s="123"/>
      <c r="H759" s="86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6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6"/>
      <c r="AP759" s="16"/>
      <c r="AQ759" s="16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</row>
    <row r="760" spans="1:96" x14ac:dyDescent="0.2">
      <c r="A760" s="12"/>
      <c r="B760" s="11"/>
      <c r="C760" s="11"/>
      <c r="D760" s="11"/>
      <c r="E760" s="123"/>
      <c r="F760" s="123"/>
      <c r="G760" s="123"/>
      <c r="H760" s="86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6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6"/>
      <c r="AP760" s="16"/>
      <c r="AQ760" s="16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</row>
    <row r="761" spans="1:96" x14ac:dyDescent="0.2">
      <c r="A761" s="12"/>
      <c r="B761" s="11"/>
      <c r="C761" s="11"/>
      <c r="D761" s="11"/>
      <c r="E761" s="123"/>
      <c r="F761" s="123"/>
      <c r="G761" s="123"/>
      <c r="H761" s="86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6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6"/>
      <c r="AP761" s="16"/>
      <c r="AQ761" s="16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</row>
    <row r="762" spans="1:96" x14ac:dyDescent="0.2">
      <c r="A762" s="12"/>
      <c r="B762" s="11"/>
      <c r="C762" s="11"/>
      <c r="D762" s="11"/>
      <c r="E762" s="123"/>
      <c r="F762" s="123"/>
      <c r="G762" s="123"/>
      <c r="H762" s="86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6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6"/>
      <c r="AP762" s="16"/>
      <c r="AQ762" s="16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</row>
    <row r="763" spans="1:96" x14ac:dyDescent="0.2">
      <c r="A763" s="12"/>
      <c r="B763" s="11"/>
      <c r="C763" s="11"/>
      <c r="D763" s="11"/>
      <c r="E763" s="123"/>
      <c r="F763" s="123"/>
      <c r="G763" s="123"/>
      <c r="H763" s="86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6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6"/>
      <c r="AP763" s="16"/>
      <c r="AQ763" s="16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</row>
    <row r="764" spans="1:96" x14ac:dyDescent="0.2">
      <c r="A764" s="12"/>
      <c r="B764" s="11"/>
      <c r="C764" s="11"/>
      <c r="D764" s="11"/>
      <c r="E764" s="123"/>
      <c r="F764" s="123"/>
      <c r="G764" s="123"/>
      <c r="H764" s="86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6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6"/>
      <c r="AP764" s="16"/>
      <c r="AQ764" s="16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</row>
    <row r="765" spans="1:96" x14ac:dyDescent="0.2">
      <c r="A765" s="12"/>
      <c r="B765" s="11"/>
      <c r="C765" s="11"/>
      <c r="D765" s="11"/>
      <c r="E765" s="123"/>
      <c r="F765" s="123"/>
      <c r="G765" s="123"/>
      <c r="H765" s="86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6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6"/>
      <c r="AP765" s="16"/>
      <c r="AQ765" s="16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</row>
    <row r="766" spans="1:96" x14ac:dyDescent="0.2">
      <c r="A766" s="12"/>
      <c r="B766" s="11"/>
      <c r="C766" s="11"/>
      <c r="D766" s="11"/>
      <c r="E766" s="123"/>
      <c r="F766" s="123"/>
      <c r="G766" s="123"/>
      <c r="H766" s="86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6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6"/>
      <c r="AP766" s="16"/>
      <c r="AQ766" s="16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</row>
    <row r="767" spans="1:96" x14ac:dyDescent="0.2">
      <c r="A767" s="12"/>
      <c r="B767" s="11"/>
      <c r="C767" s="11"/>
      <c r="D767" s="11"/>
      <c r="E767" s="123"/>
      <c r="F767" s="123"/>
      <c r="G767" s="123"/>
      <c r="H767" s="86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6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6"/>
      <c r="AP767" s="16"/>
      <c r="AQ767" s="16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</row>
    <row r="768" spans="1:96" x14ac:dyDescent="0.2">
      <c r="A768" s="12"/>
      <c r="B768" s="11"/>
      <c r="C768" s="11"/>
      <c r="D768" s="11"/>
      <c r="E768" s="123"/>
      <c r="F768" s="123"/>
      <c r="G768" s="123"/>
      <c r="H768" s="86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6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6"/>
      <c r="AP768" s="16"/>
      <c r="AQ768" s="16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</row>
    <row r="769" spans="1:96" x14ac:dyDescent="0.2">
      <c r="A769" s="12"/>
      <c r="B769" s="11"/>
      <c r="C769" s="11"/>
      <c r="D769" s="11"/>
      <c r="E769" s="123"/>
      <c r="F769" s="123"/>
      <c r="G769" s="123"/>
      <c r="H769" s="86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6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6"/>
      <c r="AP769" s="16"/>
      <c r="AQ769" s="16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</row>
    <row r="770" spans="1:96" x14ac:dyDescent="0.2">
      <c r="A770" s="12"/>
      <c r="B770" s="11"/>
      <c r="C770" s="11"/>
      <c r="D770" s="11"/>
      <c r="E770" s="123"/>
      <c r="F770" s="123"/>
      <c r="G770" s="123"/>
      <c r="H770" s="86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6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6"/>
      <c r="AP770" s="16"/>
      <c r="AQ770" s="16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</row>
    <row r="771" spans="1:96" x14ac:dyDescent="0.2">
      <c r="A771" s="12"/>
      <c r="B771" s="11"/>
      <c r="C771" s="11"/>
      <c r="D771" s="11"/>
      <c r="E771" s="123"/>
      <c r="F771" s="123"/>
      <c r="G771" s="123"/>
      <c r="H771" s="86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6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6"/>
      <c r="AP771" s="16"/>
      <c r="AQ771" s="16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</row>
    <row r="772" spans="1:96" x14ac:dyDescent="0.2">
      <c r="A772" s="12"/>
      <c r="B772" s="11"/>
      <c r="C772" s="11"/>
      <c r="D772" s="11"/>
      <c r="E772" s="123"/>
      <c r="F772" s="123"/>
      <c r="G772" s="123"/>
      <c r="H772" s="86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6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6"/>
      <c r="AP772" s="16"/>
      <c r="AQ772" s="16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</row>
    <row r="773" spans="1:96" x14ac:dyDescent="0.2">
      <c r="A773" s="12"/>
      <c r="B773" s="11"/>
      <c r="C773" s="11"/>
      <c r="D773" s="11"/>
      <c r="E773" s="123"/>
      <c r="F773" s="123"/>
      <c r="G773" s="123"/>
      <c r="H773" s="86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6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6"/>
      <c r="AP773" s="16"/>
      <c r="AQ773" s="16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</row>
    <row r="774" spans="1:96" x14ac:dyDescent="0.2">
      <c r="A774" s="12"/>
      <c r="B774" s="11"/>
      <c r="C774" s="11"/>
      <c r="D774" s="11"/>
      <c r="E774" s="123"/>
      <c r="F774" s="123"/>
      <c r="G774" s="123"/>
      <c r="H774" s="86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6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6"/>
      <c r="AP774" s="16"/>
      <c r="AQ774" s="16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</row>
    <row r="775" spans="1:96" x14ac:dyDescent="0.2">
      <c r="A775" s="12"/>
      <c r="B775" s="11"/>
      <c r="C775" s="11"/>
      <c r="D775" s="11"/>
      <c r="E775" s="123"/>
      <c r="F775" s="123"/>
      <c r="G775" s="123"/>
      <c r="H775" s="86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6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6"/>
      <c r="AP775" s="16"/>
      <c r="AQ775" s="16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</row>
    <row r="776" spans="1:96" x14ac:dyDescent="0.2">
      <c r="A776" s="12"/>
      <c r="B776" s="11"/>
      <c r="C776" s="11"/>
      <c r="D776" s="11"/>
      <c r="E776" s="123"/>
      <c r="F776" s="123"/>
      <c r="G776" s="123"/>
      <c r="H776" s="86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6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6"/>
      <c r="AP776" s="16"/>
      <c r="AQ776" s="16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</row>
    <row r="777" spans="1:96" x14ac:dyDescent="0.2">
      <c r="A777" s="12"/>
      <c r="B777" s="11"/>
      <c r="C777" s="11"/>
      <c r="D777" s="11"/>
      <c r="E777" s="123"/>
      <c r="F777" s="123"/>
      <c r="G777" s="123"/>
      <c r="H777" s="86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6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6"/>
      <c r="AP777" s="16"/>
      <c r="AQ777" s="16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</row>
    <row r="778" spans="1:96" x14ac:dyDescent="0.2">
      <c r="A778" s="12"/>
      <c r="B778" s="11"/>
      <c r="C778" s="11"/>
      <c r="D778" s="11"/>
      <c r="E778" s="123"/>
      <c r="F778" s="123"/>
      <c r="G778" s="123"/>
      <c r="H778" s="86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6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6"/>
      <c r="AP778" s="16"/>
      <c r="AQ778" s="16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</row>
    <row r="779" spans="1:96" x14ac:dyDescent="0.2">
      <c r="A779" s="12"/>
      <c r="B779" s="11"/>
      <c r="C779" s="11"/>
      <c r="D779" s="11"/>
      <c r="E779" s="123"/>
      <c r="F779" s="123"/>
      <c r="G779" s="123"/>
      <c r="H779" s="86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6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6"/>
      <c r="AP779" s="16"/>
      <c r="AQ779" s="16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</row>
    <row r="780" spans="1:96" x14ac:dyDescent="0.2">
      <c r="A780" s="12"/>
      <c r="B780" s="11"/>
      <c r="C780" s="11"/>
      <c r="D780" s="11"/>
      <c r="E780" s="123"/>
      <c r="F780" s="123"/>
      <c r="G780" s="123"/>
      <c r="H780" s="86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6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6"/>
      <c r="AP780" s="16"/>
      <c r="AQ780" s="16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</row>
    <row r="781" spans="1:96" x14ac:dyDescent="0.2">
      <c r="A781" s="12"/>
      <c r="B781" s="11"/>
      <c r="C781" s="11"/>
      <c r="D781" s="11"/>
      <c r="E781" s="123"/>
      <c r="F781" s="123"/>
      <c r="G781" s="123"/>
      <c r="H781" s="86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6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6"/>
      <c r="AP781" s="16"/>
      <c r="AQ781" s="16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</row>
    <row r="782" spans="1:96" x14ac:dyDescent="0.2">
      <c r="A782" s="12"/>
      <c r="B782" s="11"/>
      <c r="C782" s="11"/>
      <c r="D782" s="11"/>
      <c r="E782" s="123"/>
      <c r="F782" s="123"/>
      <c r="G782" s="123"/>
      <c r="H782" s="86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6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6"/>
      <c r="AP782" s="16"/>
      <c r="AQ782" s="16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</row>
    <row r="783" spans="1:96" x14ac:dyDescent="0.2">
      <c r="A783" s="12"/>
      <c r="B783" s="11"/>
      <c r="C783" s="11"/>
      <c r="D783" s="11"/>
      <c r="E783" s="123"/>
      <c r="F783" s="123"/>
      <c r="G783" s="123"/>
      <c r="H783" s="86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6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6"/>
      <c r="AP783" s="16"/>
      <c r="AQ783" s="16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</row>
    <row r="784" spans="1:96" x14ac:dyDescent="0.2">
      <c r="A784" s="12"/>
      <c r="B784" s="11"/>
      <c r="C784" s="11"/>
      <c r="D784" s="11"/>
      <c r="E784" s="123"/>
      <c r="F784" s="123"/>
      <c r="G784" s="123"/>
      <c r="H784" s="86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6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6"/>
      <c r="AP784" s="16"/>
      <c r="AQ784" s="16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</row>
    <row r="785" spans="1:96" x14ac:dyDescent="0.2">
      <c r="A785" s="12"/>
      <c r="B785" s="11"/>
      <c r="C785" s="11"/>
      <c r="D785" s="11"/>
      <c r="E785" s="123"/>
      <c r="F785" s="123"/>
      <c r="G785" s="123"/>
      <c r="H785" s="86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6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6"/>
      <c r="AP785" s="16"/>
      <c r="AQ785" s="16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</row>
    <row r="786" spans="1:96" x14ac:dyDescent="0.2">
      <c r="A786" s="12"/>
      <c r="B786" s="11"/>
      <c r="C786" s="11"/>
      <c r="D786" s="11"/>
      <c r="E786" s="123"/>
      <c r="F786" s="123"/>
      <c r="G786" s="123"/>
      <c r="H786" s="86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6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6"/>
      <c r="AP786" s="16"/>
      <c r="AQ786" s="16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</row>
    <row r="787" spans="1:96" x14ac:dyDescent="0.2">
      <c r="A787" s="12"/>
      <c r="B787" s="11"/>
      <c r="C787" s="11"/>
      <c r="D787" s="11"/>
      <c r="E787" s="123"/>
      <c r="F787" s="123"/>
      <c r="G787" s="123"/>
      <c r="H787" s="86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6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6"/>
      <c r="AP787" s="16"/>
      <c r="AQ787" s="16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</row>
    <row r="788" spans="1:96" x14ac:dyDescent="0.2">
      <c r="A788" s="12"/>
      <c r="B788" s="11"/>
      <c r="C788" s="11"/>
      <c r="D788" s="11"/>
      <c r="E788" s="123"/>
      <c r="F788" s="123"/>
      <c r="G788" s="123"/>
      <c r="H788" s="86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6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6"/>
      <c r="AP788" s="16"/>
      <c r="AQ788" s="16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</row>
    <row r="789" spans="1:96" x14ac:dyDescent="0.2">
      <c r="A789" s="12"/>
      <c r="B789" s="11"/>
      <c r="C789" s="11"/>
      <c r="D789" s="11"/>
      <c r="E789" s="123"/>
      <c r="F789" s="123"/>
      <c r="G789" s="123"/>
      <c r="H789" s="86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6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6"/>
      <c r="AP789" s="16"/>
      <c r="AQ789" s="16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</row>
    <row r="790" spans="1:96" x14ac:dyDescent="0.2">
      <c r="A790" s="12"/>
      <c r="B790" s="11"/>
      <c r="C790" s="11"/>
      <c r="D790" s="11"/>
      <c r="E790" s="123"/>
      <c r="F790" s="123"/>
      <c r="G790" s="123"/>
      <c r="H790" s="86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6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6"/>
      <c r="AP790" s="16"/>
      <c r="AQ790" s="16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</row>
    <row r="791" spans="1:96" x14ac:dyDescent="0.2">
      <c r="A791" s="12"/>
      <c r="B791" s="11"/>
      <c r="C791" s="11"/>
      <c r="D791" s="11"/>
      <c r="E791" s="123"/>
      <c r="F791" s="123"/>
      <c r="G791" s="123"/>
      <c r="H791" s="86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6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6"/>
      <c r="AP791" s="16"/>
      <c r="AQ791" s="16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</row>
    <row r="792" spans="1:96" x14ac:dyDescent="0.2">
      <c r="A792" s="12"/>
      <c r="B792" s="11"/>
      <c r="C792" s="11"/>
      <c r="D792" s="11"/>
      <c r="E792" s="123"/>
      <c r="F792" s="123"/>
      <c r="G792" s="123"/>
      <c r="H792" s="86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6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6"/>
      <c r="AP792" s="16"/>
      <c r="AQ792" s="16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</row>
    <row r="793" spans="1:96" x14ac:dyDescent="0.2">
      <c r="A793" s="12"/>
      <c r="B793" s="11"/>
      <c r="C793" s="11"/>
      <c r="D793" s="11"/>
      <c r="E793" s="123"/>
      <c r="F793" s="123"/>
      <c r="G793" s="123"/>
      <c r="H793" s="86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6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6"/>
      <c r="AP793" s="16"/>
      <c r="AQ793" s="16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</row>
    <row r="794" spans="1:96" x14ac:dyDescent="0.2">
      <c r="A794" s="12"/>
      <c r="B794" s="11"/>
      <c r="C794" s="11"/>
      <c r="D794" s="11"/>
      <c r="E794" s="123"/>
      <c r="F794" s="123"/>
      <c r="G794" s="123"/>
      <c r="H794" s="86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6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6"/>
      <c r="AP794" s="16"/>
      <c r="AQ794" s="16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</row>
    <row r="795" spans="1:96" x14ac:dyDescent="0.2">
      <c r="A795" s="12"/>
      <c r="B795" s="11"/>
      <c r="C795" s="11"/>
      <c r="D795" s="11"/>
      <c r="E795" s="123"/>
      <c r="F795" s="123"/>
      <c r="G795" s="123"/>
      <c r="H795" s="86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6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6"/>
      <c r="AP795" s="16"/>
      <c r="AQ795" s="16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</row>
    <row r="796" spans="1:96" x14ac:dyDescent="0.2">
      <c r="A796" s="12"/>
      <c r="B796" s="11"/>
      <c r="C796" s="11"/>
      <c r="D796" s="11"/>
      <c r="E796" s="123"/>
      <c r="F796" s="123"/>
      <c r="G796" s="123"/>
      <c r="H796" s="86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6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6"/>
      <c r="AP796" s="16"/>
      <c r="AQ796" s="16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</row>
    <row r="797" spans="1:96" x14ac:dyDescent="0.2">
      <c r="A797" s="12"/>
      <c r="B797" s="11"/>
      <c r="C797" s="11"/>
      <c r="D797" s="11"/>
      <c r="E797" s="123"/>
      <c r="F797" s="123"/>
      <c r="G797" s="123"/>
      <c r="H797" s="86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6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6"/>
      <c r="AP797" s="16"/>
      <c r="AQ797" s="16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</row>
    <row r="798" spans="1:96" x14ac:dyDescent="0.2">
      <c r="A798" s="12"/>
      <c r="B798" s="11"/>
      <c r="C798" s="11"/>
      <c r="D798" s="11"/>
      <c r="E798" s="123"/>
      <c r="F798" s="123"/>
      <c r="G798" s="123"/>
      <c r="H798" s="86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6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6"/>
      <c r="AP798" s="16"/>
      <c r="AQ798" s="16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</row>
    <row r="799" spans="1:96" x14ac:dyDescent="0.2">
      <c r="A799" s="12"/>
      <c r="B799" s="11"/>
      <c r="C799" s="11"/>
      <c r="D799" s="11"/>
      <c r="E799" s="123"/>
      <c r="F799" s="123"/>
      <c r="G799" s="123"/>
      <c r="H799" s="86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6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6"/>
      <c r="AP799" s="16"/>
      <c r="AQ799" s="16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</row>
    <row r="800" spans="1:96" x14ac:dyDescent="0.2">
      <c r="A800" s="12"/>
      <c r="B800" s="11"/>
      <c r="C800" s="11"/>
      <c r="D800" s="11"/>
      <c r="E800" s="123"/>
      <c r="F800" s="123"/>
      <c r="G800" s="123"/>
      <c r="H800" s="86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6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6"/>
      <c r="AP800" s="16"/>
      <c r="AQ800" s="16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</row>
    <row r="801" spans="1:96" x14ac:dyDescent="0.2">
      <c r="A801" s="12"/>
      <c r="B801" s="11"/>
      <c r="C801" s="11"/>
      <c r="D801" s="11"/>
      <c r="E801" s="123"/>
      <c r="F801" s="123"/>
      <c r="G801" s="123"/>
      <c r="H801" s="86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6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6"/>
      <c r="AP801" s="16"/>
      <c r="AQ801" s="16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</row>
    <row r="802" spans="1:96" x14ac:dyDescent="0.2">
      <c r="A802" s="12"/>
      <c r="B802" s="11"/>
      <c r="C802" s="11"/>
      <c r="D802" s="11"/>
      <c r="E802" s="123"/>
      <c r="F802" s="123"/>
      <c r="G802" s="123"/>
      <c r="H802" s="86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6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6"/>
      <c r="AP802" s="16"/>
      <c r="AQ802" s="16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</row>
    <row r="803" spans="1:96" x14ac:dyDescent="0.2">
      <c r="A803" s="12"/>
      <c r="B803" s="11"/>
      <c r="C803" s="11"/>
      <c r="D803" s="11"/>
      <c r="E803" s="123"/>
      <c r="F803" s="123"/>
      <c r="G803" s="123"/>
      <c r="H803" s="86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6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6"/>
      <c r="AP803" s="16"/>
      <c r="AQ803" s="16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</row>
    <row r="804" spans="1:96" x14ac:dyDescent="0.2">
      <c r="A804" s="12"/>
      <c r="B804" s="11"/>
      <c r="C804" s="11"/>
      <c r="D804" s="11"/>
      <c r="E804" s="123"/>
      <c r="F804" s="123"/>
      <c r="G804" s="123"/>
      <c r="H804" s="86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6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6"/>
      <c r="AP804" s="16"/>
      <c r="AQ804" s="16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</row>
    <row r="805" spans="1:96" x14ac:dyDescent="0.2">
      <c r="A805" s="12"/>
      <c r="B805" s="11"/>
      <c r="C805" s="11"/>
      <c r="D805" s="11"/>
      <c r="E805" s="123"/>
      <c r="F805" s="123"/>
      <c r="G805" s="123"/>
      <c r="H805" s="86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6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6"/>
      <c r="AP805" s="16"/>
      <c r="AQ805" s="16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</row>
    <row r="806" spans="1:96" x14ac:dyDescent="0.2">
      <c r="A806" s="12"/>
      <c r="B806" s="11"/>
      <c r="C806" s="11"/>
      <c r="D806" s="11"/>
      <c r="E806" s="123"/>
      <c r="F806" s="123"/>
      <c r="G806" s="123"/>
      <c r="H806" s="86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6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6"/>
      <c r="AP806" s="16"/>
      <c r="AQ806" s="16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</row>
    <row r="807" spans="1:96" x14ac:dyDescent="0.2">
      <c r="A807" s="12"/>
      <c r="B807" s="11"/>
      <c r="C807" s="11"/>
      <c r="D807" s="11"/>
      <c r="E807" s="123"/>
      <c r="F807" s="123"/>
      <c r="G807" s="123"/>
      <c r="H807" s="86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6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6"/>
      <c r="AP807" s="16"/>
      <c r="AQ807" s="16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</row>
    <row r="808" spans="1:96" x14ac:dyDescent="0.2">
      <c r="A808" s="12"/>
      <c r="B808" s="11"/>
      <c r="C808" s="11"/>
      <c r="D808" s="11"/>
      <c r="E808" s="123"/>
      <c r="F808" s="123"/>
      <c r="G808" s="123"/>
      <c r="H808" s="86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6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6"/>
      <c r="AP808" s="16"/>
      <c r="AQ808" s="16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</row>
    <row r="809" spans="1:96" x14ac:dyDescent="0.2">
      <c r="A809" s="12"/>
      <c r="B809" s="11"/>
      <c r="C809" s="11"/>
      <c r="D809" s="11"/>
      <c r="E809" s="123"/>
      <c r="F809" s="123"/>
      <c r="G809" s="123"/>
      <c r="H809" s="86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6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6"/>
      <c r="AP809" s="16"/>
      <c r="AQ809" s="16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</row>
    <row r="810" spans="1:96" x14ac:dyDescent="0.2">
      <c r="A810" s="12"/>
      <c r="B810" s="11"/>
      <c r="C810" s="11"/>
      <c r="D810" s="11"/>
      <c r="E810" s="123"/>
      <c r="F810" s="123"/>
      <c r="G810" s="123"/>
      <c r="H810" s="86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6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6"/>
      <c r="AP810" s="16"/>
      <c r="AQ810" s="16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</row>
    <row r="811" spans="1:96" x14ac:dyDescent="0.2">
      <c r="A811" s="12"/>
      <c r="B811" s="11"/>
      <c r="C811" s="11"/>
      <c r="D811" s="11"/>
      <c r="E811" s="123"/>
      <c r="F811" s="123"/>
      <c r="G811" s="123"/>
      <c r="H811" s="86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6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6"/>
      <c r="AP811" s="16"/>
      <c r="AQ811" s="16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</row>
    <row r="812" spans="1:96" x14ac:dyDescent="0.2">
      <c r="A812" s="12"/>
      <c r="B812" s="11"/>
      <c r="C812" s="11"/>
      <c r="D812" s="11"/>
      <c r="E812" s="123"/>
      <c r="F812" s="123"/>
      <c r="G812" s="123"/>
      <c r="H812" s="86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6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6"/>
      <c r="AP812" s="16"/>
      <c r="AQ812" s="16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</row>
    <row r="813" spans="1:96" x14ac:dyDescent="0.2">
      <c r="A813" s="12"/>
      <c r="B813" s="11"/>
      <c r="C813" s="11"/>
      <c r="D813" s="11"/>
      <c r="E813" s="123"/>
      <c r="F813" s="123"/>
      <c r="G813" s="123"/>
      <c r="H813" s="86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6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6"/>
      <c r="AP813" s="16"/>
      <c r="AQ813" s="16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</row>
    <row r="814" spans="1:96" x14ac:dyDescent="0.2">
      <c r="A814" s="12"/>
      <c r="B814" s="11"/>
      <c r="C814" s="11"/>
      <c r="D814" s="11"/>
      <c r="E814" s="123"/>
      <c r="F814" s="123"/>
      <c r="G814" s="123"/>
      <c r="H814" s="86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6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6"/>
      <c r="AP814" s="16"/>
      <c r="AQ814" s="16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</row>
    <row r="815" spans="1:96" x14ac:dyDescent="0.2">
      <c r="A815" s="12"/>
      <c r="B815" s="11"/>
      <c r="C815" s="11"/>
      <c r="D815" s="11"/>
      <c r="E815" s="123"/>
      <c r="F815" s="123"/>
      <c r="G815" s="123"/>
      <c r="H815" s="86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6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6"/>
      <c r="AP815" s="16"/>
      <c r="AQ815" s="16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</row>
    <row r="816" spans="1:96" x14ac:dyDescent="0.2">
      <c r="A816" s="12"/>
      <c r="B816" s="11"/>
      <c r="C816" s="11"/>
      <c r="D816" s="11"/>
      <c r="E816" s="123"/>
      <c r="F816" s="123"/>
      <c r="G816" s="123"/>
      <c r="H816" s="86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6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6"/>
      <c r="AP816" s="16"/>
      <c r="AQ816" s="16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</row>
    <row r="817" spans="1:96" x14ac:dyDescent="0.2">
      <c r="A817" s="12"/>
      <c r="B817" s="11"/>
      <c r="C817" s="11"/>
      <c r="D817" s="11"/>
      <c r="E817" s="123"/>
      <c r="F817" s="123"/>
      <c r="G817" s="123"/>
      <c r="H817" s="86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6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6"/>
      <c r="AP817" s="16"/>
      <c r="AQ817" s="16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</row>
    <row r="818" spans="1:96" x14ac:dyDescent="0.2">
      <c r="A818" s="12"/>
      <c r="B818" s="11"/>
      <c r="C818" s="11"/>
      <c r="D818" s="11"/>
      <c r="E818" s="123"/>
      <c r="F818" s="123"/>
      <c r="G818" s="123"/>
      <c r="H818" s="86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6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6"/>
      <c r="AP818" s="16"/>
      <c r="AQ818" s="16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</row>
    <row r="819" spans="1:96" x14ac:dyDescent="0.2">
      <c r="A819" s="12"/>
      <c r="B819" s="11"/>
      <c r="C819" s="11"/>
      <c r="D819" s="11"/>
      <c r="E819" s="123"/>
      <c r="F819" s="123"/>
      <c r="G819" s="123"/>
      <c r="H819" s="86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6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6"/>
      <c r="AP819" s="16"/>
      <c r="AQ819" s="16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</row>
    <row r="820" spans="1:96" x14ac:dyDescent="0.2">
      <c r="A820" s="12"/>
      <c r="B820" s="11"/>
      <c r="C820" s="11"/>
      <c r="D820" s="11"/>
      <c r="E820" s="123"/>
      <c r="F820" s="123"/>
      <c r="G820" s="123"/>
      <c r="H820" s="86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6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6"/>
      <c r="AP820" s="16"/>
      <c r="AQ820" s="16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</row>
    <row r="821" spans="1:96" x14ac:dyDescent="0.2">
      <c r="A821" s="12"/>
      <c r="B821" s="11"/>
      <c r="C821" s="11"/>
      <c r="D821" s="11"/>
      <c r="E821" s="123"/>
      <c r="F821" s="123"/>
      <c r="G821" s="123"/>
      <c r="H821" s="86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6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6"/>
      <c r="AP821" s="16"/>
      <c r="AQ821" s="16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</row>
    <row r="822" spans="1:96" x14ac:dyDescent="0.2">
      <c r="A822" s="12"/>
      <c r="B822" s="11"/>
      <c r="C822" s="11"/>
      <c r="D822" s="11"/>
      <c r="E822" s="123"/>
      <c r="F822" s="123"/>
      <c r="G822" s="123"/>
      <c r="H822" s="86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6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6"/>
      <c r="AP822" s="16"/>
      <c r="AQ822" s="16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</row>
    <row r="823" spans="1:96" x14ac:dyDescent="0.2">
      <c r="A823" s="12"/>
      <c r="B823" s="11"/>
      <c r="C823" s="11"/>
      <c r="D823" s="11"/>
      <c r="E823" s="123"/>
      <c r="F823" s="123"/>
      <c r="G823" s="123"/>
      <c r="H823" s="86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6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6"/>
      <c r="AP823" s="16"/>
      <c r="AQ823" s="16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</row>
    <row r="824" spans="1:96" x14ac:dyDescent="0.2">
      <c r="A824" s="12"/>
      <c r="B824" s="11"/>
      <c r="C824" s="11"/>
      <c r="D824" s="11"/>
      <c r="E824" s="123"/>
      <c r="F824" s="123"/>
      <c r="G824" s="123"/>
      <c r="H824" s="86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6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6"/>
      <c r="AP824" s="16"/>
      <c r="AQ824" s="16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</row>
    <row r="825" spans="1:96" x14ac:dyDescent="0.2">
      <c r="A825" s="12"/>
      <c r="B825" s="11"/>
      <c r="C825" s="11"/>
      <c r="D825" s="11"/>
      <c r="E825" s="123"/>
      <c r="F825" s="123"/>
      <c r="G825" s="123"/>
      <c r="H825" s="86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6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6"/>
      <c r="AP825" s="16"/>
      <c r="AQ825" s="16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</row>
    <row r="826" spans="1:96" x14ac:dyDescent="0.2">
      <c r="A826" s="12"/>
      <c r="B826" s="11"/>
      <c r="C826" s="11"/>
      <c r="D826" s="11"/>
      <c r="E826" s="123"/>
      <c r="F826" s="123"/>
      <c r="G826" s="123"/>
      <c r="H826" s="86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6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6"/>
      <c r="AP826" s="16"/>
      <c r="AQ826" s="16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</row>
    <row r="827" spans="1:96" x14ac:dyDescent="0.2">
      <c r="A827" s="12"/>
      <c r="B827" s="11"/>
      <c r="C827" s="11"/>
      <c r="D827" s="11"/>
      <c r="E827" s="123"/>
      <c r="F827" s="123"/>
      <c r="G827" s="123"/>
      <c r="H827" s="86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6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6"/>
      <c r="AP827" s="16"/>
      <c r="AQ827" s="16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</row>
    <row r="828" spans="1:96" x14ac:dyDescent="0.2">
      <c r="A828" s="12"/>
      <c r="B828" s="11"/>
      <c r="C828" s="11"/>
      <c r="D828" s="11"/>
      <c r="E828" s="123"/>
      <c r="F828" s="123"/>
      <c r="G828" s="123"/>
      <c r="H828" s="86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6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6"/>
      <c r="AP828" s="16"/>
      <c r="AQ828" s="16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</row>
    <row r="829" spans="1:96" x14ac:dyDescent="0.2">
      <c r="A829" s="12"/>
      <c r="B829" s="11"/>
      <c r="C829" s="11"/>
      <c r="D829" s="11"/>
      <c r="E829" s="123"/>
      <c r="F829" s="123"/>
      <c r="G829" s="123"/>
      <c r="H829" s="86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6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6"/>
      <c r="AP829" s="16"/>
      <c r="AQ829" s="16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</row>
    <row r="830" spans="1:96" x14ac:dyDescent="0.2">
      <c r="A830" s="12"/>
      <c r="B830" s="11"/>
      <c r="C830" s="11"/>
      <c r="D830" s="11"/>
      <c r="E830" s="123"/>
      <c r="F830" s="123"/>
      <c r="G830" s="123"/>
      <c r="H830" s="86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6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6"/>
      <c r="AP830" s="16"/>
      <c r="AQ830" s="16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</row>
    <row r="831" spans="1:96" x14ac:dyDescent="0.2">
      <c r="A831" s="12"/>
      <c r="B831" s="11"/>
      <c r="C831" s="11"/>
      <c r="D831" s="11"/>
      <c r="E831" s="123"/>
      <c r="F831" s="123"/>
      <c r="G831" s="123"/>
      <c r="H831" s="86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6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6"/>
      <c r="AP831" s="16"/>
      <c r="AQ831" s="16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</row>
    <row r="832" spans="1:96" x14ac:dyDescent="0.2">
      <c r="A832" s="12"/>
      <c r="B832" s="11"/>
      <c r="C832" s="11"/>
      <c r="D832" s="11"/>
      <c r="E832" s="123"/>
      <c r="F832" s="123"/>
      <c r="G832" s="123"/>
      <c r="H832" s="86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6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6"/>
      <c r="AP832" s="16"/>
      <c r="AQ832" s="16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</row>
    <row r="833" spans="1:96" x14ac:dyDescent="0.2">
      <c r="A833" s="12"/>
      <c r="B833" s="11"/>
      <c r="C833" s="11"/>
      <c r="D833" s="11"/>
      <c r="E833" s="123"/>
      <c r="F833" s="123"/>
      <c r="G833" s="123"/>
      <c r="H833" s="86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6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6"/>
      <c r="AP833" s="16"/>
      <c r="AQ833" s="16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</row>
    <row r="834" spans="1:96" x14ac:dyDescent="0.2">
      <c r="A834" s="12"/>
      <c r="B834" s="11"/>
      <c r="C834" s="11"/>
      <c r="D834" s="11"/>
      <c r="E834" s="123"/>
      <c r="F834" s="123"/>
      <c r="G834" s="123"/>
      <c r="H834" s="86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6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6"/>
      <c r="AP834" s="16"/>
      <c r="AQ834" s="16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</row>
    <row r="835" spans="1:96" x14ac:dyDescent="0.2">
      <c r="A835" s="12"/>
      <c r="B835" s="11"/>
      <c r="C835" s="11"/>
      <c r="D835" s="11"/>
      <c r="E835" s="123"/>
      <c r="F835" s="123"/>
      <c r="G835" s="123"/>
      <c r="H835" s="86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6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6"/>
      <c r="AP835" s="16"/>
      <c r="AQ835" s="16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</row>
    <row r="836" spans="1:96" x14ac:dyDescent="0.2">
      <c r="A836" s="12"/>
      <c r="B836" s="11"/>
      <c r="C836" s="11"/>
      <c r="D836" s="11"/>
      <c r="E836" s="123"/>
      <c r="F836" s="123"/>
      <c r="G836" s="123"/>
      <c r="H836" s="86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6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6"/>
      <c r="AP836" s="16"/>
      <c r="AQ836" s="16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</row>
    <row r="837" spans="1:96" x14ac:dyDescent="0.2">
      <c r="A837" s="12"/>
      <c r="B837" s="11"/>
      <c r="C837" s="11"/>
      <c r="D837" s="11"/>
      <c r="E837" s="123"/>
      <c r="F837" s="123"/>
      <c r="G837" s="123"/>
      <c r="H837" s="86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6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6"/>
      <c r="AP837" s="16"/>
      <c r="AQ837" s="16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</row>
    <row r="838" spans="1:96" x14ac:dyDescent="0.2">
      <c r="A838" s="12"/>
      <c r="B838" s="11"/>
      <c r="C838" s="11"/>
      <c r="D838" s="11"/>
      <c r="E838" s="123"/>
      <c r="F838" s="123"/>
      <c r="G838" s="123"/>
      <c r="H838" s="86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6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6"/>
      <c r="AP838" s="16"/>
      <c r="AQ838" s="16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</row>
    <row r="839" spans="1:96" x14ac:dyDescent="0.2">
      <c r="A839" s="12"/>
      <c r="B839" s="11"/>
      <c r="C839" s="11"/>
      <c r="D839" s="11"/>
      <c r="E839" s="123"/>
      <c r="F839" s="123"/>
      <c r="G839" s="123"/>
      <c r="H839" s="86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6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6"/>
      <c r="AP839" s="16"/>
      <c r="AQ839" s="16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</row>
    <row r="840" spans="1:96" x14ac:dyDescent="0.2">
      <c r="A840" s="12"/>
      <c r="B840" s="11"/>
      <c r="C840" s="11"/>
      <c r="D840" s="11"/>
      <c r="E840" s="123"/>
      <c r="F840" s="123"/>
      <c r="G840" s="123"/>
      <c r="H840" s="86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6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6"/>
      <c r="AP840" s="16"/>
      <c r="AQ840" s="16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</row>
    <row r="841" spans="1:96" x14ac:dyDescent="0.2">
      <c r="A841" s="12"/>
      <c r="B841" s="11"/>
      <c r="C841" s="11"/>
      <c r="D841" s="11"/>
      <c r="E841" s="123"/>
      <c r="F841" s="123"/>
      <c r="G841" s="123"/>
      <c r="H841" s="86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6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6"/>
      <c r="AP841" s="16"/>
      <c r="AQ841" s="16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</row>
    <row r="842" spans="1:96" x14ac:dyDescent="0.2">
      <c r="A842" s="12"/>
      <c r="B842" s="11"/>
      <c r="C842" s="11"/>
      <c r="D842" s="11"/>
      <c r="E842" s="123"/>
      <c r="F842" s="123"/>
      <c r="G842" s="123"/>
      <c r="H842" s="86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6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6"/>
      <c r="AP842" s="16"/>
      <c r="AQ842" s="16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</row>
    <row r="843" spans="1:96" x14ac:dyDescent="0.2">
      <c r="A843" s="12"/>
      <c r="B843" s="11"/>
      <c r="C843" s="11"/>
      <c r="D843" s="11"/>
      <c r="E843" s="123"/>
      <c r="F843" s="123"/>
      <c r="G843" s="123"/>
      <c r="H843" s="86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6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6"/>
      <c r="AP843" s="16"/>
      <c r="AQ843" s="16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</row>
    <row r="844" spans="1:96" x14ac:dyDescent="0.2">
      <c r="A844" s="12"/>
      <c r="B844" s="11"/>
      <c r="C844" s="11"/>
      <c r="D844" s="11"/>
      <c r="E844" s="123"/>
      <c r="F844" s="123"/>
      <c r="G844" s="123"/>
      <c r="H844" s="86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6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6"/>
      <c r="AP844" s="16"/>
      <c r="AQ844" s="16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</row>
    <row r="845" spans="1:96" x14ac:dyDescent="0.2">
      <c r="A845" s="12"/>
      <c r="B845" s="11"/>
      <c r="C845" s="11"/>
      <c r="D845" s="11"/>
      <c r="E845" s="123"/>
      <c r="F845" s="123"/>
      <c r="G845" s="123"/>
      <c r="H845" s="86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6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6"/>
      <c r="AP845" s="16"/>
      <c r="AQ845" s="16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</row>
    <row r="846" spans="1:96" x14ac:dyDescent="0.2">
      <c r="A846" s="12"/>
      <c r="B846" s="11"/>
      <c r="C846" s="11"/>
      <c r="D846" s="11"/>
      <c r="E846" s="123"/>
      <c r="F846" s="123"/>
      <c r="G846" s="123"/>
      <c r="H846" s="86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6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6"/>
      <c r="AP846" s="16"/>
      <c r="AQ846" s="16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</row>
    <row r="847" spans="1:96" x14ac:dyDescent="0.2">
      <c r="A847" s="12"/>
      <c r="B847" s="11"/>
      <c r="C847" s="11"/>
      <c r="D847" s="11"/>
      <c r="E847" s="123"/>
      <c r="F847" s="123"/>
      <c r="G847" s="123"/>
      <c r="H847" s="86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6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6"/>
      <c r="AP847" s="16"/>
      <c r="AQ847" s="16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</row>
    <row r="848" spans="1:96" x14ac:dyDescent="0.2">
      <c r="A848" s="12"/>
      <c r="B848" s="11"/>
      <c r="C848" s="11"/>
      <c r="D848" s="11"/>
      <c r="E848" s="123"/>
      <c r="F848" s="123"/>
      <c r="G848" s="123"/>
      <c r="H848" s="86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6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6"/>
      <c r="AP848" s="16"/>
      <c r="AQ848" s="16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</row>
    <row r="849" spans="1:96" x14ac:dyDescent="0.2">
      <c r="A849" s="12"/>
      <c r="B849" s="11"/>
      <c r="C849" s="11"/>
      <c r="D849" s="11"/>
      <c r="E849" s="123"/>
      <c r="F849" s="123"/>
      <c r="G849" s="123"/>
      <c r="H849" s="86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6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6"/>
      <c r="AP849" s="16"/>
      <c r="AQ849" s="16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</row>
    <row r="850" spans="1:96" x14ac:dyDescent="0.2">
      <c r="A850" s="12"/>
      <c r="B850" s="11"/>
      <c r="C850" s="11"/>
      <c r="D850" s="11"/>
      <c r="E850" s="123"/>
      <c r="F850" s="123"/>
      <c r="G850" s="123"/>
      <c r="H850" s="86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6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6"/>
      <c r="AP850" s="16"/>
      <c r="AQ850" s="16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</row>
    <row r="851" spans="1:96" x14ac:dyDescent="0.2">
      <c r="A851" s="12"/>
      <c r="B851" s="11"/>
      <c r="C851" s="11"/>
      <c r="D851" s="11"/>
      <c r="E851" s="123"/>
      <c r="F851" s="123"/>
      <c r="G851" s="123"/>
      <c r="H851" s="86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6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6"/>
      <c r="AP851" s="16"/>
      <c r="AQ851" s="16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</row>
    <row r="852" spans="1:96" x14ac:dyDescent="0.2">
      <c r="A852" s="12"/>
      <c r="B852" s="11"/>
      <c r="C852" s="11"/>
      <c r="D852" s="11"/>
      <c r="E852" s="123"/>
      <c r="F852" s="123"/>
      <c r="G852" s="123"/>
      <c r="H852" s="86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6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6"/>
      <c r="AP852" s="16"/>
      <c r="AQ852" s="16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</row>
    <row r="853" spans="1:96" x14ac:dyDescent="0.2">
      <c r="A853" s="12"/>
      <c r="B853" s="11"/>
      <c r="C853" s="11"/>
      <c r="D853" s="11"/>
      <c r="E853" s="123"/>
      <c r="F853" s="123"/>
      <c r="G853" s="123"/>
      <c r="H853" s="86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6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6"/>
      <c r="AP853" s="16"/>
      <c r="AQ853" s="16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</row>
    <row r="854" spans="1:96" x14ac:dyDescent="0.2">
      <c r="A854" s="12"/>
      <c r="B854" s="11"/>
      <c r="C854" s="11"/>
      <c r="D854" s="11"/>
      <c r="E854" s="123"/>
      <c r="F854" s="123"/>
      <c r="G854" s="123"/>
      <c r="H854" s="86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6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6"/>
      <c r="AP854" s="16"/>
      <c r="AQ854" s="16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</row>
    <row r="855" spans="1:96" x14ac:dyDescent="0.2">
      <c r="A855" s="12"/>
      <c r="B855" s="11"/>
      <c r="C855" s="11"/>
      <c r="D855" s="11"/>
      <c r="E855" s="123"/>
      <c r="F855" s="123"/>
      <c r="G855" s="123"/>
      <c r="H855" s="86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6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6"/>
      <c r="AP855" s="16"/>
      <c r="AQ855" s="16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</row>
    <row r="856" spans="1:96" x14ac:dyDescent="0.2">
      <c r="A856" s="12"/>
      <c r="B856" s="11"/>
      <c r="C856" s="11"/>
      <c r="D856" s="11"/>
      <c r="E856" s="123"/>
      <c r="F856" s="123"/>
      <c r="G856" s="123"/>
      <c r="H856" s="86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6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6"/>
      <c r="AP856" s="16"/>
      <c r="AQ856" s="16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</row>
    <row r="857" spans="1:96" x14ac:dyDescent="0.2">
      <c r="A857" s="12"/>
      <c r="B857" s="11"/>
      <c r="C857" s="11"/>
      <c r="D857" s="11"/>
      <c r="E857" s="123"/>
      <c r="F857" s="123"/>
      <c r="G857" s="123"/>
      <c r="H857" s="86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6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6"/>
      <c r="AP857" s="16"/>
      <c r="AQ857" s="16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</row>
    <row r="858" spans="1:96" x14ac:dyDescent="0.2">
      <c r="A858" s="12"/>
      <c r="B858" s="11"/>
      <c r="C858" s="11"/>
      <c r="D858" s="11"/>
      <c r="E858" s="123"/>
      <c r="F858" s="123"/>
      <c r="G858" s="123"/>
      <c r="H858" s="86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6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6"/>
      <c r="AP858" s="16"/>
      <c r="AQ858" s="16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</row>
    <row r="859" spans="1:96" x14ac:dyDescent="0.2">
      <c r="A859" s="12"/>
      <c r="B859" s="11"/>
      <c r="C859" s="11"/>
      <c r="D859" s="11"/>
      <c r="E859" s="123"/>
      <c r="F859" s="123"/>
      <c r="G859" s="123"/>
      <c r="H859" s="86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6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6"/>
      <c r="AP859" s="16"/>
      <c r="AQ859" s="16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</row>
    <row r="860" spans="1:96" x14ac:dyDescent="0.2">
      <c r="A860" s="12"/>
      <c r="B860" s="11"/>
      <c r="C860" s="11"/>
      <c r="D860" s="11"/>
      <c r="E860" s="123"/>
      <c r="F860" s="123"/>
      <c r="G860" s="123"/>
      <c r="H860" s="86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6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6"/>
      <c r="AP860" s="16"/>
      <c r="AQ860" s="16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</row>
    <row r="861" spans="1:96" x14ac:dyDescent="0.2">
      <c r="A861" s="12"/>
      <c r="B861" s="11"/>
      <c r="C861" s="11"/>
      <c r="D861" s="11"/>
      <c r="E861" s="123"/>
      <c r="F861" s="123"/>
      <c r="G861" s="123"/>
      <c r="H861" s="86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6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6"/>
      <c r="AP861" s="16"/>
      <c r="AQ861" s="16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</row>
    <row r="862" spans="1:96" x14ac:dyDescent="0.2">
      <c r="A862" s="12"/>
      <c r="B862" s="11"/>
      <c r="C862" s="11"/>
      <c r="D862" s="11"/>
      <c r="E862" s="123"/>
      <c r="F862" s="123"/>
      <c r="G862" s="123"/>
      <c r="H862" s="86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6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6"/>
      <c r="AP862" s="16"/>
      <c r="AQ862" s="16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</row>
    <row r="863" spans="1:96" x14ac:dyDescent="0.2">
      <c r="A863" s="12"/>
      <c r="B863" s="11"/>
      <c r="C863" s="11"/>
      <c r="D863" s="11"/>
      <c r="E863" s="123"/>
      <c r="F863" s="123"/>
      <c r="G863" s="123"/>
      <c r="H863" s="86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6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6"/>
      <c r="AP863" s="16"/>
      <c r="AQ863" s="16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</row>
    <row r="864" spans="1:96" x14ac:dyDescent="0.2">
      <c r="A864" s="12"/>
      <c r="B864" s="11"/>
      <c r="C864" s="11"/>
      <c r="D864" s="11"/>
      <c r="E864" s="123"/>
      <c r="F864" s="123"/>
      <c r="G864" s="123"/>
      <c r="H864" s="86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6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6"/>
      <c r="AP864" s="16"/>
      <c r="AQ864" s="16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</row>
    <row r="865" spans="1:96" x14ac:dyDescent="0.2">
      <c r="A865" s="12"/>
      <c r="B865" s="11"/>
      <c r="C865" s="11"/>
      <c r="D865" s="11"/>
      <c r="E865" s="123"/>
      <c r="F865" s="123"/>
      <c r="G865" s="123"/>
      <c r="H865" s="86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6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6"/>
      <c r="AP865" s="16"/>
      <c r="AQ865" s="16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</row>
    <row r="866" spans="1:96" x14ac:dyDescent="0.2">
      <c r="A866" s="12"/>
      <c r="B866" s="11"/>
      <c r="C866" s="11"/>
      <c r="D866" s="11"/>
      <c r="E866" s="123"/>
      <c r="F866" s="123"/>
      <c r="G866" s="123"/>
      <c r="H866" s="86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6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6"/>
      <c r="AP866" s="16"/>
      <c r="AQ866" s="16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</row>
    <row r="867" spans="1:96" x14ac:dyDescent="0.2">
      <c r="A867" s="12"/>
      <c r="B867" s="11"/>
      <c r="C867" s="11"/>
      <c r="D867" s="11"/>
      <c r="E867" s="123"/>
      <c r="F867" s="123"/>
      <c r="G867" s="123"/>
      <c r="H867" s="86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6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6"/>
      <c r="AP867" s="16"/>
      <c r="AQ867" s="16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</row>
    <row r="868" spans="1:96" x14ac:dyDescent="0.2">
      <c r="A868" s="12"/>
      <c r="B868" s="11"/>
      <c r="C868" s="11"/>
      <c r="D868" s="11"/>
      <c r="E868" s="123"/>
      <c r="F868" s="123"/>
      <c r="G868" s="123"/>
      <c r="H868" s="86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6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6"/>
      <c r="AP868" s="16"/>
      <c r="AQ868" s="16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</row>
    <row r="869" spans="1:96" x14ac:dyDescent="0.2">
      <c r="A869" s="12"/>
      <c r="B869" s="11"/>
      <c r="C869" s="11"/>
      <c r="D869" s="11"/>
      <c r="E869" s="123"/>
      <c r="F869" s="123"/>
      <c r="G869" s="123"/>
      <c r="H869" s="86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6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6"/>
      <c r="AP869" s="16"/>
      <c r="AQ869" s="16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</row>
    <row r="870" spans="1:96" x14ac:dyDescent="0.2">
      <c r="A870" s="12"/>
      <c r="B870" s="11"/>
      <c r="C870" s="11"/>
      <c r="D870" s="11"/>
      <c r="E870" s="123"/>
      <c r="F870" s="123"/>
      <c r="G870" s="123"/>
      <c r="H870" s="86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6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6"/>
      <c r="AP870" s="16"/>
      <c r="AQ870" s="16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</row>
    <row r="871" spans="1:96" x14ac:dyDescent="0.2">
      <c r="A871" s="12"/>
      <c r="B871" s="11"/>
      <c r="C871" s="11"/>
      <c r="D871" s="11"/>
      <c r="E871" s="123"/>
      <c r="F871" s="123"/>
      <c r="G871" s="123"/>
      <c r="H871" s="86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6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6"/>
      <c r="AP871" s="16"/>
      <c r="AQ871" s="16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</row>
    <row r="872" spans="1:96" x14ac:dyDescent="0.2">
      <c r="A872" s="12"/>
      <c r="B872" s="11"/>
      <c r="C872" s="11"/>
      <c r="D872" s="11"/>
      <c r="E872" s="123"/>
      <c r="F872" s="123"/>
      <c r="G872" s="123"/>
      <c r="H872" s="86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6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6"/>
      <c r="AP872" s="16"/>
      <c r="AQ872" s="16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</row>
    <row r="873" spans="1:96" x14ac:dyDescent="0.2">
      <c r="A873" s="12"/>
      <c r="B873" s="11"/>
      <c r="C873" s="11"/>
      <c r="D873" s="11"/>
      <c r="E873" s="123"/>
      <c r="F873" s="123"/>
      <c r="G873" s="123"/>
      <c r="H873" s="86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6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6"/>
      <c r="AP873" s="16"/>
      <c r="AQ873" s="16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</row>
    <row r="874" spans="1:96" x14ac:dyDescent="0.2">
      <c r="A874" s="12"/>
      <c r="B874" s="11"/>
      <c r="C874" s="11"/>
      <c r="D874" s="11"/>
      <c r="E874" s="123"/>
      <c r="F874" s="123"/>
      <c r="G874" s="123"/>
      <c r="H874" s="86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6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6"/>
      <c r="AP874" s="16"/>
      <c r="AQ874" s="16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</row>
    <row r="875" spans="1:96" x14ac:dyDescent="0.2">
      <c r="A875" s="12"/>
      <c r="B875" s="11"/>
      <c r="C875" s="11"/>
      <c r="D875" s="11"/>
      <c r="E875" s="123"/>
      <c r="F875" s="123"/>
      <c r="G875" s="123"/>
      <c r="H875" s="86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6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6"/>
      <c r="AP875" s="16"/>
      <c r="AQ875" s="16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</row>
    <row r="876" spans="1:96" x14ac:dyDescent="0.2">
      <c r="A876" s="12"/>
      <c r="B876" s="11"/>
      <c r="C876" s="11"/>
      <c r="D876" s="11"/>
      <c r="E876" s="123"/>
      <c r="F876" s="123"/>
      <c r="G876" s="123"/>
      <c r="H876" s="86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6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6"/>
      <c r="AP876" s="16"/>
      <c r="AQ876" s="16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</row>
    <row r="877" spans="1:96" x14ac:dyDescent="0.2">
      <c r="A877" s="12"/>
      <c r="B877" s="11"/>
      <c r="C877" s="11"/>
      <c r="D877" s="11"/>
      <c r="E877" s="123"/>
      <c r="F877" s="123"/>
      <c r="G877" s="123"/>
      <c r="H877" s="86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6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6"/>
      <c r="AP877" s="16"/>
      <c r="AQ877" s="16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</row>
    <row r="878" spans="1:96" x14ac:dyDescent="0.2">
      <c r="A878" s="12"/>
      <c r="B878" s="11"/>
      <c r="C878" s="11"/>
      <c r="D878" s="11"/>
      <c r="E878" s="123"/>
      <c r="F878" s="123"/>
      <c r="G878" s="123"/>
      <c r="H878" s="86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6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6"/>
      <c r="AP878" s="16"/>
      <c r="AQ878" s="16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</row>
    <row r="879" spans="1:96" x14ac:dyDescent="0.2">
      <c r="A879" s="12"/>
      <c r="B879" s="11"/>
      <c r="C879" s="11"/>
      <c r="D879" s="11"/>
      <c r="E879" s="123"/>
      <c r="F879" s="123"/>
      <c r="G879" s="123"/>
      <c r="H879" s="86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6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6"/>
      <c r="AP879" s="16"/>
      <c r="AQ879" s="16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</row>
    <row r="880" spans="1:96" x14ac:dyDescent="0.2">
      <c r="A880" s="12"/>
      <c r="B880" s="11"/>
      <c r="C880" s="11"/>
      <c r="D880" s="11"/>
      <c r="E880" s="123"/>
      <c r="F880" s="123"/>
      <c r="G880" s="123"/>
      <c r="H880" s="86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6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6"/>
      <c r="AP880" s="16"/>
      <c r="AQ880" s="16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</row>
    <row r="881" spans="1:96" x14ac:dyDescent="0.2">
      <c r="A881" s="12"/>
      <c r="B881" s="11"/>
      <c r="C881" s="11"/>
      <c r="D881" s="11"/>
      <c r="E881" s="123"/>
      <c r="F881" s="123"/>
      <c r="G881" s="123"/>
      <c r="H881" s="86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6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6"/>
      <c r="AP881" s="16"/>
      <c r="AQ881" s="16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</row>
    <row r="882" spans="1:96" x14ac:dyDescent="0.2">
      <c r="A882" s="12"/>
      <c r="B882" s="11"/>
      <c r="C882" s="11"/>
      <c r="D882" s="11"/>
      <c r="E882" s="123"/>
      <c r="F882" s="123"/>
      <c r="G882" s="123"/>
      <c r="H882" s="86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6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6"/>
      <c r="AP882" s="16"/>
      <c r="AQ882" s="16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</row>
    <row r="883" spans="1:96" x14ac:dyDescent="0.2">
      <c r="A883" s="12"/>
      <c r="B883" s="11"/>
      <c r="C883" s="11"/>
      <c r="D883" s="11"/>
      <c r="E883" s="123"/>
      <c r="F883" s="123"/>
      <c r="G883" s="123"/>
      <c r="H883" s="86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6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6"/>
      <c r="AP883" s="16"/>
      <c r="AQ883" s="16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</row>
    <row r="884" spans="1:96" x14ac:dyDescent="0.2">
      <c r="A884" s="12"/>
      <c r="B884" s="11"/>
      <c r="C884" s="11"/>
      <c r="D884" s="11"/>
      <c r="E884" s="123"/>
      <c r="F884" s="123"/>
      <c r="G884" s="123"/>
      <c r="H884" s="86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6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6"/>
      <c r="AP884" s="16"/>
      <c r="AQ884" s="16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</row>
    <row r="885" spans="1:96" x14ac:dyDescent="0.2">
      <c r="A885" s="12"/>
      <c r="B885" s="11"/>
      <c r="C885" s="11"/>
      <c r="D885" s="11"/>
      <c r="E885" s="123"/>
      <c r="F885" s="123"/>
      <c r="G885" s="123"/>
      <c r="H885" s="86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6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6"/>
      <c r="AP885" s="16"/>
      <c r="AQ885" s="16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</row>
    <row r="886" spans="1:96" x14ac:dyDescent="0.2">
      <c r="A886" s="12"/>
      <c r="B886" s="11"/>
      <c r="C886" s="11"/>
      <c r="D886" s="11"/>
      <c r="E886" s="123"/>
      <c r="F886" s="123"/>
      <c r="G886" s="123"/>
      <c r="H886" s="86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6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6"/>
      <c r="AP886" s="16"/>
      <c r="AQ886" s="16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</row>
    <row r="887" spans="1:96" x14ac:dyDescent="0.2">
      <c r="A887" s="12"/>
      <c r="B887" s="11"/>
      <c r="C887" s="11"/>
      <c r="D887" s="11"/>
      <c r="E887" s="123"/>
      <c r="F887" s="123"/>
      <c r="G887" s="123"/>
      <c r="H887" s="86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6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6"/>
      <c r="AP887" s="16"/>
      <c r="AQ887" s="16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</row>
    <row r="888" spans="1:96" x14ac:dyDescent="0.2">
      <c r="A888" s="12"/>
      <c r="B888" s="11"/>
      <c r="C888" s="11"/>
      <c r="D888" s="11"/>
      <c r="E888" s="123"/>
      <c r="F888" s="123"/>
      <c r="G888" s="123"/>
      <c r="H888" s="86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6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6"/>
      <c r="AP888" s="16"/>
      <c r="AQ888" s="16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</row>
    <row r="889" spans="1:96" x14ac:dyDescent="0.2">
      <c r="A889" s="12"/>
      <c r="B889" s="11"/>
      <c r="C889" s="11"/>
      <c r="D889" s="11"/>
      <c r="E889" s="123"/>
      <c r="F889" s="123"/>
      <c r="G889" s="123"/>
      <c r="H889" s="86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6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6"/>
      <c r="AP889" s="16"/>
      <c r="AQ889" s="16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</row>
    <row r="890" spans="1:96" x14ac:dyDescent="0.2">
      <c r="A890" s="12"/>
      <c r="B890" s="11"/>
      <c r="C890" s="11"/>
      <c r="D890" s="11"/>
      <c r="E890" s="123"/>
      <c r="F890" s="123"/>
      <c r="G890" s="123"/>
      <c r="H890" s="86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6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6"/>
      <c r="AP890" s="16"/>
      <c r="AQ890" s="16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</row>
    <row r="891" spans="1:96" x14ac:dyDescent="0.2">
      <c r="A891" s="12"/>
      <c r="B891" s="11"/>
      <c r="C891" s="11"/>
      <c r="D891" s="11"/>
      <c r="E891" s="123"/>
      <c r="F891" s="123"/>
      <c r="G891" s="123"/>
      <c r="H891" s="86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6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6"/>
      <c r="AP891" s="16"/>
      <c r="AQ891" s="16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</row>
    <row r="892" spans="1:96" x14ac:dyDescent="0.2">
      <c r="A892" s="12"/>
      <c r="B892" s="11"/>
      <c r="C892" s="11"/>
      <c r="D892" s="11"/>
      <c r="E892" s="123"/>
      <c r="F892" s="123"/>
      <c r="G892" s="123"/>
      <c r="H892" s="86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6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6"/>
      <c r="AP892" s="16"/>
      <c r="AQ892" s="16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</row>
    <row r="893" spans="1:96" x14ac:dyDescent="0.2">
      <c r="A893" s="12"/>
      <c r="B893" s="11"/>
      <c r="C893" s="11"/>
      <c r="D893" s="11"/>
      <c r="E893" s="123"/>
      <c r="F893" s="123"/>
      <c r="G893" s="123"/>
      <c r="H893" s="86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6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6"/>
      <c r="AP893" s="16"/>
      <c r="AQ893" s="16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</row>
    <row r="894" spans="1:96" x14ac:dyDescent="0.2">
      <c r="A894" s="12"/>
      <c r="B894" s="11"/>
      <c r="C894" s="11"/>
      <c r="D894" s="11"/>
      <c r="E894" s="123"/>
      <c r="F894" s="123"/>
      <c r="G894" s="123"/>
      <c r="H894" s="86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6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6"/>
      <c r="AP894" s="16"/>
      <c r="AQ894" s="16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</row>
    <row r="895" spans="1:96" x14ac:dyDescent="0.2">
      <c r="A895" s="12"/>
      <c r="B895" s="11"/>
      <c r="C895" s="11"/>
      <c r="D895" s="11"/>
      <c r="E895" s="123"/>
      <c r="F895" s="123"/>
      <c r="G895" s="123"/>
      <c r="H895" s="86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6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6"/>
      <c r="AP895" s="16"/>
      <c r="AQ895" s="16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</row>
    <row r="896" spans="1:96" x14ac:dyDescent="0.2">
      <c r="A896" s="12"/>
      <c r="B896" s="11"/>
      <c r="C896" s="11"/>
      <c r="D896" s="11"/>
      <c r="E896" s="123"/>
      <c r="F896" s="123"/>
      <c r="G896" s="123"/>
      <c r="H896" s="86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6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6"/>
      <c r="AP896" s="16"/>
      <c r="AQ896" s="16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</row>
    <row r="897" spans="1:96" x14ac:dyDescent="0.2">
      <c r="A897" s="12"/>
      <c r="B897" s="11"/>
      <c r="C897" s="11"/>
      <c r="D897" s="11"/>
      <c r="E897" s="123"/>
      <c r="F897" s="123"/>
      <c r="G897" s="123"/>
      <c r="H897" s="86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6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6"/>
      <c r="AP897" s="16"/>
      <c r="AQ897" s="16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</row>
    <row r="898" spans="1:96" x14ac:dyDescent="0.2">
      <c r="A898" s="12"/>
      <c r="B898" s="11"/>
      <c r="C898" s="11"/>
      <c r="D898" s="11"/>
      <c r="E898" s="123"/>
      <c r="F898" s="123"/>
      <c r="G898" s="123"/>
      <c r="H898" s="86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6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6"/>
      <c r="AP898" s="16"/>
      <c r="AQ898" s="16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</row>
    <row r="899" spans="1:96" x14ac:dyDescent="0.2">
      <c r="A899" s="12"/>
      <c r="B899" s="11"/>
      <c r="C899" s="11"/>
      <c r="D899" s="11"/>
      <c r="E899" s="123"/>
      <c r="F899" s="123"/>
      <c r="G899" s="123"/>
      <c r="H899" s="86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6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6"/>
      <c r="AP899" s="16"/>
      <c r="AQ899" s="16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</row>
    <row r="900" spans="1:96" x14ac:dyDescent="0.2">
      <c r="A900" s="12"/>
      <c r="B900" s="11"/>
      <c r="C900" s="11"/>
      <c r="D900" s="11"/>
      <c r="E900" s="123"/>
      <c r="F900" s="123"/>
      <c r="G900" s="123"/>
      <c r="H900" s="86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6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6"/>
      <c r="AP900" s="16"/>
      <c r="AQ900" s="16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</row>
    <row r="901" spans="1:96" x14ac:dyDescent="0.2">
      <c r="A901" s="12"/>
      <c r="B901" s="11"/>
      <c r="C901" s="11"/>
      <c r="D901" s="11"/>
      <c r="E901" s="123"/>
      <c r="F901" s="123"/>
      <c r="G901" s="123"/>
      <c r="H901" s="86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6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6"/>
      <c r="AP901" s="16"/>
      <c r="AQ901" s="16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</row>
    <row r="902" spans="1:96" x14ac:dyDescent="0.2">
      <c r="A902" s="12"/>
      <c r="B902" s="11"/>
      <c r="C902" s="11"/>
      <c r="D902" s="11"/>
      <c r="E902" s="123"/>
      <c r="F902" s="123"/>
      <c r="G902" s="123"/>
      <c r="H902" s="86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6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6"/>
      <c r="AP902" s="16"/>
      <c r="AQ902" s="16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</row>
    <row r="903" spans="1:96" x14ac:dyDescent="0.2">
      <c r="A903" s="12"/>
      <c r="B903" s="11"/>
      <c r="C903" s="11"/>
      <c r="D903" s="11"/>
      <c r="E903" s="123"/>
      <c r="F903" s="123"/>
      <c r="G903" s="123"/>
      <c r="H903" s="86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6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6"/>
      <c r="AP903" s="16"/>
      <c r="AQ903" s="16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</row>
    <row r="904" spans="1:96" x14ac:dyDescent="0.2">
      <c r="A904" s="12"/>
      <c r="B904" s="11"/>
      <c r="C904" s="11"/>
      <c r="D904" s="11"/>
      <c r="E904" s="123"/>
      <c r="F904" s="123"/>
      <c r="G904" s="123"/>
      <c r="H904" s="86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6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6"/>
      <c r="AP904" s="16"/>
      <c r="AQ904" s="16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</row>
    <row r="905" spans="1:96" x14ac:dyDescent="0.2">
      <c r="A905" s="12"/>
      <c r="B905" s="11"/>
      <c r="C905" s="11"/>
      <c r="D905" s="11"/>
      <c r="E905" s="123"/>
      <c r="F905" s="123"/>
      <c r="G905" s="123"/>
      <c r="H905" s="86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6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6"/>
      <c r="AP905" s="16"/>
      <c r="AQ905" s="16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</row>
    <row r="906" spans="1:96" x14ac:dyDescent="0.2">
      <c r="A906" s="12"/>
      <c r="B906" s="11"/>
      <c r="C906" s="11"/>
      <c r="D906" s="11"/>
      <c r="E906" s="123"/>
      <c r="F906" s="123"/>
      <c r="G906" s="123"/>
      <c r="H906" s="86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6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6"/>
      <c r="AP906" s="16"/>
      <c r="AQ906" s="16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</row>
    <row r="907" spans="1:96" x14ac:dyDescent="0.2">
      <c r="A907" s="12"/>
      <c r="B907" s="11"/>
      <c r="C907" s="11"/>
      <c r="D907" s="11"/>
      <c r="E907" s="123"/>
      <c r="F907" s="123"/>
      <c r="G907" s="123"/>
      <c r="H907" s="86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6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6"/>
      <c r="AP907" s="16"/>
      <c r="AQ907" s="16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</row>
    <row r="908" spans="1:96" x14ac:dyDescent="0.2">
      <c r="A908" s="12"/>
      <c r="B908" s="11"/>
      <c r="C908" s="11"/>
      <c r="D908" s="11"/>
      <c r="E908" s="123"/>
      <c r="F908" s="123"/>
      <c r="G908" s="123"/>
      <c r="H908" s="86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6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6"/>
      <c r="AP908" s="16"/>
      <c r="AQ908" s="16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</row>
    <row r="909" spans="1:96" x14ac:dyDescent="0.2">
      <c r="A909" s="12"/>
      <c r="B909" s="11"/>
      <c r="C909" s="11"/>
      <c r="D909" s="11"/>
      <c r="E909" s="123"/>
      <c r="F909" s="123"/>
      <c r="G909" s="123"/>
      <c r="H909" s="86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6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6"/>
      <c r="AP909" s="16"/>
      <c r="AQ909" s="16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</row>
    <row r="910" spans="1:96" x14ac:dyDescent="0.2">
      <c r="A910" s="12"/>
      <c r="B910" s="11"/>
      <c r="C910" s="11"/>
      <c r="D910" s="11"/>
      <c r="E910" s="123"/>
      <c r="F910" s="123"/>
      <c r="G910" s="123"/>
      <c r="H910" s="86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6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6"/>
      <c r="AP910" s="16"/>
      <c r="AQ910" s="16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</row>
    <row r="911" spans="1:96" x14ac:dyDescent="0.2">
      <c r="A911" s="12"/>
      <c r="B911" s="11"/>
      <c r="C911" s="11"/>
      <c r="D911" s="11"/>
      <c r="E911" s="123"/>
      <c r="F911" s="123"/>
      <c r="G911" s="123"/>
      <c r="H911" s="86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6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6"/>
      <c r="AP911" s="16"/>
      <c r="AQ911" s="16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</row>
    <row r="912" spans="1:96" x14ac:dyDescent="0.2">
      <c r="A912" s="12"/>
      <c r="B912" s="11"/>
      <c r="C912" s="11"/>
      <c r="D912" s="11"/>
      <c r="E912" s="123"/>
      <c r="F912" s="123"/>
      <c r="G912" s="123"/>
      <c r="H912" s="86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6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6"/>
      <c r="AP912" s="16"/>
      <c r="AQ912" s="16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</row>
    <row r="913" spans="1:96" x14ac:dyDescent="0.2">
      <c r="A913" s="12"/>
      <c r="B913" s="11"/>
      <c r="C913" s="11"/>
      <c r="D913" s="11"/>
      <c r="E913" s="123"/>
      <c r="F913" s="123"/>
      <c r="G913" s="123"/>
      <c r="H913" s="86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6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6"/>
      <c r="AP913" s="16"/>
      <c r="AQ913" s="16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</row>
    <row r="914" spans="1:96" x14ac:dyDescent="0.2">
      <c r="A914" s="12"/>
      <c r="B914" s="11"/>
      <c r="C914" s="11"/>
      <c r="D914" s="11"/>
      <c r="E914" s="123"/>
      <c r="F914" s="123"/>
      <c r="G914" s="123"/>
      <c r="H914" s="86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6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6"/>
      <c r="AP914" s="16"/>
      <c r="AQ914" s="16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</row>
    <row r="915" spans="1:96" x14ac:dyDescent="0.2">
      <c r="A915" s="12"/>
      <c r="B915" s="11"/>
      <c r="C915" s="11"/>
      <c r="D915" s="11"/>
      <c r="E915" s="123"/>
      <c r="F915" s="123"/>
      <c r="G915" s="123"/>
      <c r="H915" s="86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6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6"/>
      <c r="AP915" s="16"/>
      <c r="AQ915" s="16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</row>
    <row r="916" spans="1:96" x14ac:dyDescent="0.2">
      <c r="A916" s="12"/>
      <c r="B916" s="11"/>
      <c r="C916" s="11"/>
      <c r="D916" s="11"/>
      <c r="E916" s="123"/>
      <c r="F916" s="123"/>
      <c r="G916" s="123"/>
      <c r="H916" s="86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6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6"/>
      <c r="AP916" s="16"/>
      <c r="AQ916" s="16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</row>
    <row r="917" spans="1:96" x14ac:dyDescent="0.2">
      <c r="A917" s="12"/>
      <c r="B917" s="11"/>
      <c r="C917" s="11"/>
      <c r="D917" s="11"/>
      <c r="E917" s="123"/>
      <c r="F917" s="123"/>
      <c r="G917" s="123"/>
      <c r="H917" s="86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6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6"/>
      <c r="AP917" s="16"/>
      <c r="AQ917" s="16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</row>
    <row r="918" spans="1:96" x14ac:dyDescent="0.2">
      <c r="A918" s="12"/>
      <c r="B918" s="11"/>
      <c r="C918" s="11"/>
      <c r="D918" s="11"/>
      <c r="E918" s="123"/>
      <c r="F918" s="123"/>
      <c r="G918" s="123"/>
      <c r="H918" s="86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6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6"/>
      <c r="AP918" s="16"/>
      <c r="AQ918" s="16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</row>
    <row r="919" spans="1:96" x14ac:dyDescent="0.2">
      <c r="A919" s="12"/>
      <c r="B919" s="11"/>
      <c r="C919" s="11"/>
      <c r="D919" s="11"/>
      <c r="E919" s="123"/>
      <c r="F919" s="123"/>
      <c r="G919" s="123"/>
      <c r="H919" s="86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6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6"/>
      <c r="AP919" s="16"/>
      <c r="AQ919" s="16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</row>
    <row r="920" spans="1:96" x14ac:dyDescent="0.2">
      <c r="A920" s="12"/>
      <c r="B920" s="11"/>
      <c r="C920" s="11"/>
      <c r="D920" s="11"/>
      <c r="E920" s="123"/>
      <c r="F920" s="123"/>
      <c r="G920" s="123"/>
      <c r="H920" s="86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6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6"/>
      <c r="AP920" s="16"/>
      <c r="AQ920" s="16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</row>
    <row r="921" spans="1:96" x14ac:dyDescent="0.2">
      <c r="A921" s="12"/>
      <c r="B921" s="11"/>
      <c r="C921" s="11"/>
      <c r="D921" s="11"/>
      <c r="E921" s="123"/>
      <c r="F921" s="123"/>
      <c r="G921" s="123"/>
      <c r="H921" s="86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6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6"/>
      <c r="AP921" s="16"/>
      <c r="AQ921" s="16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</row>
    <row r="922" spans="1:96" x14ac:dyDescent="0.2">
      <c r="A922" s="12"/>
      <c r="B922" s="11"/>
      <c r="C922" s="11"/>
      <c r="D922" s="11"/>
      <c r="E922" s="123"/>
      <c r="F922" s="123"/>
      <c r="G922" s="123"/>
      <c r="H922" s="86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6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6"/>
      <c r="AP922" s="16"/>
      <c r="AQ922" s="16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</row>
    <row r="923" spans="1:96" x14ac:dyDescent="0.2">
      <c r="A923" s="12"/>
      <c r="B923" s="11"/>
      <c r="C923" s="11"/>
      <c r="D923" s="11"/>
      <c r="E923" s="123"/>
      <c r="F923" s="123"/>
      <c r="G923" s="123"/>
      <c r="H923" s="86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6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6"/>
      <c r="AP923" s="16"/>
      <c r="AQ923" s="16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</row>
    <row r="924" spans="1:96" x14ac:dyDescent="0.2">
      <c r="A924" s="12"/>
      <c r="B924" s="11"/>
      <c r="C924" s="11"/>
      <c r="D924" s="11"/>
      <c r="E924" s="123"/>
      <c r="F924" s="123"/>
      <c r="G924" s="123"/>
      <c r="H924" s="86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6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6"/>
      <c r="AP924" s="16"/>
      <c r="AQ924" s="16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</row>
    <row r="925" spans="1:96" x14ac:dyDescent="0.2">
      <c r="A925" s="12"/>
      <c r="B925" s="11"/>
      <c r="C925" s="11"/>
      <c r="D925" s="11"/>
      <c r="E925" s="123"/>
      <c r="F925" s="123"/>
      <c r="G925" s="123"/>
      <c r="H925" s="86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6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6"/>
      <c r="AP925" s="16"/>
      <c r="AQ925" s="16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</row>
    <row r="926" spans="1:96" x14ac:dyDescent="0.2">
      <c r="A926" s="12"/>
      <c r="B926" s="11"/>
      <c r="C926" s="11"/>
      <c r="D926" s="11"/>
      <c r="E926" s="123"/>
      <c r="F926" s="123"/>
      <c r="G926" s="123"/>
      <c r="H926" s="86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6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6"/>
      <c r="AP926" s="16"/>
      <c r="AQ926" s="16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</row>
    <row r="927" spans="1:96" x14ac:dyDescent="0.2">
      <c r="A927" s="12"/>
      <c r="B927" s="11"/>
      <c r="C927" s="11"/>
      <c r="D927" s="11"/>
      <c r="E927" s="123"/>
      <c r="F927" s="123"/>
      <c r="G927" s="123"/>
      <c r="H927" s="86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6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6"/>
      <c r="AP927" s="16"/>
      <c r="AQ927" s="16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</row>
    <row r="928" spans="1:96" x14ac:dyDescent="0.2">
      <c r="A928" s="12"/>
      <c r="B928" s="11"/>
      <c r="C928" s="11"/>
      <c r="D928" s="11"/>
      <c r="E928" s="123"/>
      <c r="F928" s="123"/>
      <c r="G928" s="123"/>
      <c r="H928" s="86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6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6"/>
      <c r="AP928" s="16"/>
      <c r="AQ928" s="16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</row>
    <row r="929" spans="1:96" x14ac:dyDescent="0.2">
      <c r="A929" s="12"/>
      <c r="B929" s="11"/>
      <c r="C929" s="11"/>
      <c r="D929" s="11"/>
      <c r="E929" s="123"/>
      <c r="F929" s="123"/>
      <c r="G929" s="123"/>
      <c r="H929" s="86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6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6"/>
      <c r="AP929" s="16"/>
      <c r="AQ929" s="16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</row>
    <row r="930" spans="1:96" x14ac:dyDescent="0.2">
      <c r="A930" s="12"/>
      <c r="B930" s="11"/>
      <c r="C930" s="11"/>
      <c r="D930" s="11"/>
      <c r="E930" s="123"/>
      <c r="F930" s="123"/>
      <c r="G930" s="123"/>
      <c r="H930" s="86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6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6"/>
      <c r="AP930" s="16"/>
      <c r="AQ930" s="16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</row>
    <row r="931" spans="1:96" x14ac:dyDescent="0.2">
      <c r="A931" s="12"/>
      <c r="B931" s="11"/>
      <c r="C931" s="11"/>
      <c r="D931" s="11"/>
      <c r="E931" s="123"/>
      <c r="F931" s="123"/>
      <c r="G931" s="123"/>
      <c r="H931" s="86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6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6"/>
      <c r="AP931" s="16"/>
      <c r="AQ931" s="16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</row>
    <row r="932" spans="1:96" x14ac:dyDescent="0.2">
      <c r="A932" s="12"/>
      <c r="B932" s="11"/>
      <c r="C932" s="11"/>
      <c r="D932" s="11"/>
      <c r="E932" s="123"/>
      <c r="F932" s="123"/>
      <c r="G932" s="123"/>
      <c r="H932" s="86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6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6"/>
      <c r="AP932" s="16"/>
      <c r="AQ932" s="16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</row>
    <row r="933" spans="1:96" x14ac:dyDescent="0.2">
      <c r="A933" s="12"/>
      <c r="B933" s="11"/>
      <c r="C933" s="11"/>
      <c r="D933" s="11"/>
      <c r="E933" s="123"/>
      <c r="F933" s="123"/>
      <c r="G933" s="123"/>
      <c r="H933" s="86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6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6"/>
      <c r="AP933" s="16"/>
      <c r="AQ933" s="16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</row>
    <row r="934" spans="1:96" x14ac:dyDescent="0.2">
      <c r="A934" s="12"/>
      <c r="B934" s="11"/>
      <c r="C934" s="11"/>
      <c r="D934" s="11"/>
      <c r="E934" s="123"/>
      <c r="F934" s="123"/>
      <c r="G934" s="123"/>
      <c r="H934" s="86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6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6"/>
      <c r="AP934" s="16"/>
      <c r="AQ934" s="16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</row>
    <row r="935" spans="1:96" x14ac:dyDescent="0.2">
      <c r="A935" s="12"/>
      <c r="B935" s="11"/>
      <c r="C935" s="11"/>
      <c r="D935" s="11"/>
      <c r="E935" s="123"/>
      <c r="F935" s="123"/>
      <c r="G935" s="123"/>
      <c r="H935" s="86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6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6"/>
      <c r="AP935" s="16"/>
      <c r="AQ935" s="16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</row>
    <row r="936" spans="1:96" x14ac:dyDescent="0.2">
      <c r="A936" s="12"/>
      <c r="B936" s="11"/>
      <c r="C936" s="11"/>
      <c r="D936" s="11"/>
      <c r="E936" s="123"/>
      <c r="F936" s="123"/>
      <c r="G936" s="123"/>
      <c r="H936" s="86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6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6"/>
      <c r="AP936" s="16"/>
      <c r="AQ936" s="16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</row>
    <row r="937" spans="1:96" x14ac:dyDescent="0.2">
      <c r="A937" s="12"/>
      <c r="B937" s="11"/>
      <c r="C937" s="11"/>
      <c r="D937" s="11"/>
      <c r="E937" s="123"/>
      <c r="F937" s="123"/>
      <c r="G937" s="123"/>
      <c r="H937" s="86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6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6"/>
      <c r="AP937" s="16"/>
      <c r="AQ937" s="16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</row>
    <row r="938" spans="1:96" x14ac:dyDescent="0.2">
      <c r="A938" s="12"/>
      <c r="B938" s="11"/>
      <c r="C938" s="11"/>
      <c r="D938" s="11"/>
      <c r="E938" s="123"/>
      <c r="F938" s="123"/>
      <c r="G938" s="123"/>
      <c r="H938" s="86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6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6"/>
      <c r="AP938" s="16"/>
      <c r="AQ938" s="16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</row>
    <row r="939" spans="1:96" x14ac:dyDescent="0.2">
      <c r="A939" s="12"/>
      <c r="B939" s="11"/>
      <c r="C939" s="11"/>
      <c r="D939" s="11"/>
      <c r="E939" s="123"/>
      <c r="F939" s="123"/>
      <c r="G939" s="123"/>
      <c r="H939" s="86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6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6"/>
      <c r="AP939" s="16"/>
      <c r="AQ939" s="16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</row>
    <row r="940" spans="1:96" x14ac:dyDescent="0.2">
      <c r="A940" s="12"/>
      <c r="B940" s="11"/>
      <c r="C940" s="11"/>
      <c r="D940" s="11"/>
      <c r="E940" s="123"/>
      <c r="F940" s="123"/>
      <c r="G940" s="123"/>
      <c r="H940" s="86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6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6"/>
      <c r="AP940" s="16"/>
      <c r="AQ940" s="16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</row>
    <row r="941" spans="1:96" x14ac:dyDescent="0.2">
      <c r="A941" s="12"/>
      <c r="B941" s="11"/>
      <c r="C941" s="11"/>
      <c r="D941" s="11"/>
      <c r="E941" s="123"/>
      <c r="F941" s="123"/>
      <c r="G941" s="123"/>
      <c r="H941" s="86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6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6"/>
      <c r="AP941" s="16"/>
      <c r="AQ941" s="16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</row>
    <row r="942" spans="1:96" x14ac:dyDescent="0.2">
      <c r="A942" s="12"/>
      <c r="B942" s="11"/>
      <c r="C942" s="11"/>
      <c r="D942" s="11"/>
      <c r="E942" s="123"/>
      <c r="F942" s="123"/>
      <c r="G942" s="123"/>
      <c r="H942" s="86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6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6"/>
      <c r="AP942" s="16"/>
      <c r="AQ942" s="16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</row>
    <row r="943" spans="1:96" x14ac:dyDescent="0.2">
      <c r="A943" s="12"/>
      <c r="B943" s="11"/>
      <c r="C943" s="11"/>
      <c r="D943" s="11"/>
      <c r="E943" s="123"/>
      <c r="F943" s="123"/>
      <c r="G943" s="123"/>
      <c r="H943" s="86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6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6"/>
      <c r="AP943" s="16"/>
      <c r="AQ943" s="16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</row>
    <row r="944" spans="1:96" x14ac:dyDescent="0.2">
      <c r="A944" s="12"/>
      <c r="B944" s="11"/>
      <c r="C944" s="11"/>
      <c r="D944" s="11"/>
      <c r="E944" s="123"/>
      <c r="F944" s="123"/>
      <c r="G944" s="123"/>
      <c r="H944" s="86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6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6"/>
      <c r="AP944" s="16"/>
      <c r="AQ944" s="16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</row>
    <row r="945" spans="1:96" x14ac:dyDescent="0.2">
      <c r="A945" s="12"/>
      <c r="B945" s="11"/>
      <c r="C945" s="11"/>
      <c r="D945" s="11"/>
      <c r="E945" s="123"/>
      <c r="F945" s="123"/>
      <c r="G945" s="123"/>
      <c r="H945" s="86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6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6"/>
      <c r="AP945" s="16"/>
      <c r="AQ945" s="16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</row>
    <row r="946" spans="1:96" x14ac:dyDescent="0.2">
      <c r="A946" s="12"/>
      <c r="B946" s="11"/>
      <c r="C946" s="11"/>
      <c r="D946" s="11"/>
      <c r="E946" s="123"/>
      <c r="F946" s="123"/>
      <c r="G946" s="123"/>
      <c r="H946" s="86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6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6"/>
      <c r="AP946" s="16"/>
      <c r="AQ946" s="16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</row>
    <row r="947" spans="1:96" x14ac:dyDescent="0.2">
      <c r="A947" s="12"/>
      <c r="B947" s="11"/>
      <c r="C947" s="11"/>
      <c r="D947" s="11"/>
      <c r="E947" s="123"/>
      <c r="F947" s="123"/>
      <c r="G947" s="123"/>
      <c r="H947" s="86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6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6"/>
      <c r="AP947" s="16"/>
      <c r="AQ947" s="16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</row>
    <row r="948" spans="1:96" x14ac:dyDescent="0.2">
      <c r="A948" s="12"/>
      <c r="B948" s="11"/>
      <c r="C948" s="11"/>
      <c r="D948" s="11"/>
      <c r="E948" s="123"/>
      <c r="F948" s="123"/>
      <c r="G948" s="123"/>
      <c r="H948" s="86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6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6"/>
      <c r="AP948" s="16"/>
      <c r="AQ948" s="16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</row>
    <row r="949" spans="1:96" x14ac:dyDescent="0.2">
      <c r="A949" s="12"/>
      <c r="B949" s="11"/>
      <c r="C949" s="11"/>
      <c r="D949" s="11"/>
      <c r="E949" s="123"/>
      <c r="F949" s="123"/>
      <c r="G949" s="123"/>
      <c r="H949" s="86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6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6"/>
      <c r="AP949" s="16"/>
      <c r="AQ949" s="16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</row>
    <row r="950" spans="1:96" x14ac:dyDescent="0.2">
      <c r="A950" s="12"/>
      <c r="B950" s="11"/>
      <c r="C950" s="11"/>
      <c r="D950" s="11"/>
      <c r="E950" s="123"/>
      <c r="F950" s="123"/>
      <c r="G950" s="123"/>
      <c r="H950" s="86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6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6"/>
      <c r="AP950" s="16"/>
      <c r="AQ950" s="16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</row>
    <row r="951" spans="1:96" x14ac:dyDescent="0.2">
      <c r="A951" s="12"/>
      <c r="B951" s="11"/>
      <c r="C951" s="11"/>
      <c r="D951" s="11"/>
      <c r="E951" s="123"/>
      <c r="F951" s="123"/>
      <c r="G951" s="123"/>
      <c r="H951" s="86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6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6"/>
      <c r="AP951" s="16"/>
      <c r="AQ951" s="16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</row>
    <row r="952" spans="1:96" x14ac:dyDescent="0.2">
      <c r="A952" s="12"/>
      <c r="B952" s="11"/>
      <c r="C952" s="11"/>
      <c r="D952" s="11"/>
      <c r="E952" s="123"/>
      <c r="F952" s="123"/>
      <c r="G952" s="123"/>
      <c r="H952" s="86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6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6"/>
      <c r="AP952" s="16"/>
      <c r="AQ952" s="16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</row>
    <row r="953" spans="1:96" x14ac:dyDescent="0.2">
      <c r="A953" s="12"/>
      <c r="B953" s="11"/>
      <c r="C953" s="11"/>
      <c r="D953" s="11"/>
      <c r="E953" s="123"/>
      <c r="F953" s="123"/>
      <c r="G953" s="123"/>
      <c r="H953" s="86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6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6"/>
      <c r="AP953" s="16"/>
      <c r="AQ953" s="16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</row>
    <row r="954" spans="1:96" x14ac:dyDescent="0.2">
      <c r="A954" s="12"/>
      <c r="B954" s="11"/>
      <c r="C954" s="11"/>
      <c r="D954" s="11"/>
      <c r="E954" s="123"/>
      <c r="F954" s="123"/>
      <c r="G954" s="123"/>
      <c r="H954" s="86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6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6"/>
      <c r="AP954" s="16"/>
      <c r="AQ954" s="16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</row>
    <row r="955" spans="1:96" x14ac:dyDescent="0.2">
      <c r="A955" s="12"/>
      <c r="B955" s="11"/>
      <c r="C955" s="11"/>
      <c r="D955" s="11"/>
      <c r="E955" s="123"/>
      <c r="F955" s="123"/>
      <c r="G955" s="123"/>
      <c r="H955" s="86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6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6"/>
      <c r="AP955" s="16"/>
      <c r="AQ955" s="16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</row>
    <row r="956" spans="1:96" x14ac:dyDescent="0.2">
      <c r="A956" s="12"/>
      <c r="B956" s="11"/>
      <c r="C956" s="11"/>
      <c r="D956" s="11"/>
      <c r="E956" s="123"/>
      <c r="F956" s="123"/>
      <c r="G956" s="123"/>
      <c r="H956" s="86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6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6"/>
      <c r="AP956" s="16"/>
      <c r="AQ956" s="16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</row>
    <row r="957" spans="1:96" x14ac:dyDescent="0.2">
      <c r="A957" s="12"/>
      <c r="B957" s="11"/>
      <c r="C957" s="11"/>
      <c r="D957" s="11"/>
      <c r="E957" s="123"/>
      <c r="F957" s="123"/>
      <c r="G957" s="123"/>
      <c r="H957" s="86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6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6"/>
      <c r="AP957" s="16"/>
      <c r="AQ957" s="16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</row>
    <row r="958" spans="1:96" x14ac:dyDescent="0.2">
      <c r="A958" s="12"/>
      <c r="B958" s="11"/>
      <c r="C958" s="11"/>
      <c r="D958" s="11"/>
      <c r="E958" s="123"/>
      <c r="F958" s="123"/>
      <c r="G958" s="123"/>
      <c r="H958" s="86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6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6"/>
      <c r="AP958" s="16"/>
      <c r="AQ958" s="16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</row>
    <row r="959" spans="1:96" x14ac:dyDescent="0.2">
      <c r="A959" s="12"/>
      <c r="B959" s="11"/>
      <c r="C959" s="11"/>
      <c r="D959" s="11"/>
      <c r="E959" s="123"/>
      <c r="F959" s="123"/>
      <c r="G959" s="123"/>
      <c r="H959" s="86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6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6"/>
      <c r="AP959" s="16"/>
      <c r="AQ959" s="16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</row>
    <row r="960" spans="1:96" x14ac:dyDescent="0.2">
      <c r="A960" s="12"/>
      <c r="B960" s="11"/>
      <c r="C960" s="11"/>
      <c r="D960" s="11"/>
      <c r="E960" s="123"/>
      <c r="F960" s="123"/>
      <c r="G960" s="123"/>
      <c r="H960" s="86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6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6"/>
      <c r="AP960" s="16"/>
      <c r="AQ960" s="16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</row>
    <row r="961" spans="1:96" x14ac:dyDescent="0.2">
      <c r="A961" s="12"/>
      <c r="B961" s="11"/>
      <c r="C961" s="11"/>
      <c r="D961" s="11"/>
      <c r="E961" s="123"/>
      <c r="F961" s="123"/>
      <c r="G961" s="123"/>
      <c r="H961" s="86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6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6"/>
      <c r="AP961" s="16"/>
      <c r="AQ961" s="16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</row>
    <row r="962" spans="1:96" x14ac:dyDescent="0.2">
      <c r="A962" s="12"/>
      <c r="B962" s="11"/>
      <c r="C962" s="11"/>
      <c r="D962" s="11"/>
      <c r="E962" s="123"/>
      <c r="F962" s="123"/>
      <c r="G962" s="123"/>
      <c r="H962" s="86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6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6"/>
      <c r="AP962" s="16"/>
      <c r="AQ962" s="16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</row>
    <row r="963" spans="1:96" x14ac:dyDescent="0.2">
      <c r="A963" s="12"/>
      <c r="B963" s="11"/>
      <c r="C963" s="11"/>
      <c r="D963" s="11"/>
      <c r="E963" s="123"/>
      <c r="F963" s="123"/>
      <c r="G963" s="123"/>
      <c r="H963" s="86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6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6"/>
      <c r="AP963" s="16"/>
      <c r="AQ963" s="16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</row>
    <row r="964" spans="1:96" x14ac:dyDescent="0.2">
      <c r="A964" s="12"/>
      <c r="B964" s="11"/>
      <c r="C964" s="11"/>
      <c r="D964" s="11"/>
      <c r="E964" s="123"/>
      <c r="F964" s="123"/>
      <c r="G964" s="123"/>
      <c r="H964" s="86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6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6"/>
      <c r="AP964" s="16"/>
      <c r="AQ964" s="16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</row>
    <row r="965" spans="1:96" x14ac:dyDescent="0.2">
      <c r="A965" s="12"/>
      <c r="B965" s="11"/>
      <c r="C965" s="11"/>
      <c r="D965" s="11"/>
      <c r="E965" s="123"/>
      <c r="F965" s="123"/>
      <c r="G965" s="123"/>
      <c r="H965" s="86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6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6"/>
      <c r="AP965" s="16"/>
      <c r="AQ965" s="16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</row>
    <row r="966" spans="1:96" x14ac:dyDescent="0.2">
      <c r="A966" s="12"/>
      <c r="B966" s="11"/>
      <c r="C966" s="11"/>
      <c r="D966" s="11"/>
      <c r="E966" s="123"/>
      <c r="F966" s="123"/>
      <c r="G966" s="123"/>
      <c r="H966" s="86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6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6"/>
      <c r="AP966" s="16"/>
      <c r="AQ966" s="16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</row>
    <row r="967" spans="1:96" x14ac:dyDescent="0.2">
      <c r="A967" s="12"/>
      <c r="B967" s="11"/>
      <c r="C967" s="11"/>
      <c r="D967" s="11"/>
      <c r="E967" s="123"/>
      <c r="F967" s="123"/>
      <c r="G967" s="123"/>
      <c r="H967" s="86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6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6"/>
      <c r="AP967" s="16"/>
      <c r="AQ967" s="16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</row>
    <row r="968" spans="1:96" x14ac:dyDescent="0.2">
      <c r="A968" s="12"/>
      <c r="B968" s="11"/>
      <c r="C968" s="11"/>
      <c r="D968" s="11"/>
      <c r="E968" s="123"/>
      <c r="F968" s="123"/>
      <c r="G968" s="123"/>
      <c r="H968" s="86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6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6"/>
      <c r="AP968" s="16"/>
      <c r="AQ968" s="16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</row>
    <row r="969" spans="1:96" x14ac:dyDescent="0.2">
      <c r="A969" s="12"/>
      <c r="B969" s="11"/>
      <c r="C969" s="11"/>
      <c r="D969" s="11"/>
      <c r="E969" s="123"/>
      <c r="F969" s="123"/>
      <c r="G969" s="123"/>
      <c r="H969" s="86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6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6"/>
      <c r="AP969" s="16"/>
      <c r="AQ969" s="16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</row>
    <row r="970" spans="1:96" x14ac:dyDescent="0.2">
      <c r="A970" s="12"/>
      <c r="B970" s="11"/>
      <c r="C970" s="11"/>
      <c r="D970" s="11"/>
      <c r="E970" s="123"/>
      <c r="F970" s="123"/>
      <c r="G970" s="123"/>
      <c r="H970" s="86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6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6"/>
      <c r="AP970" s="16"/>
      <c r="AQ970" s="16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</row>
    <row r="971" spans="1:96" x14ac:dyDescent="0.2">
      <c r="A971" s="12"/>
      <c r="B971" s="11"/>
      <c r="C971" s="11"/>
      <c r="D971" s="11"/>
      <c r="E971" s="123"/>
      <c r="F971" s="123"/>
      <c r="G971" s="123"/>
      <c r="H971" s="86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6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6"/>
      <c r="AP971" s="16"/>
      <c r="AQ971" s="16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</row>
    <row r="972" spans="1:96" x14ac:dyDescent="0.2">
      <c r="A972" s="12"/>
      <c r="B972" s="11"/>
      <c r="C972" s="11"/>
      <c r="D972" s="11"/>
      <c r="E972" s="123"/>
      <c r="F972" s="123"/>
      <c r="G972" s="123"/>
      <c r="H972" s="86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6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6"/>
      <c r="AP972" s="16"/>
      <c r="AQ972" s="16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</row>
    <row r="973" spans="1:96" x14ac:dyDescent="0.2">
      <c r="A973" s="12"/>
      <c r="B973" s="11"/>
      <c r="C973" s="11"/>
      <c r="D973" s="11"/>
      <c r="E973" s="123"/>
      <c r="F973" s="123"/>
      <c r="G973" s="123"/>
      <c r="H973" s="86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6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6"/>
      <c r="AP973" s="16"/>
      <c r="AQ973" s="16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</row>
    <row r="974" spans="1:96" x14ac:dyDescent="0.2">
      <c r="A974" s="12"/>
      <c r="B974" s="11"/>
      <c r="C974" s="11"/>
      <c r="D974" s="11"/>
      <c r="E974" s="123"/>
      <c r="F974" s="123"/>
      <c r="G974" s="123"/>
      <c r="H974" s="86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6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6"/>
      <c r="AP974" s="16"/>
      <c r="AQ974" s="16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</row>
    <row r="975" spans="1:96" x14ac:dyDescent="0.2">
      <c r="A975" s="12"/>
      <c r="B975" s="11"/>
      <c r="C975" s="11"/>
      <c r="D975" s="11"/>
      <c r="E975" s="123"/>
      <c r="F975" s="123"/>
      <c r="G975" s="123"/>
      <c r="H975" s="86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6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6"/>
      <c r="AP975" s="16"/>
      <c r="AQ975" s="16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</row>
    <row r="976" spans="1:96" x14ac:dyDescent="0.2">
      <c r="A976" s="12"/>
      <c r="B976" s="11"/>
      <c r="C976" s="11"/>
      <c r="D976" s="11"/>
      <c r="E976" s="123"/>
      <c r="F976" s="123"/>
      <c r="G976" s="123"/>
      <c r="H976" s="86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6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6"/>
      <c r="AP976" s="16"/>
      <c r="AQ976" s="16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</row>
    <row r="977" spans="1:96" x14ac:dyDescent="0.2">
      <c r="A977" s="12"/>
      <c r="B977" s="11"/>
      <c r="C977" s="11"/>
      <c r="D977" s="11"/>
      <c r="E977" s="123"/>
      <c r="F977" s="123"/>
      <c r="G977" s="123"/>
      <c r="H977" s="86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6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6"/>
      <c r="AP977" s="16"/>
      <c r="AQ977" s="16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</row>
    <row r="978" spans="1:96" x14ac:dyDescent="0.2">
      <c r="A978" s="12"/>
      <c r="B978" s="11"/>
      <c r="C978" s="11"/>
      <c r="D978" s="11"/>
      <c r="E978" s="123"/>
      <c r="F978" s="123"/>
      <c r="G978" s="123"/>
      <c r="H978" s="86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6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6"/>
      <c r="AP978" s="16"/>
      <c r="AQ978" s="16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</row>
    <row r="979" spans="1:96" x14ac:dyDescent="0.2">
      <c r="A979" s="12"/>
      <c r="B979" s="11"/>
      <c r="C979" s="11"/>
      <c r="D979" s="11"/>
      <c r="E979" s="123"/>
      <c r="F979" s="123"/>
      <c r="G979" s="123"/>
      <c r="H979" s="86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6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6"/>
      <c r="AP979" s="16"/>
      <c r="AQ979" s="16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</row>
    <row r="980" spans="1:96" x14ac:dyDescent="0.2">
      <c r="A980" s="12"/>
      <c r="B980" s="11"/>
      <c r="C980" s="11"/>
      <c r="D980" s="11"/>
      <c r="E980" s="123"/>
      <c r="F980" s="123"/>
      <c r="G980" s="123"/>
      <c r="H980" s="86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6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6"/>
      <c r="AP980" s="16"/>
      <c r="AQ980" s="16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</row>
    <row r="981" spans="1:96" x14ac:dyDescent="0.2">
      <c r="A981" s="12"/>
      <c r="B981" s="11"/>
      <c r="C981" s="11"/>
      <c r="D981" s="11"/>
      <c r="E981" s="123"/>
      <c r="F981" s="123"/>
      <c r="G981" s="123"/>
      <c r="H981" s="86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6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6"/>
      <c r="AP981" s="16"/>
      <c r="AQ981" s="16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</row>
    <row r="982" spans="1:96" x14ac:dyDescent="0.2">
      <c r="A982" s="12"/>
      <c r="B982" s="11"/>
      <c r="C982" s="11"/>
      <c r="D982" s="11"/>
      <c r="E982" s="123"/>
      <c r="F982" s="123"/>
      <c r="G982" s="123"/>
      <c r="H982" s="86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6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6"/>
      <c r="AP982" s="16"/>
      <c r="AQ982" s="16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</row>
    <row r="983" spans="1:96" x14ac:dyDescent="0.2">
      <c r="A983" s="12"/>
      <c r="B983" s="11"/>
      <c r="C983" s="11"/>
      <c r="D983" s="11"/>
      <c r="E983" s="123"/>
      <c r="F983" s="123"/>
      <c r="G983" s="123"/>
      <c r="H983" s="86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6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6"/>
      <c r="AP983" s="16"/>
      <c r="AQ983" s="16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</row>
    <row r="984" spans="1:96" x14ac:dyDescent="0.2">
      <c r="A984" s="12"/>
      <c r="B984" s="11"/>
      <c r="C984" s="11"/>
      <c r="D984" s="11"/>
      <c r="E984" s="123"/>
      <c r="F984" s="123"/>
      <c r="G984" s="123"/>
      <c r="H984" s="86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6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6"/>
      <c r="AP984" s="16"/>
      <c r="AQ984" s="16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</row>
    <row r="985" spans="1:96" x14ac:dyDescent="0.2">
      <c r="A985" s="12"/>
      <c r="B985" s="11"/>
      <c r="C985" s="11"/>
      <c r="D985" s="11"/>
      <c r="E985" s="123"/>
      <c r="F985" s="123"/>
      <c r="G985" s="123"/>
      <c r="H985" s="86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6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6"/>
      <c r="AP985" s="16"/>
      <c r="AQ985" s="16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</row>
    <row r="986" spans="1:96" x14ac:dyDescent="0.2">
      <c r="A986" s="12"/>
      <c r="B986" s="11"/>
      <c r="C986" s="11"/>
      <c r="D986" s="11"/>
      <c r="E986" s="123"/>
      <c r="F986" s="123"/>
      <c r="G986" s="123"/>
      <c r="H986" s="86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6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6"/>
      <c r="AP986" s="16"/>
      <c r="AQ986" s="16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</row>
    <row r="987" spans="1:96" x14ac:dyDescent="0.2">
      <c r="B987" s="11"/>
      <c r="C987" s="11"/>
      <c r="D987" s="11"/>
      <c r="E987" s="123"/>
      <c r="F987" s="123"/>
      <c r="G987" s="123"/>
      <c r="H987" s="86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6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6"/>
      <c r="AP987" s="16"/>
      <c r="AQ987" s="16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</row>
    <row r="988" spans="1:96" x14ac:dyDescent="0.2">
      <c r="B988" s="11"/>
      <c r="C988" s="11"/>
      <c r="D988" s="11"/>
      <c r="E988" s="123"/>
      <c r="F988" s="123"/>
      <c r="G988" s="123"/>
      <c r="H988" s="86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6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6"/>
      <c r="AP988" s="16"/>
      <c r="AQ988" s="16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</row>
    <row r="989" spans="1:96" x14ac:dyDescent="0.2">
      <c r="B989" s="11"/>
      <c r="C989" s="11"/>
      <c r="D989" s="11"/>
      <c r="E989" s="123"/>
      <c r="F989" s="123"/>
      <c r="G989" s="123"/>
      <c r="H989" s="86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6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6"/>
      <c r="AP989" s="16"/>
      <c r="AQ989" s="16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</row>
    <row r="990" spans="1:96" x14ac:dyDescent="0.2">
      <c r="B990" s="11"/>
      <c r="C990" s="11"/>
      <c r="D990" s="11"/>
      <c r="E990" s="123"/>
      <c r="F990" s="123"/>
      <c r="G990" s="123"/>
      <c r="H990" s="86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6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6"/>
      <c r="AP990" s="16"/>
      <c r="AQ990" s="16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</row>
    <row r="991" spans="1:96" x14ac:dyDescent="0.2">
      <c r="B991" s="11"/>
      <c r="C991" s="11"/>
      <c r="D991" s="11"/>
      <c r="E991" s="123"/>
      <c r="F991" s="123"/>
      <c r="G991" s="123"/>
      <c r="H991" s="86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6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6"/>
      <c r="AP991" s="16"/>
      <c r="AQ991" s="16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</row>
    <row r="992" spans="1:96" x14ac:dyDescent="0.2">
      <c r="B992" s="11"/>
      <c r="C992" s="11"/>
      <c r="D992" s="11"/>
      <c r="E992" s="123"/>
      <c r="F992" s="123"/>
      <c r="G992" s="123"/>
      <c r="H992" s="86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6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6"/>
      <c r="AP992" s="16"/>
      <c r="AQ992" s="16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</row>
    <row r="993" spans="2:96" x14ac:dyDescent="0.2">
      <c r="B993" s="11"/>
      <c r="C993" s="11"/>
      <c r="D993" s="11"/>
      <c r="E993" s="123"/>
      <c r="F993" s="123"/>
      <c r="G993" s="123"/>
      <c r="H993" s="86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6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6"/>
      <c r="AP993" s="16"/>
      <c r="AQ993" s="16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</row>
    <row r="994" spans="2:96" x14ac:dyDescent="0.2">
      <c r="B994" s="11"/>
      <c r="C994" s="11"/>
      <c r="D994" s="11"/>
      <c r="E994" s="123"/>
      <c r="F994" s="123"/>
      <c r="G994" s="123"/>
      <c r="H994" s="86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6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6"/>
      <c r="AP994" s="16"/>
      <c r="AQ994" s="16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</row>
    <row r="995" spans="2:96" x14ac:dyDescent="0.2">
      <c r="B995" s="11"/>
      <c r="C995" s="11"/>
      <c r="D995" s="11"/>
      <c r="E995" s="123"/>
      <c r="F995" s="123"/>
      <c r="G995" s="123"/>
      <c r="H995" s="86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6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6"/>
      <c r="AP995" s="16"/>
      <c r="AQ995" s="16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</row>
    <row r="996" spans="2:96" x14ac:dyDescent="0.2">
      <c r="B996" s="11"/>
      <c r="C996" s="11"/>
      <c r="D996" s="11"/>
      <c r="E996" s="123"/>
      <c r="F996" s="123"/>
      <c r="G996" s="123"/>
      <c r="H996" s="86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6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6"/>
      <c r="AP996" s="16"/>
      <c r="AQ996" s="16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</row>
    <row r="997" spans="2:96" x14ac:dyDescent="0.2">
      <c r="B997" s="11"/>
      <c r="C997" s="11"/>
      <c r="D997" s="11"/>
      <c r="E997" s="123"/>
      <c r="F997" s="123"/>
      <c r="G997" s="123"/>
      <c r="H997" s="86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6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6"/>
      <c r="AP997" s="16"/>
      <c r="AQ997" s="16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</row>
    <row r="998" spans="2:96" x14ac:dyDescent="0.2">
      <c r="B998" s="11"/>
      <c r="C998" s="11"/>
      <c r="D998" s="11"/>
      <c r="E998" s="123"/>
      <c r="F998" s="123"/>
      <c r="G998" s="123"/>
      <c r="H998" s="86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6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6"/>
      <c r="AP998" s="16"/>
      <c r="AQ998" s="16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</row>
    <row r="999" spans="2:96" x14ac:dyDescent="0.2">
      <c r="B999" s="11"/>
      <c r="C999" s="11"/>
      <c r="D999" s="11"/>
      <c r="E999" s="123"/>
      <c r="F999" s="123"/>
      <c r="G999" s="123"/>
      <c r="H999" s="86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6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6"/>
      <c r="AP999" s="16"/>
      <c r="AQ999" s="16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</row>
    <row r="1000" spans="2:96" x14ac:dyDescent="0.2">
      <c r="B1000" s="11"/>
      <c r="C1000" s="11"/>
      <c r="D1000" s="11"/>
      <c r="E1000" s="123"/>
      <c r="F1000" s="123"/>
      <c r="G1000" s="123"/>
      <c r="H1000" s="86"/>
      <c r="I1000" s="11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6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6"/>
      <c r="AP1000" s="16"/>
      <c r="AQ1000" s="16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B48:B1048576</xm:sqref>
        </x14:dataValidation>
        <x14:dataValidation type="list" allowBlank="1" showInputMessage="1" showErrorMessage="1" xr:uid="{00000000-0002-0000-0400-000002000000}">
          <x14:formula1>
            <xm:f>OFFSET(profile!$D$1,3,0,COUNTA(profile!$D:$D)-2,1)</xm:f>
          </x14:formula1>
          <xm:sqref>C1:C3 C21:C1048576 D48</xm:sqref>
        </x14:dataValidation>
        <x14:dataValidation type="list" allowBlank="1" showInputMessage="1" showErrorMessage="1" xr:uid="{00000000-0002-0000-0400-000003000000}">
          <x14:formula1>
            <xm:f>OFFSET(metadata!#REF!,3,0,COUNTA(metadata!#REF!)-3,1)</xm:f>
          </x14:formula1>
          <xm:sqref>A4:A47</xm:sqref>
        </x14:dataValidation>
        <x14:dataValidation type="list" allowBlank="1" showInputMessage="1" showErrorMessage="1" xr:uid="{00000000-0002-0000-0400-000004000000}">
          <x14:formula1>
            <xm:f>OFFSET(profile!#REF!,3,0,COUNTA(profile!#REF!)-2,1)</xm:f>
          </x14:formula1>
          <xm:sqref>C4:C20</xm:sqref>
        </x14:dataValidation>
        <x14:dataValidation type="list" allowBlank="1" showInputMessage="1" showErrorMessage="1" xr:uid="{00000000-0002-0000-0400-000005000000}">
          <x14:formula1>
            <xm:f>OFFSET(site!#REF!,3,0,COUNTA(site!#REF!)-2,1)</xm:f>
          </x14:formula1>
          <xm:sqref>B4:B47</xm:sqref>
        </x14:dataValidation>
        <x14:dataValidation type="list" allowBlank="1" showInputMessage="1" showErrorMessage="1" xr:uid="{00000000-0002-0000-0400-000006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7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8000000}">
          <x14:formula1>
            <xm:f>'controlled vocabulary'!$V$4:$V$16</xm:f>
          </x14:formula1>
          <xm:sqref>X4:X110</xm:sqref>
        </x14:dataValidation>
        <x14:dataValidation type="list" allowBlank="1" showInputMessage="1" showErrorMessage="1" xr:uid="{00000000-0002-0000-0400-000009000000}">
          <x14:formula1>
            <xm:f>OFFSET(metadata!A$1,3,0,COUNTA(metadata!A:A)-3,1)</xm:f>
          </x14:formula1>
          <xm:sqref>A48:A1048576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>
      <selection activeCell="D1" sqref="D1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18" customWidth="1"/>
    <col min="6" max="6" width="14.5" style="118" customWidth="1"/>
    <col min="7" max="7" width="14.5" style="124" customWidth="1"/>
    <col min="8" max="8" width="15.1640625" style="13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05" customFormat="1" ht="48.5" customHeight="1" x14ac:dyDescent="0.2">
      <c r="A1" s="22" t="s">
        <v>669</v>
      </c>
      <c r="B1" s="22" t="s">
        <v>14</v>
      </c>
      <c r="C1" s="22" t="s">
        <v>459</v>
      </c>
      <c r="D1" s="22" t="s">
        <v>816</v>
      </c>
      <c r="E1" s="120" t="s">
        <v>738</v>
      </c>
      <c r="F1" s="115" t="s">
        <v>739</v>
      </c>
      <c r="G1" s="115" t="s">
        <v>740</v>
      </c>
      <c r="H1" s="22" t="s">
        <v>580</v>
      </c>
      <c r="I1" s="88" t="s">
        <v>334</v>
      </c>
      <c r="J1" s="88" t="s">
        <v>335</v>
      </c>
      <c r="K1" s="88" t="s">
        <v>336</v>
      </c>
      <c r="L1" s="88" t="s">
        <v>660</v>
      </c>
      <c r="M1" s="88" t="s">
        <v>337</v>
      </c>
      <c r="N1" s="88" t="s">
        <v>338</v>
      </c>
      <c r="O1" s="104" t="s">
        <v>358</v>
      </c>
      <c r="P1" s="104" t="s">
        <v>359</v>
      </c>
      <c r="Q1" s="104" t="s">
        <v>360</v>
      </c>
      <c r="R1" s="104" t="s">
        <v>361</v>
      </c>
      <c r="S1" s="69" t="s">
        <v>339</v>
      </c>
      <c r="T1" s="69" t="s">
        <v>340</v>
      </c>
      <c r="U1" s="69" t="s">
        <v>341</v>
      </c>
      <c r="V1" s="69" t="s">
        <v>342</v>
      </c>
      <c r="W1" s="69" t="s">
        <v>343</v>
      </c>
      <c r="X1" s="69" t="s">
        <v>344</v>
      </c>
      <c r="Y1" s="69" t="s">
        <v>345</v>
      </c>
      <c r="Z1" s="43" t="s">
        <v>346</v>
      </c>
      <c r="AA1" s="69" t="s">
        <v>347</v>
      </c>
      <c r="AB1" s="69" t="s">
        <v>348</v>
      </c>
      <c r="AC1" s="43" t="s">
        <v>349</v>
      </c>
    </row>
    <row r="2" spans="1:29" s="96" customFormat="1" ht="66.5" customHeight="1" x14ac:dyDescent="0.2">
      <c r="A2" s="26" t="s">
        <v>670</v>
      </c>
      <c r="B2" s="30" t="s">
        <v>16</v>
      </c>
      <c r="C2" s="30" t="s">
        <v>330</v>
      </c>
      <c r="D2" s="30" t="s">
        <v>817</v>
      </c>
      <c r="E2" s="116" t="s">
        <v>733</v>
      </c>
      <c r="F2" s="116" t="s">
        <v>734</v>
      </c>
      <c r="G2" s="116" t="s">
        <v>732</v>
      </c>
      <c r="H2" s="30" t="s">
        <v>581</v>
      </c>
      <c r="I2" s="89" t="s">
        <v>350</v>
      </c>
      <c r="J2" s="89" t="s">
        <v>663</v>
      </c>
      <c r="K2" s="89" t="s">
        <v>396</v>
      </c>
      <c r="L2" s="89" t="s">
        <v>718</v>
      </c>
      <c r="M2" s="89" t="s">
        <v>668</v>
      </c>
      <c r="N2" s="89" t="s">
        <v>351</v>
      </c>
      <c r="O2" s="94" t="s">
        <v>379</v>
      </c>
      <c r="P2" s="94" t="s">
        <v>378</v>
      </c>
      <c r="Q2" s="94" t="s">
        <v>395</v>
      </c>
      <c r="R2" s="94"/>
      <c r="S2" s="52" t="s">
        <v>352</v>
      </c>
      <c r="T2" s="52" t="s">
        <v>353</v>
      </c>
      <c r="U2" s="52" t="s">
        <v>86</v>
      </c>
      <c r="V2" s="52" t="s">
        <v>87</v>
      </c>
      <c r="W2" s="52" t="s">
        <v>88</v>
      </c>
      <c r="X2" s="52" t="s">
        <v>354</v>
      </c>
      <c r="Y2" s="52" t="s">
        <v>394</v>
      </c>
      <c r="Z2" s="52" t="s">
        <v>393</v>
      </c>
      <c r="AA2" s="52" t="s">
        <v>355</v>
      </c>
      <c r="AB2" s="52" t="s">
        <v>356</v>
      </c>
      <c r="AC2" s="52" t="s">
        <v>357</v>
      </c>
    </row>
    <row r="3" spans="1:29" s="95" customFormat="1" ht="28" x14ac:dyDescent="0.2">
      <c r="A3" s="32" t="s">
        <v>363</v>
      </c>
      <c r="B3" s="31"/>
      <c r="C3" s="31"/>
      <c r="D3" s="31"/>
      <c r="E3" s="117" t="s">
        <v>730</v>
      </c>
      <c r="F3" s="117" t="s">
        <v>34</v>
      </c>
      <c r="G3" s="117" t="s">
        <v>731</v>
      </c>
      <c r="H3" s="31" t="s">
        <v>40</v>
      </c>
      <c r="I3" s="90" t="s">
        <v>397</v>
      </c>
      <c r="J3" s="90"/>
      <c r="K3" s="90"/>
      <c r="L3" s="90"/>
      <c r="M3" s="90" t="s">
        <v>299</v>
      </c>
      <c r="N3" s="90" t="s">
        <v>329</v>
      </c>
      <c r="O3" s="93" t="s">
        <v>37</v>
      </c>
      <c r="P3" s="93"/>
      <c r="Q3" s="93"/>
      <c r="R3" s="93"/>
      <c r="S3" s="64" t="s">
        <v>131</v>
      </c>
      <c r="T3" s="64" t="s">
        <v>131</v>
      </c>
      <c r="U3" s="127"/>
      <c r="V3" s="64"/>
      <c r="W3" s="64" t="s">
        <v>132</v>
      </c>
      <c r="X3" s="64" t="s">
        <v>131</v>
      </c>
      <c r="Y3" s="64" t="s">
        <v>131</v>
      </c>
      <c r="Z3" s="64" t="s">
        <v>131</v>
      </c>
      <c r="AA3" s="64"/>
      <c r="AB3" s="64"/>
      <c r="AC3" s="64"/>
    </row>
    <row r="4" spans="1:29" x14ac:dyDescent="0.2">
      <c r="A4" s="18"/>
      <c r="D4" s="134"/>
      <c r="E4" s="121"/>
      <c r="F4" s="121"/>
      <c r="G4" s="121"/>
      <c r="H4" s="10"/>
    </row>
    <row r="5" spans="1:29" x14ac:dyDescent="0.2">
      <c r="A5" s="18"/>
      <c r="G5" s="122"/>
      <c r="H5" s="10"/>
    </row>
    <row r="6" spans="1:29" x14ac:dyDescent="0.2">
      <c r="A6" s="18"/>
      <c r="G6" s="122"/>
      <c r="H6" s="10"/>
    </row>
    <row r="7" spans="1:29" x14ac:dyDescent="0.2">
      <c r="A7" s="18"/>
      <c r="G7" s="122"/>
      <c r="H7" s="11"/>
    </row>
    <row r="8" spans="1:29" x14ac:dyDescent="0.2">
      <c r="A8" s="12"/>
      <c r="G8" s="122"/>
      <c r="H8" s="11"/>
    </row>
    <row r="9" spans="1:29" x14ac:dyDescent="0.2">
      <c r="A9" s="12"/>
      <c r="G9" s="122"/>
      <c r="H9" s="11"/>
    </row>
    <row r="10" spans="1:29" x14ac:dyDescent="0.2">
      <c r="A10" s="12"/>
      <c r="G10" s="122"/>
      <c r="H10" s="11"/>
    </row>
    <row r="11" spans="1:29" x14ac:dyDescent="0.2">
      <c r="A11" s="12"/>
      <c r="G11" s="122"/>
      <c r="H11" s="11"/>
    </row>
    <row r="12" spans="1:29" x14ac:dyDescent="0.2">
      <c r="A12" s="12"/>
      <c r="G12" s="122"/>
      <c r="H12" s="11"/>
    </row>
    <row r="13" spans="1:29" x14ac:dyDescent="0.2">
      <c r="A13" s="12"/>
      <c r="G13" s="122"/>
      <c r="H13" s="11"/>
    </row>
    <row r="14" spans="1:29" x14ac:dyDescent="0.2">
      <c r="A14" s="12"/>
      <c r="G14" s="122"/>
      <c r="H14" s="11"/>
    </row>
    <row r="15" spans="1:29" x14ac:dyDescent="0.2">
      <c r="A15" s="12"/>
      <c r="G15" s="122"/>
      <c r="H15" s="11"/>
    </row>
    <row r="16" spans="1:29" x14ac:dyDescent="0.2">
      <c r="A16" s="12"/>
      <c r="G16" s="122"/>
      <c r="H16" s="11"/>
    </row>
    <row r="17" spans="1:8" x14ac:dyDescent="0.2">
      <c r="A17" s="12"/>
      <c r="G17" s="122"/>
      <c r="H17" s="11"/>
    </row>
    <row r="18" spans="1:8" x14ac:dyDescent="0.2">
      <c r="A18" s="12"/>
      <c r="G18" s="122"/>
      <c r="H18" s="11"/>
    </row>
    <row r="19" spans="1:8" x14ac:dyDescent="0.2">
      <c r="A19" s="12"/>
      <c r="G19" s="122"/>
      <c r="H19" s="11"/>
    </row>
    <row r="20" spans="1:8" x14ac:dyDescent="0.2">
      <c r="A20" s="12"/>
      <c r="G20" s="122"/>
      <c r="H20" s="11"/>
    </row>
    <row r="21" spans="1:8" x14ac:dyDescent="0.2">
      <c r="A21" s="12"/>
      <c r="G21" s="122"/>
      <c r="H21" s="11"/>
    </row>
    <row r="22" spans="1:8" x14ac:dyDescent="0.2">
      <c r="A22" s="12"/>
      <c r="G22" s="123"/>
      <c r="H22" s="11"/>
    </row>
    <row r="23" spans="1:8" x14ac:dyDescent="0.2">
      <c r="A23" s="12"/>
      <c r="G23" s="123"/>
      <c r="H23" s="11"/>
    </row>
    <row r="24" spans="1:8" x14ac:dyDescent="0.2">
      <c r="A24" s="12"/>
      <c r="G24" s="123"/>
      <c r="H24" s="11"/>
    </row>
    <row r="25" spans="1:8" x14ac:dyDescent="0.2">
      <c r="A25" s="12"/>
      <c r="G25" s="123"/>
      <c r="H25" s="11"/>
    </row>
    <row r="26" spans="1:8" x14ac:dyDescent="0.2">
      <c r="A26" s="12"/>
      <c r="G26" s="123"/>
      <c r="H26" s="11"/>
    </row>
    <row r="27" spans="1:8" x14ac:dyDescent="0.2">
      <c r="A27" s="12"/>
      <c r="G27" s="123"/>
      <c r="H27" s="11"/>
    </row>
    <row r="28" spans="1:8" x14ac:dyDescent="0.2">
      <c r="A28" s="12"/>
      <c r="G28" s="123"/>
      <c r="H28" s="11"/>
    </row>
    <row r="29" spans="1:8" x14ac:dyDescent="0.2">
      <c r="A29" s="12"/>
      <c r="G29" s="123"/>
      <c r="H29" s="11"/>
    </row>
    <row r="30" spans="1:8" x14ac:dyDescent="0.2">
      <c r="A30" s="12"/>
      <c r="G30" s="123"/>
      <c r="H30" s="11"/>
    </row>
    <row r="31" spans="1:8" x14ac:dyDescent="0.2">
      <c r="A31" s="12"/>
      <c r="G31" s="123"/>
      <c r="H31" s="11"/>
    </row>
    <row r="32" spans="1:8" x14ac:dyDescent="0.2">
      <c r="A32" s="12"/>
      <c r="G32" s="123"/>
      <c r="H32" s="11"/>
    </row>
    <row r="33" spans="1:8" x14ac:dyDescent="0.2">
      <c r="A33" s="12"/>
      <c r="G33" s="123"/>
      <c r="H33" s="11"/>
    </row>
    <row r="34" spans="1:8" x14ac:dyDescent="0.2">
      <c r="A34" s="12"/>
      <c r="G34" s="123"/>
      <c r="H34" s="11"/>
    </row>
    <row r="35" spans="1:8" x14ac:dyDescent="0.2">
      <c r="A35" s="12"/>
      <c r="G35" s="123"/>
      <c r="H35" s="11"/>
    </row>
    <row r="36" spans="1:8" x14ac:dyDescent="0.2">
      <c r="A36" s="12"/>
      <c r="G36" s="123"/>
      <c r="H36" s="11"/>
    </row>
    <row r="37" spans="1:8" x14ac:dyDescent="0.2">
      <c r="A37" s="12"/>
      <c r="G37" s="123"/>
      <c r="H37" s="11"/>
    </row>
    <row r="38" spans="1:8" x14ac:dyDescent="0.2">
      <c r="A38" s="12"/>
      <c r="G38" s="123"/>
      <c r="H38" s="11"/>
    </row>
    <row r="39" spans="1:8" x14ac:dyDescent="0.2">
      <c r="A39" s="12"/>
      <c r="G39" s="123"/>
      <c r="H39" s="11"/>
    </row>
    <row r="40" spans="1:8" x14ac:dyDescent="0.2">
      <c r="A40" s="12"/>
      <c r="G40" s="123"/>
      <c r="H40" s="11"/>
    </row>
    <row r="41" spans="1:8" x14ac:dyDescent="0.2">
      <c r="A41" s="12"/>
      <c r="G41" s="123"/>
      <c r="H41" s="11"/>
    </row>
    <row r="42" spans="1:8" x14ac:dyDescent="0.2">
      <c r="A42" s="12"/>
      <c r="G42" s="123"/>
      <c r="H42" s="11"/>
    </row>
    <row r="43" spans="1:8" x14ac:dyDescent="0.2">
      <c r="A43" s="12"/>
      <c r="G43" s="123"/>
      <c r="H43" s="11"/>
    </row>
    <row r="44" spans="1:8" x14ac:dyDescent="0.2">
      <c r="A44" s="12"/>
      <c r="G44" s="123"/>
      <c r="H44" s="11"/>
    </row>
    <row r="45" spans="1:8" x14ac:dyDescent="0.2">
      <c r="A45" s="12"/>
      <c r="G45" s="123"/>
      <c r="H45" s="11"/>
    </row>
    <row r="46" spans="1:8" x14ac:dyDescent="0.2">
      <c r="A46" s="12"/>
      <c r="G46" s="123"/>
      <c r="H46" s="11"/>
    </row>
    <row r="47" spans="1:8" x14ac:dyDescent="0.2">
      <c r="A47" s="12"/>
      <c r="G47" s="123"/>
      <c r="H47" s="11"/>
    </row>
    <row r="48" spans="1:8" x14ac:dyDescent="0.2">
      <c r="A48" s="12"/>
      <c r="G48" s="123"/>
      <c r="H48" s="11"/>
    </row>
    <row r="49" spans="1:8" x14ac:dyDescent="0.2">
      <c r="A49" s="12"/>
      <c r="G49" s="123"/>
      <c r="H49" s="11"/>
    </row>
    <row r="50" spans="1:8" x14ac:dyDescent="0.2">
      <c r="A50" s="12"/>
      <c r="G50" s="123"/>
      <c r="H50" s="11"/>
    </row>
    <row r="51" spans="1:8" x14ac:dyDescent="0.2">
      <c r="A51" s="12"/>
      <c r="G51" s="123"/>
      <c r="H51" s="11"/>
    </row>
    <row r="52" spans="1:8" x14ac:dyDescent="0.2">
      <c r="A52" s="12"/>
      <c r="G52" s="123"/>
      <c r="H52" s="11"/>
    </row>
    <row r="53" spans="1:8" x14ac:dyDescent="0.2">
      <c r="A53" s="12"/>
      <c r="G53" s="123"/>
      <c r="H53" s="11"/>
    </row>
    <row r="54" spans="1:8" x14ac:dyDescent="0.2">
      <c r="A54" s="12"/>
      <c r="G54" s="123"/>
      <c r="H54" s="11"/>
    </row>
    <row r="55" spans="1:8" x14ac:dyDescent="0.2">
      <c r="A55" s="12"/>
      <c r="G55" s="123"/>
      <c r="H55" s="11"/>
    </row>
    <row r="56" spans="1:8" x14ac:dyDescent="0.2">
      <c r="A56" s="12"/>
      <c r="G56" s="123"/>
      <c r="H56" s="11"/>
    </row>
    <row r="57" spans="1:8" x14ac:dyDescent="0.2">
      <c r="A57" s="12"/>
      <c r="G57" s="123"/>
      <c r="H57" s="11"/>
    </row>
    <row r="58" spans="1:8" x14ac:dyDescent="0.2">
      <c r="A58" s="12"/>
      <c r="G58" s="123"/>
      <c r="H58" s="11"/>
    </row>
    <row r="59" spans="1:8" x14ac:dyDescent="0.2">
      <c r="A59" s="12"/>
      <c r="G59" s="123"/>
      <c r="H59" s="11"/>
    </row>
    <row r="60" spans="1:8" x14ac:dyDescent="0.2">
      <c r="A60" s="12"/>
      <c r="G60" s="123"/>
      <c r="H60" s="11"/>
    </row>
    <row r="61" spans="1:8" x14ac:dyDescent="0.2">
      <c r="A61" s="12"/>
      <c r="G61" s="123"/>
      <c r="H61" s="11"/>
    </row>
    <row r="62" spans="1:8" x14ac:dyDescent="0.2">
      <c r="A62" s="12"/>
      <c r="G62" s="123"/>
      <c r="H62" s="11"/>
    </row>
    <row r="63" spans="1:8" x14ac:dyDescent="0.2">
      <c r="A63" s="12"/>
      <c r="G63" s="123"/>
      <c r="H63" s="11"/>
    </row>
    <row r="64" spans="1:8" x14ac:dyDescent="0.2">
      <c r="A64" s="12"/>
      <c r="G64" s="123"/>
      <c r="H64" s="11"/>
    </row>
    <row r="65" spans="1:8" x14ac:dyDescent="0.2">
      <c r="A65" s="12"/>
      <c r="G65" s="123"/>
      <c r="H65" s="11"/>
    </row>
    <row r="66" spans="1:8" x14ac:dyDescent="0.2">
      <c r="A66" s="12"/>
      <c r="G66" s="123"/>
      <c r="H66" s="11"/>
    </row>
    <row r="67" spans="1:8" x14ac:dyDescent="0.2">
      <c r="A67" s="12"/>
      <c r="G67" s="123"/>
      <c r="H67" s="11"/>
    </row>
    <row r="68" spans="1:8" x14ac:dyDescent="0.2">
      <c r="A68" s="12"/>
      <c r="G68" s="123"/>
      <c r="H68" s="11"/>
    </row>
    <row r="69" spans="1:8" x14ac:dyDescent="0.2">
      <c r="A69" s="12"/>
      <c r="G69" s="123"/>
      <c r="H69" s="11"/>
    </row>
    <row r="70" spans="1:8" x14ac:dyDescent="0.2">
      <c r="A70" s="12"/>
      <c r="G70" s="123"/>
      <c r="H70" s="11"/>
    </row>
    <row r="71" spans="1:8" x14ac:dyDescent="0.2">
      <c r="A71" s="12"/>
      <c r="G71" s="123"/>
      <c r="H71" s="11"/>
    </row>
    <row r="72" spans="1:8" x14ac:dyDescent="0.2">
      <c r="A72" s="12"/>
      <c r="G72" s="123"/>
      <c r="H72" s="11"/>
    </row>
    <row r="73" spans="1:8" x14ac:dyDescent="0.2">
      <c r="A73" s="12"/>
      <c r="G73" s="123"/>
      <c r="H73" s="11"/>
    </row>
    <row r="74" spans="1:8" x14ac:dyDescent="0.2">
      <c r="A74" s="12"/>
      <c r="G74" s="123"/>
      <c r="H74" s="11"/>
    </row>
    <row r="75" spans="1:8" x14ac:dyDescent="0.2">
      <c r="A75" s="12"/>
      <c r="G75" s="123"/>
      <c r="H75" s="11"/>
    </row>
    <row r="76" spans="1:8" x14ac:dyDescent="0.2">
      <c r="A76" s="12"/>
      <c r="G76" s="123"/>
      <c r="H76" s="11"/>
    </row>
    <row r="77" spans="1:8" x14ac:dyDescent="0.2">
      <c r="A77" s="12"/>
      <c r="G77" s="123"/>
      <c r="H77" s="11"/>
    </row>
    <row r="78" spans="1:8" x14ac:dyDescent="0.2">
      <c r="A78" s="12"/>
      <c r="G78" s="123"/>
      <c r="H78" s="11"/>
    </row>
    <row r="79" spans="1:8" x14ac:dyDescent="0.2">
      <c r="A79" s="12"/>
      <c r="G79" s="123"/>
      <c r="H79" s="11"/>
    </row>
    <row r="80" spans="1:8" x14ac:dyDescent="0.2">
      <c r="A80" s="12"/>
      <c r="G80" s="123"/>
      <c r="H80" s="11"/>
    </row>
    <row r="81" spans="1:8" x14ac:dyDescent="0.2">
      <c r="A81" s="12"/>
      <c r="G81" s="123"/>
      <c r="H81" s="11"/>
    </row>
    <row r="82" spans="1:8" x14ac:dyDescent="0.2">
      <c r="A82" s="12"/>
      <c r="G82" s="123"/>
      <c r="H82" s="11"/>
    </row>
    <row r="83" spans="1:8" x14ac:dyDescent="0.2">
      <c r="A83" s="12"/>
      <c r="G83" s="123"/>
      <c r="H83" s="11"/>
    </row>
    <row r="84" spans="1:8" x14ac:dyDescent="0.2">
      <c r="A84" s="12"/>
      <c r="G84" s="123"/>
      <c r="H84" s="11"/>
    </row>
    <row r="85" spans="1:8" x14ac:dyDescent="0.2">
      <c r="A85" s="12"/>
      <c r="G85" s="123"/>
      <c r="H85" s="11"/>
    </row>
    <row r="86" spans="1:8" x14ac:dyDescent="0.2">
      <c r="A86" s="12"/>
      <c r="G86" s="123"/>
      <c r="H86" s="11"/>
    </row>
    <row r="87" spans="1:8" x14ac:dyDescent="0.2">
      <c r="A87" s="12"/>
      <c r="G87" s="123"/>
      <c r="H87" s="11"/>
    </row>
    <row r="88" spans="1:8" x14ac:dyDescent="0.2">
      <c r="A88" s="12"/>
      <c r="G88" s="123"/>
      <c r="H88" s="11"/>
    </row>
    <row r="89" spans="1:8" x14ac:dyDescent="0.2">
      <c r="A89" s="12"/>
      <c r="G89" s="123"/>
      <c r="H89" s="11"/>
    </row>
    <row r="90" spans="1:8" x14ac:dyDescent="0.2">
      <c r="A90" s="12"/>
      <c r="G90" s="123"/>
      <c r="H90" s="11"/>
    </row>
    <row r="91" spans="1:8" x14ac:dyDescent="0.2">
      <c r="A91" s="12"/>
      <c r="G91" s="123"/>
      <c r="H91" s="11"/>
    </row>
    <row r="92" spans="1:8" x14ac:dyDescent="0.2">
      <c r="A92" s="12"/>
      <c r="G92" s="123"/>
      <c r="H92" s="11"/>
    </row>
    <row r="93" spans="1:8" x14ac:dyDescent="0.2">
      <c r="A93" s="12"/>
      <c r="G93" s="123"/>
      <c r="H93" s="11"/>
    </row>
    <row r="94" spans="1:8" x14ac:dyDescent="0.2">
      <c r="A94" s="12"/>
      <c r="G94" s="123"/>
      <c r="H94" s="11"/>
    </row>
    <row r="95" spans="1:8" x14ac:dyDescent="0.2">
      <c r="A95" s="12"/>
      <c r="G95" s="123"/>
      <c r="H95" s="11"/>
    </row>
    <row r="96" spans="1:8" x14ac:dyDescent="0.2">
      <c r="A96" s="12"/>
      <c r="G96" s="123"/>
      <c r="H96" s="11"/>
    </row>
    <row r="97" spans="1:8" x14ac:dyDescent="0.2">
      <c r="A97" s="12"/>
      <c r="G97" s="123"/>
      <c r="H97" s="11"/>
    </row>
    <row r="98" spans="1:8" x14ac:dyDescent="0.2">
      <c r="A98" s="12"/>
      <c r="G98" s="123"/>
      <c r="H98" s="11"/>
    </row>
    <row r="99" spans="1:8" x14ac:dyDescent="0.2">
      <c r="A99" s="12"/>
      <c r="G99" s="123"/>
      <c r="H99" s="11"/>
    </row>
    <row r="100" spans="1:8" x14ac:dyDescent="0.2">
      <c r="A100" s="12"/>
      <c r="G100" s="123"/>
      <c r="H100" s="11"/>
    </row>
    <row r="101" spans="1:8" x14ac:dyDescent="0.2">
      <c r="A101" s="12"/>
      <c r="G101" s="123"/>
      <c r="H101" s="11"/>
    </row>
    <row r="102" spans="1:8" x14ac:dyDescent="0.2">
      <c r="A102" s="12"/>
      <c r="G102" s="123"/>
      <c r="H102" s="11"/>
    </row>
    <row r="103" spans="1:8" x14ac:dyDescent="0.2">
      <c r="A103" s="12"/>
      <c r="G103" s="123"/>
      <c r="H103" s="11"/>
    </row>
    <row r="104" spans="1:8" x14ac:dyDescent="0.2">
      <c r="A104" s="12"/>
      <c r="G104" s="123"/>
      <c r="H104" s="11"/>
    </row>
    <row r="105" spans="1:8" x14ac:dyDescent="0.2">
      <c r="A105" s="12"/>
      <c r="G105" s="123"/>
      <c r="H105" s="11"/>
    </row>
    <row r="106" spans="1:8" x14ac:dyDescent="0.2">
      <c r="A106" s="12"/>
      <c r="G106" s="123"/>
      <c r="H106" s="11"/>
    </row>
    <row r="107" spans="1:8" x14ac:dyDescent="0.2">
      <c r="A107" s="12"/>
      <c r="G107" s="123"/>
      <c r="H107" s="11"/>
    </row>
    <row r="108" spans="1:8" x14ac:dyDescent="0.2">
      <c r="A108" s="12"/>
      <c r="G108" s="123"/>
      <c r="H108" s="11"/>
    </row>
    <row r="109" spans="1:8" x14ac:dyDescent="0.2">
      <c r="A109" s="12"/>
      <c r="G109" s="123"/>
      <c r="H109" s="11"/>
    </row>
    <row r="110" spans="1:8" x14ac:dyDescent="0.2">
      <c r="A110" s="12"/>
      <c r="G110" s="123"/>
      <c r="H110" s="11"/>
    </row>
    <row r="111" spans="1:8" x14ac:dyDescent="0.2">
      <c r="A111" s="12"/>
      <c r="G111" s="123"/>
      <c r="H111" s="11"/>
    </row>
    <row r="112" spans="1:8" x14ac:dyDescent="0.2">
      <c r="A112" s="12"/>
      <c r="G112" s="123"/>
      <c r="H112" s="11"/>
    </row>
    <row r="113" spans="1:8" x14ac:dyDescent="0.2">
      <c r="A113" s="12"/>
      <c r="G113" s="123"/>
      <c r="H113" s="11"/>
    </row>
    <row r="114" spans="1:8" x14ac:dyDescent="0.2">
      <c r="A114" s="12"/>
      <c r="G114" s="123"/>
      <c r="H114" s="11"/>
    </row>
    <row r="115" spans="1:8" x14ac:dyDescent="0.2">
      <c r="A115" s="12"/>
      <c r="G115" s="123"/>
      <c r="H115" s="11"/>
    </row>
    <row r="116" spans="1:8" x14ac:dyDescent="0.2">
      <c r="A116" s="12"/>
      <c r="G116" s="123"/>
      <c r="H116" s="11"/>
    </row>
    <row r="117" spans="1:8" x14ac:dyDescent="0.2">
      <c r="A117" s="12"/>
      <c r="G117" s="123"/>
      <c r="H117" s="11"/>
    </row>
    <row r="118" spans="1:8" x14ac:dyDescent="0.2">
      <c r="A118" s="12"/>
      <c r="G118" s="123"/>
      <c r="H118" s="11"/>
    </row>
    <row r="119" spans="1:8" x14ac:dyDescent="0.2">
      <c r="A119" s="12"/>
      <c r="G119" s="123"/>
      <c r="H119" s="11"/>
    </row>
    <row r="120" spans="1:8" x14ac:dyDescent="0.2">
      <c r="A120" s="12"/>
      <c r="G120" s="123"/>
      <c r="H120" s="11"/>
    </row>
    <row r="121" spans="1:8" x14ac:dyDescent="0.2">
      <c r="A121" s="12"/>
      <c r="G121" s="123"/>
      <c r="H121" s="11"/>
    </row>
    <row r="122" spans="1:8" x14ac:dyDescent="0.2">
      <c r="A122" s="12"/>
      <c r="G122" s="123"/>
      <c r="H122" s="11"/>
    </row>
    <row r="123" spans="1:8" x14ac:dyDescent="0.2">
      <c r="A123" s="12"/>
      <c r="G123" s="123"/>
      <c r="H123" s="11"/>
    </row>
    <row r="124" spans="1:8" x14ac:dyDescent="0.2">
      <c r="A124" s="12"/>
      <c r="G124" s="123"/>
      <c r="H124" s="11"/>
    </row>
    <row r="125" spans="1:8" x14ac:dyDescent="0.2">
      <c r="A125" s="12"/>
      <c r="G125" s="123"/>
      <c r="H125" s="11"/>
    </row>
    <row r="126" spans="1:8" x14ac:dyDescent="0.2">
      <c r="A126" s="12"/>
      <c r="G126" s="123"/>
      <c r="H126" s="11"/>
    </row>
    <row r="127" spans="1:8" x14ac:dyDescent="0.2">
      <c r="A127" s="12"/>
      <c r="G127" s="123"/>
      <c r="H127" s="11"/>
    </row>
    <row r="128" spans="1:8" x14ac:dyDescent="0.2">
      <c r="A128" s="12"/>
      <c r="G128" s="123"/>
      <c r="H128" s="11"/>
    </row>
    <row r="129" spans="1:8" x14ac:dyDescent="0.2">
      <c r="A129" s="12"/>
      <c r="G129" s="123"/>
      <c r="H129" s="11"/>
    </row>
    <row r="130" spans="1:8" x14ac:dyDescent="0.2">
      <c r="A130" s="12"/>
      <c r="G130" s="123"/>
      <c r="H130" s="11"/>
    </row>
    <row r="131" spans="1:8" x14ac:dyDescent="0.2">
      <c r="A131" s="12"/>
      <c r="G131" s="123"/>
      <c r="H131" s="11"/>
    </row>
    <row r="132" spans="1:8" x14ac:dyDescent="0.2">
      <c r="A132" s="12"/>
      <c r="G132" s="123"/>
      <c r="H132" s="11"/>
    </row>
    <row r="133" spans="1:8" x14ac:dyDescent="0.2">
      <c r="A133" s="12"/>
      <c r="G133" s="123"/>
      <c r="H133" s="11"/>
    </row>
    <row r="134" spans="1:8" x14ac:dyDescent="0.2">
      <c r="A134" s="12"/>
      <c r="G134" s="123"/>
      <c r="H134" s="11"/>
    </row>
    <row r="135" spans="1:8" x14ac:dyDescent="0.2">
      <c r="A135" s="12"/>
      <c r="G135" s="123"/>
      <c r="H135" s="11"/>
    </row>
    <row r="136" spans="1:8" x14ac:dyDescent="0.2">
      <c r="A136" s="12"/>
      <c r="G136" s="123"/>
      <c r="H136" s="11"/>
    </row>
    <row r="137" spans="1:8" x14ac:dyDescent="0.2">
      <c r="A137" s="12"/>
      <c r="G137" s="123"/>
      <c r="H137" s="11"/>
    </row>
    <row r="138" spans="1:8" x14ac:dyDescent="0.2">
      <c r="A138" s="12"/>
      <c r="G138" s="123"/>
      <c r="H138" s="11"/>
    </row>
    <row r="139" spans="1:8" x14ac:dyDescent="0.2">
      <c r="A139" s="12"/>
      <c r="G139" s="123"/>
      <c r="H139" s="11"/>
    </row>
    <row r="140" spans="1:8" x14ac:dyDescent="0.2">
      <c r="A140" s="12"/>
      <c r="G140" s="123"/>
      <c r="H140" s="11"/>
    </row>
    <row r="141" spans="1:8" x14ac:dyDescent="0.2">
      <c r="A141" s="12"/>
      <c r="G141" s="123"/>
      <c r="H141" s="11"/>
    </row>
    <row r="142" spans="1:8" x14ac:dyDescent="0.2">
      <c r="A142" s="12"/>
      <c r="G142" s="123"/>
      <c r="H142" s="11"/>
    </row>
    <row r="143" spans="1:8" x14ac:dyDescent="0.2">
      <c r="A143" s="12"/>
      <c r="G143" s="123"/>
      <c r="H143" s="11"/>
    </row>
    <row r="144" spans="1:8" x14ac:dyDescent="0.2">
      <c r="A144" s="12"/>
      <c r="G144" s="123"/>
      <c r="H144" s="11"/>
    </row>
    <row r="145" spans="1:8" x14ac:dyDescent="0.2">
      <c r="A145" s="12"/>
      <c r="G145" s="123"/>
      <c r="H145" s="11"/>
    </row>
    <row r="146" spans="1:8" x14ac:dyDescent="0.2">
      <c r="A146" s="12"/>
      <c r="G146" s="123"/>
      <c r="H146" s="11"/>
    </row>
    <row r="147" spans="1:8" x14ac:dyDescent="0.2">
      <c r="A147" s="12"/>
      <c r="G147" s="123"/>
      <c r="H147" s="11"/>
    </row>
    <row r="148" spans="1:8" x14ac:dyDescent="0.2">
      <c r="A148" s="12"/>
      <c r="G148" s="123"/>
      <c r="H148" s="11"/>
    </row>
    <row r="149" spans="1:8" x14ac:dyDescent="0.2">
      <c r="A149" s="12"/>
      <c r="G149" s="123"/>
      <c r="H149" s="11"/>
    </row>
    <row r="150" spans="1:8" x14ac:dyDescent="0.2">
      <c r="A150" s="12"/>
      <c r="G150" s="123"/>
      <c r="H150" s="11"/>
    </row>
    <row r="151" spans="1:8" x14ac:dyDescent="0.2">
      <c r="A151" s="12"/>
      <c r="G151" s="123"/>
      <c r="H151" s="11"/>
    </row>
    <row r="152" spans="1:8" x14ac:dyDescent="0.2">
      <c r="A152" s="12"/>
      <c r="G152" s="123"/>
      <c r="H152" s="11"/>
    </row>
    <row r="153" spans="1:8" x14ac:dyDescent="0.2">
      <c r="A153" s="12"/>
      <c r="G153" s="123"/>
      <c r="H153" s="11"/>
    </row>
    <row r="154" spans="1:8" x14ac:dyDescent="0.2">
      <c r="A154" s="12"/>
      <c r="G154" s="123"/>
      <c r="H154" s="11"/>
    </row>
    <row r="155" spans="1:8" x14ac:dyDescent="0.2">
      <c r="A155" s="12"/>
      <c r="G155" s="123"/>
      <c r="H155" s="11"/>
    </row>
    <row r="156" spans="1:8" x14ac:dyDescent="0.2">
      <c r="A156" s="12"/>
      <c r="G156" s="123"/>
      <c r="H156" s="11"/>
    </row>
    <row r="157" spans="1:8" x14ac:dyDescent="0.2">
      <c r="A157" s="12"/>
      <c r="G157" s="123"/>
      <c r="H157" s="11"/>
    </row>
    <row r="158" spans="1:8" x14ac:dyDescent="0.2">
      <c r="A158" s="12"/>
      <c r="G158" s="123"/>
      <c r="H158" s="11"/>
    </row>
    <row r="159" spans="1:8" x14ac:dyDescent="0.2">
      <c r="A159" s="12"/>
      <c r="G159" s="123"/>
      <c r="H159" s="11"/>
    </row>
    <row r="160" spans="1:8" x14ac:dyDescent="0.2">
      <c r="A160" s="12"/>
      <c r="G160" s="123"/>
      <c r="H160" s="11"/>
    </row>
    <row r="161" spans="1:8" x14ac:dyDescent="0.2">
      <c r="A161" s="12"/>
      <c r="G161" s="123"/>
      <c r="H161" s="11"/>
    </row>
    <row r="162" spans="1:8" x14ac:dyDescent="0.2">
      <c r="A162" s="12"/>
      <c r="G162" s="123"/>
      <c r="H162" s="11"/>
    </row>
    <row r="163" spans="1:8" x14ac:dyDescent="0.2">
      <c r="A163" s="12"/>
      <c r="G163" s="123"/>
      <c r="H163" s="11"/>
    </row>
    <row r="164" spans="1:8" x14ac:dyDescent="0.2">
      <c r="A164" s="12"/>
      <c r="G164" s="123"/>
      <c r="H164" s="11"/>
    </row>
    <row r="165" spans="1:8" x14ac:dyDescent="0.2">
      <c r="A165" s="12"/>
      <c r="G165" s="123"/>
      <c r="H165" s="11"/>
    </row>
    <row r="166" spans="1:8" x14ac:dyDescent="0.2">
      <c r="A166" s="12"/>
      <c r="G166" s="123"/>
      <c r="H166" s="11"/>
    </row>
    <row r="167" spans="1:8" x14ac:dyDescent="0.2">
      <c r="A167" s="12"/>
      <c r="G167" s="123"/>
      <c r="H167" s="11"/>
    </row>
    <row r="168" spans="1:8" x14ac:dyDescent="0.2">
      <c r="A168" s="12"/>
      <c r="G168" s="123"/>
      <c r="H168" s="11"/>
    </row>
    <row r="169" spans="1:8" x14ac:dyDescent="0.2">
      <c r="A169" s="12"/>
      <c r="G169" s="123"/>
      <c r="H169" s="11"/>
    </row>
    <row r="170" spans="1:8" x14ac:dyDescent="0.2">
      <c r="A170" s="12"/>
      <c r="G170" s="123"/>
      <c r="H170" s="11"/>
    </row>
    <row r="171" spans="1:8" x14ac:dyDescent="0.2">
      <c r="A171" s="12"/>
      <c r="G171" s="123"/>
      <c r="H171" s="11"/>
    </row>
    <row r="172" spans="1:8" x14ac:dyDescent="0.2">
      <c r="A172" s="12"/>
      <c r="G172" s="123"/>
      <c r="H172" s="11"/>
    </row>
    <row r="173" spans="1:8" x14ac:dyDescent="0.2">
      <c r="A173" s="12"/>
      <c r="G173" s="123"/>
      <c r="H173" s="11"/>
    </row>
    <row r="174" spans="1:8" x14ac:dyDescent="0.2">
      <c r="A174" s="12"/>
      <c r="G174" s="123"/>
      <c r="H174" s="11"/>
    </row>
    <row r="175" spans="1:8" x14ac:dyDescent="0.2">
      <c r="A175" s="12"/>
      <c r="G175" s="123"/>
      <c r="H175" s="11"/>
    </row>
    <row r="176" spans="1:8" x14ac:dyDescent="0.2">
      <c r="A176" s="12"/>
      <c r="G176" s="123"/>
      <c r="H176" s="11"/>
    </row>
    <row r="177" spans="1:8" x14ac:dyDescent="0.2">
      <c r="A177" s="12"/>
      <c r="G177" s="123"/>
      <c r="H177" s="11"/>
    </row>
    <row r="178" spans="1:8" x14ac:dyDescent="0.2">
      <c r="A178" s="12"/>
      <c r="G178" s="123"/>
      <c r="H178" s="11"/>
    </row>
    <row r="179" spans="1:8" x14ac:dyDescent="0.2">
      <c r="A179" s="12"/>
      <c r="G179" s="123"/>
      <c r="H179" s="11"/>
    </row>
    <row r="180" spans="1:8" x14ac:dyDescent="0.2">
      <c r="A180" s="12"/>
      <c r="G180" s="123"/>
      <c r="H180" s="11"/>
    </row>
    <row r="181" spans="1:8" x14ac:dyDescent="0.2">
      <c r="A181" s="12"/>
      <c r="G181" s="123"/>
      <c r="H181" s="11"/>
    </row>
    <row r="182" spans="1:8" x14ac:dyDescent="0.2">
      <c r="A182" s="12"/>
      <c r="G182" s="123"/>
      <c r="H182" s="11"/>
    </row>
    <row r="183" spans="1:8" x14ac:dyDescent="0.2">
      <c r="A183" s="12"/>
      <c r="G183" s="123"/>
      <c r="H183" s="11"/>
    </row>
    <row r="184" spans="1:8" x14ac:dyDescent="0.2">
      <c r="A184" s="12"/>
      <c r="G184" s="123"/>
      <c r="H184" s="11"/>
    </row>
    <row r="185" spans="1:8" x14ac:dyDescent="0.2">
      <c r="A185" s="12"/>
      <c r="G185" s="123"/>
      <c r="H185" s="11"/>
    </row>
    <row r="186" spans="1:8" x14ac:dyDescent="0.2">
      <c r="A186" s="12"/>
      <c r="G186" s="123"/>
      <c r="H186" s="11"/>
    </row>
    <row r="187" spans="1:8" x14ac:dyDescent="0.2">
      <c r="A187" s="12"/>
      <c r="G187" s="123"/>
      <c r="H187" s="11"/>
    </row>
    <row r="188" spans="1:8" x14ac:dyDescent="0.2">
      <c r="A188" s="12"/>
      <c r="G188" s="123"/>
      <c r="H188" s="11"/>
    </row>
    <row r="189" spans="1:8" x14ac:dyDescent="0.2">
      <c r="A189" s="12"/>
      <c r="G189" s="123"/>
      <c r="H189" s="11"/>
    </row>
    <row r="190" spans="1:8" x14ac:dyDescent="0.2">
      <c r="A190" s="12"/>
      <c r="G190" s="123"/>
      <c r="H190" s="11"/>
    </row>
    <row r="191" spans="1:8" x14ac:dyDescent="0.2">
      <c r="A191" s="12"/>
      <c r="G191" s="123"/>
      <c r="H191" s="11"/>
    </row>
    <row r="192" spans="1:8" x14ac:dyDescent="0.2">
      <c r="A192" s="12"/>
      <c r="G192" s="123"/>
      <c r="H192" s="11"/>
    </row>
    <row r="193" spans="1:8" x14ac:dyDescent="0.2">
      <c r="A193" s="12"/>
      <c r="G193" s="123"/>
      <c r="H193" s="11"/>
    </row>
    <row r="194" spans="1:8" x14ac:dyDescent="0.2">
      <c r="A194" s="12"/>
      <c r="G194" s="123"/>
      <c r="H194" s="11"/>
    </row>
    <row r="195" spans="1:8" x14ac:dyDescent="0.2">
      <c r="A195" s="12"/>
      <c r="G195" s="123"/>
      <c r="H195" s="11"/>
    </row>
    <row r="196" spans="1:8" x14ac:dyDescent="0.2">
      <c r="A196" s="12"/>
      <c r="G196" s="123"/>
      <c r="H196" s="11"/>
    </row>
    <row r="197" spans="1:8" x14ac:dyDescent="0.2">
      <c r="A197" s="12"/>
      <c r="G197" s="123"/>
      <c r="H197" s="11"/>
    </row>
    <row r="198" spans="1:8" x14ac:dyDescent="0.2">
      <c r="A198" s="12"/>
      <c r="G198" s="123"/>
      <c r="H198" s="11"/>
    </row>
    <row r="199" spans="1:8" x14ac:dyDescent="0.2">
      <c r="A199" s="12"/>
      <c r="G199" s="123"/>
      <c r="H199" s="11"/>
    </row>
    <row r="200" spans="1:8" x14ac:dyDescent="0.2">
      <c r="A200" s="12"/>
      <c r="G200" s="123"/>
      <c r="H200" s="11"/>
    </row>
    <row r="201" spans="1:8" x14ac:dyDescent="0.2">
      <c r="A201" s="12"/>
      <c r="G201" s="123"/>
      <c r="H201" s="11"/>
    </row>
    <row r="202" spans="1:8" x14ac:dyDescent="0.2">
      <c r="A202" s="12"/>
      <c r="G202" s="123"/>
      <c r="H202" s="11"/>
    </row>
    <row r="203" spans="1:8" x14ac:dyDescent="0.2">
      <c r="A203" s="12"/>
      <c r="G203" s="123"/>
      <c r="H203" s="11"/>
    </row>
    <row r="204" spans="1:8" x14ac:dyDescent="0.2">
      <c r="A204" s="12"/>
      <c r="G204" s="123"/>
      <c r="H204" s="11"/>
    </row>
    <row r="205" spans="1:8" x14ac:dyDescent="0.2">
      <c r="A205" s="12"/>
      <c r="G205" s="123"/>
      <c r="H205" s="11"/>
    </row>
    <row r="206" spans="1:8" x14ac:dyDescent="0.2">
      <c r="A206" s="12"/>
      <c r="G206" s="123"/>
      <c r="H206" s="11"/>
    </row>
    <row r="207" spans="1:8" x14ac:dyDescent="0.2">
      <c r="A207" s="12"/>
      <c r="G207" s="123"/>
      <c r="H207" s="11"/>
    </row>
    <row r="208" spans="1:8" x14ac:dyDescent="0.2">
      <c r="A208" s="12"/>
      <c r="G208" s="123"/>
      <c r="H208" s="11"/>
    </row>
    <row r="209" spans="1:8" x14ac:dyDescent="0.2">
      <c r="A209" s="12"/>
      <c r="G209" s="123"/>
      <c r="H209" s="11"/>
    </row>
    <row r="210" spans="1:8" x14ac:dyDescent="0.2">
      <c r="A210" s="12"/>
      <c r="G210" s="123"/>
      <c r="H210" s="11"/>
    </row>
    <row r="211" spans="1:8" x14ac:dyDescent="0.2">
      <c r="A211" s="12"/>
      <c r="G211" s="123"/>
      <c r="H211" s="11"/>
    </row>
    <row r="212" spans="1:8" x14ac:dyDescent="0.2">
      <c r="A212" s="12"/>
      <c r="G212" s="123"/>
      <c r="H212" s="11"/>
    </row>
    <row r="213" spans="1:8" x14ac:dyDescent="0.2">
      <c r="A213" s="12"/>
      <c r="G213" s="123"/>
      <c r="H213" s="11"/>
    </row>
    <row r="214" spans="1:8" x14ac:dyDescent="0.2">
      <c r="A214" s="12"/>
      <c r="G214" s="123"/>
      <c r="H214" s="11"/>
    </row>
    <row r="215" spans="1:8" x14ac:dyDescent="0.2">
      <c r="A215" s="12"/>
      <c r="G215" s="123"/>
      <c r="H215" s="11"/>
    </row>
    <row r="216" spans="1:8" x14ac:dyDescent="0.2">
      <c r="A216" s="12"/>
      <c r="G216" s="123"/>
      <c r="H216" s="11"/>
    </row>
    <row r="217" spans="1:8" x14ac:dyDescent="0.2">
      <c r="A217" s="12"/>
      <c r="G217" s="123"/>
      <c r="H217" s="11"/>
    </row>
    <row r="218" spans="1:8" x14ac:dyDescent="0.2">
      <c r="A218" s="12"/>
      <c r="G218" s="123"/>
      <c r="H218" s="11"/>
    </row>
    <row r="219" spans="1:8" x14ac:dyDescent="0.2">
      <c r="A219" s="12"/>
      <c r="G219" s="123"/>
      <c r="H219" s="11"/>
    </row>
    <row r="220" spans="1:8" x14ac:dyDescent="0.2">
      <c r="A220" s="12"/>
      <c r="G220" s="123"/>
      <c r="H220" s="11"/>
    </row>
    <row r="221" spans="1:8" x14ac:dyDescent="0.2">
      <c r="A221" s="12"/>
      <c r="G221" s="123"/>
      <c r="H221" s="11"/>
    </row>
    <row r="222" spans="1:8" x14ac:dyDescent="0.2">
      <c r="A222" s="12"/>
      <c r="G222" s="123"/>
      <c r="H222" s="11"/>
    </row>
    <row r="223" spans="1:8" x14ac:dyDescent="0.2">
      <c r="A223" s="12"/>
      <c r="G223" s="123"/>
      <c r="H223" s="11"/>
    </row>
    <row r="224" spans="1:8" x14ac:dyDescent="0.2">
      <c r="A224" s="12"/>
      <c r="G224" s="123"/>
      <c r="H224" s="11"/>
    </row>
    <row r="225" spans="1:8" x14ac:dyDescent="0.2">
      <c r="A225" s="12"/>
      <c r="G225" s="123"/>
      <c r="H225" s="11"/>
    </row>
    <row r="226" spans="1:8" x14ac:dyDescent="0.2">
      <c r="A226" s="12"/>
      <c r="G226" s="123"/>
      <c r="H226" s="11"/>
    </row>
    <row r="227" spans="1:8" x14ac:dyDescent="0.2">
      <c r="A227" s="12"/>
      <c r="G227" s="123"/>
      <c r="H227" s="11"/>
    </row>
    <row r="228" spans="1:8" x14ac:dyDescent="0.2">
      <c r="A228" s="12"/>
      <c r="G228" s="123"/>
      <c r="H228" s="11"/>
    </row>
    <row r="229" spans="1:8" x14ac:dyDescent="0.2">
      <c r="A229" s="12"/>
      <c r="G229" s="123"/>
      <c r="H229" s="11"/>
    </row>
    <row r="230" spans="1:8" x14ac:dyDescent="0.2">
      <c r="A230" s="12"/>
      <c r="G230" s="123"/>
      <c r="H230" s="11"/>
    </row>
    <row r="231" spans="1:8" x14ac:dyDescent="0.2">
      <c r="A231" s="12"/>
      <c r="G231" s="123"/>
      <c r="H231" s="11"/>
    </row>
    <row r="232" spans="1:8" x14ac:dyDescent="0.2">
      <c r="A232" s="12"/>
      <c r="G232" s="123"/>
      <c r="H232" s="11"/>
    </row>
    <row r="233" spans="1:8" x14ac:dyDescent="0.2">
      <c r="A233" s="12"/>
      <c r="G233" s="123"/>
      <c r="H233" s="11"/>
    </row>
    <row r="234" spans="1:8" x14ac:dyDescent="0.2">
      <c r="A234" s="12"/>
      <c r="G234" s="123"/>
      <c r="H234" s="11"/>
    </row>
    <row r="235" spans="1:8" x14ac:dyDescent="0.2">
      <c r="A235" s="12"/>
      <c r="G235" s="123"/>
      <c r="H235" s="11"/>
    </row>
    <row r="236" spans="1:8" x14ac:dyDescent="0.2">
      <c r="A236" s="12"/>
      <c r="G236" s="123"/>
      <c r="H236" s="11"/>
    </row>
    <row r="237" spans="1:8" x14ac:dyDescent="0.2">
      <c r="A237" s="12"/>
      <c r="G237" s="123"/>
      <c r="H237" s="11"/>
    </row>
    <row r="238" spans="1:8" x14ac:dyDescent="0.2">
      <c r="A238" s="12"/>
      <c r="G238" s="123"/>
      <c r="H238" s="11"/>
    </row>
    <row r="239" spans="1:8" x14ac:dyDescent="0.2">
      <c r="A239" s="12"/>
      <c r="G239" s="123"/>
      <c r="H239" s="11"/>
    </row>
    <row r="240" spans="1:8" x14ac:dyDescent="0.2">
      <c r="A240" s="12"/>
      <c r="G240" s="123"/>
      <c r="H240" s="11"/>
    </row>
    <row r="241" spans="1:8" x14ac:dyDescent="0.2">
      <c r="A241" s="12"/>
      <c r="G241" s="123"/>
      <c r="H241" s="11"/>
    </row>
    <row r="242" spans="1:8" x14ac:dyDescent="0.2">
      <c r="A242" s="12"/>
      <c r="G242" s="123"/>
      <c r="H242" s="11"/>
    </row>
    <row r="243" spans="1:8" x14ac:dyDescent="0.2">
      <c r="A243" s="12"/>
      <c r="G243" s="123"/>
      <c r="H243" s="11"/>
    </row>
    <row r="244" spans="1:8" x14ac:dyDescent="0.2">
      <c r="A244" s="12"/>
      <c r="G244" s="123"/>
      <c r="H244" s="11"/>
    </row>
    <row r="245" spans="1:8" x14ac:dyDescent="0.2">
      <c r="A245" s="12"/>
      <c r="G245" s="123"/>
      <c r="H245" s="11"/>
    </row>
    <row r="246" spans="1:8" x14ac:dyDescent="0.2">
      <c r="A246" s="12"/>
      <c r="G246" s="123"/>
      <c r="H246" s="11"/>
    </row>
    <row r="247" spans="1:8" x14ac:dyDescent="0.2">
      <c r="A247" s="12"/>
      <c r="G247" s="123"/>
      <c r="H247" s="11"/>
    </row>
    <row r="248" spans="1:8" x14ac:dyDescent="0.2">
      <c r="A248" s="12"/>
      <c r="G248" s="123"/>
      <c r="H248" s="11"/>
    </row>
    <row r="249" spans="1:8" x14ac:dyDescent="0.2">
      <c r="A249" s="12"/>
      <c r="G249" s="123"/>
      <c r="H249" s="11"/>
    </row>
    <row r="250" spans="1:8" x14ac:dyDescent="0.2">
      <c r="A250" s="12"/>
      <c r="G250" s="123"/>
      <c r="H250" s="11"/>
    </row>
    <row r="251" spans="1:8" x14ac:dyDescent="0.2">
      <c r="A251" s="12"/>
      <c r="G251" s="123"/>
      <c r="H251" s="11"/>
    </row>
    <row r="252" spans="1:8" x14ac:dyDescent="0.2">
      <c r="A252" s="12"/>
      <c r="G252" s="123"/>
      <c r="H252" s="11"/>
    </row>
    <row r="253" spans="1:8" x14ac:dyDescent="0.2">
      <c r="A253" s="12"/>
      <c r="G253" s="123"/>
      <c r="H253" s="11"/>
    </row>
    <row r="254" spans="1:8" x14ac:dyDescent="0.2">
      <c r="A254" s="12"/>
      <c r="G254" s="123"/>
      <c r="H254" s="11"/>
    </row>
    <row r="255" spans="1:8" x14ac:dyDescent="0.2">
      <c r="A255" s="12"/>
      <c r="G255" s="123"/>
      <c r="H255" s="11"/>
    </row>
    <row r="256" spans="1:8" x14ac:dyDescent="0.2">
      <c r="A256" s="12"/>
      <c r="G256" s="123"/>
      <c r="H256" s="11"/>
    </row>
    <row r="257" spans="1:8" x14ac:dyDescent="0.2">
      <c r="A257" s="12"/>
      <c r="G257" s="123"/>
      <c r="H257" s="11"/>
    </row>
    <row r="258" spans="1:8" x14ac:dyDescent="0.2">
      <c r="A258" s="12"/>
      <c r="G258" s="123"/>
      <c r="H258" s="11"/>
    </row>
    <row r="259" spans="1:8" x14ac:dyDescent="0.2">
      <c r="A259" s="12"/>
      <c r="G259" s="123"/>
      <c r="H259" s="11"/>
    </row>
    <row r="260" spans="1:8" x14ac:dyDescent="0.2">
      <c r="A260" s="12"/>
      <c r="G260" s="123"/>
      <c r="H260" s="11"/>
    </row>
    <row r="261" spans="1:8" x14ac:dyDescent="0.2">
      <c r="A261" s="12"/>
      <c r="G261" s="123"/>
      <c r="H261" s="11"/>
    </row>
    <row r="262" spans="1:8" x14ac:dyDescent="0.2">
      <c r="A262" s="12"/>
      <c r="G262" s="123"/>
      <c r="H262" s="11"/>
    </row>
    <row r="263" spans="1:8" x14ac:dyDescent="0.2">
      <c r="A263" s="12"/>
      <c r="G263" s="123"/>
      <c r="H263" s="11"/>
    </row>
    <row r="264" spans="1:8" x14ac:dyDescent="0.2">
      <c r="A264" s="12"/>
      <c r="G264" s="123"/>
      <c r="H264" s="11"/>
    </row>
    <row r="265" spans="1:8" x14ac:dyDescent="0.2">
      <c r="A265" s="12"/>
      <c r="G265" s="123"/>
      <c r="H265" s="11"/>
    </row>
    <row r="266" spans="1:8" x14ac:dyDescent="0.2">
      <c r="A266" s="12"/>
      <c r="G266" s="123"/>
      <c r="H266" s="11"/>
    </row>
    <row r="267" spans="1:8" x14ac:dyDescent="0.2">
      <c r="A267" s="12"/>
      <c r="G267" s="123"/>
      <c r="H267" s="11"/>
    </row>
    <row r="268" spans="1:8" x14ac:dyDescent="0.2">
      <c r="A268" s="12"/>
      <c r="G268" s="123"/>
      <c r="H268" s="11"/>
    </row>
    <row r="269" spans="1:8" x14ac:dyDescent="0.2">
      <c r="A269" s="12"/>
      <c r="G269" s="123"/>
      <c r="H269" s="11"/>
    </row>
    <row r="270" spans="1:8" x14ac:dyDescent="0.2">
      <c r="A270" s="12"/>
      <c r="G270" s="123"/>
      <c r="H270" s="11"/>
    </row>
    <row r="271" spans="1:8" x14ac:dyDescent="0.2">
      <c r="A271" s="12"/>
      <c r="G271" s="123"/>
      <c r="H271" s="11"/>
    </row>
    <row r="272" spans="1:8" x14ac:dyDescent="0.2">
      <c r="A272" s="12"/>
      <c r="G272" s="123"/>
      <c r="H272" s="11"/>
    </row>
    <row r="273" spans="1:8" x14ac:dyDescent="0.2">
      <c r="A273" s="12"/>
      <c r="G273" s="123"/>
      <c r="H273" s="11"/>
    </row>
    <row r="274" spans="1:8" x14ac:dyDescent="0.2">
      <c r="A274" s="12"/>
      <c r="G274" s="123"/>
      <c r="H274" s="11"/>
    </row>
    <row r="275" spans="1:8" x14ac:dyDescent="0.2">
      <c r="A275" s="12"/>
      <c r="G275" s="123"/>
      <c r="H275" s="11"/>
    </row>
    <row r="276" spans="1:8" x14ac:dyDescent="0.2">
      <c r="A276" s="12"/>
      <c r="G276" s="123"/>
      <c r="H276" s="11"/>
    </row>
    <row r="277" spans="1:8" x14ac:dyDescent="0.2">
      <c r="A277" s="12"/>
      <c r="G277" s="123"/>
      <c r="H277" s="11"/>
    </row>
    <row r="278" spans="1:8" x14ac:dyDescent="0.2">
      <c r="A278" s="12"/>
      <c r="G278" s="123"/>
      <c r="H278" s="11"/>
    </row>
    <row r="279" spans="1:8" x14ac:dyDescent="0.2">
      <c r="A279" s="12"/>
      <c r="G279" s="123"/>
      <c r="H279" s="11"/>
    </row>
    <row r="280" spans="1:8" x14ac:dyDescent="0.2">
      <c r="A280" s="12"/>
      <c r="G280" s="123"/>
      <c r="H280" s="11"/>
    </row>
    <row r="281" spans="1:8" x14ac:dyDescent="0.2">
      <c r="A281" s="12"/>
      <c r="G281" s="123"/>
      <c r="H281" s="11"/>
    </row>
    <row r="282" spans="1:8" x14ac:dyDescent="0.2">
      <c r="A282" s="12"/>
      <c r="G282" s="123"/>
      <c r="H282" s="11"/>
    </row>
    <row r="283" spans="1:8" x14ac:dyDescent="0.2">
      <c r="A283" s="12"/>
      <c r="G283" s="123"/>
      <c r="H283" s="11"/>
    </row>
    <row r="284" spans="1:8" x14ac:dyDescent="0.2">
      <c r="A284" s="12"/>
      <c r="G284" s="123"/>
      <c r="H284" s="11"/>
    </row>
    <row r="285" spans="1:8" x14ac:dyDescent="0.2">
      <c r="A285" s="12"/>
      <c r="G285" s="123"/>
      <c r="H285" s="11"/>
    </row>
    <row r="286" spans="1:8" x14ac:dyDescent="0.2">
      <c r="A286" s="12"/>
      <c r="G286" s="123"/>
      <c r="H286" s="11"/>
    </row>
    <row r="287" spans="1:8" x14ac:dyDescent="0.2">
      <c r="A287" s="12"/>
      <c r="G287" s="123"/>
      <c r="H287" s="11"/>
    </row>
    <row r="288" spans="1:8" x14ac:dyDescent="0.2">
      <c r="A288" s="12"/>
      <c r="G288" s="123"/>
      <c r="H288" s="11"/>
    </row>
    <row r="289" spans="1:8" x14ac:dyDescent="0.2">
      <c r="A289" s="12"/>
      <c r="G289" s="123"/>
      <c r="H289" s="11"/>
    </row>
    <row r="290" spans="1:8" x14ac:dyDescent="0.2">
      <c r="A290" s="12"/>
      <c r="G290" s="123"/>
      <c r="H290" s="11"/>
    </row>
    <row r="291" spans="1:8" x14ac:dyDescent="0.2">
      <c r="A291" s="12"/>
      <c r="G291" s="123"/>
      <c r="H291" s="11"/>
    </row>
    <row r="292" spans="1:8" x14ac:dyDescent="0.2">
      <c r="A292" s="12"/>
      <c r="G292" s="123"/>
      <c r="H292" s="11"/>
    </row>
    <row r="293" spans="1:8" x14ac:dyDescent="0.2">
      <c r="A293" s="12"/>
      <c r="G293" s="123"/>
      <c r="H293" s="11"/>
    </row>
    <row r="294" spans="1:8" x14ac:dyDescent="0.2">
      <c r="A294" s="12"/>
      <c r="G294" s="123"/>
      <c r="H294" s="11"/>
    </row>
    <row r="295" spans="1:8" x14ac:dyDescent="0.2">
      <c r="A295" s="12"/>
      <c r="G295" s="123"/>
      <c r="H295" s="11"/>
    </row>
    <row r="296" spans="1:8" x14ac:dyDescent="0.2">
      <c r="A296" s="12"/>
      <c r="G296" s="123"/>
      <c r="H296" s="11"/>
    </row>
    <row r="297" spans="1:8" x14ac:dyDescent="0.2">
      <c r="A297" s="12"/>
      <c r="G297" s="123"/>
      <c r="H297" s="11"/>
    </row>
    <row r="298" spans="1:8" x14ac:dyDescent="0.2">
      <c r="A298" s="12"/>
      <c r="G298" s="123"/>
      <c r="H298" s="11"/>
    </row>
    <row r="299" spans="1:8" x14ac:dyDescent="0.2">
      <c r="A299" s="12"/>
      <c r="G299" s="123"/>
      <c r="H299" s="11"/>
    </row>
    <row r="300" spans="1:8" x14ac:dyDescent="0.2">
      <c r="A300" s="12"/>
      <c r="G300" s="123"/>
      <c r="H300" s="11"/>
    </row>
    <row r="301" spans="1:8" x14ac:dyDescent="0.2">
      <c r="A301" s="12"/>
      <c r="G301" s="123"/>
      <c r="H301" s="11"/>
    </row>
    <row r="302" spans="1:8" x14ac:dyDescent="0.2">
      <c r="A302" s="12"/>
      <c r="G302" s="123"/>
      <c r="H302" s="11"/>
    </row>
    <row r="303" spans="1:8" x14ac:dyDescent="0.2">
      <c r="A303" s="12"/>
      <c r="G303" s="123"/>
      <c r="H303" s="11"/>
    </row>
    <row r="304" spans="1:8" x14ac:dyDescent="0.2">
      <c r="A304" s="12"/>
      <c r="G304" s="123"/>
      <c r="H304" s="11"/>
    </row>
    <row r="305" spans="1:8" x14ac:dyDescent="0.2">
      <c r="A305" s="12"/>
      <c r="G305" s="123"/>
      <c r="H305" s="11"/>
    </row>
    <row r="306" spans="1:8" x14ac:dyDescent="0.2">
      <c r="A306" s="12"/>
      <c r="G306" s="123"/>
      <c r="H306" s="11"/>
    </row>
    <row r="307" spans="1:8" x14ac:dyDescent="0.2">
      <c r="A307" s="12"/>
      <c r="G307" s="123"/>
      <c r="H307" s="11"/>
    </row>
    <row r="308" spans="1:8" x14ac:dyDescent="0.2">
      <c r="A308" s="12"/>
      <c r="G308" s="123"/>
      <c r="H308" s="11"/>
    </row>
    <row r="309" spans="1:8" x14ac:dyDescent="0.2">
      <c r="A309" s="12"/>
      <c r="G309" s="123"/>
      <c r="H309" s="11"/>
    </row>
    <row r="310" spans="1:8" x14ac:dyDescent="0.2">
      <c r="A310" s="12"/>
      <c r="G310" s="123"/>
      <c r="H310" s="11"/>
    </row>
    <row r="311" spans="1:8" x14ac:dyDescent="0.2">
      <c r="A311" s="12"/>
      <c r="G311" s="123"/>
      <c r="H311" s="11"/>
    </row>
    <row r="312" spans="1:8" x14ac:dyDescent="0.2">
      <c r="A312" s="12"/>
      <c r="G312" s="123"/>
      <c r="H312" s="11"/>
    </row>
    <row r="313" spans="1:8" x14ac:dyDescent="0.2">
      <c r="A313" s="12"/>
      <c r="G313" s="123"/>
      <c r="H313" s="11"/>
    </row>
    <row r="314" spans="1:8" x14ac:dyDescent="0.2">
      <c r="A314" s="12"/>
      <c r="G314" s="123"/>
      <c r="H314" s="11"/>
    </row>
    <row r="315" spans="1:8" x14ac:dyDescent="0.2">
      <c r="A315" s="12"/>
      <c r="G315" s="123"/>
      <c r="H315" s="11"/>
    </row>
    <row r="316" spans="1:8" x14ac:dyDescent="0.2">
      <c r="A316" s="12"/>
      <c r="G316" s="123"/>
      <c r="H316" s="11"/>
    </row>
    <row r="317" spans="1:8" x14ac:dyDescent="0.2">
      <c r="A317" s="12"/>
      <c r="G317" s="123"/>
      <c r="H317" s="11"/>
    </row>
    <row r="318" spans="1:8" x14ac:dyDescent="0.2">
      <c r="A318" s="12"/>
      <c r="G318" s="123"/>
      <c r="H318" s="11"/>
    </row>
    <row r="319" spans="1:8" x14ac:dyDescent="0.2">
      <c r="A319" s="12"/>
      <c r="G319" s="123"/>
      <c r="H319" s="11"/>
    </row>
    <row r="320" spans="1:8" x14ac:dyDescent="0.2">
      <c r="A320" s="12"/>
      <c r="G320" s="123"/>
      <c r="H320" s="11"/>
    </row>
    <row r="321" spans="1:8" x14ac:dyDescent="0.2">
      <c r="A321" s="12"/>
      <c r="G321" s="123"/>
      <c r="H321" s="11"/>
    </row>
    <row r="322" spans="1:8" x14ac:dyDescent="0.2">
      <c r="A322" s="12"/>
      <c r="G322" s="123"/>
      <c r="H322" s="11"/>
    </row>
    <row r="323" spans="1:8" x14ac:dyDescent="0.2">
      <c r="A323" s="12"/>
      <c r="G323" s="123"/>
      <c r="H323" s="11"/>
    </row>
    <row r="324" spans="1:8" x14ac:dyDescent="0.2">
      <c r="A324" s="12"/>
      <c r="G324" s="123"/>
      <c r="H324" s="11"/>
    </row>
    <row r="325" spans="1:8" x14ac:dyDescent="0.2">
      <c r="A325" s="12"/>
      <c r="G325" s="123"/>
      <c r="H325" s="11"/>
    </row>
    <row r="326" spans="1:8" x14ac:dyDescent="0.2">
      <c r="A326" s="12"/>
      <c r="G326" s="123"/>
      <c r="H326" s="11"/>
    </row>
    <row r="327" spans="1:8" x14ac:dyDescent="0.2">
      <c r="A327" s="12"/>
      <c r="G327" s="123"/>
      <c r="H327" s="11"/>
    </row>
    <row r="328" spans="1:8" x14ac:dyDescent="0.2">
      <c r="A328" s="12"/>
      <c r="G328" s="123"/>
      <c r="H328" s="11"/>
    </row>
    <row r="329" spans="1:8" x14ac:dyDescent="0.2">
      <c r="A329" s="12"/>
      <c r="G329" s="123"/>
      <c r="H329" s="11"/>
    </row>
    <row r="330" spans="1:8" x14ac:dyDescent="0.2">
      <c r="A330" s="12"/>
      <c r="G330" s="123"/>
      <c r="H330" s="11"/>
    </row>
    <row r="331" spans="1:8" x14ac:dyDescent="0.2">
      <c r="A331" s="12"/>
      <c r="G331" s="123"/>
      <c r="H331" s="11"/>
    </row>
    <row r="332" spans="1:8" x14ac:dyDescent="0.2">
      <c r="A332" s="12"/>
      <c r="G332" s="123"/>
      <c r="H332" s="11"/>
    </row>
    <row r="333" spans="1:8" x14ac:dyDescent="0.2">
      <c r="A333" s="12"/>
      <c r="G333" s="123"/>
      <c r="H333" s="11"/>
    </row>
    <row r="334" spans="1:8" x14ac:dyDescent="0.2">
      <c r="A334" s="12"/>
      <c r="G334" s="123"/>
      <c r="H334" s="11"/>
    </row>
    <row r="335" spans="1:8" x14ac:dyDescent="0.2">
      <c r="A335" s="12"/>
      <c r="G335" s="123"/>
      <c r="H335" s="11"/>
    </row>
    <row r="336" spans="1:8" x14ac:dyDescent="0.2">
      <c r="A336" s="12"/>
      <c r="G336" s="123"/>
      <c r="H336" s="11"/>
    </row>
    <row r="337" spans="1:8" x14ac:dyDescent="0.2">
      <c r="A337" s="12"/>
      <c r="G337" s="123"/>
      <c r="H337" s="11"/>
    </row>
    <row r="338" spans="1:8" x14ac:dyDescent="0.2">
      <c r="A338" s="12"/>
      <c r="G338" s="123"/>
      <c r="H338" s="11"/>
    </row>
    <row r="339" spans="1:8" x14ac:dyDescent="0.2">
      <c r="A339" s="12"/>
      <c r="G339" s="123"/>
      <c r="H339" s="11"/>
    </row>
    <row r="340" spans="1:8" x14ac:dyDescent="0.2">
      <c r="A340" s="12"/>
      <c r="G340" s="123"/>
      <c r="H340" s="11"/>
    </row>
    <row r="341" spans="1:8" x14ac:dyDescent="0.2">
      <c r="A341" s="12"/>
      <c r="G341" s="123"/>
      <c r="H341" s="11"/>
    </row>
    <row r="342" spans="1:8" x14ac:dyDescent="0.2">
      <c r="A342" s="12"/>
      <c r="G342" s="123"/>
      <c r="H342" s="11"/>
    </row>
    <row r="343" spans="1:8" x14ac:dyDescent="0.2">
      <c r="A343" s="12"/>
      <c r="G343" s="123"/>
      <c r="H343" s="11"/>
    </row>
    <row r="344" spans="1:8" x14ac:dyDescent="0.2">
      <c r="A344" s="12"/>
      <c r="G344" s="123"/>
      <c r="H344" s="11"/>
    </row>
    <row r="345" spans="1:8" x14ac:dyDescent="0.2">
      <c r="A345" s="12"/>
      <c r="G345" s="123"/>
      <c r="H345" s="11"/>
    </row>
    <row r="346" spans="1:8" x14ac:dyDescent="0.2">
      <c r="A346" s="12"/>
      <c r="G346" s="123"/>
      <c r="H346" s="11"/>
    </row>
    <row r="347" spans="1:8" x14ac:dyDescent="0.2">
      <c r="A347" s="12"/>
      <c r="G347" s="123"/>
      <c r="H347" s="11"/>
    </row>
    <row r="348" spans="1:8" x14ac:dyDescent="0.2">
      <c r="A348" s="12"/>
      <c r="G348" s="123"/>
      <c r="H348" s="11"/>
    </row>
    <row r="349" spans="1:8" x14ac:dyDescent="0.2">
      <c r="A349" s="12"/>
      <c r="G349" s="123"/>
      <c r="H349" s="11"/>
    </row>
    <row r="350" spans="1:8" x14ac:dyDescent="0.2">
      <c r="A350" s="12"/>
      <c r="G350" s="123"/>
      <c r="H350" s="11"/>
    </row>
    <row r="351" spans="1:8" x14ac:dyDescent="0.2">
      <c r="A351" s="12"/>
      <c r="G351" s="123"/>
      <c r="H351" s="11"/>
    </row>
    <row r="352" spans="1:8" x14ac:dyDescent="0.2">
      <c r="A352" s="12"/>
      <c r="G352" s="123"/>
      <c r="H352" s="11"/>
    </row>
    <row r="353" spans="1:8" x14ac:dyDescent="0.2">
      <c r="A353" s="12"/>
      <c r="G353" s="123"/>
      <c r="H353" s="11"/>
    </row>
    <row r="354" spans="1:8" x14ac:dyDescent="0.2">
      <c r="A354" s="12"/>
      <c r="G354" s="123"/>
      <c r="H354" s="11"/>
    </row>
    <row r="355" spans="1:8" x14ac:dyDescent="0.2">
      <c r="A355" s="12"/>
      <c r="G355" s="123"/>
      <c r="H355" s="11"/>
    </row>
    <row r="356" spans="1:8" x14ac:dyDescent="0.2">
      <c r="A356" s="12"/>
      <c r="G356" s="123"/>
      <c r="H356" s="11"/>
    </row>
    <row r="357" spans="1:8" x14ac:dyDescent="0.2">
      <c r="A357" s="12"/>
      <c r="G357" s="123"/>
      <c r="H357" s="11"/>
    </row>
    <row r="358" spans="1:8" x14ac:dyDescent="0.2">
      <c r="A358" s="12"/>
      <c r="G358" s="123"/>
      <c r="H358" s="11"/>
    </row>
    <row r="359" spans="1:8" x14ac:dyDescent="0.2">
      <c r="A359" s="12"/>
      <c r="G359" s="123"/>
      <c r="H359" s="11"/>
    </row>
    <row r="360" spans="1:8" x14ac:dyDescent="0.2">
      <c r="A360" s="12"/>
      <c r="G360" s="123"/>
      <c r="H360" s="11"/>
    </row>
    <row r="361" spans="1:8" x14ac:dyDescent="0.2">
      <c r="A361" s="12"/>
      <c r="G361" s="123"/>
      <c r="H361" s="11"/>
    </row>
    <row r="362" spans="1:8" x14ac:dyDescent="0.2">
      <c r="A362" s="12"/>
      <c r="G362" s="123"/>
      <c r="H362" s="11"/>
    </row>
    <row r="363" spans="1:8" x14ac:dyDescent="0.2">
      <c r="A363" s="12"/>
      <c r="G363" s="123"/>
      <c r="H363" s="11"/>
    </row>
    <row r="364" spans="1:8" x14ac:dyDescent="0.2">
      <c r="A364" s="12"/>
      <c r="G364" s="123"/>
      <c r="H364" s="11"/>
    </row>
    <row r="365" spans="1:8" x14ac:dyDescent="0.2">
      <c r="A365" s="12"/>
      <c r="G365" s="123"/>
      <c r="H365" s="11"/>
    </row>
    <row r="366" spans="1:8" x14ac:dyDescent="0.2">
      <c r="A366" s="12"/>
      <c r="G366" s="123"/>
      <c r="H366" s="11"/>
    </row>
    <row r="367" spans="1:8" x14ac:dyDescent="0.2">
      <c r="A367" s="12"/>
      <c r="G367" s="123"/>
      <c r="H367" s="11"/>
    </row>
    <row r="368" spans="1:8" x14ac:dyDescent="0.2">
      <c r="A368" s="12"/>
      <c r="G368" s="123"/>
      <c r="H368" s="11"/>
    </row>
    <row r="369" spans="1:8" x14ac:dyDescent="0.2">
      <c r="A369" s="12"/>
      <c r="G369" s="123"/>
      <c r="H369" s="11"/>
    </row>
    <row r="370" spans="1:8" x14ac:dyDescent="0.2">
      <c r="A370" s="12"/>
      <c r="G370" s="123"/>
      <c r="H370" s="11"/>
    </row>
    <row r="371" spans="1:8" x14ac:dyDescent="0.2">
      <c r="A371" s="12"/>
      <c r="G371" s="123"/>
      <c r="H371" s="11"/>
    </row>
    <row r="372" spans="1:8" x14ac:dyDescent="0.2">
      <c r="A372" s="12"/>
      <c r="G372" s="123"/>
      <c r="H372" s="11"/>
    </row>
    <row r="373" spans="1:8" x14ac:dyDescent="0.2">
      <c r="A373" s="12"/>
      <c r="G373" s="123"/>
      <c r="H373" s="11"/>
    </row>
    <row r="374" spans="1:8" x14ac:dyDescent="0.2">
      <c r="A374" s="12"/>
      <c r="G374" s="123"/>
      <c r="H374" s="11"/>
    </row>
    <row r="375" spans="1:8" x14ac:dyDescent="0.2">
      <c r="A375" s="12"/>
      <c r="G375" s="123"/>
      <c r="H375" s="11"/>
    </row>
    <row r="376" spans="1:8" x14ac:dyDescent="0.2">
      <c r="A376" s="12"/>
      <c r="G376" s="123"/>
      <c r="H376" s="11"/>
    </row>
    <row r="377" spans="1:8" x14ac:dyDescent="0.2">
      <c r="A377" s="12"/>
      <c r="G377" s="123"/>
      <c r="H377" s="11"/>
    </row>
    <row r="378" spans="1:8" x14ac:dyDescent="0.2">
      <c r="A378" s="12"/>
      <c r="G378" s="123"/>
      <c r="H378" s="11"/>
    </row>
    <row r="379" spans="1:8" x14ac:dyDescent="0.2">
      <c r="A379" s="12"/>
      <c r="G379" s="123"/>
      <c r="H379" s="11"/>
    </row>
    <row r="380" spans="1:8" x14ac:dyDescent="0.2">
      <c r="A380" s="12"/>
      <c r="G380" s="123"/>
      <c r="H380" s="11"/>
    </row>
    <row r="381" spans="1:8" x14ac:dyDescent="0.2">
      <c r="A381" s="12"/>
      <c r="G381" s="123"/>
      <c r="H381" s="11"/>
    </row>
    <row r="382" spans="1:8" x14ac:dyDescent="0.2">
      <c r="A382" s="12"/>
      <c r="G382" s="123"/>
      <c r="H382" s="11"/>
    </row>
    <row r="383" spans="1:8" x14ac:dyDescent="0.2">
      <c r="A383" s="12"/>
      <c r="G383" s="123"/>
      <c r="H383" s="11"/>
    </row>
    <row r="384" spans="1:8" x14ac:dyDescent="0.2">
      <c r="A384" s="12"/>
      <c r="G384" s="123"/>
      <c r="H384" s="11"/>
    </row>
    <row r="385" spans="1:8" x14ac:dyDescent="0.2">
      <c r="A385" s="12"/>
      <c r="G385" s="123"/>
      <c r="H385" s="11"/>
    </row>
    <row r="386" spans="1:8" x14ac:dyDescent="0.2">
      <c r="A386" s="12"/>
      <c r="G386" s="123"/>
      <c r="H386" s="11"/>
    </row>
    <row r="387" spans="1:8" x14ac:dyDescent="0.2">
      <c r="A387" s="12"/>
      <c r="G387" s="123"/>
      <c r="H387" s="11"/>
    </row>
    <row r="388" spans="1:8" x14ac:dyDescent="0.2">
      <c r="A388" s="12"/>
      <c r="G388" s="123"/>
      <c r="H388" s="11"/>
    </row>
    <row r="389" spans="1:8" x14ac:dyDescent="0.2">
      <c r="A389" s="12"/>
      <c r="G389" s="123"/>
      <c r="H389" s="11"/>
    </row>
    <row r="390" spans="1:8" x14ac:dyDescent="0.2">
      <c r="A390" s="12"/>
      <c r="G390" s="123"/>
      <c r="H390" s="11"/>
    </row>
    <row r="391" spans="1:8" x14ac:dyDescent="0.2">
      <c r="A391" s="12"/>
      <c r="G391" s="123"/>
      <c r="H391" s="11"/>
    </row>
    <row r="392" spans="1:8" x14ac:dyDescent="0.2">
      <c r="A392" s="12"/>
      <c r="G392" s="123"/>
      <c r="H392" s="11"/>
    </row>
    <row r="393" spans="1:8" x14ac:dyDescent="0.2">
      <c r="A393" s="12"/>
      <c r="G393" s="123"/>
      <c r="H393" s="11"/>
    </row>
    <row r="394" spans="1:8" x14ac:dyDescent="0.2">
      <c r="A394" s="12"/>
      <c r="G394" s="123"/>
      <c r="H394" s="11"/>
    </row>
    <row r="395" spans="1:8" x14ac:dyDescent="0.2">
      <c r="A395" s="12"/>
      <c r="G395" s="123"/>
      <c r="H395" s="11"/>
    </row>
    <row r="396" spans="1:8" x14ac:dyDescent="0.2">
      <c r="A396" s="12"/>
      <c r="G396" s="123"/>
      <c r="H396" s="11"/>
    </row>
    <row r="397" spans="1:8" x14ac:dyDescent="0.2">
      <c r="A397" s="12"/>
      <c r="G397" s="123"/>
      <c r="H397" s="11"/>
    </row>
    <row r="398" spans="1:8" x14ac:dyDescent="0.2">
      <c r="A398" s="12"/>
      <c r="G398" s="123"/>
      <c r="H398" s="11"/>
    </row>
    <row r="399" spans="1:8" x14ac:dyDescent="0.2">
      <c r="A399" s="12"/>
      <c r="G399" s="123"/>
      <c r="H399" s="11"/>
    </row>
    <row r="400" spans="1:8" x14ac:dyDescent="0.2">
      <c r="A400" s="12"/>
      <c r="G400" s="123"/>
      <c r="H400" s="11"/>
    </row>
    <row r="401" spans="1:8" x14ac:dyDescent="0.2">
      <c r="A401" s="12"/>
      <c r="G401" s="123"/>
      <c r="H401" s="11"/>
    </row>
    <row r="402" spans="1:8" x14ac:dyDescent="0.2">
      <c r="A402" s="12"/>
      <c r="G402" s="123"/>
      <c r="H402" s="11"/>
    </row>
    <row r="403" spans="1:8" x14ac:dyDescent="0.2">
      <c r="A403" s="12"/>
      <c r="G403" s="123"/>
      <c r="H403" s="11"/>
    </row>
    <row r="404" spans="1:8" x14ac:dyDescent="0.2">
      <c r="A404" s="12"/>
      <c r="G404" s="123"/>
      <c r="H404" s="11"/>
    </row>
    <row r="405" spans="1:8" x14ac:dyDescent="0.2">
      <c r="A405" s="12"/>
      <c r="G405" s="123"/>
      <c r="H405" s="11"/>
    </row>
    <row r="406" spans="1:8" x14ac:dyDescent="0.2">
      <c r="A406" s="12"/>
      <c r="G406" s="123"/>
      <c r="H406" s="11"/>
    </row>
    <row r="407" spans="1:8" x14ac:dyDescent="0.2">
      <c r="A407" s="12"/>
      <c r="G407" s="123"/>
      <c r="H407" s="11"/>
    </row>
    <row r="408" spans="1:8" x14ac:dyDescent="0.2">
      <c r="A408" s="12"/>
      <c r="G408" s="123"/>
      <c r="H408" s="11"/>
    </row>
    <row r="409" spans="1:8" x14ac:dyDescent="0.2">
      <c r="A409" s="12"/>
      <c r="G409" s="123"/>
      <c r="H409" s="11"/>
    </row>
    <row r="410" spans="1:8" x14ac:dyDescent="0.2">
      <c r="A410" s="12"/>
      <c r="G410" s="123"/>
      <c r="H410" s="11"/>
    </row>
    <row r="411" spans="1:8" x14ac:dyDescent="0.2">
      <c r="A411" s="12"/>
      <c r="G411" s="123"/>
      <c r="H411" s="11"/>
    </row>
    <row r="412" spans="1:8" x14ac:dyDescent="0.2">
      <c r="A412" s="12"/>
      <c r="G412" s="123"/>
      <c r="H412" s="11"/>
    </row>
    <row r="413" spans="1:8" x14ac:dyDescent="0.2">
      <c r="A413" s="12"/>
      <c r="G413" s="123"/>
      <c r="H413" s="11"/>
    </row>
    <row r="414" spans="1:8" x14ac:dyDescent="0.2">
      <c r="A414" s="12"/>
      <c r="G414" s="123"/>
      <c r="H414" s="11"/>
    </row>
    <row r="415" spans="1:8" x14ac:dyDescent="0.2">
      <c r="A415" s="12"/>
      <c r="G415" s="123"/>
      <c r="H415" s="11"/>
    </row>
    <row r="416" spans="1:8" x14ac:dyDescent="0.2">
      <c r="A416" s="12"/>
      <c r="G416" s="123"/>
      <c r="H416" s="11"/>
    </row>
    <row r="417" spans="1:8" x14ac:dyDescent="0.2">
      <c r="A417" s="12"/>
      <c r="G417" s="123"/>
      <c r="H417" s="11"/>
    </row>
    <row r="418" spans="1:8" x14ac:dyDescent="0.2">
      <c r="A418" s="12"/>
      <c r="G418" s="123"/>
      <c r="H418" s="11"/>
    </row>
    <row r="419" spans="1:8" x14ac:dyDescent="0.2">
      <c r="A419" s="12"/>
      <c r="G419" s="123"/>
      <c r="H419" s="11"/>
    </row>
    <row r="420" spans="1:8" x14ac:dyDescent="0.2">
      <c r="A420" s="12"/>
      <c r="G420" s="123"/>
      <c r="H420" s="11"/>
    </row>
    <row r="421" spans="1:8" x14ac:dyDescent="0.2">
      <c r="A421" s="12"/>
      <c r="G421" s="123"/>
      <c r="H421" s="11"/>
    </row>
    <row r="422" spans="1:8" x14ac:dyDescent="0.2">
      <c r="A422" s="12"/>
      <c r="G422" s="123"/>
      <c r="H422" s="11"/>
    </row>
    <row r="423" spans="1:8" x14ac:dyDescent="0.2">
      <c r="A423" s="12"/>
      <c r="G423" s="123"/>
      <c r="H423" s="11"/>
    </row>
    <row r="424" spans="1:8" x14ac:dyDescent="0.2">
      <c r="A424" s="12"/>
      <c r="G424" s="123"/>
      <c r="H424" s="11"/>
    </row>
    <row r="425" spans="1:8" x14ac:dyDescent="0.2">
      <c r="A425" s="12"/>
      <c r="G425" s="123"/>
      <c r="H425" s="11"/>
    </row>
    <row r="426" spans="1:8" x14ac:dyDescent="0.2">
      <c r="A426" s="12"/>
      <c r="G426" s="123"/>
      <c r="H426" s="11"/>
    </row>
    <row r="427" spans="1:8" x14ac:dyDescent="0.2">
      <c r="A427" s="12"/>
      <c r="G427" s="123"/>
      <c r="H427" s="11"/>
    </row>
    <row r="428" spans="1:8" x14ac:dyDescent="0.2">
      <c r="A428" s="12"/>
      <c r="G428" s="123"/>
      <c r="H428" s="11"/>
    </row>
    <row r="429" spans="1:8" x14ac:dyDescent="0.2">
      <c r="A429" s="12"/>
      <c r="G429" s="123"/>
      <c r="H429" s="11"/>
    </row>
    <row r="430" spans="1:8" x14ac:dyDescent="0.2">
      <c r="A430" s="12"/>
      <c r="G430" s="123"/>
      <c r="H430" s="11"/>
    </row>
    <row r="431" spans="1:8" x14ac:dyDescent="0.2">
      <c r="A431" s="12"/>
      <c r="G431" s="123"/>
      <c r="H431" s="11"/>
    </row>
    <row r="432" spans="1:8" x14ac:dyDescent="0.2">
      <c r="A432" s="12"/>
      <c r="G432" s="123"/>
      <c r="H432" s="11"/>
    </row>
    <row r="433" spans="1:8" x14ac:dyDescent="0.2">
      <c r="A433" s="12"/>
      <c r="G433" s="123"/>
      <c r="H433" s="11"/>
    </row>
    <row r="434" spans="1:8" x14ac:dyDescent="0.2">
      <c r="A434" s="12"/>
      <c r="G434" s="123"/>
      <c r="H434" s="11"/>
    </row>
    <row r="435" spans="1:8" x14ac:dyDescent="0.2">
      <c r="A435" s="12"/>
      <c r="G435" s="123"/>
      <c r="H435" s="11"/>
    </row>
    <row r="436" spans="1:8" x14ac:dyDescent="0.2">
      <c r="A436" s="12"/>
      <c r="G436" s="123"/>
      <c r="H436" s="11"/>
    </row>
    <row r="437" spans="1:8" x14ac:dyDescent="0.2">
      <c r="A437" s="12"/>
      <c r="G437" s="123"/>
      <c r="H437" s="11"/>
    </row>
    <row r="438" spans="1:8" x14ac:dyDescent="0.2">
      <c r="A438" s="12"/>
      <c r="G438" s="123"/>
      <c r="H438" s="11"/>
    </row>
    <row r="439" spans="1:8" x14ac:dyDescent="0.2">
      <c r="A439" s="12"/>
      <c r="G439" s="123"/>
      <c r="H439" s="11"/>
    </row>
    <row r="440" spans="1:8" x14ac:dyDescent="0.2">
      <c r="A440" s="12"/>
      <c r="G440" s="123"/>
      <c r="H440" s="11"/>
    </row>
    <row r="441" spans="1:8" x14ac:dyDescent="0.2">
      <c r="A441" s="12"/>
      <c r="G441" s="123"/>
      <c r="H441" s="11"/>
    </row>
    <row r="442" spans="1:8" x14ac:dyDescent="0.2">
      <c r="A442" s="12"/>
      <c r="G442" s="123"/>
      <c r="H442" s="11"/>
    </row>
    <row r="443" spans="1:8" x14ac:dyDescent="0.2">
      <c r="A443" s="12"/>
      <c r="G443" s="123"/>
      <c r="H443" s="11"/>
    </row>
    <row r="444" spans="1:8" x14ac:dyDescent="0.2">
      <c r="A444" s="12"/>
      <c r="G444" s="123"/>
      <c r="H444" s="11"/>
    </row>
    <row r="445" spans="1:8" x14ac:dyDescent="0.2">
      <c r="A445" s="12"/>
      <c r="G445" s="123"/>
      <c r="H445" s="11"/>
    </row>
    <row r="446" spans="1:8" x14ac:dyDescent="0.2">
      <c r="A446" s="12"/>
      <c r="G446" s="123"/>
      <c r="H446" s="11"/>
    </row>
    <row r="447" spans="1:8" x14ac:dyDescent="0.2">
      <c r="A447" s="12"/>
      <c r="G447" s="123"/>
      <c r="H447" s="11"/>
    </row>
    <row r="448" spans="1:8" x14ac:dyDescent="0.2">
      <c r="A448" s="12"/>
      <c r="G448" s="123"/>
      <c r="H448" s="11"/>
    </row>
    <row r="449" spans="1:8" x14ac:dyDescent="0.2">
      <c r="A449" s="12"/>
      <c r="G449" s="123"/>
      <c r="H449" s="11"/>
    </row>
    <row r="450" spans="1:8" x14ac:dyDescent="0.2">
      <c r="A450" s="12"/>
      <c r="G450" s="123"/>
      <c r="H450" s="11"/>
    </row>
    <row r="451" spans="1:8" x14ac:dyDescent="0.2">
      <c r="A451" s="12"/>
      <c r="G451" s="123"/>
      <c r="H451" s="11"/>
    </row>
    <row r="452" spans="1:8" x14ac:dyDescent="0.2">
      <c r="A452" s="12"/>
      <c r="G452" s="123"/>
      <c r="H452" s="11"/>
    </row>
    <row r="453" spans="1:8" x14ac:dyDescent="0.2">
      <c r="A453" s="12"/>
      <c r="G453" s="123"/>
      <c r="H453" s="11"/>
    </row>
    <row r="454" spans="1:8" x14ac:dyDescent="0.2">
      <c r="A454" s="12"/>
      <c r="G454" s="123"/>
      <c r="H454" s="11"/>
    </row>
    <row r="455" spans="1:8" x14ac:dyDescent="0.2">
      <c r="A455" s="12"/>
      <c r="G455" s="123"/>
      <c r="H455" s="11"/>
    </row>
    <row r="456" spans="1:8" x14ac:dyDescent="0.2">
      <c r="A456" s="12"/>
      <c r="G456" s="123"/>
      <c r="H456" s="11"/>
    </row>
    <row r="457" spans="1:8" x14ac:dyDescent="0.2">
      <c r="A457" s="12"/>
      <c r="G457" s="123"/>
      <c r="H457" s="11"/>
    </row>
    <row r="458" spans="1:8" x14ac:dyDescent="0.2">
      <c r="A458" s="12"/>
      <c r="G458" s="123"/>
      <c r="H458" s="11"/>
    </row>
    <row r="459" spans="1:8" x14ac:dyDescent="0.2">
      <c r="A459" s="12"/>
      <c r="G459" s="123"/>
      <c r="H459" s="11"/>
    </row>
    <row r="460" spans="1:8" x14ac:dyDescent="0.2">
      <c r="A460" s="12"/>
      <c r="G460" s="123"/>
      <c r="H460" s="11"/>
    </row>
    <row r="461" spans="1:8" x14ac:dyDescent="0.2">
      <c r="A461" s="12"/>
      <c r="G461" s="123"/>
      <c r="H461" s="11"/>
    </row>
    <row r="462" spans="1:8" x14ac:dyDescent="0.2">
      <c r="A462" s="12"/>
      <c r="G462" s="123"/>
      <c r="H462" s="11"/>
    </row>
    <row r="463" spans="1:8" x14ac:dyDescent="0.2">
      <c r="A463" s="12"/>
      <c r="G463" s="123"/>
      <c r="H463" s="11"/>
    </row>
    <row r="464" spans="1:8" x14ac:dyDescent="0.2">
      <c r="A464" s="12"/>
      <c r="G464" s="123"/>
      <c r="H464" s="11"/>
    </row>
    <row r="465" spans="1:8" x14ac:dyDescent="0.2">
      <c r="A465" s="12"/>
      <c r="G465" s="123"/>
      <c r="H465" s="11"/>
    </row>
    <row r="466" spans="1:8" x14ac:dyDescent="0.2">
      <c r="A466" s="12"/>
      <c r="G466" s="123"/>
      <c r="H466" s="11"/>
    </row>
    <row r="467" spans="1:8" x14ac:dyDescent="0.2">
      <c r="A467" s="12"/>
      <c r="G467" s="123"/>
      <c r="H467" s="11"/>
    </row>
    <row r="468" spans="1:8" x14ac:dyDescent="0.2">
      <c r="A468" s="12"/>
      <c r="G468" s="123"/>
      <c r="H468" s="11"/>
    </row>
    <row r="469" spans="1:8" x14ac:dyDescent="0.2">
      <c r="A469" s="12"/>
      <c r="G469" s="123"/>
      <c r="H469" s="11"/>
    </row>
    <row r="470" spans="1:8" x14ac:dyDescent="0.2">
      <c r="A470" s="12"/>
      <c r="G470" s="123"/>
      <c r="H470" s="11"/>
    </row>
    <row r="471" spans="1:8" x14ac:dyDescent="0.2">
      <c r="A471" s="12"/>
      <c r="G471" s="123"/>
      <c r="H471" s="11"/>
    </row>
    <row r="472" spans="1:8" x14ac:dyDescent="0.2">
      <c r="A472" s="12"/>
      <c r="G472" s="123"/>
      <c r="H472" s="11"/>
    </row>
    <row r="473" spans="1:8" x14ac:dyDescent="0.2">
      <c r="A473" s="12"/>
      <c r="G473" s="123"/>
      <c r="H473" s="11"/>
    </row>
    <row r="474" spans="1:8" x14ac:dyDescent="0.2">
      <c r="A474" s="12"/>
      <c r="G474" s="123"/>
      <c r="H474" s="11"/>
    </row>
    <row r="475" spans="1:8" x14ac:dyDescent="0.2">
      <c r="A475" s="12"/>
      <c r="G475" s="123"/>
      <c r="H475" s="11"/>
    </row>
    <row r="476" spans="1:8" x14ac:dyDescent="0.2">
      <c r="A476" s="12"/>
      <c r="G476" s="123"/>
      <c r="H476" s="11"/>
    </row>
    <row r="477" spans="1:8" x14ac:dyDescent="0.2">
      <c r="A477" s="12"/>
      <c r="G477" s="123"/>
      <c r="H477" s="11"/>
    </row>
    <row r="478" spans="1:8" x14ac:dyDescent="0.2">
      <c r="A478" s="12"/>
      <c r="G478" s="123"/>
      <c r="H478" s="11"/>
    </row>
    <row r="479" spans="1:8" x14ac:dyDescent="0.2">
      <c r="A479" s="12"/>
      <c r="G479" s="123"/>
      <c r="H479" s="11"/>
    </row>
    <row r="480" spans="1:8" x14ac:dyDescent="0.2">
      <c r="A480" s="12"/>
      <c r="G480" s="123"/>
      <c r="H480" s="11"/>
    </row>
    <row r="481" spans="1:8" x14ac:dyDescent="0.2">
      <c r="A481" s="12"/>
      <c r="G481" s="123"/>
      <c r="H481" s="11"/>
    </row>
    <row r="482" spans="1:8" x14ac:dyDescent="0.2">
      <c r="A482" s="12"/>
      <c r="G482" s="123"/>
      <c r="H482" s="11"/>
    </row>
    <row r="483" spans="1:8" x14ac:dyDescent="0.2">
      <c r="A483" s="12"/>
      <c r="G483" s="123"/>
      <c r="H483" s="11"/>
    </row>
    <row r="484" spans="1:8" x14ac:dyDescent="0.2">
      <c r="A484" s="12"/>
      <c r="G484" s="123"/>
      <c r="H484" s="11"/>
    </row>
    <row r="485" spans="1:8" x14ac:dyDescent="0.2">
      <c r="A485" s="12"/>
      <c r="G485" s="123"/>
      <c r="H485" s="11"/>
    </row>
    <row r="486" spans="1:8" x14ac:dyDescent="0.2">
      <c r="A486" s="12"/>
      <c r="G486" s="123"/>
      <c r="H486" s="11"/>
    </row>
    <row r="487" spans="1:8" x14ac:dyDescent="0.2">
      <c r="A487" s="12"/>
      <c r="G487" s="123"/>
      <c r="H487" s="11"/>
    </row>
    <row r="488" spans="1:8" x14ac:dyDescent="0.2">
      <c r="A488" s="12"/>
      <c r="G488" s="123"/>
      <c r="H488" s="11"/>
    </row>
    <row r="489" spans="1:8" x14ac:dyDescent="0.2">
      <c r="A489" s="12"/>
      <c r="G489" s="123"/>
      <c r="H489" s="11"/>
    </row>
    <row r="490" spans="1:8" x14ac:dyDescent="0.2">
      <c r="A490" s="12"/>
      <c r="G490" s="123"/>
      <c r="H490" s="11"/>
    </row>
    <row r="491" spans="1:8" x14ac:dyDescent="0.2">
      <c r="A491" s="12"/>
      <c r="G491" s="123"/>
      <c r="H491" s="11"/>
    </row>
    <row r="492" spans="1:8" x14ac:dyDescent="0.2">
      <c r="A492" s="12"/>
      <c r="G492" s="123"/>
      <c r="H492" s="11"/>
    </row>
    <row r="493" spans="1:8" x14ac:dyDescent="0.2">
      <c r="A493" s="12"/>
      <c r="G493" s="123"/>
      <c r="H493" s="11"/>
    </row>
    <row r="494" spans="1:8" x14ac:dyDescent="0.2">
      <c r="A494" s="12"/>
      <c r="G494" s="123"/>
      <c r="H494" s="11"/>
    </row>
    <row r="495" spans="1:8" x14ac:dyDescent="0.2">
      <c r="A495" s="12"/>
      <c r="G495" s="123"/>
      <c r="H495" s="11"/>
    </row>
    <row r="496" spans="1:8" x14ac:dyDescent="0.2">
      <c r="A496" s="12"/>
      <c r="G496" s="123"/>
      <c r="H496" s="11"/>
    </row>
    <row r="497" spans="1:8" x14ac:dyDescent="0.2">
      <c r="A497" s="12"/>
      <c r="G497" s="123"/>
      <c r="H497" s="11"/>
    </row>
    <row r="498" spans="1:8" x14ac:dyDescent="0.2">
      <c r="A498" s="12"/>
      <c r="G498" s="123"/>
      <c r="H498" s="11"/>
    </row>
    <row r="499" spans="1:8" x14ac:dyDescent="0.2">
      <c r="A499" s="12"/>
      <c r="G499" s="123"/>
      <c r="H499" s="11"/>
    </row>
    <row r="500" spans="1:8" x14ac:dyDescent="0.2">
      <c r="A500" s="12"/>
      <c r="G500" s="123"/>
      <c r="H500" s="11"/>
    </row>
    <row r="501" spans="1:8" x14ac:dyDescent="0.2">
      <c r="A501" s="12"/>
      <c r="G501" s="123"/>
      <c r="H501" s="11"/>
    </row>
    <row r="502" spans="1:8" x14ac:dyDescent="0.2">
      <c r="A502" s="12"/>
      <c r="G502" s="123"/>
      <c r="H502" s="11"/>
    </row>
    <row r="503" spans="1:8" x14ac:dyDescent="0.2">
      <c r="A503" s="12"/>
      <c r="G503" s="123"/>
      <c r="H503" s="11"/>
    </row>
    <row r="504" spans="1:8" x14ac:dyDescent="0.2">
      <c r="A504" s="12"/>
      <c r="G504" s="123"/>
      <c r="H504" s="11"/>
    </row>
    <row r="505" spans="1:8" x14ac:dyDescent="0.2">
      <c r="A505" s="12"/>
      <c r="G505" s="123"/>
      <c r="H505" s="11"/>
    </row>
    <row r="506" spans="1:8" x14ac:dyDescent="0.2">
      <c r="A506" s="12"/>
      <c r="G506" s="123"/>
      <c r="H506" s="11"/>
    </row>
    <row r="507" spans="1:8" x14ac:dyDescent="0.2">
      <c r="A507" s="12"/>
      <c r="G507" s="123"/>
      <c r="H507" s="11"/>
    </row>
    <row r="508" spans="1:8" x14ac:dyDescent="0.2">
      <c r="A508" s="12"/>
      <c r="G508" s="123"/>
      <c r="H508" s="11"/>
    </row>
    <row r="509" spans="1:8" x14ac:dyDescent="0.2">
      <c r="A509" s="12"/>
      <c r="G509" s="123"/>
      <c r="H509" s="11"/>
    </row>
    <row r="510" spans="1:8" x14ac:dyDescent="0.2">
      <c r="A510" s="12"/>
      <c r="G510" s="123"/>
      <c r="H510" s="11"/>
    </row>
    <row r="511" spans="1:8" x14ac:dyDescent="0.2">
      <c r="A511" s="12"/>
      <c r="G511" s="123"/>
      <c r="H511" s="11"/>
    </row>
    <row r="512" spans="1:8" x14ac:dyDescent="0.2">
      <c r="A512" s="12"/>
      <c r="G512" s="123"/>
      <c r="H512" s="11"/>
    </row>
    <row r="513" spans="1:8" x14ac:dyDescent="0.2">
      <c r="A513" s="12"/>
      <c r="G513" s="123"/>
      <c r="H513" s="11"/>
    </row>
    <row r="514" spans="1:8" x14ac:dyDescent="0.2">
      <c r="A514" s="12"/>
      <c r="G514" s="123"/>
      <c r="H514" s="11"/>
    </row>
    <row r="515" spans="1:8" x14ac:dyDescent="0.2">
      <c r="A515" s="12"/>
      <c r="G515" s="123"/>
      <c r="H515" s="11"/>
    </row>
    <row r="516" spans="1:8" x14ac:dyDescent="0.2">
      <c r="A516" s="12"/>
      <c r="G516" s="123"/>
      <c r="H516" s="11"/>
    </row>
    <row r="517" spans="1:8" x14ac:dyDescent="0.2">
      <c r="A517" s="12"/>
      <c r="G517" s="123"/>
      <c r="H517" s="11"/>
    </row>
    <row r="518" spans="1:8" x14ac:dyDescent="0.2">
      <c r="A518" s="12"/>
      <c r="G518" s="123"/>
      <c r="H518" s="11"/>
    </row>
    <row r="519" spans="1:8" x14ac:dyDescent="0.2">
      <c r="A519" s="12"/>
      <c r="G519" s="123"/>
      <c r="H519" s="11"/>
    </row>
    <row r="520" spans="1:8" x14ac:dyDescent="0.2">
      <c r="A520" s="12"/>
      <c r="G520" s="123"/>
      <c r="H520" s="11"/>
    </row>
    <row r="521" spans="1:8" x14ac:dyDescent="0.2">
      <c r="A521" s="12"/>
      <c r="G521" s="123"/>
      <c r="H521" s="11"/>
    </row>
    <row r="522" spans="1:8" x14ac:dyDescent="0.2">
      <c r="A522" s="12"/>
      <c r="G522" s="123"/>
      <c r="H522" s="11"/>
    </row>
    <row r="523" spans="1:8" x14ac:dyDescent="0.2">
      <c r="A523" s="12"/>
      <c r="G523" s="123"/>
      <c r="H523" s="11"/>
    </row>
    <row r="524" spans="1:8" x14ac:dyDescent="0.2">
      <c r="A524" s="12"/>
      <c r="G524" s="123"/>
      <c r="H524" s="11"/>
    </row>
    <row r="525" spans="1:8" x14ac:dyDescent="0.2">
      <c r="A525" s="12"/>
      <c r="G525" s="123"/>
      <c r="H525" s="11"/>
    </row>
    <row r="526" spans="1:8" x14ac:dyDescent="0.2">
      <c r="A526" s="12"/>
      <c r="G526" s="123"/>
      <c r="H526" s="11"/>
    </row>
    <row r="527" spans="1:8" x14ac:dyDescent="0.2">
      <c r="A527" s="12"/>
      <c r="G527" s="123"/>
      <c r="H527" s="11"/>
    </row>
    <row r="528" spans="1:8" x14ac:dyDescent="0.2">
      <c r="A528" s="12"/>
      <c r="G528" s="123"/>
      <c r="H528" s="11"/>
    </row>
    <row r="529" spans="1:8" x14ac:dyDescent="0.2">
      <c r="A529" s="12"/>
      <c r="G529" s="123"/>
      <c r="H529" s="11"/>
    </row>
    <row r="530" spans="1:8" x14ac:dyDescent="0.2">
      <c r="A530" s="12"/>
      <c r="G530" s="123"/>
      <c r="H530" s="11"/>
    </row>
    <row r="531" spans="1:8" x14ac:dyDescent="0.2">
      <c r="A531" s="12"/>
      <c r="G531" s="123"/>
      <c r="H531" s="11"/>
    </row>
    <row r="532" spans="1:8" x14ac:dyDescent="0.2">
      <c r="A532" s="12"/>
      <c r="G532" s="123"/>
      <c r="H532" s="11"/>
    </row>
    <row r="533" spans="1:8" x14ac:dyDescent="0.2">
      <c r="A533" s="12"/>
      <c r="G533" s="123"/>
      <c r="H533" s="11"/>
    </row>
    <row r="534" spans="1:8" x14ac:dyDescent="0.2">
      <c r="A534" s="12"/>
      <c r="G534" s="123"/>
      <c r="H534" s="11"/>
    </row>
    <row r="535" spans="1:8" x14ac:dyDescent="0.2">
      <c r="A535" s="12"/>
      <c r="G535" s="123"/>
      <c r="H535" s="11"/>
    </row>
    <row r="536" spans="1:8" x14ac:dyDescent="0.2">
      <c r="A536" s="12"/>
      <c r="G536" s="123"/>
      <c r="H536" s="11"/>
    </row>
    <row r="537" spans="1:8" x14ac:dyDescent="0.2">
      <c r="A537" s="12"/>
      <c r="G537" s="123"/>
      <c r="H537" s="11"/>
    </row>
    <row r="538" spans="1:8" x14ac:dyDescent="0.2">
      <c r="A538" s="12"/>
      <c r="G538" s="123"/>
      <c r="H538" s="11"/>
    </row>
    <row r="539" spans="1:8" x14ac:dyDescent="0.2">
      <c r="A539" s="12"/>
      <c r="G539" s="123"/>
      <c r="H539" s="11"/>
    </row>
    <row r="540" spans="1:8" x14ac:dyDescent="0.2">
      <c r="A540" s="12"/>
      <c r="G540" s="123"/>
      <c r="H540" s="11"/>
    </row>
    <row r="541" spans="1:8" x14ac:dyDescent="0.2">
      <c r="A541" s="12"/>
      <c r="G541" s="123"/>
      <c r="H541" s="11"/>
    </row>
    <row r="542" spans="1:8" x14ac:dyDescent="0.2">
      <c r="A542" s="12"/>
      <c r="G542" s="123"/>
      <c r="H542" s="11"/>
    </row>
    <row r="543" spans="1:8" x14ac:dyDescent="0.2">
      <c r="A543" s="12"/>
      <c r="G543" s="123"/>
      <c r="H543" s="11"/>
    </row>
    <row r="544" spans="1:8" x14ac:dyDescent="0.2">
      <c r="A544" s="12"/>
      <c r="G544" s="123"/>
      <c r="H544" s="11"/>
    </row>
    <row r="545" spans="1:8" x14ac:dyDescent="0.2">
      <c r="A545" s="12"/>
      <c r="G545" s="123"/>
      <c r="H545" s="11"/>
    </row>
    <row r="546" spans="1:8" x14ac:dyDescent="0.2">
      <c r="A546" s="12"/>
      <c r="G546" s="123"/>
      <c r="H546" s="11"/>
    </row>
    <row r="547" spans="1:8" x14ac:dyDescent="0.2">
      <c r="A547" s="12"/>
      <c r="G547" s="123"/>
      <c r="H547" s="11"/>
    </row>
    <row r="548" spans="1:8" x14ac:dyDescent="0.2">
      <c r="A548" s="12"/>
      <c r="G548" s="123"/>
      <c r="H548" s="11"/>
    </row>
    <row r="549" spans="1:8" x14ac:dyDescent="0.2">
      <c r="A549" s="12"/>
      <c r="G549" s="123"/>
      <c r="H549" s="11"/>
    </row>
    <row r="550" spans="1:8" x14ac:dyDescent="0.2">
      <c r="A550" s="12"/>
      <c r="G550" s="123"/>
      <c r="H550" s="11"/>
    </row>
    <row r="551" spans="1:8" x14ac:dyDescent="0.2">
      <c r="A551" s="12"/>
      <c r="G551" s="123"/>
      <c r="H551" s="11"/>
    </row>
    <row r="552" spans="1:8" x14ac:dyDescent="0.2">
      <c r="A552" s="12"/>
      <c r="G552" s="123"/>
      <c r="H552" s="11"/>
    </row>
    <row r="553" spans="1:8" x14ac:dyDescent="0.2">
      <c r="A553" s="12"/>
      <c r="G553" s="123"/>
      <c r="H553" s="11"/>
    </row>
    <row r="554" spans="1:8" x14ac:dyDescent="0.2">
      <c r="A554" s="12"/>
      <c r="G554" s="123"/>
      <c r="H554" s="11"/>
    </row>
    <row r="555" spans="1:8" x14ac:dyDescent="0.2">
      <c r="A555" s="12"/>
      <c r="G555" s="123"/>
      <c r="H555" s="11"/>
    </row>
    <row r="556" spans="1:8" x14ac:dyDescent="0.2">
      <c r="A556" s="12"/>
      <c r="G556" s="123"/>
      <c r="H556" s="11"/>
    </row>
    <row r="557" spans="1:8" x14ac:dyDescent="0.2">
      <c r="A557" s="12"/>
      <c r="G557" s="123"/>
      <c r="H557" s="11"/>
    </row>
    <row r="558" spans="1:8" x14ac:dyDescent="0.2">
      <c r="A558" s="12"/>
      <c r="G558" s="123"/>
      <c r="H558" s="11"/>
    </row>
    <row r="559" spans="1:8" x14ac:dyDescent="0.2">
      <c r="A559" s="12"/>
      <c r="G559" s="123"/>
      <c r="H559" s="11"/>
    </row>
    <row r="560" spans="1:8" x14ac:dyDescent="0.2">
      <c r="A560" s="12"/>
      <c r="G560" s="123"/>
      <c r="H560" s="11"/>
    </row>
    <row r="561" spans="1:8" x14ac:dyDescent="0.2">
      <c r="A561" s="12"/>
      <c r="G561" s="123"/>
      <c r="H561" s="11"/>
    </row>
    <row r="562" spans="1:8" x14ac:dyDescent="0.2">
      <c r="A562" s="12"/>
      <c r="G562" s="123"/>
      <c r="H562" s="11"/>
    </row>
    <row r="563" spans="1:8" x14ac:dyDescent="0.2">
      <c r="A563" s="12"/>
      <c r="G563" s="123"/>
      <c r="H563" s="11"/>
    </row>
    <row r="564" spans="1:8" x14ac:dyDescent="0.2">
      <c r="A564" s="12"/>
      <c r="G564" s="123"/>
      <c r="H564" s="11"/>
    </row>
    <row r="565" spans="1:8" x14ac:dyDescent="0.2">
      <c r="A565" s="12"/>
      <c r="G565" s="123"/>
      <c r="H565" s="11"/>
    </row>
    <row r="566" spans="1:8" x14ac:dyDescent="0.2">
      <c r="A566" s="12"/>
      <c r="G566" s="123"/>
      <c r="H566" s="11"/>
    </row>
    <row r="567" spans="1:8" x14ac:dyDescent="0.2">
      <c r="A567" s="12"/>
      <c r="G567" s="123"/>
      <c r="H567" s="11"/>
    </row>
    <row r="568" spans="1:8" x14ac:dyDescent="0.2">
      <c r="A568" s="12"/>
      <c r="G568" s="123"/>
      <c r="H568" s="11"/>
    </row>
    <row r="569" spans="1:8" x14ac:dyDescent="0.2">
      <c r="A569" s="12"/>
      <c r="G569" s="123"/>
      <c r="H569" s="11"/>
    </row>
    <row r="570" spans="1:8" x14ac:dyDescent="0.2">
      <c r="A570" s="12"/>
      <c r="G570" s="123"/>
      <c r="H570" s="11"/>
    </row>
    <row r="571" spans="1:8" x14ac:dyDescent="0.2">
      <c r="A571" s="12"/>
      <c r="G571" s="123"/>
      <c r="H571" s="11"/>
    </row>
    <row r="572" spans="1:8" x14ac:dyDescent="0.2">
      <c r="A572" s="12"/>
      <c r="G572" s="123"/>
      <c r="H572" s="11"/>
    </row>
    <row r="573" spans="1:8" x14ac:dyDescent="0.2">
      <c r="A573" s="12"/>
      <c r="G573" s="123"/>
      <c r="H573" s="11"/>
    </row>
    <row r="574" spans="1:8" x14ac:dyDescent="0.2">
      <c r="A574" s="12"/>
      <c r="G574" s="123"/>
      <c r="H574" s="11"/>
    </row>
    <row r="575" spans="1:8" x14ac:dyDescent="0.2">
      <c r="A575" s="12"/>
      <c r="G575" s="123"/>
      <c r="H575" s="11"/>
    </row>
    <row r="576" spans="1:8" x14ac:dyDescent="0.2">
      <c r="A576" s="12"/>
      <c r="G576" s="123"/>
      <c r="H576" s="11"/>
    </row>
    <row r="577" spans="1:8" x14ac:dyDescent="0.2">
      <c r="A577" s="12"/>
      <c r="G577" s="123"/>
      <c r="H577" s="11"/>
    </row>
    <row r="578" spans="1:8" x14ac:dyDescent="0.2">
      <c r="A578" s="12"/>
      <c r="G578" s="123"/>
      <c r="H578" s="11"/>
    </row>
    <row r="579" spans="1:8" x14ac:dyDescent="0.2">
      <c r="A579" s="12"/>
      <c r="G579" s="123"/>
      <c r="H579" s="11"/>
    </row>
    <row r="580" spans="1:8" x14ac:dyDescent="0.2">
      <c r="A580" s="12"/>
      <c r="G580" s="123"/>
      <c r="H580" s="11"/>
    </row>
    <row r="581" spans="1:8" x14ac:dyDescent="0.2">
      <c r="A581" s="12"/>
      <c r="G581" s="123"/>
      <c r="H581" s="11"/>
    </row>
    <row r="582" spans="1:8" x14ac:dyDescent="0.2">
      <c r="A582" s="12"/>
      <c r="G582" s="123"/>
      <c r="H582" s="11"/>
    </row>
    <row r="583" spans="1:8" x14ac:dyDescent="0.2">
      <c r="A583" s="12"/>
      <c r="G583" s="123"/>
      <c r="H583" s="11"/>
    </row>
    <row r="584" spans="1:8" x14ac:dyDescent="0.2">
      <c r="A584" s="12"/>
      <c r="G584" s="123"/>
      <c r="H584" s="11"/>
    </row>
    <row r="585" spans="1:8" x14ac:dyDescent="0.2">
      <c r="A585" s="12"/>
      <c r="G585" s="123"/>
      <c r="H585" s="11"/>
    </row>
    <row r="586" spans="1:8" x14ac:dyDescent="0.2">
      <c r="A586" s="12"/>
      <c r="G586" s="123"/>
      <c r="H586" s="11"/>
    </row>
    <row r="587" spans="1:8" x14ac:dyDescent="0.2">
      <c r="A587" s="12"/>
      <c r="G587" s="123"/>
      <c r="H587" s="11"/>
    </row>
    <row r="588" spans="1:8" x14ac:dyDescent="0.2">
      <c r="A588" s="12"/>
      <c r="G588" s="123"/>
      <c r="H588" s="11"/>
    </row>
    <row r="589" spans="1:8" x14ac:dyDescent="0.2">
      <c r="A589" s="12"/>
      <c r="G589" s="123"/>
      <c r="H589" s="11"/>
    </row>
    <row r="590" spans="1:8" x14ac:dyDescent="0.2">
      <c r="A590" s="12"/>
      <c r="G590" s="123"/>
      <c r="H590" s="11"/>
    </row>
    <row r="591" spans="1:8" x14ac:dyDescent="0.2">
      <c r="A591" s="12"/>
      <c r="G591" s="123"/>
      <c r="H591" s="11"/>
    </row>
    <row r="592" spans="1:8" x14ac:dyDescent="0.2">
      <c r="A592" s="12"/>
      <c r="G592" s="123"/>
      <c r="H592" s="11"/>
    </row>
    <row r="593" spans="1:8" x14ac:dyDescent="0.2">
      <c r="A593" s="12"/>
      <c r="G593" s="123"/>
      <c r="H593" s="11"/>
    </row>
    <row r="594" spans="1:8" x14ac:dyDescent="0.2">
      <c r="A594" s="12"/>
      <c r="G594" s="123"/>
      <c r="H594" s="11"/>
    </row>
    <row r="595" spans="1:8" x14ac:dyDescent="0.2">
      <c r="A595" s="12"/>
      <c r="G595" s="123"/>
      <c r="H595" s="11"/>
    </row>
    <row r="596" spans="1:8" x14ac:dyDescent="0.2">
      <c r="A596" s="12"/>
      <c r="G596" s="123"/>
      <c r="H596" s="11"/>
    </row>
    <row r="597" spans="1:8" x14ac:dyDescent="0.2">
      <c r="A597" s="12"/>
      <c r="G597" s="123"/>
      <c r="H597" s="11"/>
    </row>
    <row r="598" spans="1:8" x14ac:dyDescent="0.2">
      <c r="A598" s="12"/>
      <c r="G598" s="123"/>
      <c r="H598" s="11"/>
    </row>
    <row r="599" spans="1:8" x14ac:dyDescent="0.2">
      <c r="A599" s="12"/>
      <c r="G599" s="123"/>
      <c r="H599" s="11"/>
    </row>
    <row r="600" spans="1:8" x14ac:dyDescent="0.2">
      <c r="A600" s="12"/>
      <c r="G600" s="123"/>
      <c r="H600" s="11"/>
    </row>
    <row r="601" spans="1:8" x14ac:dyDescent="0.2">
      <c r="A601" s="12"/>
      <c r="G601" s="123"/>
      <c r="H601" s="11"/>
    </row>
    <row r="602" spans="1:8" x14ac:dyDescent="0.2">
      <c r="A602" s="12"/>
      <c r="G602" s="123"/>
      <c r="H602" s="11"/>
    </row>
    <row r="603" spans="1:8" x14ac:dyDescent="0.2">
      <c r="A603" s="12"/>
      <c r="G603" s="123"/>
      <c r="H603" s="11"/>
    </row>
    <row r="604" spans="1:8" x14ac:dyDescent="0.2">
      <c r="A604" s="12"/>
      <c r="G604" s="123"/>
      <c r="H604" s="11"/>
    </row>
    <row r="605" spans="1:8" x14ac:dyDescent="0.2">
      <c r="A605" s="12"/>
      <c r="G605" s="123"/>
      <c r="H605" s="11"/>
    </row>
    <row r="606" spans="1:8" x14ac:dyDescent="0.2">
      <c r="A606" s="12"/>
      <c r="G606" s="123"/>
      <c r="H606" s="11"/>
    </row>
    <row r="607" spans="1:8" x14ac:dyDescent="0.2">
      <c r="A607" s="12"/>
      <c r="G607" s="123"/>
      <c r="H607" s="11"/>
    </row>
    <row r="608" spans="1:8" x14ac:dyDescent="0.2">
      <c r="A608" s="12"/>
      <c r="G608" s="123"/>
      <c r="H608" s="11"/>
    </row>
    <row r="609" spans="1:8" x14ac:dyDescent="0.2">
      <c r="A609" s="12"/>
      <c r="G609" s="123"/>
      <c r="H609" s="11"/>
    </row>
    <row r="610" spans="1:8" x14ac:dyDescent="0.2">
      <c r="A610" s="12"/>
      <c r="G610" s="123"/>
      <c r="H610" s="11"/>
    </row>
    <row r="611" spans="1:8" x14ac:dyDescent="0.2">
      <c r="A611" s="12"/>
      <c r="G611" s="123"/>
      <c r="H611" s="11"/>
    </row>
    <row r="612" spans="1:8" x14ac:dyDescent="0.2">
      <c r="A612" s="12"/>
      <c r="G612" s="123"/>
      <c r="H612" s="11"/>
    </row>
    <row r="613" spans="1:8" x14ac:dyDescent="0.2">
      <c r="A613" s="12"/>
      <c r="G613" s="123"/>
      <c r="H613" s="11"/>
    </row>
    <row r="614" spans="1:8" x14ac:dyDescent="0.2">
      <c r="A614" s="12"/>
      <c r="G614" s="123"/>
      <c r="H614" s="11"/>
    </row>
    <row r="615" spans="1:8" x14ac:dyDescent="0.2">
      <c r="A615" s="12"/>
      <c r="G615" s="123"/>
      <c r="H615" s="11"/>
    </row>
    <row r="616" spans="1:8" x14ac:dyDescent="0.2">
      <c r="A616" s="12"/>
      <c r="G616" s="123"/>
      <c r="H616" s="11"/>
    </row>
    <row r="617" spans="1:8" x14ac:dyDescent="0.2">
      <c r="A617" s="12"/>
      <c r="G617" s="123"/>
      <c r="H617" s="11"/>
    </row>
    <row r="618" spans="1:8" x14ac:dyDescent="0.2">
      <c r="A618" s="12"/>
      <c r="G618" s="123"/>
      <c r="H618" s="11"/>
    </row>
    <row r="619" spans="1:8" x14ac:dyDescent="0.2">
      <c r="A619" s="12"/>
      <c r="G619" s="123"/>
      <c r="H619" s="11"/>
    </row>
    <row r="620" spans="1:8" x14ac:dyDescent="0.2">
      <c r="A620" s="12"/>
      <c r="G620" s="123"/>
      <c r="H620" s="11"/>
    </row>
    <row r="621" spans="1:8" x14ac:dyDescent="0.2">
      <c r="A621" s="12"/>
      <c r="G621" s="123"/>
      <c r="H621" s="11"/>
    </row>
    <row r="622" spans="1:8" x14ac:dyDescent="0.2">
      <c r="A622" s="12"/>
      <c r="G622" s="123"/>
      <c r="H622" s="11"/>
    </row>
    <row r="623" spans="1:8" x14ac:dyDescent="0.2">
      <c r="A623" s="12"/>
      <c r="G623" s="123"/>
      <c r="H623" s="11"/>
    </row>
    <row r="624" spans="1:8" x14ac:dyDescent="0.2">
      <c r="A624" s="12"/>
      <c r="G624" s="123"/>
      <c r="H624" s="11"/>
    </row>
    <row r="625" spans="1:8" x14ac:dyDescent="0.2">
      <c r="A625" s="12"/>
      <c r="G625" s="123"/>
      <c r="H625" s="11"/>
    </row>
    <row r="626" spans="1:8" x14ac:dyDescent="0.2">
      <c r="A626" s="12"/>
      <c r="G626" s="123"/>
      <c r="H626" s="11"/>
    </row>
    <row r="627" spans="1:8" x14ac:dyDescent="0.2">
      <c r="A627" s="12"/>
      <c r="G627" s="123"/>
      <c r="H627" s="11"/>
    </row>
    <row r="628" spans="1:8" x14ac:dyDescent="0.2">
      <c r="A628" s="12"/>
      <c r="G628" s="123"/>
      <c r="H628" s="11"/>
    </row>
    <row r="629" spans="1:8" x14ac:dyDescent="0.2">
      <c r="A629" s="12"/>
      <c r="G629" s="123"/>
      <c r="H629" s="11"/>
    </row>
    <row r="630" spans="1:8" x14ac:dyDescent="0.2">
      <c r="A630" s="12"/>
      <c r="G630" s="123"/>
      <c r="H630" s="11"/>
    </row>
    <row r="631" spans="1:8" x14ac:dyDescent="0.2">
      <c r="A631" s="12"/>
      <c r="G631" s="123"/>
      <c r="H631" s="11"/>
    </row>
    <row r="632" spans="1:8" x14ac:dyDescent="0.2">
      <c r="A632" s="12"/>
      <c r="G632" s="123"/>
      <c r="H632" s="11"/>
    </row>
    <row r="633" spans="1:8" x14ac:dyDescent="0.2">
      <c r="A633" s="12"/>
      <c r="G633" s="123"/>
      <c r="H633" s="11"/>
    </row>
    <row r="634" spans="1:8" x14ac:dyDescent="0.2">
      <c r="A634" s="12"/>
      <c r="G634" s="123"/>
      <c r="H634" s="11"/>
    </row>
    <row r="635" spans="1:8" x14ac:dyDescent="0.2">
      <c r="A635" s="12"/>
      <c r="G635" s="123"/>
      <c r="H635" s="11"/>
    </row>
    <row r="636" spans="1:8" x14ac:dyDescent="0.2">
      <c r="A636" s="12"/>
      <c r="G636" s="123"/>
      <c r="H636" s="11"/>
    </row>
    <row r="637" spans="1:8" x14ac:dyDescent="0.2">
      <c r="A637" s="12"/>
      <c r="G637" s="123"/>
      <c r="H637" s="11"/>
    </row>
    <row r="638" spans="1:8" x14ac:dyDescent="0.2">
      <c r="A638" s="12"/>
      <c r="G638" s="123"/>
      <c r="H638" s="11"/>
    </row>
    <row r="639" spans="1:8" x14ac:dyDescent="0.2">
      <c r="A639" s="12"/>
      <c r="G639" s="123"/>
      <c r="H639" s="11"/>
    </row>
    <row r="640" spans="1:8" x14ac:dyDescent="0.2">
      <c r="A640" s="12"/>
      <c r="G640" s="123"/>
      <c r="H640" s="11"/>
    </row>
    <row r="641" spans="1:8" x14ac:dyDescent="0.2">
      <c r="A641" s="12"/>
      <c r="G641" s="123"/>
      <c r="H641" s="11"/>
    </row>
    <row r="642" spans="1:8" x14ac:dyDescent="0.2">
      <c r="A642" s="12"/>
      <c r="G642" s="123"/>
      <c r="H642" s="11"/>
    </row>
    <row r="643" spans="1:8" x14ac:dyDescent="0.2">
      <c r="A643" s="12"/>
      <c r="G643" s="123"/>
      <c r="H643" s="11"/>
    </row>
    <row r="644" spans="1:8" x14ac:dyDescent="0.2">
      <c r="A644" s="12"/>
      <c r="G644" s="123"/>
      <c r="H644" s="11"/>
    </row>
    <row r="645" spans="1:8" x14ac:dyDescent="0.2">
      <c r="A645" s="12"/>
      <c r="G645" s="123"/>
      <c r="H645" s="11"/>
    </row>
    <row r="646" spans="1:8" x14ac:dyDescent="0.2">
      <c r="A646" s="12"/>
      <c r="G646" s="123"/>
      <c r="H646" s="11"/>
    </row>
    <row r="647" spans="1:8" x14ac:dyDescent="0.2">
      <c r="A647" s="12"/>
      <c r="G647" s="123"/>
      <c r="H647" s="11"/>
    </row>
    <row r="648" spans="1:8" x14ac:dyDescent="0.2">
      <c r="A648" s="12"/>
      <c r="G648" s="123"/>
      <c r="H648" s="11"/>
    </row>
    <row r="649" spans="1:8" x14ac:dyDescent="0.2">
      <c r="A649" s="12"/>
      <c r="G649" s="123"/>
      <c r="H649" s="11"/>
    </row>
    <row r="650" spans="1:8" x14ac:dyDescent="0.2">
      <c r="A650" s="12"/>
      <c r="G650" s="123"/>
      <c r="H650" s="11"/>
    </row>
    <row r="651" spans="1:8" x14ac:dyDescent="0.2">
      <c r="A651" s="12"/>
      <c r="G651" s="123"/>
      <c r="H651" s="11"/>
    </row>
    <row r="652" spans="1:8" x14ac:dyDescent="0.2">
      <c r="A652" s="12"/>
      <c r="G652" s="123"/>
      <c r="H652" s="11"/>
    </row>
    <row r="653" spans="1:8" x14ac:dyDescent="0.2">
      <c r="A653" s="12"/>
      <c r="G653" s="123"/>
      <c r="H653" s="11"/>
    </row>
    <row r="654" spans="1:8" x14ac:dyDescent="0.2">
      <c r="A654" s="12"/>
      <c r="G654" s="123"/>
      <c r="H654" s="11"/>
    </row>
    <row r="655" spans="1:8" x14ac:dyDescent="0.2">
      <c r="A655" s="12"/>
      <c r="G655" s="123"/>
      <c r="H655" s="11"/>
    </row>
    <row r="656" spans="1:8" x14ac:dyDescent="0.2">
      <c r="A656" s="12"/>
      <c r="G656" s="123"/>
      <c r="H656" s="11"/>
    </row>
    <row r="657" spans="1:8" x14ac:dyDescent="0.2">
      <c r="A657" s="12"/>
      <c r="G657" s="123"/>
      <c r="H657" s="11"/>
    </row>
    <row r="658" spans="1:8" x14ac:dyDescent="0.2">
      <c r="A658" s="12"/>
      <c r="G658" s="123"/>
      <c r="H658" s="11"/>
    </row>
    <row r="659" spans="1:8" x14ac:dyDescent="0.2">
      <c r="A659" s="12"/>
      <c r="G659" s="123"/>
      <c r="H659" s="11"/>
    </row>
    <row r="660" spans="1:8" x14ac:dyDescent="0.2">
      <c r="A660" s="12"/>
      <c r="G660" s="123"/>
      <c r="H660" s="11"/>
    </row>
    <row r="661" spans="1:8" x14ac:dyDescent="0.2">
      <c r="A661" s="12"/>
      <c r="G661" s="123"/>
      <c r="H661" s="11"/>
    </row>
    <row r="662" spans="1:8" x14ac:dyDescent="0.2">
      <c r="A662" s="12"/>
      <c r="G662" s="123"/>
      <c r="H662" s="11"/>
    </row>
    <row r="663" spans="1:8" x14ac:dyDescent="0.2">
      <c r="A663" s="12"/>
      <c r="G663" s="123"/>
      <c r="H663" s="11"/>
    </row>
    <row r="664" spans="1:8" x14ac:dyDescent="0.2">
      <c r="A664" s="12"/>
      <c r="G664" s="123"/>
      <c r="H664" s="11"/>
    </row>
    <row r="665" spans="1:8" x14ac:dyDescent="0.2">
      <c r="A665" s="12"/>
      <c r="G665" s="123"/>
      <c r="H665" s="11"/>
    </row>
    <row r="666" spans="1:8" x14ac:dyDescent="0.2">
      <c r="A666" s="12"/>
      <c r="G666" s="123"/>
      <c r="H666" s="11"/>
    </row>
    <row r="667" spans="1:8" x14ac:dyDescent="0.2">
      <c r="A667" s="12"/>
      <c r="G667" s="123"/>
      <c r="H667" s="11"/>
    </row>
    <row r="668" spans="1:8" x14ac:dyDescent="0.2">
      <c r="A668" s="12"/>
      <c r="G668" s="123"/>
      <c r="H668" s="11"/>
    </row>
    <row r="669" spans="1:8" x14ac:dyDescent="0.2">
      <c r="A669" s="12"/>
      <c r="G669" s="123"/>
      <c r="H669" s="11"/>
    </row>
    <row r="670" spans="1:8" x14ac:dyDescent="0.2">
      <c r="A670" s="12"/>
      <c r="G670" s="123"/>
      <c r="H670" s="11"/>
    </row>
    <row r="671" spans="1:8" x14ac:dyDescent="0.2">
      <c r="A671" s="12"/>
      <c r="G671" s="123"/>
      <c r="H671" s="11"/>
    </row>
    <row r="672" spans="1:8" x14ac:dyDescent="0.2">
      <c r="A672" s="12"/>
      <c r="G672" s="123"/>
      <c r="H672" s="11"/>
    </row>
    <row r="673" spans="1:8" x14ac:dyDescent="0.2">
      <c r="A673" s="12"/>
      <c r="G673" s="123"/>
      <c r="H673" s="11"/>
    </row>
    <row r="674" spans="1:8" x14ac:dyDescent="0.2">
      <c r="A674" s="12"/>
      <c r="G674" s="123"/>
      <c r="H674" s="11"/>
    </row>
    <row r="675" spans="1:8" x14ac:dyDescent="0.2">
      <c r="A675" s="12"/>
      <c r="G675" s="123"/>
      <c r="H675" s="11"/>
    </row>
    <row r="676" spans="1:8" x14ac:dyDescent="0.2">
      <c r="A676" s="12"/>
      <c r="G676" s="123"/>
      <c r="H676" s="11"/>
    </row>
    <row r="677" spans="1:8" x14ac:dyDescent="0.2">
      <c r="A677" s="12"/>
      <c r="G677" s="123"/>
      <c r="H677" s="11"/>
    </row>
    <row r="678" spans="1:8" x14ac:dyDescent="0.2">
      <c r="A678" s="12"/>
      <c r="G678" s="123"/>
      <c r="H678" s="11"/>
    </row>
    <row r="679" spans="1:8" x14ac:dyDescent="0.2">
      <c r="A679" s="12"/>
      <c r="G679" s="123"/>
      <c r="H679" s="11"/>
    </row>
    <row r="680" spans="1:8" x14ac:dyDescent="0.2">
      <c r="A680" s="12"/>
      <c r="G680" s="123"/>
      <c r="H680" s="11"/>
    </row>
    <row r="681" spans="1:8" x14ac:dyDescent="0.2">
      <c r="A681" s="12"/>
      <c r="G681" s="123"/>
      <c r="H681" s="11"/>
    </row>
    <row r="682" spans="1:8" x14ac:dyDescent="0.2">
      <c r="A682" s="12"/>
      <c r="G682" s="123"/>
      <c r="H682" s="11"/>
    </row>
    <row r="683" spans="1:8" x14ac:dyDescent="0.2">
      <c r="A683" s="12"/>
      <c r="G683" s="123"/>
      <c r="H683" s="11"/>
    </row>
    <row r="684" spans="1:8" x14ac:dyDescent="0.2">
      <c r="A684" s="12"/>
      <c r="G684" s="123"/>
      <c r="H684" s="11"/>
    </row>
    <row r="685" spans="1:8" x14ac:dyDescent="0.2">
      <c r="A685" s="12"/>
      <c r="G685" s="123"/>
      <c r="H685" s="11"/>
    </row>
    <row r="686" spans="1:8" x14ac:dyDescent="0.2">
      <c r="A686" s="12"/>
      <c r="G686" s="123"/>
      <c r="H686" s="11"/>
    </row>
    <row r="687" spans="1:8" x14ac:dyDescent="0.2">
      <c r="A687" s="12"/>
      <c r="G687" s="123"/>
      <c r="H687" s="11"/>
    </row>
    <row r="688" spans="1:8" x14ac:dyDescent="0.2">
      <c r="A688" s="12"/>
      <c r="G688" s="123"/>
      <c r="H688" s="11"/>
    </row>
    <row r="689" spans="1:8" x14ac:dyDescent="0.2">
      <c r="A689" s="12"/>
      <c r="G689" s="123"/>
      <c r="H689" s="11"/>
    </row>
    <row r="690" spans="1:8" x14ac:dyDescent="0.2">
      <c r="A690" s="12"/>
      <c r="G690" s="123"/>
      <c r="H690" s="11"/>
    </row>
    <row r="691" spans="1:8" x14ac:dyDescent="0.2">
      <c r="A691" s="12"/>
      <c r="G691" s="123"/>
      <c r="H691" s="11"/>
    </row>
    <row r="692" spans="1:8" x14ac:dyDescent="0.2">
      <c r="A692" s="12"/>
      <c r="G692" s="123"/>
      <c r="H692" s="11"/>
    </row>
    <row r="693" spans="1:8" x14ac:dyDescent="0.2">
      <c r="A693" s="12"/>
      <c r="G693" s="123"/>
      <c r="H693" s="11"/>
    </row>
    <row r="694" spans="1:8" x14ac:dyDescent="0.2">
      <c r="A694" s="12"/>
      <c r="G694" s="123"/>
      <c r="H694" s="11"/>
    </row>
    <row r="695" spans="1:8" x14ac:dyDescent="0.2">
      <c r="A695" s="12"/>
      <c r="G695" s="123"/>
      <c r="H695" s="11"/>
    </row>
    <row r="696" spans="1:8" x14ac:dyDescent="0.2">
      <c r="A696" s="12"/>
      <c r="G696" s="123"/>
      <c r="H696" s="11"/>
    </row>
    <row r="697" spans="1:8" x14ac:dyDescent="0.2">
      <c r="A697" s="12"/>
      <c r="G697" s="123"/>
      <c r="H697" s="11"/>
    </row>
    <row r="698" spans="1:8" x14ac:dyDescent="0.2">
      <c r="A698" s="12"/>
      <c r="G698" s="123"/>
      <c r="H698" s="11"/>
    </row>
    <row r="699" spans="1:8" x14ac:dyDescent="0.2">
      <c r="A699" s="12"/>
      <c r="G699" s="123"/>
      <c r="H699" s="11"/>
    </row>
    <row r="700" spans="1:8" x14ac:dyDescent="0.2">
      <c r="A700" s="12"/>
      <c r="G700" s="123"/>
      <c r="H700" s="11"/>
    </row>
    <row r="701" spans="1:8" x14ac:dyDescent="0.2">
      <c r="A701" s="12"/>
      <c r="G701" s="123"/>
      <c r="H701" s="11"/>
    </row>
    <row r="702" spans="1:8" x14ac:dyDescent="0.2">
      <c r="A702" s="12"/>
      <c r="G702" s="123"/>
      <c r="H702" s="11"/>
    </row>
    <row r="703" spans="1:8" x14ac:dyDescent="0.2">
      <c r="A703" s="12"/>
      <c r="G703" s="123"/>
      <c r="H703" s="11"/>
    </row>
    <row r="704" spans="1:8" x14ac:dyDescent="0.2">
      <c r="A704" s="12"/>
      <c r="G704" s="123"/>
      <c r="H704" s="11"/>
    </row>
    <row r="705" spans="1:8" x14ac:dyDescent="0.2">
      <c r="A705" s="12"/>
      <c r="G705" s="123"/>
      <c r="H705" s="11"/>
    </row>
    <row r="706" spans="1:8" x14ac:dyDescent="0.2">
      <c r="A706" s="12"/>
      <c r="G706" s="123"/>
      <c r="H706" s="11"/>
    </row>
    <row r="707" spans="1:8" x14ac:dyDescent="0.2">
      <c r="A707" s="12"/>
      <c r="G707" s="123"/>
      <c r="H707" s="11"/>
    </row>
    <row r="708" spans="1:8" x14ac:dyDescent="0.2">
      <c r="A708" s="12"/>
      <c r="G708" s="123"/>
      <c r="H708" s="11"/>
    </row>
    <row r="709" spans="1:8" x14ac:dyDescent="0.2">
      <c r="A709" s="12"/>
      <c r="G709" s="123"/>
      <c r="H709" s="11"/>
    </row>
    <row r="710" spans="1:8" x14ac:dyDescent="0.2">
      <c r="A710" s="12"/>
      <c r="G710" s="123"/>
      <c r="H710" s="11"/>
    </row>
    <row r="711" spans="1:8" x14ac:dyDescent="0.2">
      <c r="A711" s="12"/>
      <c r="G711" s="123"/>
      <c r="H711" s="11"/>
    </row>
    <row r="712" spans="1:8" x14ac:dyDescent="0.2">
      <c r="A712" s="12"/>
      <c r="G712" s="123"/>
      <c r="H712" s="11"/>
    </row>
    <row r="713" spans="1:8" x14ac:dyDescent="0.2">
      <c r="A713" s="12"/>
      <c r="G713" s="123"/>
      <c r="H713" s="11"/>
    </row>
    <row r="714" spans="1:8" x14ac:dyDescent="0.2">
      <c r="A714" s="12"/>
      <c r="G714" s="123"/>
      <c r="H714" s="11"/>
    </row>
    <row r="715" spans="1:8" x14ac:dyDescent="0.2">
      <c r="A715" s="12"/>
      <c r="G715" s="123"/>
      <c r="H715" s="11"/>
    </row>
    <row r="716" spans="1:8" x14ac:dyDescent="0.2">
      <c r="A716" s="12"/>
      <c r="G716" s="123"/>
      <c r="H716" s="11"/>
    </row>
    <row r="717" spans="1:8" x14ac:dyDescent="0.2">
      <c r="A717" s="12"/>
      <c r="G717" s="123"/>
      <c r="H717" s="11"/>
    </row>
    <row r="718" spans="1:8" x14ac:dyDescent="0.2">
      <c r="A718" s="12"/>
      <c r="G718" s="123"/>
      <c r="H718" s="11"/>
    </row>
    <row r="719" spans="1:8" x14ac:dyDescent="0.2">
      <c r="A719" s="12"/>
      <c r="G719" s="123"/>
      <c r="H719" s="11"/>
    </row>
    <row r="720" spans="1:8" x14ac:dyDescent="0.2">
      <c r="A720" s="12"/>
      <c r="G720" s="123"/>
      <c r="H720" s="11"/>
    </row>
    <row r="721" spans="1:8" x14ac:dyDescent="0.2">
      <c r="A721" s="12"/>
      <c r="G721" s="123"/>
      <c r="H721" s="11"/>
    </row>
    <row r="722" spans="1:8" x14ac:dyDescent="0.2">
      <c r="A722" s="12"/>
      <c r="G722" s="123"/>
      <c r="H722" s="11"/>
    </row>
    <row r="723" spans="1:8" x14ac:dyDescent="0.2">
      <c r="A723" s="12"/>
      <c r="G723" s="123"/>
      <c r="H723" s="11"/>
    </row>
    <row r="724" spans="1:8" x14ac:dyDescent="0.2">
      <c r="A724" s="12"/>
      <c r="G724" s="123"/>
      <c r="H724" s="11"/>
    </row>
    <row r="725" spans="1:8" x14ac:dyDescent="0.2">
      <c r="A725" s="12"/>
      <c r="G725" s="123"/>
      <c r="H725" s="11"/>
    </row>
    <row r="726" spans="1:8" x14ac:dyDescent="0.2">
      <c r="A726" s="12"/>
      <c r="G726" s="123"/>
      <c r="H726" s="11"/>
    </row>
    <row r="727" spans="1:8" x14ac:dyDescent="0.2">
      <c r="A727" s="12"/>
      <c r="G727" s="123"/>
      <c r="H727" s="11"/>
    </row>
    <row r="728" spans="1:8" x14ac:dyDescent="0.2">
      <c r="A728" s="12"/>
      <c r="G728" s="123"/>
      <c r="H728" s="11"/>
    </row>
    <row r="729" spans="1:8" x14ac:dyDescent="0.2">
      <c r="A729" s="12"/>
      <c r="G729" s="123"/>
      <c r="H729" s="11"/>
    </row>
    <row r="730" spans="1:8" x14ac:dyDescent="0.2">
      <c r="A730" s="12"/>
      <c r="G730" s="123"/>
      <c r="H730" s="11"/>
    </row>
    <row r="731" spans="1:8" x14ac:dyDescent="0.2">
      <c r="A731" s="12"/>
      <c r="G731" s="123"/>
      <c r="H731" s="11"/>
    </row>
    <row r="732" spans="1:8" x14ac:dyDescent="0.2">
      <c r="A732" s="12"/>
      <c r="G732" s="123"/>
      <c r="H732" s="11"/>
    </row>
    <row r="733" spans="1:8" x14ac:dyDescent="0.2">
      <c r="A733" s="12"/>
      <c r="G733" s="123"/>
      <c r="H733" s="11"/>
    </row>
    <row r="734" spans="1:8" x14ac:dyDescent="0.2">
      <c r="A734" s="12"/>
      <c r="G734" s="123"/>
      <c r="H734" s="11"/>
    </row>
    <row r="735" spans="1:8" x14ac:dyDescent="0.2">
      <c r="A735" s="12"/>
      <c r="G735" s="123"/>
      <c r="H735" s="11"/>
    </row>
    <row r="736" spans="1:8" x14ac:dyDescent="0.2">
      <c r="A736" s="12"/>
      <c r="G736" s="123"/>
      <c r="H736" s="11"/>
    </row>
    <row r="737" spans="1:8" x14ac:dyDescent="0.2">
      <c r="A737" s="12"/>
      <c r="G737" s="123"/>
      <c r="H737" s="11"/>
    </row>
    <row r="738" spans="1:8" x14ac:dyDescent="0.2">
      <c r="A738" s="12"/>
      <c r="G738" s="123"/>
      <c r="H738" s="11"/>
    </row>
    <row r="739" spans="1:8" x14ac:dyDescent="0.2">
      <c r="A739" s="12"/>
      <c r="G739" s="123"/>
      <c r="H739" s="11"/>
    </row>
    <row r="740" spans="1:8" x14ac:dyDescent="0.2">
      <c r="A740" s="12"/>
      <c r="G740" s="123"/>
      <c r="H740" s="11"/>
    </row>
    <row r="741" spans="1:8" x14ac:dyDescent="0.2">
      <c r="A741" s="12"/>
      <c r="G741" s="123"/>
      <c r="H741" s="11"/>
    </row>
    <row r="742" spans="1:8" x14ac:dyDescent="0.2">
      <c r="A742" s="12"/>
      <c r="G742" s="123"/>
      <c r="H742" s="11"/>
    </row>
    <row r="743" spans="1:8" x14ac:dyDescent="0.2">
      <c r="A743" s="12"/>
      <c r="G743" s="123"/>
      <c r="H743" s="11"/>
    </row>
    <row r="744" spans="1:8" x14ac:dyDescent="0.2">
      <c r="A744" s="12"/>
      <c r="G744" s="123"/>
      <c r="H744" s="11"/>
    </row>
    <row r="745" spans="1:8" x14ac:dyDescent="0.2">
      <c r="A745" s="12"/>
      <c r="G745" s="123"/>
      <c r="H745" s="11"/>
    </row>
    <row r="746" spans="1:8" x14ac:dyDescent="0.2">
      <c r="A746" s="12"/>
      <c r="G746" s="123"/>
      <c r="H746" s="11"/>
    </row>
    <row r="747" spans="1:8" x14ac:dyDescent="0.2">
      <c r="A747" s="12"/>
      <c r="G747" s="123"/>
      <c r="H747" s="11"/>
    </row>
    <row r="748" spans="1:8" x14ac:dyDescent="0.2">
      <c r="A748" s="12"/>
      <c r="G748" s="123"/>
      <c r="H748" s="11"/>
    </row>
    <row r="749" spans="1:8" x14ac:dyDescent="0.2">
      <c r="A749" s="12"/>
      <c r="G749" s="123"/>
      <c r="H749" s="11"/>
    </row>
    <row r="750" spans="1:8" x14ac:dyDescent="0.2">
      <c r="A750" s="12"/>
      <c r="G750" s="123"/>
      <c r="H750" s="11"/>
    </row>
    <row r="751" spans="1:8" x14ac:dyDescent="0.2">
      <c r="A751" s="12"/>
      <c r="G751" s="123"/>
      <c r="H751" s="11"/>
    </row>
    <row r="752" spans="1:8" x14ac:dyDescent="0.2">
      <c r="A752" s="12"/>
      <c r="G752" s="123"/>
      <c r="H752" s="11"/>
    </row>
    <row r="753" spans="1:8" x14ac:dyDescent="0.2">
      <c r="A753" s="12"/>
      <c r="G753" s="123"/>
      <c r="H753" s="11"/>
    </row>
    <row r="754" spans="1:8" x14ac:dyDescent="0.2">
      <c r="A754" s="12"/>
      <c r="G754" s="123"/>
      <c r="H754" s="11"/>
    </row>
    <row r="755" spans="1:8" x14ac:dyDescent="0.2">
      <c r="A755" s="12"/>
      <c r="G755" s="123"/>
      <c r="H755" s="11"/>
    </row>
    <row r="756" spans="1:8" x14ac:dyDescent="0.2">
      <c r="A756" s="12"/>
      <c r="G756" s="123"/>
      <c r="H756" s="11"/>
    </row>
    <row r="757" spans="1:8" x14ac:dyDescent="0.2">
      <c r="A757" s="12"/>
      <c r="G757" s="123"/>
      <c r="H757" s="11"/>
    </row>
    <row r="758" spans="1:8" x14ac:dyDescent="0.2">
      <c r="A758" s="12"/>
      <c r="G758" s="123"/>
      <c r="H758" s="11"/>
    </row>
    <row r="759" spans="1:8" x14ac:dyDescent="0.2">
      <c r="A759" s="12"/>
      <c r="G759" s="123"/>
      <c r="H759" s="11"/>
    </row>
    <row r="760" spans="1:8" x14ac:dyDescent="0.2">
      <c r="A760" s="12"/>
      <c r="G760" s="123"/>
      <c r="H760" s="11"/>
    </row>
    <row r="761" spans="1:8" x14ac:dyDescent="0.2">
      <c r="A761" s="12"/>
      <c r="G761" s="123"/>
      <c r="H761" s="11"/>
    </row>
    <row r="762" spans="1:8" x14ac:dyDescent="0.2">
      <c r="A762" s="12"/>
      <c r="G762" s="123"/>
      <c r="H762" s="11"/>
    </row>
    <row r="763" spans="1:8" x14ac:dyDescent="0.2">
      <c r="A763" s="12"/>
      <c r="G763" s="123"/>
      <c r="H763" s="11"/>
    </row>
    <row r="764" spans="1:8" x14ac:dyDescent="0.2">
      <c r="A764" s="12"/>
      <c r="G764" s="123"/>
      <c r="H764" s="11"/>
    </row>
    <row r="765" spans="1:8" x14ac:dyDescent="0.2">
      <c r="A765" s="12"/>
      <c r="G765" s="123"/>
      <c r="H765" s="11"/>
    </row>
    <row r="766" spans="1:8" x14ac:dyDescent="0.2">
      <c r="A766" s="12"/>
      <c r="G766" s="123"/>
      <c r="H766" s="11"/>
    </row>
    <row r="767" spans="1:8" x14ac:dyDescent="0.2">
      <c r="A767" s="12"/>
      <c r="G767" s="123"/>
      <c r="H767" s="11"/>
    </row>
    <row r="768" spans="1:8" x14ac:dyDescent="0.2">
      <c r="A768" s="12"/>
      <c r="G768" s="123"/>
      <c r="H768" s="11"/>
    </row>
    <row r="769" spans="1:8" x14ac:dyDescent="0.2">
      <c r="A769" s="12"/>
      <c r="G769" s="123"/>
      <c r="H769" s="11"/>
    </row>
    <row r="770" spans="1:8" x14ac:dyDescent="0.2">
      <c r="A770" s="12"/>
      <c r="G770" s="123"/>
      <c r="H770" s="11"/>
    </row>
    <row r="771" spans="1:8" x14ac:dyDescent="0.2">
      <c r="A771" s="12"/>
      <c r="G771" s="123"/>
      <c r="H771" s="11"/>
    </row>
    <row r="772" spans="1:8" x14ac:dyDescent="0.2">
      <c r="A772" s="12"/>
      <c r="G772" s="123"/>
      <c r="H772" s="11"/>
    </row>
    <row r="773" spans="1:8" x14ac:dyDescent="0.2">
      <c r="A773" s="12"/>
      <c r="G773" s="123"/>
      <c r="H773" s="11"/>
    </row>
    <row r="774" spans="1:8" x14ac:dyDescent="0.2">
      <c r="A774" s="12"/>
      <c r="G774" s="123"/>
      <c r="H774" s="11"/>
    </row>
    <row r="775" spans="1:8" x14ac:dyDescent="0.2">
      <c r="A775" s="12"/>
      <c r="G775" s="123"/>
      <c r="H775" s="11"/>
    </row>
    <row r="776" spans="1:8" x14ac:dyDescent="0.2">
      <c r="A776" s="12"/>
      <c r="G776" s="123"/>
      <c r="H776" s="11"/>
    </row>
    <row r="777" spans="1:8" x14ac:dyDescent="0.2">
      <c r="A777" s="12"/>
      <c r="G777" s="123"/>
      <c r="H777" s="11"/>
    </row>
    <row r="778" spans="1:8" x14ac:dyDescent="0.2">
      <c r="A778" s="12"/>
      <c r="G778" s="123"/>
      <c r="H778" s="11"/>
    </row>
    <row r="779" spans="1:8" x14ac:dyDescent="0.2">
      <c r="A779" s="12"/>
      <c r="G779" s="123"/>
      <c r="H779" s="11"/>
    </row>
    <row r="780" spans="1:8" x14ac:dyDescent="0.2">
      <c r="A780" s="12"/>
      <c r="G780" s="123"/>
      <c r="H780" s="11"/>
    </row>
    <row r="781" spans="1:8" x14ac:dyDescent="0.2">
      <c r="A781" s="12"/>
      <c r="G781" s="123"/>
      <c r="H781" s="11"/>
    </row>
    <row r="782" spans="1:8" x14ac:dyDescent="0.2">
      <c r="A782" s="12"/>
      <c r="G782" s="123"/>
      <c r="H782" s="11"/>
    </row>
    <row r="783" spans="1:8" x14ac:dyDescent="0.2">
      <c r="A783" s="12"/>
      <c r="G783" s="123"/>
      <c r="H783" s="11"/>
    </row>
    <row r="784" spans="1:8" x14ac:dyDescent="0.2">
      <c r="A784" s="12"/>
      <c r="G784" s="123"/>
      <c r="H784" s="11"/>
    </row>
    <row r="785" spans="1:8" x14ac:dyDescent="0.2">
      <c r="A785" s="12"/>
      <c r="G785" s="123"/>
      <c r="H785" s="11"/>
    </row>
    <row r="786" spans="1:8" x14ac:dyDescent="0.2">
      <c r="A786" s="12"/>
      <c r="G786" s="123"/>
      <c r="H786" s="11"/>
    </row>
    <row r="787" spans="1:8" x14ac:dyDescent="0.2">
      <c r="A787" s="12"/>
      <c r="G787" s="123"/>
      <c r="H787" s="11"/>
    </row>
    <row r="788" spans="1:8" x14ac:dyDescent="0.2">
      <c r="A788" s="12"/>
      <c r="G788" s="123"/>
      <c r="H788" s="11"/>
    </row>
    <row r="789" spans="1:8" x14ac:dyDescent="0.2">
      <c r="A789" s="12"/>
      <c r="G789" s="123"/>
      <c r="H789" s="11"/>
    </row>
    <row r="790" spans="1:8" x14ac:dyDescent="0.2">
      <c r="A790" s="12"/>
      <c r="G790" s="123"/>
      <c r="H790" s="11"/>
    </row>
    <row r="791" spans="1:8" x14ac:dyDescent="0.2">
      <c r="A791" s="12"/>
      <c r="G791" s="123"/>
      <c r="H791" s="11"/>
    </row>
    <row r="792" spans="1:8" x14ac:dyDescent="0.2">
      <c r="A792" s="12"/>
      <c r="G792" s="123"/>
      <c r="H792" s="11"/>
    </row>
    <row r="793" spans="1:8" x14ac:dyDescent="0.2">
      <c r="A793" s="12"/>
      <c r="G793" s="123"/>
      <c r="H793" s="11"/>
    </row>
    <row r="794" spans="1:8" x14ac:dyDescent="0.2">
      <c r="A794" s="12"/>
      <c r="G794" s="123"/>
      <c r="H794" s="11"/>
    </row>
    <row r="795" spans="1:8" x14ac:dyDescent="0.2">
      <c r="A795" s="12"/>
      <c r="G795" s="123"/>
      <c r="H795" s="11"/>
    </row>
    <row r="796" spans="1:8" x14ac:dyDescent="0.2">
      <c r="A796" s="12"/>
      <c r="G796" s="123"/>
      <c r="H796" s="11"/>
    </row>
    <row r="797" spans="1:8" x14ac:dyDescent="0.2">
      <c r="A797" s="12"/>
      <c r="G797" s="123"/>
      <c r="H797" s="11"/>
    </row>
    <row r="798" spans="1:8" x14ac:dyDescent="0.2">
      <c r="A798" s="12"/>
      <c r="G798" s="123"/>
      <c r="H798" s="11"/>
    </row>
    <row r="799" spans="1:8" x14ac:dyDescent="0.2">
      <c r="A799" s="12"/>
      <c r="G799" s="123"/>
      <c r="H799" s="11"/>
    </row>
    <row r="800" spans="1:8" x14ac:dyDescent="0.2">
      <c r="A800" s="12"/>
      <c r="G800" s="123"/>
      <c r="H800" s="11"/>
    </row>
    <row r="801" spans="1:8" x14ac:dyDescent="0.2">
      <c r="A801" s="12"/>
      <c r="G801" s="123"/>
      <c r="H801" s="11"/>
    </row>
    <row r="802" spans="1:8" x14ac:dyDescent="0.2">
      <c r="A802" s="12"/>
      <c r="G802" s="123"/>
      <c r="H802" s="11"/>
    </row>
    <row r="803" spans="1:8" x14ac:dyDescent="0.2">
      <c r="A803" s="12"/>
      <c r="G803" s="123"/>
      <c r="H803" s="11"/>
    </row>
    <row r="804" spans="1:8" x14ac:dyDescent="0.2">
      <c r="A804" s="12"/>
      <c r="G804" s="123"/>
      <c r="H804" s="11"/>
    </row>
    <row r="805" spans="1:8" x14ac:dyDescent="0.2">
      <c r="A805" s="12"/>
      <c r="G805" s="123"/>
      <c r="H805" s="11"/>
    </row>
    <row r="806" spans="1:8" x14ac:dyDescent="0.2">
      <c r="A806" s="12"/>
      <c r="G806" s="123"/>
      <c r="H806" s="11"/>
    </row>
    <row r="807" spans="1:8" x14ac:dyDescent="0.2">
      <c r="A807" s="12"/>
      <c r="G807" s="123"/>
      <c r="H807" s="11"/>
    </row>
    <row r="808" spans="1:8" x14ac:dyDescent="0.2">
      <c r="A808" s="12"/>
      <c r="G808" s="123"/>
      <c r="H808" s="11"/>
    </row>
    <row r="809" spans="1:8" x14ac:dyDescent="0.2">
      <c r="A809" s="12"/>
      <c r="G809" s="123"/>
      <c r="H809" s="11"/>
    </row>
    <row r="810" spans="1:8" x14ac:dyDescent="0.2">
      <c r="A810" s="12"/>
      <c r="G810" s="123"/>
      <c r="H810" s="11"/>
    </row>
    <row r="811" spans="1:8" x14ac:dyDescent="0.2">
      <c r="A811" s="12"/>
      <c r="G811" s="123"/>
      <c r="H811" s="11"/>
    </row>
    <row r="812" spans="1:8" x14ac:dyDescent="0.2">
      <c r="A812" s="12"/>
      <c r="G812" s="123"/>
      <c r="H812" s="11"/>
    </row>
    <row r="813" spans="1:8" x14ac:dyDescent="0.2">
      <c r="A813" s="12"/>
      <c r="G813" s="123"/>
      <c r="H813" s="11"/>
    </row>
    <row r="814" spans="1:8" x14ac:dyDescent="0.2">
      <c r="A814" s="12"/>
      <c r="G814" s="123"/>
      <c r="H814" s="11"/>
    </row>
    <row r="815" spans="1:8" x14ac:dyDescent="0.2">
      <c r="A815" s="12"/>
      <c r="G815" s="123"/>
      <c r="H815" s="11"/>
    </row>
    <row r="816" spans="1:8" x14ac:dyDescent="0.2">
      <c r="A816" s="12"/>
      <c r="G816" s="123"/>
      <c r="H816" s="11"/>
    </row>
    <row r="817" spans="1:8" x14ac:dyDescent="0.2">
      <c r="A817" s="12"/>
      <c r="G817" s="123"/>
      <c r="H817" s="11"/>
    </row>
    <row r="818" spans="1:8" x14ac:dyDescent="0.2">
      <c r="A818" s="12"/>
      <c r="G818" s="123"/>
      <c r="H818" s="11"/>
    </row>
    <row r="819" spans="1:8" x14ac:dyDescent="0.2">
      <c r="A819" s="12"/>
      <c r="G819" s="123"/>
      <c r="H819" s="11"/>
    </row>
    <row r="820" spans="1:8" x14ac:dyDescent="0.2">
      <c r="A820" s="12"/>
      <c r="G820" s="123"/>
      <c r="H820" s="11"/>
    </row>
    <row r="821" spans="1:8" x14ac:dyDescent="0.2">
      <c r="A821" s="12"/>
      <c r="G821" s="123"/>
      <c r="H821" s="11"/>
    </row>
    <row r="822" spans="1:8" x14ac:dyDescent="0.2">
      <c r="A822" s="12"/>
      <c r="G822" s="123"/>
      <c r="H822" s="11"/>
    </row>
    <row r="823" spans="1:8" x14ac:dyDescent="0.2">
      <c r="A823" s="12"/>
      <c r="G823" s="123"/>
      <c r="H823" s="11"/>
    </row>
    <row r="824" spans="1:8" x14ac:dyDescent="0.2">
      <c r="A824" s="12"/>
      <c r="G824" s="123"/>
      <c r="H824" s="11"/>
    </row>
    <row r="825" spans="1:8" x14ac:dyDescent="0.2">
      <c r="A825" s="12"/>
      <c r="G825" s="123"/>
      <c r="H825" s="11"/>
    </row>
    <row r="826" spans="1:8" x14ac:dyDescent="0.2">
      <c r="A826" s="12"/>
      <c r="G826" s="123"/>
      <c r="H826" s="11"/>
    </row>
    <row r="827" spans="1:8" x14ac:dyDescent="0.2">
      <c r="A827" s="12"/>
      <c r="G827" s="123"/>
      <c r="H827" s="11"/>
    </row>
    <row r="828" spans="1:8" x14ac:dyDescent="0.2">
      <c r="A828" s="12"/>
      <c r="G828" s="123"/>
      <c r="H828" s="11"/>
    </row>
    <row r="829" spans="1:8" x14ac:dyDescent="0.2">
      <c r="A829" s="12"/>
      <c r="G829" s="123"/>
      <c r="H829" s="11"/>
    </row>
    <row r="830" spans="1:8" x14ac:dyDescent="0.2">
      <c r="A830" s="12"/>
      <c r="G830" s="123"/>
      <c r="H830" s="11"/>
    </row>
    <row r="831" spans="1:8" x14ac:dyDescent="0.2">
      <c r="A831" s="12"/>
      <c r="G831" s="123"/>
      <c r="H831" s="11"/>
    </row>
    <row r="832" spans="1:8" x14ac:dyDescent="0.2">
      <c r="A832" s="12"/>
      <c r="G832" s="123"/>
      <c r="H832" s="11"/>
    </row>
    <row r="833" spans="1:8" x14ac:dyDescent="0.2">
      <c r="A833" s="12"/>
      <c r="G833" s="123"/>
      <c r="H833" s="11"/>
    </row>
    <row r="834" spans="1:8" x14ac:dyDescent="0.2">
      <c r="A834" s="12"/>
      <c r="G834" s="123"/>
      <c r="H834" s="11"/>
    </row>
    <row r="835" spans="1:8" x14ac:dyDescent="0.2">
      <c r="A835" s="12"/>
      <c r="G835" s="123"/>
      <c r="H835" s="11"/>
    </row>
    <row r="836" spans="1:8" x14ac:dyDescent="0.2">
      <c r="A836" s="12"/>
      <c r="G836" s="123"/>
      <c r="H836" s="11"/>
    </row>
    <row r="837" spans="1:8" x14ac:dyDescent="0.2">
      <c r="A837" s="12"/>
      <c r="G837" s="123"/>
      <c r="H837" s="11"/>
    </row>
    <row r="838" spans="1:8" x14ac:dyDescent="0.2">
      <c r="A838" s="12"/>
      <c r="G838" s="123"/>
      <c r="H838" s="11"/>
    </row>
    <row r="839" spans="1:8" x14ac:dyDescent="0.2">
      <c r="A839" s="12"/>
      <c r="G839" s="123"/>
      <c r="H839" s="11"/>
    </row>
    <row r="840" spans="1:8" x14ac:dyDescent="0.2">
      <c r="A840" s="12"/>
      <c r="G840" s="123"/>
      <c r="H840" s="11"/>
    </row>
    <row r="841" spans="1:8" x14ac:dyDescent="0.2">
      <c r="A841" s="12"/>
      <c r="G841" s="123"/>
      <c r="H841" s="11"/>
    </row>
    <row r="842" spans="1:8" x14ac:dyDescent="0.2">
      <c r="A842" s="12"/>
      <c r="G842" s="123"/>
      <c r="H842" s="11"/>
    </row>
    <row r="843" spans="1:8" x14ac:dyDescent="0.2">
      <c r="A843" s="12"/>
      <c r="G843" s="123"/>
      <c r="H843" s="11"/>
    </row>
    <row r="844" spans="1:8" x14ac:dyDescent="0.2">
      <c r="A844" s="12"/>
      <c r="G844" s="123"/>
      <c r="H844" s="11"/>
    </row>
    <row r="845" spans="1:8" x14ac:dyDescent="0.2">
      <c r="A845" s="12"/>
      <c r="G845" s="123"/>
      <c r="H845" s="11"/>
    </row>
    <row r="846" spans="1:8" x14ac:dyDescent="0.2">
      <c r="A846" s="12"/>
      <c r="G846" s="123"/>
      <c r="H846" s="11"/>
    </row>
    <row r="847" spans="1:8" x14ac:dyDescent="0.2">
      <c r="A847" s="12"/>
      <c r="G847" s="123"/>
      <c r="H847" s="11"/>
    </row>
    <row r="848" spans="1:8" x14ac:dyDescent="0.2">
      <c r="A848" s="12"/>
      <c r="G848" s="123"/>
      <c r="H848" s="11"/>
    </row>
    <row r="849" spans="1:8" x14ac:dyDescent="0.2">
      <c r="A849" s="12"/>
      <c r="G849" s="123"/>
      <c r="H849" s="11"/>
    </row>
    <row r="850" spans="1:8" x14ac:dyDescent="0.2">
      <c r="A850" s="12"/>
      <c r="G850" s="123"/>
      <c r="H850" s="11"/>
    </row>
    <row r="851" spans="1:8" x14ac:dyDescent="0.2">
      <c r="A851" s="12"/>
      <c r="G851" s="123"/>
      <c r="H851" s="11"/>
    </row>
    <row r="852" spans="1:8" x14ac:dyDescent="0.2">
      <c r="A852" s="12"/>
      <c r="G852" s="123"/>
      <c r="H852" s="11"/>
    </row>
    <row r="853" spans="1:8" x14ac:dyDescent="0.2">
      <c r="A853" s="12"/>
      <c r="G853" s="123"/>
      <c r="H853" s="11"/>
    </row>
    <row r="854" spans="1:8" x14ac:dyDescent="0.2">
      <c r="A854" s="12"/>
      <c r="G854" s="123"/>
      <c r="H854" s="11"/>
    </row>
    <row r="855" spans="1:8" x14ac:dyDescent="0.2">
      <c r="A855" s="12"/>
      <c r="G855" s="123"/>
      <c r="H855" s="11"/>
    </row>
    <row r="856" spans="1:8" x14ac:dyDescent="0.2">
      <c r="A856" s="12"/>
      <c r="G856" s="123"/>
      <c r="H856" s="11"/>
    </row>
    <row r="857" spans="1:8" x14ac:dyDescent="0.2">
      <c r="A857" s="12"/>
      <c r="G857" s="123"/>
      <c r="H857" s="11"/>
    </row>
    <row r="858" spans="1:8" x14ac:dyDescent="0.2">
      <c r="A858" s="12"/>
      <c r="G858" s="123"/>
      <c r="H858" s="11"/>
    </row>
    <row r="859" spans="1:8" x14ac:dyDescent="0.2">
      <c r="A859" s="12"/>
      <c r="G859" s="123"/>
      <c r="H859" s="11"/>
    </row>
    <row r="860" spans="1:8" x14ac:dyDescent="0.2">
      <c r="A860" s="12"/>
      <c r="G860" s="123"/>
      <c r="H860" s="11"/>
    </row>
    <row r="861" spans="1:8" x14ac:dyDescent="0.2">
      <c r="A861" s="12"/>
      <c r="G861" s="123"/>
      <c r="H861" s="11"/>
    </row>
    <row r="862" spans="1:8" x14ac:dyDescent="0.2">
      <c r="A862" s="12"/>
      <c r="G862" s="123"/>
      <c r="H862" s="11"/>
    </row>
    <row r="863" spans="1:8" x14ac:dyDescent="0.2">
      <c r="A863" s="12"/>
      <c r="G863" s="123"/>
      <c r="H863" s="11"/>
    </row>
    <row r="864" spans="1:8" x14ac:dyDescent="0.2">
      <c r="A864" s="12"/>
      <c r="G864" s="123"/>
      <c r="H864" s="11"/>
    </row>
    <row r="865" spans="1:8" x14ac:dyDescent="0.2">
      <c r="A865" s="12"/>
      <c r="G865" s="123"/>
      <c r="H865" s="11"/>
    </row>
    <row r="866" spans="1:8" x14ac:dyDescent="0.2">
      <c r="A866" s="12"/>
      <c r="G866" s="123"/>
      <c r="H866" s="11"/>
    </row>
    <row r="867" spans="1:8" x14ac:dyDescent="0.2">
      <c r="A867" s="12"/>
      <c r="G867" s="123"/>
      <c r="H867" s="11"/>
    </row>
    <row r="868" spans="1:8" x14ac:dyDescent="0.2">
      <c r="A868" s="12"/>
      <c r="G868" s="123"/>
      <c r="H868" s="11"/>
    </row>
    <row r="869" spans="1:8" x14ac:dyDescent="0.2">
      <c r="A869" s="12"/>
      <c r="G869" s="123"/>
      <c r="H869" s="11"/>
    </row>
    <row r="870" spans="1:8" x14ac:dyDescent="0.2">
      <c r="A870" s="12"/>
      <c r="G870" s="123"/>
      <c r="H870" s="11"/>
    </row>
    <row r="871" spans="1:8" x14ac:dyDescent="0.2">
      <c r="A871" s="12"/>
      <c r="G871" s="123"/>
      <c r="H871" s="11"/>
    </row>
    <row r="872" spans="1:8" x14ac:dyDescent="0.2">
      <c r="A872" s="12"/>
      <c r="G872" s="123"/>
      <c r="H872" s="11"/>
    </row>
    <row r="873" spans="1:8" x14ac:dyDescent="0.2">
      <c r="A873" s="12"/>
      <c r="G873" s="123"/>
      <c r="H873" s="11"/>
    </row>
    <row r="874" spans="1:8" x14ac:dyDescent="0.2">
      <c r="A874" s="12"/>
      <c r="G874" s="123"/>
      <c r="H874" s="11"/>
    </row>
    <row r="875" spans="1:8" x14ac:dyDescent="0.2">
      <c r="A875" s="12"/>
      <c r="G875" s="123"/>
      <c r="H875" s="11"/>
    </row>
    <row r="876" spans="1:8" x14ac:dyDescent="0.2">
      <c r="A876" s="12"/>
      <c r="G876" s="123"/>
      <c r="H876" s="11"/>
    </row>
    <row r="877" spans="1:8" x14ac:dyDescent="0.2">
      <c r="A877" s="12"/>
      <c r="G877" s="123"/>
      <c r="H877" s="11"/>
    </row>
    <row r="878" spans="1:8" x14ac:dyDescent="0.2">
      <c r="A878" s="12"/>
      <c r="G878" s="123"/>
      <c r="H878" s="11"/>
    </row>
    <row r="879" spans="1:8" x14ac:dyDescent="0.2">
      <c r="A879" s="12"/>
      <c r="G879" s="123"/>
      <c r="H879" s="11"/>
    </row>
    <row r="880" spans="1:8" x14ac:dyDescent="0.2">
      <c r="A880" s="12"/>
      <c r="G880" s="123"/>
      <c r="H880" s="11"/>
    </row>
    <row r="881" spans="1:8" x14ac:dyDescent="0.2">
      <c r="A881" s="12"/>
      <c r="G881" s="123"/>
      <c r="H881" s="11"/>
    </row>
    <row r="882" spans="1:8" x14ac:dyDescent="0.2">
      <c r="A882" s="12"/>
      <c r="G882" s="123"/>
      <c r="H882" s="11"/>
    </row>
    <row r="883" spans="1:8" x14ac:dyDescent="0.2">
      <c r="A883" s="12"/>
      <c r="G883" s="123"/>
      <c r="H883" s="11"/>
    </row>
    <row r="884" spans="1:8" x14ac:dyDescent="0.2">
      <c r="A884" s="12"/>
      <c r="G884" s="123"/>
      <c r="H884" s="11"/>
    </row>
    <row r="885" spans="1:8" x14ac:dyDescent="0.2">
      <c r="A885" s="12"/>
      <c r="G885" s="123"/>
      <c r="H885" s="11"/>
    </row>
    <row r="886" spans="1:8" x14ac:dyDescent="0.2">
      <c r="A886" s="12"/>
      <c r="G886" s="123"/>
      <c r="H886" s="11"/>
    </row>
    <row r="887" spans="1:8" x14ac:dyDescent="0.2">
      <c r="A887" s="12"/>
      <c r="G887" s="123"/>
      <c r="H887" s="11"/>
    </row>
    <row r="888" spans="1:8" x14ac:dyDescent="0.2">
      <c r="A888" s="12"/>
      <c r="G888" s="123"/>
      <c r="H888" s="11"/>
    </row>
    <row r="889" spans="1:8" x14ac:dyDescent="0.2">
      <c r="A889" s="12"/>
      <c r="G889" s="123"/>
      <c r="H889" s="11"/>
    </row>
    <row r="890" spans="1:8" x14ac:dyDescent="0.2">
      <c r="A890" s="12"/>
      <c r="G890" s="123"/>
      <c r="H890" s="11"/>
    </row>
    <row r="891" spans="1:8" x14ac:dyDescent="0.2">
      <c r="A891" s="12"/>
      <c r="G891" s="123"/>
      <c r="H891" s="11"/>
    </row>
    <row r="892" spans="1:8" x14ac:dyDescent="0.2">
      <c r="A892" s="12"/>
      <c r="G892" s="123"/>
      <c r="H892" s="11"/>
    </row>
    <row r="893" spans="1:8" x14ac:dyDescent="0.2">
      <c r="A893" s="12"/>
      <c r="G893" s="123"/>
      <c r="H893" s="11"/>
    </row>
    <row r="894" spans="1:8" x14ac:dyDescent="0.2">
      <c r="A894" s="12"/>
      <c r="G894" s="123"/>
      <c r="H894" s="11"/>
    </row>
    <row r="895" spans="1:8" x14ac:dyDescent="0.2">
      <c r="A895" s="12"/>
      <c r="G895" s="123"/>
      <c r="H895" s="11"/>
    </row>
    <row r="896" spans="1:8" x14ac:dyDescent="0.2">
      <c r="A896" s="12"/>
      <c r="G896" s="123"/>
      <c r="H896" s="11"/>
    </row>
    <row r="897" spans="1:8" x14ac:dyDescent="0.2">
      <c r="A897" s="12"/>
      <c r="G897" s="123"/>
      <c r="H897" s="11"/>
    </row>
    <row r="898" spans="1:8" x14ac:dyDescent="0.2">
      <c r="A898" s="12"/>
      <c r="G898" s="123"/>
      <c r="H898" s="11"/>
    </row>
    <row r="899" spans="1:8" x14ac:dyDescent="0.2">
      <c r="A899" s="12"/>
      <c r="G899" s="123"/>
      <c r="H899" s="11"/>
    </row>
    <row r="900" spans="1:8" x14ac:dyDescent="0.2">
      <c r="A900" s="12"/>
      <c r="G900" s="123"/>
      <c r="H900" s="11"/>
    </row>
    <row r="901" spans="1:8" x14ac:dyDescent="0.2">
      <c r="A901" s="12"/>
      <c r="G901" s="123"/>
      <c r="H901" s="11"/>
    </row>
    <row r="902" spans="1:8" x14ac:dyDescent="0.2">
      <c r="A902" s="12"/>
      <c r="G902" s="123"/>
      <c r="H902" s="11"/>
    </row>
    <row r="903" spans="1:8" x14ac:dyDescent="0.2">
      <c r="A903" s="12"/>
      <c r="G903" s="123"/>
      <c r="H903" s="11"/>
    </row>
    <row r="904" spans="1:8" x14ac:dyDescent="0.2">
      <c r="A904" s="12"/>
      <c r="G904" s="123"/>
      <c r="H904" s="11"/>
    </row>
    <row r="905" spans="1:8" x14ac:dyDescent="0.2">
      <c r="A905" s="12"/>
      <c r="G905" s="123"/>
      <c r="H905" s="11"/>
    </row>
    <row r="906" spans="1:8" x14ac:dyDescent="0.2">
      <c r="A906" s="12"/>
      <c r="G906" s="123"/>
      <c r="H906" s="11"/>
    </row>
    <row r="907" spans="1:8" x14ac:dyDescent="0.2">
      <c r="A907" s="12"/>
      <c r="G907" s="123"/>
      <c r="H907" s="11"/>
    </row>
    <row r="908" spans="1:8" x14ac:dyDescent="0.2">
      <c r="A908" s="12"/>
      <c r="G908" s="123"/>
      <c r="H908" s="11"/>
    </row>
    <row r="909" spans="1:8" x14ac:dyDescent="0.2">
      <c r="A909" s="12"/>
      <c r="G909" s="123"/>
      <c r="H909" s="11"/>
    </row>
    <row r="910" spans="1:8" x14ac:dyDescent="0.2">
      <c r="A910" s="12"/>
      <c r="G910" s="123"/>
      <c r="H910" s="11"/>
    </row>
    <row r="911" spans="1:8" x14ac:dyDescent="0.2">
      <c r="A911" s="12"/>
      <c r="G911" s="123"/>
      <c r="H911" s="11"/>
    </row>
    <row r="912" spans="1:8" x14ac:dyDescent="0.2">
      <c r="A912" s="12"/>
      <c r="G912" s="123"/>
      <c r="H912" s="11"/>
    </row>
    <row r="913" spans="1:8" x14ac:dyDescent="0.2">
      <c r="A913" s="12"/>
      <c r="G913" s="123"/>
      <c r="H913" s="11"/>
    </row>
    <row r="914" spans="1:8" x14ac:dyDescent="0.2">
      <c r="A914" s="12"/>
      <c r="G914" s="123"/>
      <c r="H914" s="11"/>
    </row>
    <row r="915" spans="1:8" x14ac:dyDescent="0.2">
      <c r="A915" s="12"/>
      <c r="G915" s="123"/>
      <c r="H915" s="11"/>
    </row>
    <row r="916" spans="1:8" x14ac:dyDescent="0.2">
      <c r="A916" s="12"/>
      <c r="G916" s="123"/>
      <c r="H916" s="11"/>
    </row>
    <row r="917" spans="1:8" x14ac:dyDescent="0.2">
      <c r="A917" s="12"/>
      <c r="G917" s="123"/>
      <c r="H917" s="11"/>
    </row>
    <row r="918" spans="1:8" x14ac:dyDescent="0.2">
      <c r="A918" s="12"/>
      <c r="G918" s="123"/>
      <c r="H918" s="11"/>
    </row>
    <row r="919" spans="1:8" x14ac:dyDescent="0.2">
      <c r="A919" s="12"/>
      <c r="G919" s="123"/>
      <c r="H919" s="11"/>
    </row>
    <row r="920" spans="1:8" x14ac:dyDescent="0.2">
      <c r="A920" s="12"/>
      <c r="G920" s="123"/>
      <c r="H920" s="11"/>
    </row>
    <row r="921" spans="1:8" x14ac:dyDescent="0.2">
      <c r="A921" s="12"/>
      <c r="G921" s="123"/>
      <c r="H921" s="11"/>
    </row>
    <row r="922" spans="1:8" x14ac:dyDescent="0.2">
      <c r="A922" s="12"/>
      <c r="G922" s="123"/>
      <c r="H922" s="11"/>
    </row>
    <row r="923" spans="1:8" x14ac:dyDescent="0.2">
      <c r="A923" s="12"/>
      <c r="G923" s="123"/>
      <c r="H923" s="11"/>
    </row>
    <row r="924" spans="1:8" x14ac:dyDescent="0.2">
      <c r="A924" s="12"/>
      <c r="G924" s="123"/>
      <c r="H924" s="11"/>
    </row>
    <row r="925" spans="1:8" x14ac:dyDescent="0.2">
      <c r="A925" s="12"/>
      <c r="G925" s="123"/>
      <c r="H925" s="11"/>
    </row>
    <row r="926" spans="1:8" x14ac:dyDescent="0.2">
      <c r="A926" s="12"/>
      <c r="G926" s="123"/>
      <c r="H926" s="11"/>
    </row>
    <row r="927" spans="1:8" x14ac:dyDescent="0.2">
      <c r="A927" s="12"/>
      <c r="G927" s="123"/>
      <c r="H927" s="11"/>
    </row>
    <row r="928" spans="1:8" x14ac:dyDescent="0.2">
      <c r="A928" s="12"/>
      <c r="G928" s="123"/>
      <c r="H928" s="11"/>
    </row>
    <row r="929" spans="1:8" x14ac:dyDescent="0.2">
      <c r="A929" s="12"/>
      <c r="G929" s="123"/>
      <c r="H929" s="11"/>
    </row>
    <row r="930" spans="1:8" x14ac:dyDescent="0.2">
      <c r="A930" s="12"/>
      <c r="G930" s="123"/>
      <c r="H930" s="11"/>
    </row>
    <row r="931" spans="1:8" x14ac:dyDescent="0.2">
      <c r="A931" s="12"/>
      <c r="G931" s="123"/>
      <c r="H931" s="11"/>
    </row>
    <row r="932" spans="1:8" x14ac:dyDescent="0.2">
      <c r="A932" s="12"/>
      <c r="G932" s="123"/>
      <c r="H932" s="11"/>
    </row>
    <row r="933" spans="1:8" x14ac:dyDescent="0.2">
      <c r="A933" s="12"/>
      <c r="G933" s="123"/>
      <c r="H933" s="11"/>
    </row>
    <row r="934" spans="1:8" x14ac:dyDescent="0.2">
      <c r="A934" s="12"/>
      <c r="G934" s="123"/>
      <c r="H934" s="11"/>
    </row>
    <row r="935" spans="1:8" x14ac:dyDescent="0.2">
      <c r="A935" s="12"/>
      <c r="G935" s="123"/>
      <c r="H935" s="11"/>
    </row>
    <row r="936" spans="1:8" x14ac:dyDescent="0.2">
      <c r="A936" s="12"/>
      <c r="G936" s="123"/>
      <c r="H936" s="11"/>
    </row>
    <row r="937" spans="1:8" x14ac:dyDescent="0.2">
      <c r="A937" s="12"/>
      <c r="G937" s="123"/>
      <c r="H937" s="11"/>
    </row>
    <row r="938" spans="1:8" x14ac:dyDescent="0.2">
      <c r="A938" s="12"/>
      <c r="G938" s="123"/>
      <c r="H938" s="11"/>
    </row>
    <row r="939" spans="1:8" x14ac:dyDescent="0.2">
      <c r="A939" s="12"/>
      <c r="G939" s="123"/>
      <c r="H939" s="11"/>
    </row>
    <row r="940" spans="1:8" x14ac:dyDescent="0.2">
      <c r="A940" s="12"/>
      <c r="G940" s="123"/>
      <c r="H940" s="11"/>
    </row>
    <row r="941" spans="1:8" x14ac:dyDescent="0.2">
      <c r="A941" s="12"/>
      <c r="G941" s="123"/>
      <c r="H941" s="11"/>
    </row>
    <row r="942" spans="1:8" x14ac:dyDescent="0.2">
      <c r="A942" s="12"/>
      <c r="G942" s="123"/>
      <c r="H942" s="11"/>
    </row>
    <row r="943" spans="1:8" x14ac:dyDescent="0.2">
      <c r="A943" s="12"/>
      <c r="G943" s="123"/>
      <c r="H943" s="11"/>
    </row>
    <row r="944" spans="1:8" x14ac:dyDescent="0.2">
      <c r="A944" s="12"/>
      <c r="G944" s="123"/>
      <c r="H944" s="11"/>
    </row>
    <row r="945" spans="1:8" x14ac:dyDescent="0.2">
      <c r="A945" s="12"/>
      <c r="G945" s="123"/>
      <c r="H945" s="11"/>
    </row>
    <row r="946" spans="1:8" x14ac:dyDescent="0.2">
      <c r="A946" s="12"/>
      <c r="G946" s="123"/>
      <c r="H946" s="11"/>
    </row>
    <row r="947" spans="1:8" x14ac:dyDescent="0.2">
      <c r="A947" s="12"/>
      <c r="G947" s="123"/>
      <c r="H947" s="11"/>
    </row>
    <row r="948" spans="1:8" x14ac:dyDescent="0.2">
      <c r="A948" s="12"/>
      <c r="G948" s="123"/>
      <c r="H948" s="11"/>
    </row>
    <row r="949" spans="1:8" x14ac:dyDescent="0.2">
      <c r="A949" s="12"/>
      <c r="G949" s="123"/>
      <c r="H949" s="11"/>
    </row>
    <row r="950" spans="1:8" x14ac:dyDescent="0.2">
      <c r="A950" s="12"/>
      <c r="G950" s="123"/>
      <c r="H950" s="11"/>
    </row>
    <row r="951" spans="1:8" x14ac:dyDescent="0.2">
      <c r="A951" s="12"/>
      <c r="G951" s="123"/>
      <c r="H951" s="11"/>
    </row>
    <row r="952" spans="1:8" x14ac:dyDescent="0.2">
      <c r="A952" s="12"/>
      <c r="G952" s="123"/>
      <c r="H952" s="11"/>
    </row>
    <row r="953" spans="1:8" x14ac:dyDescent="0.2">
      <c r="A953" s="12"/>
      <c r="G953" s="123"/>
      <c r="H953" s="11"/>
    </row>
    <row r="954" spans="1:8" x14ac:dyDescent="0.2">
      <c r="A954" s="12"/>
      <c r="G954" s="123"/>
      <c r="H954" s="11"/>
    </row>
    <row r="955" spans="1:8" x14ac:dyDescent="0.2">
      <c r="A955" s="12"/>
      <c r="G955" s="123"/>
      <c r="H955" s="11"/>
    </row>
    <row r="956" spans="1:8" x14ac:dyDescent="0.2">
      <c r="A956" s="12"/>
      <c r="G956" s="123"/>
      <c r="H956" s="11"/>
    </row>
    <row r="957" spans="1:8" x14ac:dyDescent="0.2">
      <c r="A957" s="12"/>
      <c r="G957" s="123"/>
      <c r="H957" s="11"/>
    </row>
    <row r="958" spans="1:8" x14ac:dyDescent="0.2">
      <c r="A958" s="12"/>
      <c r="G958" s="123"/>
      <c r="H958" s="11"/>
    </row>
    <row r="959" spans="1:8" x14ac:dyDescent="0.2">
      <c r="A959" s="12"/>
      <c r="G959" s="123"/>
      <c r="H959" s="11"/>
    </row>
    <row r="960" spans="1:8" x14ac:dyDescent="0.2">
      <c r="A960" s="12"/>
      <c r="G960" s="123"/>
      <c r="H960" s="11"/>
    </row>
    <row r="961" spans="1:8" x14ac:dyDescent="0.2">
      <c r="A961" s="12"/>
      <c r="G961" s="123"/>
      <c r="H961" s="11"/>
    </row>
    <row r="962" spans="1:8" x14ac:dyDescent="0.2">
      <c r="A962" s="12"/>
      <c r="G962" s="123"/>
      <c r="H962" s="11"/>
    </row>
    <row r="963" spans="1:8" x14ac:dyDescent="0.2">
      <c r="A963" s="12"/>
      <c r="G963" s="123"/>
      <c r="H963" s="11"/>
    </row>
    <row r="964" spans="1:8" x14ac:dyDescent="0.2">
      <c r="A964" s="12"/>
      <c r="G964" s="123"/>
      <c r="H964" s="11"/>
    </row>
    <row r="965" spans="1:8" x14ac:dyDescent="0.2">
      <c r="A965" s="12"/>
      <c r="G965" s="123"/>
      <c r="H965" s="11"/>
    </row>
    <row r="966" spans="1:8" x14ac:dyDescent="0.2">
      <c r="A966" s="12"/>
      <c r="G966" s="123"/>
      <c r="H966" s="11"/>
    </row>
    <row r="967" spans="1:8" x14ac:dyDescent="0.2">
      <c r="A967" s="12"/>
      <c r="G967" s="123"/>
      <c r="H967" s="11"/>
    </row>
    <row r="968" spans="1:8" x14ac:dyDescent="0.2">
      <c r="A968" s="12"/>
      <c r="G968" s="123"/>
      <c r="H968" s="11"/>
    </row>
    <row r="969" spans="1:8" x14ac:dyDescent="0.2">
      <c r="A969" s="12"/>
      <c r="G969" s="123"/>
      <c r="H969" s="11"/>
    </row>
    <row r="970" spans="1:8" x14ac:dyDescent="0.2">
      <c r="A970" s="12"/>
      <c r="G970" s="123"/>
      <c r="H970" s="11"/>
    </row>
    <row r="971" spans="1:8" x14ac:dyDescent="0.2">
      <c r="A971" s="12"/>
      <c r="G971" s="123"/>
      <c r="H971" s="11"/>
    </row>
    <row r="972" spans="1:8" x14ac:dyDescent="0.2">
      <c r="A972" s="12"/>
      <c r="G972" s="123"/>
      <c r="H972" s="11"/>
    </row>
    <row r="973" spans="1:8" x14ac:dyDescent="0.2">
      <c r="A973" s="12"/>
      <c r="G973" s="123"/>
      <c r="H973" s="11"/>
    </row>
    <row r="974" spans="1:8" x14ac:dyDescent="0.2">
      <c r="A974" s="12"/>
      <c r="G974" s="123"/>
      <c r="H974" s="11"/>
    </row>
    <row r="975" spans="1:8" x14ac:dyDescent="0.2">
      <c r="A975" s="12"/>
      <c r="G975" s="123"/>
      <c r="H975" s="11"/>
    </row>
    <row r="976" spans="1:8" x14ac:dyDescent="0.2">
      <c r="A976" s="12"/>
      <c r="G976" s="123"/>
      <c r="H976" s="11"/>
    </row>
    <row r="977" spans="1:8" x14ac:dyDescent="0.2">
      <c r="A977" s="12"/>
      <c r="G977" s="123"/>
      <c r="H977" s="11"/>
    </row>
    <row r="978" spans="1:8" x14ac:dyDescent="0.2">
      <c r="A978" s="12"/>
      <c r="G978" s="123"/>
      <c r="H978" s="11"/>
    </row>
    <row r="979" spans="1:8" x14ac:dyDescent="0.2">
      <c r="A979" s="12"/>
      <c r="G979" s="123"/>
      <c r="H979" s="11"/>
    </row>
    <row r="980" spans="1:8" x14ac:dyDescent="0.2">
      <c r="A980" s="12"/>
      <c r="G980" s="123"/>
      <c r="H980" s="11"/>
    </row>
    <row r="981" spans="1:8" x14ac:dyDescent="0.2">
      <c r="A981" s="12"/>
      <c r="G981" s="123"/>
      <c r="H981" s="11"/>
    </row>
    <row r="982" spans="1:8" x14ac:dyDescent="0.2">
      <c r="A982" s="12"/>
      <c r="G982" s="123"/>
      <c r="H982" s="11"/>
    </row>
    <row r="983" spans="1:8" x14ac:dyDescent="0.2">
      <c r="A983" s="12"/>
      <c r="G983" s="123"/>
      <c r="H983" s="11"/>
    </row>
    <row r="984" spans="1:8" x14ac:dyDescent="0.2">
      <c r="A984" s="12"/>
      <c r="G984" s="123"/>
      <c r="H984" s="11"/>
    </row>
    <row r="985" spans="1:8" x14ac:dyDescent="0.2">
      <c r="A985" s="12"/>
      <c r="G985" s="123"/>
      <c r="H985" s="11"/>
    </row>
    <row r="986" spans="1:8" x14ac:dyDescent="0.2">
      <c r="A986" s="12"/>
      <c r="G986" s="123"/>
    </row>
    <row r="987" spans="1:8" x14ac:dyDescent="0.2">
      <c r="G987" s="123"/>
    </row>
    <row r="988" spans="1:8" x14ac:dyDescent="0.2">
      <c r="G988" s="123"/>
    </row>
    <row r="989" spans="1:8" x14ac:dyDescent="0.2">
      <c r="G989" s="123"/>
    </row>
    <row r="990" spans="1:8" x14ac:dyDescent="0.2">
      <c r="G990" s="123"/>
    </row>
    <row r="991" spans="1:8" x14ac:dyDescent="0.2">
      <c r="G991" s="123"/>
    </row>
    <row r="992" spans="1:8" x14ac:dyDescent="0.2">
      <c r="G992" s="123"/>
    </row>
    <row r="993" spans="7:7" x14ac:dyDescent="0.2">
      <c r="G993" s="123"/>
    </row>
    <row r="994" spans="7:7" x14ac:dyDescent="0.2">
      <c r="G994" s="123"/>
    </row>
    <row r="995" spans="7:7" x14ac:dyDescent="0.2">
      <c r="G995" s="123"/>
    </row>
    <row r="996" spans="7:7" x14ac:dyDescent="0.2">
      <c r="G996" s="123"/>
    </row>
    <row r="997" spans="7:7" x14ac:dyDescent="0.2">
      <c r="G997" s="123"/>
    </row>
    <row r="998" spans="7:7" x14ac:dyDescent="0.2">
      <c r="G998" s="123"/>
    </row>
    <row r="999" spans="7:7" x14ac:dyDescent="0.2">
      <c r="G999" s="123"/>
    </row>
    <row r="1000" spans="7:7" x14ac:dyDescent="0.2">
      <c r="G1000" s="12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318"/>
  <sheetViews>
    <sheetView tabSelected="1" topLeftCell="E1" workbookViewId="0">
      <pane xSplit="1" ySplit="3" topLeftCell="G4" activePane="bottomRight" state="frozen"/>
      <selection activeCell="E1" sqref="E1"/>
      <selection pane="topRight" activeCell="F1" sqref="F1"/>
      <selection pane="bottomLeft" activeCell="E4" sqref="E4"/>
      <selection pane="bottomRight" activeCell="N17" sqref="N17"/>
    </sheetView>
  </sheetViews>
  <sheetFormatPr baseColWidth="10" defaultColWidth="15.1640625" defaultRowHeight="15" customHeight="1" x14ac:dyDescent="0.2"/>
  <cols>
    <col min="1" max="1" width="20.5" style="5" customWidth="1"/>
    <col min="2" max="2" width="15.33203125" style="13" customWidth="1"/>
    <col min="3" max="3" width="23.1640625" style="13" customWidth="1"/>
    <col min="4" max="4" width="21" style="13" customWidth="1"/>
    <col min="5" max="5" width="31.1640625" style="13" customWidth="1"/>
    <col min="6" max="8" width="22" style="13" customWidth="1"/>
    <col min="9" max="9" width="16.1640625" style="13" bestFit="1" customWidth="1"/>
    <col min="10" max="10" width="15.6640625" style="13" customWidth="1"/>
    <col min="11" max="11" width="16.33203125" style="13" bestFit="1" customWidth="1"/>
    <col min="12" max="13" width="16.6640625" style="13" customWidth="1"/>
    <col min="14" max="14" width="16.6640625" style="14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18" bestFit="1" customWidth="1"/>
    <col min="20" max="20" width="15" style="118" bestFit="1" customWidth="1"/>
    <col min="21" max="21" width="17.83203125" style="118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26.164062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8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5" customFormat="1" ht="19.5" customHeight="1" x14ac:dyDescent="0.2">
      <c r="A1" s="139" t="s">
        <v>669</v>
      </c>
      <c r="B1" s="139" t="s">
        <v>14</v>
      </c>
      <c r="C1" s="139" t="s">
        <v>459</v>
      </c>
      <c r="D1" s="139" t="s">
        <v>490</v>
      </c>
      <c r="E1" s="139" t="s">
        <v>582</v>
      </c>
      <c r="F1" s="139" t="s">
        <v>583</v>
      </c>
      <c r="G1" s="22" t="s">
        <v>1017</v>
      </c>
      <c r="H1" s="23" t="s">
        <v>1018</v>
      </c>
      <c r="I1" s="140" t="s">
        <v>584</v>
      </c>
      <c r="J1" s="139" t="s">
        <v>585</v>
      </c>
      <c r="K1" s="141" t="s">
        <v>586</v>
      </c>
      <c r="L1" s="141" t="s">
        <v>587</v>
      </c>
      <c r="M1" s="141" t="s">
        <v>588</v>
      </c>
      <c r="N1" s="141" t="s">
        <v>589</v>
      </c>
      <c r="O1" s="142" t="s">
        <v>590</v>
      </c>
      <c r="P1" s="142" t="s">
        <v>591</v>
      </c>
      <c r="Q1" s="142" t="s">
        <v>592</v>
      </c>
      <c r="R1" s="142" t="s">
        <v>593</v>
      </c>
      <c r="S1" s="143" t="s">
        <v>735</v>
      </c>
      <c r="T1" s="143" t="s">
        <v>736</v>
      </c>
      <c r="U1" s="143" t="s">
        <v>737</v>
      </c>
      <c r="V1" s="144" t="s">
        <v>594</v>
      </c>
      <c r="W1" s="145" t="s">
        <v>595</v>
      </c>
      <c r="X1" s="145" t="s">
        <v>596</v>
      </c>
      <c r="Y1" s="145" t="s">
        <v>597</v>
      </c>
      <c r="Z1" s="145" t="s">
        <v>598</v>
      </c>
      <c r="AA1" s="145" t="s">
        <v>599</v>
      </c>
      <c r="AB1" s="145" t="s">
        <v>600</v>
      </c>
      <c r="AC1" s="146" t="s">
        <v>601</v>
      </c>
      <c r="AD1" s="146" t="s">
        <v>602</v>
      </c>
      <c r="AE1" s="146" t="s">
        <v>603</v>
      </c>
      <c r="AF1" s="146" t="s">
        <v>604</v>
      </c>
      <c r="AG1" s="146" t="s">
        <v>605</v>
      </c>
      <c r="AH1" s="146" t="s">
        <v>606</v>
      </c>
      <c r="AI1" s="146" t="s">
        <v>607</v>
      </c>
      <c r="AJ1" s="147" t="s">
        <v>608</v>
      </c>
      <c r="AK1" s="146" t="s">
        <v>821</v>
      </c>
      <c r="AL1" s="146" t="s">
        <v>822</v>
      </c>
      <c r="AM1" s="147" t="s">
        <v>823</v>
      </c>
      <c r="AN1" s="148" t="s">
        <v>719</v>
      </c>
      <c r="AO1" s="148" t="s">
        <v>720</v>
      </c>
      <c r="AP1" s="148" t="s">
        <v>721</v>
      </c>
      <c r="AQ1" s="70" t="s">
        <v>708</v>
      </c>
      <c r="AR1" s="70" t="s">
        <v>709</v>
      </c>
      <c r="AS1" s="70" t="s">
        <v>710</v>
      </c>
      <c r="AT1" s="70" t="s">
        <v>711</v>
      </c>
      <c r="AU1" s="70" t="s">
        <v>712</v>
      </c>
      <c r="AV1" s="70" t="s">
        <v>772</v>
      </c>
      <c r="AW1" s="70" t="s">
        <v>773</v>
      </c>
      <c r="AX1" s="70" t="s">
        <v>774</v>
      </c>
      <c r="AY1" s="70" t="s">
        <v>775</v>
      </c>
      <c r="AZ1" s="70" t="s">
        <v>776</v>
      </c>
      <c r="BA1" s="70" t="s">
        <v>777</v>
      </c>
      <c r="BB1" s="70" t="s">
        <v>778</v>
      </c>
      <c r="BC1" s="70" t="s">
        <v>779</v>
      </c>
      <c r="BD1" s="70" t="s">
        <v>780</v>
      </c>
      <c r="BE1" s="70" t="s">
        <v>781</v>
      </c>
      <c r="BF1" s="70" t="s">
        <v>782</v>
      </c>
      <c r="BG1" s="70" t="s">
        <v>783</v>
      </c>
      <c r="BH1" s="70" t="s">
        <v>784</v>
      </c>
      <c r="BI1" s="149" t="s">
        <v>609</v>
      </c>
      <c r="BJ1" s="149" t="s">
        <v>610</v>
      </c>
      <c r="BK1" s="149" t="s">
        <v>611</v>
      </c>
      <c r="BL1" s="149" t="s">
        <v>612</v>
      </c>
      <c r="BM1" s="149" t="s">
        <v>613</v>
      </c>
      <c r="BN1" s="149" t="s">
        <v>785</v>
      </c>
      <c r="BO1" s="149" t="s">
        <v>614</v>
      </c>
      <c r="BP1" s="149" t="s">
        <v>615</v>
      </c>
      <c r="BQ1" s="149" t="s">
        <v>616</v>
      </c>
      <c r="BR1" s="149" t="s">
        <v>617</v>
      </c>
      <c r="BS1" s="149" t="s">
        <v>618</v>
      </c>
      <c r="BT1" s="149" t="s">
        <v>619</v>
      </c>
      <c r="BU1" s="149" t="s">
        <v>620</v>
      </c>
      <c r="BV1" s="149" t="s">
        <v>621</v>
      </c>
      <c r="BW1" s="47" t="s">
        <v>622</v>
      </c>
    </row>
    <row r="2" spans="1:75" s="25" customFormat="1" ht="80" customHeight="1" x14ac:dyDescent="0.2">
      <c r="A2" s="150" t="s">
        <v>670</v>
      </c>
      <c r="B2" s="151" t="s">
        <v>16</v>
      </c>
      <c r="C2" s="151" t="s">
        <v>330</v>
      </c>
      <c r="D2" s="151" t="s">
        <v>56</v>
      </c>
      <c r="E2" s="151" t="s">
        <v>137</v>
      </c>
      <c r="F2" s="151" t="s">
        <v>426</v>
      </c>
      <c r="G2" s="26" t="s">
        <v>1019</v>
      </c>
      <c r="H2" s="26" t="s">
        <v>1020</v>
      </c>
      <c r="I2" s="151" t="s">
        <v>139</v>
      </c>
      <c r="J2" s="151" t="s">
        <v>138</v>
      </c>
      <c r="K2" s="151" t="s">
        <v>140</v>
      </c>
      <c r="L2" s="151" t="s">
        <v>141</v>
      </c>
      <c r="M2" s="151" t="s">
        <v>142</v>
      </c>
      <c r="N2" s="152" t="s">
        <v>287</v>
      </c>
      <c r="O2" s="150" t="s">
        <v>143</v>
      </c>
      <c r="P2" s="150" t="s">
        <v>144</v>
      </c>
      <c r="Q2" s="150" t="s">
        <v>145</v>
      </c>
      <c r="R2" s="150" t="s">
        <v>146</v>
      </c>
      <c r="S2" s="153" t="s">
        <v>733</v>
      </c>
      <c r="T2" s="153" t="s">
        <v>734</v>
      </c>
      <c r="U2" s="153" t="s">
        <v>732</v>
      </c>
      <c r="V2" s="154"/>
      <c r="W2" s="154" t="s">
        <v>283</v>
      </c>
      <c r="X2" s="154" t="s">
        <v>147</v>
      </c>
      <c r="Y2" s="154" t="s">
        <v>148</v>
      </c>
      <c r="Z2" s="154" t="s">
        <v>275</v>
      </c>
      <c r="AA2" s="154" t="s">
        <v>149</v>
      </c>
      <c r="AB2" s="154" t="s">
        <v>150</v>
      </c>
      <c r="AC2" s="155" t="s">
        <v>151</v>
      </c>
      <c r="AD2" s="155" t="s">
        <v>152</v>
      </c>
      <c r="AE2" s="155" t="s">
        <v>86</v>
      </c>
      <c r="AF2" s="155" t="s">
        <v>87</v>
      </c>
      <c r="AG2" s="155" t="s">
        <v>88</v>
      </c>
      <c r="AH2" s="155" t="s">
        <v>153</v>
      </c>
      <c r="AI2" s="155" t="s">
        <v>427</v>
      </c>
      <c r="AJ2" s="155" t="s">
        <v>429</v>
      </c>
      <c r="AK2" s="155" t="s">
        <v>154</v>
      </c>
      <c r="AL2" s="155" t="s">
        <v>428</v>
      </c>
      <c r="AM2" s="155" t="s">
        <v>430</v>
      </c>
      <c r="AN2" s="156" t="s">
        <v>91</v>
      </c>
      <c r="AO2" s="156" t="s">
        <v>92</v>
      </c>
      <c r="AP2" s="156" t="s">
        <v>93</v>
      </c>
      <c r="AQ2" s="157" t="s">
        <v>95</v>
      </c>
      <c r="AR2" s="157" t="s">
        <v>96</v>
      </c>
      <c r="AS2" s="157" t="s">
        <v>97</v>
      </c>
      <c r="AT2" s="157" t="s">
        <v>98</v>
      </c>
      <c r="AU2" s="157" t="s">
        <v>713</v>
      </c>
      <c r="AV2" s="158" t="s">
        <v>100</v>
      </c>
      <c r="AW2" s="158" t="s">
        <v>101</v>
      </c>
      <c r="AX2" s="159" t="s">
        <v>102</v>
      </c>
      <c r="AY2" s="159" t="s">
        <v>103</v>
      </c>
      <c r="AZ2" s="158" t="s">
        <v>104</v>
      </c>
      <c r="BA2" s="158" t="s">
        <v>105</v>
      </c>
      <c r="BB2" s="158" t="s">
        <v>106</v>
      </c>
      <c r="BC2" s="159" t="s">
        <v>107</v>
      </c>
      <c r="BD2" s="159" t="s">
        <v>108</v>
      </c>
      <c r="BE2" s="158" t="s">
        <v>109</v>
      </c>
      <c r="BF2" s="158" t="s">
        <v>110</v>
      </c>
      <c r="BG2" s="158" t="s">
        <v>111</v>
      </c>
      <c r="BH2" s="159" t="s">
        <v>112</v>
      </c>
      <c r="BI2" s="160" t="s">
        <v>114</v>
      </c>
      <c r="BJ2" s="160" t="s">
        <v>115</v>
      </c>
      <c r="BK2" s="160" t="s">
        <v>116</v>
      </c>
      <c r="BL2" s="160" t="s">
        <v>155</v>
      </c>
      <c r="BM2" s="160" t="s">
        <v>384</v>
      </c>
      <c r="BN2" s="160" t="s">
        <v>118</v>
      </c>
      <c r="BO2" s="160" t="s">
        <v>119</v>
      </c>
      <c r="BP2" s="160" t="s">
        <v>120</v>
      </c>
      <c r="BQ2" s="160" t="s">
        <v>121</v>
      </c>
      <c r="BR2" s="160" t="s">
        <v>383</v>
      </c>
      <c r="BS2" s="160" t="s">
        <v>122</v>
      </c>
      <c r="BT2" s="160" t="s">
        <v>123</v>
      </c>
      <c r="BU2" s="160" t="s">
        <v>124</v>
      </c>
      <c r="BV2" s="160" t="s">
        <v>125</v>
      </c>
      <c r="BW2" s="71" t="s">
        <v>286</v>
      </c>
    </row>
    <row r="3" spans="1:75" s="38" customFormat="1" ht="58" customHeight="1" x14ac:dyDescent="0.2">
      <c r="A3" s="161" t="s">
        <v>363</v>
      </c>
      <c r="B3" s="162"/>
      <c r="C3" s="162"/>
      <c r="D3" s="162"/>
      <c r="E3" s="162"/>
      <c r="F3" s="162" t="s">
        <v>623</v>
      </c>
      <c r="G3" s="32" t="s">
        <v>1021</v>
      </c>
      <c r="H3" s="32" t="s">
        <v>374</v>
      </c>
      <c r="I3" s="162" t="s">
        <v>157</v>
      </c>
      <c r="J3" s="162" t="s">
        <v>156</v>
      </c>
      <c r="K3" s="162" t="s">
        <v>158</v>
      </c>
      <c r="L3" s="162"/>
      <c r="M3" s="162"/>
      <c r="N3" s="163"/>
      <c r="O3" s="161" t="s">
        <v>159</v>
      </c>
      <c r="P3" s="161" t="s">
        <v>374</v>
      </c>
      <c r="Q3" s="161"/>
      <c r="R3" s="161" t="s">
        <v>37</v>
      </c>
      <c r="S3" s="164" t="s">
        <v>730</v>
      </c>
      <c r="T3" s="164" t="s">
        <v>34</v>
      </c>
      <c r="U3" s="164" t="s">
        <v>731</v>
      </c>
      <c r="V3" s="165"/>
      <c r="W3" s="165" t="s">
        <v>37</v>
      </c>
      <c r="X3" s="165" t="s">
        <v>37</v>
      </c>
      <c r="Y3" s="165" t="s">
        <v>37</v>
      </c>
      <c r="Z3" s="165" t="s">
        <v>37</v>
      </c>
      <c r="AA3" s="165" t="s">
        <v>37</v>
      </c>
      <c r="AB3" s="165"/>
      <c r="AC3" s="166" t="s">
        <v>131</v>
      </c>
      <c r="AD3" s="166" t="s">
        <v>131</v>
      </c>
      <c r="AE3" s="166"/>
      <c r="AF3" s="166"/>
      <c r="AG3" s="166" t="s">
        <v>132</v>
      </c>
      <c r="AH3" s="166" t="s">
        <v>131</v>
      </c>
      <c r="AI3" s="166" t="s">
        <v>131</v>
      </c>
      <c r="AJ3" s="166" t="s">
        <v>131</v>
      </c>
      <c r="AK3" s="166"/>
      <c r="AL3" s="166"/>
      <c r="AM3" s="166"/>
      <c r="AN3" s="167" t="s">
        <v>133</v>
      </c>
      <c r="AO3" s="167" t="s">
        <v>134</v>
      </c>
      <c r="AP3" s="167" t="s">
        <v>134</v>
      </c>
      <c r="AQ3" s="168" t="s">
        <v>714</v>
      </c>
      <c r="AR3" s="168" t="s">
        <v>714</v>
      </c>
      <c r="AS3" s="168" t="s">
        <v>714</v>
      </c>
      <c r="AT3" s="168" t="s">
        <v>714</v>
      </c>
      <c r="AU3" s="169"/>
      <c r="AV3" s="168" t="s">
        <v>714</v>
      </c>
      <c r="AW3" s="168" t="s">
        <v>714</v>
      </c>
      <c r="AX3" s="168" t="s">
        <v>714</v>
      </c>
      <c r="AY3" s="168" t="s">
        <v>714</v>
      </c>
      <c r="AZ3" s="170"/>
      <c r="BA3" s="168" t="s">
        <v>714</v>
      </c>
      <c r="BB3" s="168" t="s">
        <v>714</v>
      </c>
      <c r="BC3" s="168" t="s">
        <v>714</v>
      </c>
      <c r="BD3" s="168" t="s">
        <v>714</v>
      </c>
      <c r="BE3" s="170"/>
      <c r="BF3" s="168" t="s">
        <v>714</v>
      </c>
      <c r="BG3" s="168" t="s">
        <v>714</v>
      </c>
      <c r="BH3" s="168" t="s">
        <v>714</v>
      </c>
      <c r="BI3" s="171" t="s">
        <v>136</v>
      </c>
      <c r="BJ3" s="171" t="s">
        <v>136</v>
      </c>
      <c r="BK3" s="171" t="s">
        <v>136</v>
      </c>
      <c r="BL3" s="171" t="s">
        <v>136</v>
      </c>
      <c r="BM3" s="171" t="s">
        <v>136</v>
      </c>
      <c r="BN3" s="171" t="s">
        <v>136</v>
      </c>
      <c r="BO3" s="171" t="s">
        <v>136</v>
      </c>
      <c r="BP3" s="171" t="s">
        <v>136</v>
      </c>
      <c r="BQ3" s="171" t="s">
        <v>136</v>
      </c>
      <c r="BR3" s="171" t="s">
        <v>136</v>
      </c>
      <c r="BS3" s="171" t="s">
        <v>136</v>
      </c>
      <c r="BT3" s="171" t="s">
        <v>136</v>
      </c>
      <c r="BU3" s="171" t="s">
        <v>136</v>
      </c>
      <c r="BV3" s="171" t="s">
        <v>136</v>
      </c>
      <c r="BW3" s="171" t="s">
        <v>136</v>
      </c>
    </row>
    <row r="4" spans="1:75" ht="15" customHeight="1" x14ac:dyDescent="0.2">
      <c r="A4" s="172" t="s">
        <v>841</v>
      </c>
      <c r="B4" s="173" t="s">
        <v>842</v>
      </c>
      <c r="C4" s="173" t="s">
        <v>843</v>
      </c>
      <c r="D4" s="173" t="s">
        <v>844</v>
      </c>
      <c r="E4" s="173" t="s">
        <v>924</v>
      </c>
      <c r="F4" s="173" t="s">
        <v>844</v>
      </c>
      <c r="G4" s="173" t="s">
        <v>1022</v>
      </c>
      <c r="H4" s="173"/>
      <c r="I4" s="173" t="s">
        <v>298</v>
      </c>
      <c r="J4" s="173" t="s">
        <v>1016</v>
      </c>
      <c r="K4" s="173" t="s">
        <v>176</v>
      </c>
      <c r="L4" s="173">
        <v>2</v>
      </c>
      <c r="M4" s="173" t="s">
        <v>1012</v>
      </c>
      <c r="N4" s="181" t="s">
        <v>1023</v>
      </c>
      <c r="O4" s="175"/>
      <c r="P4" s="175"/>
      <c r="Q4" s="175" t="s">
        <v>1013</v>
      </c>
      <c r="R4" s="175"/>
      <c r="S4" s="176"/>
      <c r="T4" s="176"/>
      <c r="U4" s="176"/>
      <c r="V4" s="175"/>
      <c r="W4" s="175"/>
      <c r="X4" s="175"/>
      <c r="Y4" s="175"/>
      <c r="Z4" s="175"/>
      <c r="AA4" s="175"/>
      <c r="AB4" s="175"/>
      <c r="AC4" s="175"/>
      <c r="AD4" s="175">
        <v>-14.1</v>
      </c>
      <c r="AE4" s="175"/>
      <c r="AF4" s="175"/>
      <c r="AG4" s="175"/>
      <c r="AH4" s="175"/>
      <c r="AI4" s="175"/>
      <c r="AJ4" s="175"/>
      <c r="AK4" s="177" t="s">
        <v>1014</v>
      </c>
      <c r="AL4" s="138"/>
      <c r="AM4" s="177"/>
      <c r="AN4" s="175"/>
      <c r="AO4" s="175"/>
      <c r="AP4" s="175"/>
      <c r="AQ4" s="175"/>
      <c r="AR4" s="175"/>
      <c r="AS4" s="175"/>
      <c r="AT4" s="175"/>
      <c r="AU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</row>
    <row r="5" spans="1:75" ht="15" customHeight="1" x14ac:dyDescent="0.2">
      <c r="A5" s="172" t="s">
        <v>841</v>
      </c>
      <c r="B5" s="173" t="s">
        <v>842</v>
      </c>
      <c r="C5" s="173" t="s">
        <v>843</v>
      </c>
      <c r="D5" s="173" t="s">
        <v>844</v>
      </c>
      <c r="E5" s="173" t="s">
        <v>925</v>
      </c>
      <c r="F5" s="173" t="s">
        <v>844</v>
      </c>
      <c r="G5" s="173" t="s">
        <v>1022</v>
      </c>
      <c r="H5" s="173"/>
      <c r="I5" s="173" t="s">
        <v>296</v>
      </c>
      <c r="J5" s="173" t="s">
        <v>1016</v>
      </c>
      <c r="K5" s="173" t="s">
        <v>176</v>
      </c>
      <c r="L5" s="173">
        <v>0</v>
      </c>
      <c r="M5" s="173">
        <v>2</v>
      </c>
      <c r="N5" s="181" t="s">
        <v>1023</v>
      </c>
      <c r="O5" s="175"/>
      <c r="P5" s="175"/>
      <c r="Q5" s="175" t="s">
        <v>1013</v>
      </c>
      <c r="R5" s="175"/>
      <c r="S5" s="176"/>
      <c r="T5" s="176"/>
      <c r="U5" s="176"/>
      <c r="V5" s="175"/>
      <c r="W5" s="175"/>
      <c r="X5" s="175"/>
      <c r="Y5" s="175"/>
      <c r="Z5" s="175"/>
      <c r="AA5" s="175"/>
      <c r="AB5" s="175"/>
      <c r="AC5" s="175"/>
      <c r="AD5" s="175">
        <v>-15.3</v>
      </c>
      <c r="AE5" s="175"/>
      <c r="AF5" s="175"/>
      <c r="AG5" s="175"/>
      <c r="AH5" s="175"/>
      <c r="AI5" s="175"/>
      <c r="AJ5" s="175"/>
      <c r="AK5" s="177" t="s">
        <v>1014</v>
      </c>
      <c r="AL5" s="138"/>
      <c r="AM5" s="177"/>
      <c r="AN5" s="175"/>
      <c r="AO5" s="175"/>
      <c r="AP5" s="175"/>
      <c r="AQ5" s="175"/>
      <c r="AR5" s="175"/>
      <c r="AS5" s="175"/>
      <c r="AT5" s="175"/>
      <c r="AU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</row>
    <row r="6" spans="1:75" ht="15" customHeight="1" x14ac:dyDescent="0.2">
      <c r="A6" s="172" t="s">
        <v>841</v>
      </c>
      <c r="B6" s="173" t="s">
        <v>842</v>
      </c>
      <c r="C6" s="173" t="s">
        <v>843</v>
      </c>
      <c r="D6" s="173" t="s">
        <v>866</v>
      </c>
      <c r="E6" s="173" t="s">
        <v>933</v>
      </c>
      <c r="F6" s="173" t="s">
        <v>866</v>
      </c>
      <c r="G6" s="173" t="s">
        <v>1022</v>
      </c>
      <c r="H6" s="173"/>
      <c r="I6" s="173" t="s">
        <v>298</v>
      </c>
      <c r="J6" s="173" t="s">
        <v>1016</v>
      </c>
      <c r="K6" s="173" t="s">
        <v>176</v>
      </c>
      <c r="L6" s="173">
        <v>2</v>
      </c>
      <c r="M6" s="173" t="s">
        <v>1012</v>
      </c>
      <c r="N6" s="181" t="s">
        <v>1023</v>
      </c>
      <c r="O6" s="175"/>
      <c r="P6" s="175"/>
      <c r="Q6" s="175" t="s">
        <v>1013</v>
      </c>
      <c r="R6" s="175"/>
      <c r="S6" s="176"/>
      <c r="T6" s="176"/>
      <c r="U6" s="176"/>
      <c r="V6" s="175"/>
      <c r="W6" s="175"/>
      <c r="X6" s="175"/>
      <c r="Y6" s="175"/>
      <c r="Z6" s="175"/>
      <c r="AA6" s="175"/>
      <c r="AB6" s="175"/>
      <c r="AC6" s="175"/>
      <c r="AD6" s="175">
        <v>-13.2</v>
      </c>
      <c r="AE6" s="175"/>
      <c r="AF6" s="175"/>
      <c r="AG6" s="175"/>
      <c r="AH6" s="175"/>
      <c r="AI6" s="175"/>
      <c r="AJ6" s="175"/>
      <c r="AK6" s="177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</row>
    <row r="7" spans="1:75" ht="15" customHeight="1" x14ac:dyDescent="0.2">
      <c r="A7" s="172" t="s">
        <v>841</v>
      </c>
      <c r="B7" s="173" t="s">
        <v>842</v>
      </c>
      <c r="C7" s="173" t="s">
        <v>843</v>
      </c>
      <c r="D7" s="173" t="s">
        <v>866</v>
      </c>
      <c r="E7" s="173" t="s">
        <v>926</v>
      </c>
      <c r="F7" s="173" t="s">
        <v>866</v>
      </c>
      <c r="G7" s="173" t="s">
        <v>1022</v>
      </c>
      <c r="H7" s="173"/>
      <c r="I7" s="173" t="s">
        <v>296</v>
      </c>
      <c r="J7" s="173" t="s">
        <v>1016</v>
      </c>
      <c r="K7" s="173" t="s">
        <v>176</v>
      </c>
      <c r="L7" s="173">
        <v>0</v>
      </c>
      <c r="M7" s="173">
        <v>2</v>
      </c>
      <c r="N7" s="181" t="s">
        <v>1023</v>
      </c>
      <c r="O7" s="175"/>
      <c r="P7" s="175"/>
      <c r="Q7" s="175" t="s">
        <v>1013</v>
      </c>
      <c r="R7" s="175"/>
      <c r="S7" s="176"/>
      <c r="T7" s="176"/>
      <c r="U7" s="176"/>
      <c r="V7" s="175"/>
      <c r="W7" s="175"/>
      <c r="X7" s="175"/>
      <c r="Y7" s="175"/>
      <c r="Z7" s="175"/>
      <c r="AA7" s="175"/>
      <c r="AB7" s="175"/>
      <c r="AC7" s="175"/>
      <c r="AD7" s="175">
        <v>-14.6</v>
      </c>
      <c r="AE7" s="175"/>
      <c r="AF7" s="175"/>
      <c r="AG7" s="175"/>
      <c r="AH7" s="175"/>
      <c r="AI7" s="175"/>
      <c r="AJ7" s="175"/>
      <c r="AK7" s="177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</row>
    <row r="8" spans="1:75" ht="15" customHeight="1" x14ac:dyDescent="0.2">
      <c r="A8" s="172" t="s">
        <v>841</v>
      </c>
      <c r="B8" s="173" t="s">
        <v>842</v>
      </c>
      <c r="C8" s="173" t="s">
        <v>843</v>
      </c>
      <c r="D8" s="173" t="s">
        <v>877</v>
      </c>
      <c r="E8" s="173" t="s">
        <v>934</v>
      </c>
      <c r="F8" s="173" t="s">
        <v>877</v>
      </c>
      <c r="G8" s="173" t="s">
        <v>1022</v>
      </c>
      <c r="H8" s="173"/>
      <c r="I8" s="173" t="s">
        <v>298</v>
      </c>
      <c r="J8" s="173" t="s">
        <v>1016</v>
      </c>
      <c r="K8" s="173" t="s">
        <v>176</v>
      </c>
      <c r="L8" s="173">
        <v>2</v>
      </c>
      <c r="M8" s="173" t="s">
        <v>1012</v>
      </c>
      <c r="N8" s="181" t="s">
        <v>1023</v>
      </c>
      <c r="O8" s="175"/>
      <c r="P8" s="175"/>
      <c r="Q8" s="175" t="s">
        <v>1013</v>
      </c>
      <c r="R8" s="175"/>
      <c r="S8" s="176"/>
      <c r="T8" s="176"/>
      <c r="U8" s="176"/>
      <c r="V8" s="175"/>
      <c r="W8" s="175"/>
      <c r="X8" s="175"/>
      <c r="Y8" s="175"/>
      <c r="Z8" s="175"/>
      <c r="AA8" s="175"/>
      <c r="AB8" s="175"/>
      <c r="AC8" s="175"/>
      <c r="AD8" s="175">
        <v>-12.7</v>
      </c>
      <c r="AE8" s="175"/>
      <c r="AF8" s="175"/>
      <c r="AG8" s="175"/>
      <c r="AH8" s="175"/>
      <c r="AI8" s="175"/>
      <c r="AJ8" s="175"/>
      <c r="AK8" s="177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</row>
    <row r="9" spans="1:75" ht="15" customHeight="1" x14ac:dyDescent="0.2">
      <c r="A9" s="172" t="s">
        <v>841</v>
      </c>
      <c r="B9" s="173" t="s">
        <v>842</v>
      </c>
      <c r="C9" s="173" t="s">
        <v>843</v>
      </c>
      <c r="D9" s="173" t="s">
        <v>877</v>
      </c>
      <c r="E9" s="173" t="s">
        <v>927</v>
      </c>
      <c r="F9" s="173" t="s">
        <v>877</v>
      </c>
      <c r="G9" s="173" t="s">
        <v>1022</v>
      </c>
      <c r="H9" s="173"/>
      <c r="I9" s="173" t="s">
        <v>296</v>
      </c>
      <c r="J9" s="173" t="s">
        <v>1016</v>
      </c>
      <c r="K9" s="173" t="s">
        <v>176</v>
      </c>
      <c r="L9" s="173">
        <v>0</v>
      </c>
      <c r="M9" s="173">
        <v>2</v>
      </c>
      <c r="N9" s="181" t="s">
        <v>1023</v>
      </c>
      <c r="O9" s="175"/>
      <c r="P9" s="175"/>
      <c r="Q9" s="175" t="s">
        <v>1013</v>
      </c>
      <c r="R9" s="175"/>
      <c r="S9" s="176"/>
      <c r="T9" s="176"/>
      <c r="U9" s="176"/>
      <c r="V9" s="175"/>
      <c r="W9" s="175"/>
      <c r="X9" s="175"/>
      <c r="Y9" s="175"/>
      <c r="Z9" s="175"/>
      <c r="AA9" s="175"/>
      <c r="AB9" s="175"/>
      <c r="AC9" s="175"/>
      <c r="AD9" s="175">
        <v>-14.4</v>
      </c>
      <c r="AE9" s="175"/>
      <c r="AF9" s="175"/>
      <c r="AG9" s="175"/>
      <c r="AH9" s="175"/>
      <c r="AI9" s="175"/>
      <c r="AJ9" s="175"/>
      <c r="AK9" s="177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</row>
    <row r="10" spans="1:75" ht="15" customHeight="1" x14ac:dyDescent="0.2">
      <c r="A10" s="172" t="s">
        <v>841</v>
      </c>
      <c r="B10" s="173" t="s">
        <v>842</v>
      </c>
      <c r="C10" s="173" t="s">
        <v>843</v>
      </c>
      <c r="D10" s="173" t="s">
        <v>878</v>
      </c>
      <c r="E10" s="173" t="s">
        <v>935</v>
      </c>
      <c r="F10" s="173" t="s">
        <v>878</v>
      </c>
      <c r="G10" s="173" t="s">
        <v>1022</v>
      </c>
      <c r="H10" s="173"/>
      <c r="I10" s="173" t="s">
        <v>298</v>
      </c>
      <c r="J10" s="173" t="s">
        <v>1016</v>
      </c>
      <c r="K10" s="173" t="s">
        <v>176</v>
      </c>
      <c r="L10" s="173">
        <v>2</v>
      </c>
      <c r="M10" s="173" t="s">
        <v>1012</v>
      </c>
      <c r="N10" s="181" t="s">
        <v>1023</v>
      </c>
      <c r="O10" s="175"/>
      <c r="P10" s="175"/>
      <c r="Q10" s="175" t="s">
        <v>1013</v>
      </c>
      <c r="R10" s="175"/>
      <c r="S10" s="176"/>
      <c r="T10" s="176"/>
      <c r="U10" s="176"/>
      <c r="V10" s="175"/>
      <c r="W10" s="175"/>
      <c r="X10" s="175"/>
      <c r="Y10" s="175"/>
      <c r="Z10" s="175"/>
      <c r="AA10" s="175"/>
      <c r="AB10" s="175"/>
      <c r="AC10" s="175"/>
      <c r="AD10" s="175">
        <v>-12.7</v>
      </c>
      <c r="AE10" s="175"/>
      <c r="AF10" s="175"/>
      <c r="AG10" s="175"/>
      <c r="AH10" s="175"/>
      <c r="AI10" s="175"/>
      <c r="AJ10" s="175"/>
      <c r="AK10" s="177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  <c r="BV10" s="175"/>
    </row>
    <row r="11" spans="1:75" ht="15" customHeight="1" x14ac:dyDescent="0.2">
      <c r="A11" s="172" t="s">
        <v>841</v>
      </c>
      <c r="B11" s="173" t="s">
        <v>842</v>
      </c>
      <c r="C11" s="173" t="s">
        <v>843</v>
      </c>
      <c r="D11" s="173" t="s">
        <v>878</v>
      </c>
      <c r="E11" s="173" t="s">
        <v>928</v>
      </c>
      <c r="F11" s="173" t="s">
        <v>878</v>
      </c>
      <c r="G11" s="173" t="s">
        <v>1022</v>
      </c>
      <c r="H11" s="173"/>
      <c r="I11" s="173" t="s">
        <v>296</v>
      </c>
      <c r="J11" s="173" t="s">
        <v>1016</v>
      </c>
      <c r="K11" s="173" t="s">
        <v>176</v>
      </c>
      <c r="L11" s="173">
        <v>0</v>
      </c>
      <c r="M11" s="173">
        <v>2</v>
      </c>
      <c r="N11" s="181" t="s">
        <v>1023</v>
      </c>
      <c r="O11" s="175"/>
      <c r="P11" s="175"/>
      <c r="Q11" s="175" t="s">
        <v>1013</v>
      </c>
      <c r="R11" s="175"/>
      <c r="S11" s="176"/>
      <c r="T11" s="176"/>
      <c r="U11" s="176"/>
      <c r="V11" s="175"/>
      <c r="W11" s="175"/>
      <c r="X11" s="175"/>
      <c r="Y11" s="175"/>
      <c r="Z11" s="175"/>
      <c r="AA11" s="175"/>
      <c r="AB11" s="175"/>
      <c r="AC11" s="175"/>
      <c r="AD11" s="175">
        <v>-14.1</v>
      </c>
      <c r="AE11" s="175"/>
      <c r="AF11" s="175"/>
      <c r="AG11" s="175"/>
      <c r="AH11" s="175"/>
      <c r="AI11" s="175"/>
      <c r="AJ11" s="175"/>
      <c r="AK11" s="177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  <c r="BV11" s="175"/>
    </row>
    <row r="12" spans="1:75" x14ac:dyDescent="0.2">
      <c r="A12" s="5" t="s">
        <v>841</v>
      </c>
      <c r="B12" s="173" t="s">
        <v>842</v>
      </c>
      <c r="C12" s="173" t="s">
        <v>843</v>
      </c>
      <c r="D12" s="173" t="s">
        <v>879</v>
      </c>
      <c r="E12" s="173" t="s">
        <v>936</v>
      </c>
      <c r="F12" s="173" t="s">
        <v>879</v>
      </c>
      <c r="G12" s="173" t="s">
        <v>1022</v>
      </c>
      <c r="H12" s="173"/>
      <c r="I12" s="173" t="s">
        <v>298</v>
      </c>
      <c r="J12" s="173" t="s">
        <v>1016</v>
      </c>
      <c r="K12" s="173" t="s">
        <v>176</v>
      </c>
      <c r="L12" s="173">
        <v>2</v>
      </c>
      <c r="M12" s="173" t="s">
        <v>1012</v>
      </c>
      <c r="N12" s="181" t="s">
        <v>1023</v>
      </c>
      <c r="O12" s="175"/>
      <c r="P12" s="175"/>
      <c r="Q12" s="175" t="s">
        <v>1013</v>
      </c>
      <c r="R12" s="175"/>
      <c r="S12" s="176"/>
      <c r="T12" s="176"/>
      <c r="U12" s="176"/>
      <c r="V12" s="175"/>
      <c r="W12" s="175"/>
      <c r="X12" s="175"/>
      <c r="Y12" s="175"/>
      <c r="Z12" s="175"/>
      <c r="AA12" s="175"/>
      <c r="AB12" s="175"/>
      <c r="AC12" s="175"/>
      <c r="AD12" s="175">
        <v>-12.6</v>
      </c>
      <c r="AE12" s="175"/>
      <c r="AF12" s="175"/>
      <c r="AG12" s="175"/>
      <c r="AH12" s="175"/>
      <c r="AI12" s="175"/>
      <c r="AJ12" s="175"/>
      <c r="AK12" s="177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175"/>
    </row>
    <row r="13" spans="1:75" x14ac:dyDescent="0.2">
      <c r="A13" s="5" t="s">
        <v>841</v>
      </c>
      <c r="B13" s="173" t="s">
        <v>842</v>
      </c>
      <c r="C13" s="173" t="s">
        <v>843</v>
      </c>
      <c r="D13" s="173" t="s">
        <v>879</v>
      </c>
      <c r="E13" s="173" t="s">
        <v>929</v>
      </c>
      <c r="F13" s="173" t="s">
        <v>879</v>
      </c>
      <c r="G13" s="173" t="s">
        <v>1022</v>
      </c>
      <c r="H13" s="173"/>
      <c r="I13" s="173" t="s">
        <v>296</v>
      </c>
      <c r="J13" s="173" t="s">
        <v>1016</v>
      </c>
      <c r="K13" s="173" t="s">
        <v>176</v>
      </c>
      <c r="L13" s="173">
        <v>0</v>
      </c>
      <c r="M13" s="173">
        <v>2</v>
      </c>
      <c r="N13" s="181" t="s">
        <v>1023</v>
      </c>
      <c r="O13" s="175"/>
      <c r="P13" s="175"/>
      <c r="Q13" s="175" t="s">
        <v>1013</v>
      </c>
      <c r="R13" s="175"/>
      <c r="S13" s="176"/>
      <c r="T13" s="176"/>
      <c r="U13" s="176"/>
      <c r="V13" s="175"/>
      <c r="W13" s="175"/>
      <c r="X13" s="175"/>
      <c r="Y13" s="175"/>
      <c r="Z13" s="175"/>
      <c r="AA13" s="175"/>
      <c r="AB13" s="175"/>
      <c r="AC13" s="175"/>
      <c r="AD13" s="175">
        <v>-14.4</v>
      </c>
      <c r="AE13" s="175"/>
      <c r="AF13" s="175"/>
      <c r="AG13" s="175"/>
      <c r="AH13" s="175"/>
      <c r="AI13" s="175"/>
      <c r="AJ13" s="175"/>
      <c r="AK13" s="177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BI13" s="175"/>
      <c r="BJ13" s="175"/>
      <c r="BK13" s="175"/>
      <c r="BL13" s="175"/>
      <c r="BM13" s="175"/>
      <c r="BN13" s="175"/>
      <c r="BO13" s="175"/>
      <c r="BP13" s="175"/>
      <c r="BQ13" s="175"/>
      <c r="BR13" s="175"/>
      <c r="BS13" s="175"/>
      <c r="BT13" s="175"/>
      <c r="BU13" s="175"/>
      <c r="BV13" s="175"/>
    </row>
    <row r="14" spans="1:75" x14ac:dyDescent="0.2">
      <c r="A14" s="5" t="s">
        <v>841</v>
      </c>
      <c r="B14" s="173" t="s">
        <v>842</v>
      </c>
      <c r="C14" s="173" t="s">
        <v>843</v>
      </c>
      <c r="D14" s="173" t="s">
        <v>880</v>
      </c>
      <c r="E14" s="173" t="s">
        <v>937</v>
      </c>
      <c r="F14" s="173" t="s">
        <v>880</v>
      </c>
      <c r="G14" s="173" t="s">
        <v>1022</v>
      </c>
      <c r="H14" s="173"/>
      <c r="I14" s="173" t="s">
        <v>298</v>
      </c>
      <c r="J14" s="173" t="s">
        <v>1016</v>
      </c>
      <c r="K14" s="173" t="s">
        <v>176</v>
      </c>
      <c r="L14" s="173">
        <v>2</v>
      </c>
      <c r="M14" s="173" t="s">
        <v>1012</v>
      </c>
      <c r="N14" s="181" t="s">
        <v>1023</v>
      </c>
      <c r="O14" s="175"/>
      <c r="P14" s="175"/>
      <c r="Q14" s="175" t="s">
        <v>1013</v>
      </c>
      <c r="R14" s="175"/>
      <c r="S14" s="176"/>
      <c r="T14" s="176"/>
      <c r="U14" s="176"/>
      <c r="V14" s="175"/>
      <c r="W14" s="175"/>
      <c r="X14" s="175"/>
      <c r="Y14" s="175"/>
      <c r="Z14" s="175"/>
      <c r="AA14" s="175"/>
      <c r="AB14" s="175"/>
      <c r="AC14" s="175"/>
      <c r="AD14" s="175">
        <v>-12.4</v>
      </c>
      <c r="AE14" s="175"/>
      <c r="AF14" s="175"/>
      <c r="AG14" s="175"/>
      <c r="AH14" s="175"/>
      <c r="AI14" s="175"/>
      <c r="AJ14" s="175"/>
      <c r="AK14" s="177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BI14" s="175"/>
      <c r="BJ14" s="175"/>
      <c r="BK14" s="175"/>
      <c r="BL14" s="175"/>
      <c r="BM14" s="175"/>
      <c r="BN14" s="175"/>
      <c r="BO14" s="175"/>
      <c r="BP14" s="175"/>
      <c r="BQ14" s="175"/>
      <c r="BR14" s="175"/>
      <c r="BS14" s="175"/>
      <c r="BT14" s="175"/>
      <c r="BU14" s="175"/>
      <c r="BV14" s="175"/>
    </row>
    <row r="15" spans="1:75" x14ac:dyDescent="0.2">
      <c r="A15" s="5" t="s">
        <v>841</v>
      </c>
      <c r="B15" s="173" t="s">
        <v>842</v>
      </c>
      <c r="C15" s="173" t="s">
        <v>843</v>
      </c>
      <c r="D15" s="173" t="s">
        <v>880</v>
      </c>
      <c r="E15" s="173" t="s">
        <v>930</v>
      </c>
      <c r="F15" s="173" t="s">
        <v>880</v>
      </c>
      <c r="G15" s="173" t="s">
        <v>1022</v>
      </c>
      <c r="H15" s="173"/>
      <c r="I15" s="173" t="s">
        <v>296</v>
      </c>
      <c r="J15" s="173" t="s">
        <v>1016</v>
      </c>
      <c r="K15" s="173" t="s">
        <v>176</v>
      </c>
      <c r="L15" s="173">
        <v>0</v>
      </c>
      <c r="M15" s="173">
        <v>2</v>
      </c>
      <c r="N15" s="181" t="s">
        <v>1023</v>
      </c>
      <c r="O15" s="175"/>
      <c r="P15" s="175"/>
      <c r="Q15" s="175" t="s">
        <v>1013</v>
      </c>
      <c r="R15" s="175"/>
      <c r="S15" s="176"/>
      <c r="T15" s="176"/>
      <c r="U15" s="176"/>
      <c r="V15" s="175"/>
      <c r="W15" s="175"/>
      <c r="X15" s="175"/>
      <c r="Y15" s="175"/>
      <c r="Z15" s="175"/>
      <c r="AA15" s="175"/>
      <c r="AB15" s="175"/>
      <c r="AC15" s="175"/>
      <c r="AD15" s="175">
        <v>-14.4</v>
      </c>
      <c r="AE15" s="175"/>
      <c r="AF15" s="175"/>
      <c r="AG15" s="175"/>
      <c r="AH15" s="175"/>
      <c r="AI15" s="175"/>
      <c r="AJ15" s="175"/>
      <c r="AK15" s="177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</row>
    <row r="16" spans="1:75" x14ac:dyDescent="0.2">
      <c r="A16" s="5" t="s">
        <v>841</v>
      </c>
      <c r="B16" s="173" t="s">
        <v>842</v>
      </c>
      <c r="C16" s="173" t="s">
        <v>843</v>
      </c>
      <c r="D16" s="173" t="s">
        <v>881</v>
      </c>
      <c r="E16" s="173" t="s">
        <v>938</v>
      </c>
      <c r="F16" s="173" t="s">
        <v>881</v>
      </c>
      <c r="G16" s="173" t="s">
        <v>1022</v>
      </c>
      <c r="H16" s="173"/>
      <c r="I16" s="173" t="s">
        <v>298</v>
      </c>
      <c r="J16" s="173" t="s">
        <v>1016</v>
      </c>
      <c r="K16" s="173" t="s">
        <v>176</v>
      </c>
      <c r="L16" s="173">
        <v>2</v>
      </c>
      <c r="M16" s="173" t="s">
        <v>1012</v>
      </c>
      <c r="N16" s="181" t="s">
        <v>1023</v>
      </c>
      <c r="O16" s="175"/>
      <c r="P16" s="175"/>
      <c r="Q16" s="175" t="s">
        <v>1013</v>
      </c>
      <c r="R16" s="175"/>
      <c r="S16" s="176"/>
      <c r="T16" s="176"/>
      <c r="U16" s="176"/>
      <c r="V16" s="175"/>
      <c r="W16" s="175"/>
      <c r="X16" s="175"/>
      <c r="Y16" s="175"/>
      <c r="Z16" s="175"/>
      <c r="AA16" s="175"/>
      <c r="AB16" s="175"/>
      <c r="AC16" s="175"/>
      <c r="AD16" s="175">
        <v>-12.4</v>
      </c>
      <c r="AE16" s="175"/>
      <c r="AF16" s="175"/>
      <c r="AG16" s="175"/>
      <c r="AH16" s="175"/>
      <c r="AI16" s="175"/>
      <c r="AJ16" s="175"/>
      <c r="AK16" s="177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BI16" s="175"/>
      <c r="BJ16" s="175"/>
      <c r="BK16" s="175"/>
      <c r="BL16" s="175"/>
      <c r="BM16" s="175"/>
      <c r="BN16" s="175"/>
      <c r="BO16" s="175"/>
      <c r="BP16" s="175"/>
      <c r="BQ16" s="175"/>
      <c r="BR16" s="175"/>
      <c r="BS16" s="175"/>
      <c r="BT16" s="175"/>
      <c r="BU16" s="175"/>
      <c r="BV16" s="175"/>
    </row>
    <row r="17" spans="1:74" x14ac:dyDescent="0.2">
      <c r="A17" s="5" t="s">
        <v>841</v>
      </c>
      <c r="B17" s="173" t="s">
        <v>842</v>
      </c>
      <c r="C17" s="173" t="s">
        <v>843</v>
      </c>
      <c r="D17" s="173" t="s">
        <v>881</v>
      </c>
      <c r="E17" s="173" t="s">
        <v>931</v>
      </c>
      <c r="F17" s="173" t="s">
        <v>881</v>
      </c>
      <c r="G17" s="173" t="s">
        <v>1022</v>
      </c>
      <c r="H17" s="173"/>
      <c r="I17" s="173" t="s">
        <v>296</v>
      </c>
      <c r="J17" s="173" t="s">
        <v>1016</v>
      </c>
      <c r="K17" s="173" t="s">
        <v>176</v>
      </c>
      <c r="L17" s="173">
        <v>0</v>
      </c>
      <c r="M17" s="173">
        <v>2</v>
      </c>
      <c r="N17" s="181" t="s">
        <v>1023</v>
      </c>
      <c r="O17" s="175"/>
      <c r="P17" s="175"/>
      <c r="Q17" s="175" t="s">
        <v>1013</v>
      </c>
      <c r="R17" s="175"/>
      <c r="S17" s="176"/>
      <c r="T17" s="176"/>
      <c r="U17" s="176"/>
      <c r="V17" s="175"/>
      <c r="W17" s="175"/>
      <c r="X17" s="175"/>
      <c r="Y17" s="175"/>
      <c r="Z17" s="175"/>
      <c r="AA17" s="175"/>
      <c r="AB17" s="175"/>
      <c r="AC17" s="175"/>
      <c r="AD17" s="175">
        <v>-14.2</v>
      </c>
      <c r="AE17" s="175"/>
      <c r="AF17" s="175"/>
      <c r="AG17" s="175"/>
      <c r="AH17" s="175"/>
      <c r="AI17" s="175"/>
      <c r="AJ17" s="175"/>
      <c r="AK17" s="177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BI17" s="175"/>
      <c r="BJ17" s="175"/>
      <c r="BK17" s="175"/>
      <c r="BL17" s="175"/>
      <c r="BM17" s="175"/>
      <c r="BN17" s="175"/>
      <c r="BO17" s="175"/>
      <c r="BP17" s="175"/>
      <c r="BQ17" s="175"/>
      <c r="BR17" s="175"/>
      <c r="BS17" s="175"/>
      <c r="BT17" s="175"/>
      <c r="BU17" s="175"/>
      <c r="BV17" s="175"/>
    </row>
    <row r="18" spans="1:74" x14ac:dyDescent="0.2">
      <c r="A18" s="5" t="s">
        <v>841</v>
      </c>
      <c r="B18" s="173" t="s">
        <v>842</v>
      </c>
      <c r="C18" s="173" t="s">
        <v>843</v>
      </c>
      <c r="D18" s="173" t="s">
        <v>882</v>
      </c>
      <c r="E18" s="173" t="s">
        <v>939</v>
      </c>
      <c r="F18" s="173" t="s">
        <v>882</v>
      </c>
      <c r="G18" s="173" t="s">
        <v>1022</v>
      </c>
      <c r="H18" s="173"/>
      <c r="I18" s="173" t="s">
        <v>298</v>
      </c>
      <c r="J18" s="173" t="s">
        <v>1016</v>
      </c>
      <c r="K18" s="173" t="s">
        <v>176</v>
      </c>
      <c r="L18" s="173">
        <v>2</v>
      </c>
      <c r="M18" s="173" t="s">
        <v>1012</v>
      </c>
      <c r="N18" s="181" t="s">
        <v>1023</v>
      </c>
      <c r="O18" s="175"/>
      <c r="P18" s="175"/>
      <c r="Q18" s="175" t="s">
        <v>1013</v>
      </c>
      <c r="R18" s="175"/>
      <c r="S18" s="176"/>
      <c r="T18" s="176"/>
      <c r="U18" s="176"/>
      <c r="V18" s="175"/>
      <c r="W18" s="175"/>
      <c r="X18" s="175"/>
      <c r="Y18" s="175"/>
      <c r="Z18" s="175"/>
      <c r="AA18" s="175"/>
      <c r="AB18" s="175"/>
      <c r="AC18" s="175"/>
      <c r="AD18" s="175">
        <v>-12.4</v>
      </c>
      <c r="AE18" s="175"/>
      <c r="AF18" s="175"/>
      <c r="AG18" s="175"/>
      <c r="AH18" s="175"/>
      <c r="AI18" s="175"/>
      <c r="AJ18" s="175"/>
      <c r="AK18" s="177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BI18" s="175"/>
      <c r="BJ18" s="175"/>
      <c r="BK18" s="175"/>
      <c r="BL18" s="175"/>
      <c r="BM18" s="175"/>
      <c r="BN18" s="175"/>
      <c r="BO18" s="175"/>
      <c r="BP18" s="175"/>
      <c r="BQ18" s="175"/>
      <c r="BR18" s="175"/>
      <c r="BS18" s="175"/>
      <c r="BT18" s="175"/>
      <c r="BU18" s="175"/>
      <c r="BV18" s="175"/>
    </row>
    <row r="19" spans="1:74" x14ac:dyDescent="0.2">
      <c r="A19" s="5" t="s">
        <v>841</v>
      </c>
      <c r="B19" s="173" t="s">
        <v>842</v>
      </c>
      <c r="C19" s="173" t="s">
        <v>843</v>
      </c>
      <c r="D19" s="173" t="s">
        <v>882</v>
      </c>
      <c r="E19" s="173" t="s">
        <v>932</v>
      </c>
      <c r="F19" s="173" t="s">
        <v>882</v>
      </c>
      <c r="G19" s="173" t="s">
        <v>1022</v>
      </c>
      <c r="H19" s="173"/>
      <c r="I19" s="173" t="s">
        <v>296</v>
      </c>
      <c r="J19" s="173" t="s">
        <v>1016</v>
      </c>
      <c r="K19" s="173" t="s">
        <v>176</v>
      </c>
      <c r="L19" s="173">
        <v>0</v>
      </c>
      <c r="M19" s="173">
        <v>2</v>
      </c>
      <c r="N19" s="181" t="s">
        <v>1023</v>
      </c>
      <c r="O19" s="175"/>
      <c r="P19" s="175"/>
      <c r="Q19" s="175" t="s">
        <v>1013</v>
      </c>
      <c r="R19" s="175"/>
      <c r="S19" s="176"/>
      <c r="T19" s="176"/>
      <c r="U19" s="176"/>
      <c r="V19" s="175"/>
      <c r="W19" s="175"/>
      <c r="X19" s="175"/>
      <c r="Y19" s="175"/>
      <c r="Z19" s="175"/>
      <c r="AA19" s="175"/>
      <c r="AB19" s="175"/>
      <c r="AC19" s="175"/>
      <c r="AD19" s="175">
        <v>-13.6</v>
      </c>
      <c r="AE19" s="175"/>
      <c r="AF19" s="175"/>
      <c r="AG19" s="175"/>
      <c r="AH19" s="175"/>
      <c r="AI19" s="175"/>
      <c r="AJ19" s="175"/>
      <c r="AK19" s="177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BI19" s="175"/>
      <c r="BJ19" s="175"/>
      <c r="BK19" s="175"/>
      <c r="BL19" s="175"/>
      <c r="BM19" s="175"/>
      <c r="BN19" s="175"/>
      <c r="BO19" s="175"/>
      <c r="BP19" s="175"/>
      <c r="BQ19" s="175"/>
      <c r="BR19" s="175"/>
      <c r="BS19" s="175"/>
      <c r="BT19" s="175"/>
      <c r="BU19" s="175"/>
      <c r="BV19" s="175"/>
    </row>
    <row r="20" spans="1:74" x14ac:dyDescent="0.2">
      <c r="A20" s="5" t="s">
        <v>841</v>
      </c>
      <c r="B20" s="173" t="s">
        <v>842</v>
      </c>
      <c r="C20" s="173" t="s">
        <v>843</v>
      </c>
      <c r="D20" s="173" t="s">
        <v>883</v>
      </c>
      <c r="E20" s="173" t="s">
        <v>940</v>
      </c>
      <c r="F20" s="173" t="s">
        <v>883</v>
      </c>
      <c r="G20" s="173" t="s">
        <v>1022</v>
      </c>
      <c r="H20" s="173"/>
      <c r="I20" s="173" t="s">
        <v>298</v>
      </c>
      <c r="J20" s="173" t="s">
        <v>1016</v>
      </c>
      <c r="K20" s="173" t="s">
        <v>176</v>
      </c>
      <c r="L20" s="173">
        <v>2</v>
      </c>
      <c r="M20" s="173" t="s">
        <v>1012</v>
      </c>
      <c r="N20" s="181" t="s">
        <v>1023</v>
      </c>
      <c r="O20" s="175"/>
      <c r="P20" s="175"/>
      <c r="Q20" s="175" t="s">
        <v>1013</v>
      </c>
      <c r="R20" s="175"/>
      <c r="S20" s="176"/>
      <c r="T20" s="176"/>
      <c r="U20" s="176"/>
      <c r="V20" s="175"/>
      <c r="W20" s="175"/>
      <c r="X20" s="175"/>
      <c r="Y20" s="175"/>
      <c r="Z20" s="175"/>
      <c r="AA20" s="175"/>
      <c r="AB20" s="175"/>
      <c r="AC20" s="175"/>
      <c r="AD20" s="175">
        <v>-12.2</v>
      </c>
      <c r="AE20" s="175"/>
      <c r="AF20" s="175"/>
      <c r="AG20" s="175"/>
      <c r="AH20" s="175"/>
      <c r="AI20" s="175"/>
      <c r="AJ20" s="175"/>
      <c r="AK20" s="177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BI20" s="175"/>
      <c r="BJ20" s="175"/>
      <c r="BK20" s="175"/>
      <c r="BL20" s="175"/>
      <c r="BM20" s="175"/>
      <c r="BN20" s="175"/>
      <c r="BO20" s="175"/>
      <c r="BP20" s="175"/>
      <c r="BQ20" s="175"/>
      <c r="BR20" s="175"/>
      <c r="BS20" s="175"/>
      <c r="BT20" s="175"/>
      <c r="BU20" s="175"/>
      <c r="BV20" s="175"/>
    </row>
    <row r="21" spans="1:74" x14ac:dyDescent="0.2">
      <c r="A21" s="5" t="s">
        <v>841</v>
      </c>
      <c r="B21" s="173" t="s">
        <v>842</v>
      </c>
      <c r="C21" s="173" t="s">
        <v>843</v>
      </c>
      <c r="D21" s="173" t="s">
        <v>883</v>
      </c>
      <c r="E21" s="173" t="s">
        <v>976</v>
      </c>
      <c r="F21" s="173" t="s">
        <v>883</v>
      </c>
      <c r="G21" s="173" t="s">
        <v>1022</v>
      </c>
      <c r="H21" s="173"/>
      <c r="I21" s="173" t="s">
        <v>296</v>
      </c>
      <c r="J21" s="173" t="s">
        <v>1016</v>
      </c>
      <c r="K21" s="173" t="s">
        <v>176</v>
      </c>
      <c r="L21" s="173">
        <v>0</v>
      </c>
      <c r="M21" s="173">
        <v>2</v>
      </c>
      <c r="N21" s="181" t="s">
        <v>1023</v>
      </c>
      <c r="O21" s="175"/>
      <c r="P21" s="175"/>
      <c r="Q21" s="175" t="s">
        <v>1013</v>
      </c>
      <c r="R21" s="175"/>
      <c r="S21" s="176"/>
      <c r="T21" s="176"/>
      <c r="U21" s="176"/>
      <c r="V21" s="175"/>
      <c r="W21" s="175"/>
      <c r="X21" s="175"/>
      <c r="Y21" s="175"/>
      <c r="Z21" s="175"/>
      <c r="AA21" s="175"/>
      <c r="AB21" s="175"/>
      <c r="AC21" s="175"/>
      <c r="AD21" s="175">
        <v>-13.9</v>
      </c>
      <c r="AE21" s="175"/>
      <c r="AF21" s="175"/>
      <c r="AG21" s="175"/>
      <c r="AH21" s="175"/>
      <c r="AI21" s="175"/>
      <c r="AJ21" s="175"/>
      <c r="AK21" s="177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BI21" s="175"/>
      <c r="BJ21" s="175"/>
      <c r="BK21" s="175"/>
      <c r="BL21" s="175"/>
      <c r="BM21" s="175"/>
      <c r="BN21" s="175"/>
      <c r="BO21" s="175"/>
      <c r="BP21" s="175"/>
      <c r="BQ21" s="175"/>
      <c r="BR21" s="175"/>
      <c r="BS21" s="175"/>
      <c r="BT21" s="175"/>
      <c r="BU21" s="175"/>
      <c r="BV21" s="175"/>
    </row>
    <row r="22" spans="1:74" x14ac:dyDescent="0.2">
      <c r="A22" s="5" t="s">
        <v>841</v>
      </c>
      <c r="B22" s="173" t="s">
        <v>842</v>
      </c>
      <c r="C22" s="173" t="s">
        <v>843</v>
      </c>
      <c r="D22" s="173" t="s">
        <v>884</v>
      </c>
      <c r="E22" s="173" t="s">
        <v>941</v>
      </c>
      <c r="F22" s="173" t="s">
        <v>884</v>
      </c>
      <c r="G22" s="173" t="s">
        <v>1022</v>
      </c>
      <c r="H22" s="173"/>
      <c r="I22" s="173" t="s">
        <v>298</v>
      </c>
      <c r="J22" s="173" t="s">
        <v>1016</v>
      </c>
      <c r="K22" s="173" t="s">
        <v>176</v>
      </c>
      <c r="L22" s="173">
        <v>2</v>
      </c>
      <c r="M22" s="173" t="s">
        <v>1012</v>
      </c>
      <c r="N22" s="181" t="s">
        <v>1023</v>
      </c>
      <c r="O22" s="175"/>
      <c r="P22" s="175"/>
      <c r="Q22" s="175" t="s">
        <v>1013</v>
      </c>
      <c r="R22" s="175"/>
      <c r="S22" s="176"/>
      <c r="T22" s="176"/>
      <c r="U22" s="176"/>
      <c r="V22" s="175"/>
      <c r="W22" s="175"/>
      <c r="X22" s="175"/>
      <c r="Y22" s="175"/>
      <c r="Z22" s="175"/>
      <c r="AA22" s="175"/>
      <c r="AB22" s="175"/>
      <c r="AC22" s="175"/>
      <c r="AD22" s="175">
        <v>-12.1</v>
      </c>
      <c r="AE22" s="175"/>
      <c r="AF22" s="175"/>
      <c r="AG22" s="175"/>
      <c r="AH22" s="175"/>
      <c r="AI22" s="175"/>
      <c r="AJ22" s="175"/>
      <c r="AK22" s="177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BI22" s="175"/>
      <c r="BJ22" s="175"/>
      <c r="BK22" s="175"/>
      <c r="BL22" s="175"/>
      <c r="BM22" s="175"/>
      <c r="BN22" s="175"/>
      <c r="BO22" s="175"/>
      <c r="BP22" s="175"/>
      <c r="BQ22" s="175"/>
      <c r="BR22" s="175"/>
      <c r="BS22" s="175"/>
      <c r="BT22" s="175"/>
      <c r="BU22" s="175"/>
      <c r="BV22" s="175"/>
    </row>
    <row r="23" spans="1:74" x14ac:dyDescent="0.2">
      <c r="A23" s="5" t="s">
        <v>841</v>
      </c>
      <c r="B23" s="173" t="s">
        <v>842</v>
      </c>
      <c r="C23" s="173" t="s">
        <v>843</v>
      </c>
      <c r="D23" s="173" t="s">
        <v>884</v>
      </c>
      <c r="E23" s="173" t="s">
        <v>977</v>
      </c>
      <c r="F23" s="173" t="s">
        <v>884</v>
      </c>
      <c r="G23" s="173" t="s">
        <v>1022</v>
      </c>
      <c r="H23" s="173"/>
      <c r="I23" s="173" t="s">
        <v>296</v>
      </c>
      <c r="J23" s="173" t="s">
        <v>1016</v>
      </c>
      <c r="K23" s="173" t="s">
        <v>176</v>
      </c>
      <c r="L23" s="173">
        <v>0</v>
      </c>
      <c r="M23" s="173">
        <v>2</v>
      </c>
      <c r="N23" s="181" t="s">
        <v>1023</v>
      </c>
      <c r="O23" s="175"/>
      <c r="P23" s="175"/>
      <c r="Q23" s="175" t="s">
        <v>1013</v>
      </c>
      <c r="R23" s="175"/>
      <c r="S23" s="176"/>
      <c r="T23" s="176"/>
      <c r="U23" s="176"/>
      <c r="V23" s="175"/>
      <c r="W23" s="175"/>
      <c r="X23" s="175"/>
      <c r="Y23" s="175"/>
      <c r="Z23" s="175"/>
      <c r="AA23" s="175"/>
      <c r="AB23" s="175"/>
      <c r="AC23" s="175"/>
      <c r="AD23" s="175">
        <v>-14.1</v>
      </c>
      <c r="AE23" s="175"/>
      <c r="AF23" s="175"/>
      <c r="AG23" s="175"/>
      <c r="AH23" s="175"/>
      <c r="AI23" s="175"/>
      <c r="AJ23" s="175"/>
      <c r="AK23" s="177"/>
      <c r="AL23" s="175"/>
      <c r="AM23" s="177"/>
      <c r="AN23" s="175"/>
      <c r="AO23" s="175"/>
      <c r="AP23" s="175"/>
      <c r="AQ23" s="175"/>
      <c r="AR23" s="175"/>
      <c r="AS23" s="175"/>
      <c r="AT23" s="175"/>
      <c r="AU23" s="175"/>
      <c r="BI23" s="175"/>
      <c r="BJ23" s="175"/>
      <c r="BK23" s="175"/>
      <c r="BL23" s="175"/>
      <c r="BM23" s="175"/>
      <c r="BN23" s="175"/>
      <c r="BO23" s="175"/>
      <c r="BP23" s="175"/>
      <c r="BQ23" s="175"/>
      <c r="BR23" s="175"/>
      <c r="BS23" s="175"/>
      <c r="BT23" s="175"/>
      <c r="BU23" s="175"/>
      <c r="BV23" s="175"/>
    </row>
    <row r="24" spans="1:74" x14ac:dyDescent="0.2">
      <c r="A24" s="5" t="s">
        <v>841</v>
      </c>
      <c r="B24" s="173" t="s">
        <v>842</v>
      </c>
      <c r="C24" s="173" t="s">
        <v>843</v>
      </c>
      <c r="D24" s="173" t="s">
        <v>885</v>
      </c>
      <c r="E24" s="173" t="s">
        <v>942</v>
      </c>
      <c r="F24" s="173" t="s">
        <v>885</v>
      </c>
      <c r="G24" s="173" t="s">
        <v>1022</v>
      </c>
      <c r="H24" s="173"/>
      <c r="I24" s="173" t="s">
        <v>298</v>
      </c>
      <c r="J24" s="173" t="s">
        <v>1016</v>
      </c>
      <c r="K24" s="173" t="s">
        <v>176</v>
      </c>
      <c r="L24" s="173">
        <v>2</v>
      </c>
      <c r="M24" s="173" t="s">
        <v>1012</v>
      </c>
      <c r="N24" s="181" t="s">
        <v>1023</v>
      </c>
      <c r="O24" s="175"/>
      <c r="P24" s="175"/>
      <c r="Q24" s="175" t="s">
        <v>1013</v>
      </c>
      <c r="R24" s="175"/>
      <c r="S24" s="176"/>
      <c r="T24" s="176"/>
      <c r="U24" s="176"/>
      <c r="V24" s="175"/>
      <c r="W24" s="175"/>
      <c r="X24" s="175"/>
      <c r="Y24" s="175"/>
      <c r="Z24" s="175"/>
      <c r="AA24" s="175"/>
      <c r="AB24" s="175"/>
      <c r="AC24" s="175"/>
      <c r="AD24" s="175">
        <v>-12.3</v>
      </c>
      <c r="AE24" s="175"/>
      <c r="AF24" s="175"/>
      <c r="AG24" s="175"/>
      <c r="AH24" s="175"/>
      <c r="AI24" s="175"/>
      <c r="AJ24" s="175"/>
      <c r="AK24" s="175">
        <f>EXP(3780/-8033)</f>
        <v>0.6246530244063101</v>
      </c>
      <c r="AL24" s="175">
        <v>6.8467571268517368E-3</v>
      </c>
      <c r="AM24" s="177"/>
      <c r="AN24" s="175"/>
      <c r="AO24" s="175"/>
      <c r="AP24" s="175"/>
      <c r="AQ24" s="175"/>
      <c r="AR24" s="175"/>
      <c r="AS24" s="175"/>
      <c r="AT24" s="175"/>
      <c r="AU24" s="175"/>
      <c r="BI24" s="175"/>
      <c r="BJ24" s="175"/>
      <c r="BK24" s="175"/>
      <c r="BL24" s="175"/>
      <c r="BM24" s="175"/>
      <c r="BN24" s="175"/>
      <c r="BO24" s="175"/>
      <c r="BP24" s="175"/>
      <c r="BQ24" s="175"/>
      <c r="BR24" s="175"/>
      <c r="BS24" s="175"/>
      <c r="BT24" s="175"/>
      <c r="BU24" s="175"/>
      <c r="BV24" s="175"/>
    </row>
    <row r="25" spans="1:74" x14ac:dyDescent="0.2">
      <c r="A25" s="5" t="s">
        <v>841</v>
      </c>
      <c r="B25" s="173" t="s">
        <v>842</v>
      </c>
      <c r="C25" s="173" t="s">
        <v>843</v>
      </c>
      <c r="D25" s="173" t="s">
        <v>885</v>
      </c>
      <c r="E25" s="173" t="s">
        <v>978</v>
      </c>
      <c r="F25" s="173" t="s">
        <v>885</v>
      </c>
      <c r="G25" s="173" t="s">
        <v>1022</v>
      </c>
      <c r="H25" s="173"/>
      <c r="I25" s="173" t="s">
        <v>296</v>
      </c>
      <c r="J25" s="173" t="s">
        <v>1016</v>
      </c>
      <c r="K25" s="173" t="s">
        <v>176</v>
      </c>
      <c r="L25" s="173">
        <v>0</v>
      </c>
      <c r="M25" s="173">
        <v>2</v>
      </c>
      <c r="N25" s="181" t="s">
        <v>1023</v>
      </c>
      <c r="O25" s="175"/>
      <c r="P25" s="175"/>
      <c r="Q25" s="175" t="s">
        <v>1013</v>
      </c>
      <c r="R25" s="175"/>
      <c r="S25" s="176"/>
      <c r="T25" s="176"/>
      <c r="U25" s="176"/>
      <c r="V25" s="175"/>
      <c r="W25" s="175"/>
      <c r="X25" s="175"/>
      <c r="Y25" s="175"/>
      <c r="Z25" s="175"/>
      <c r="AA25" s="175"/>
      <c r="AB25" s="175"/>
      <c r="AC25" s="175"/>
      <c r="AD25" s="175">
        <v>-13.8</v>
      </c>
      <c r="AE25" s="175"/>
      <c r="AF25" s="175"/>
      <c r="AG25" s="175"/>
      <c r="AH25" s="175"/>
      <c r="AI25" s="175"/>
      <c r="AJ25" s="175"/>
      <c r="AK25" s="175">
        <f>EXP(3710/-8033)</f>
        <v>0.63012007039380635</v>
      </c>
      <c r="AL25" s="175">
        <v>9.9589194572388892E-3</v>
      </c>
      <c r="AM25" s="177"/>
      <c r="AN25" s="175"/>
      <c r="AO25" s="175"/>
      <c r="AP25" s="175"/>
      <c r="AQ25" s="175"/>
      <c r="AR25" s="175"/>
      <c r="AS25" s="175"/>
      <c r="AT25" s="175"/>
      <c r="AU25" s="175"/>
      <c r="BI25" s="175"/>
      <c r="BJ25" s="175"/>
      <c r="BK25" s="175"/>
      <c r="BL25" s="175"/>
      <c r="BM25" s="175"/>
      <c r="BN25" s="175"/>
      <c r="BO25" s="175"/>
      <c r="BP25" s="175"/>
      <c r="BQ25" s="175"/>
      <c r="BR25" s="175"/>
      <c r="BS25" s="175"/>
      <c r="BT25" s="175"/>
      <c r="BU25" s="175"/>
      <c r="BV25" s="175"/>
    </row>
    <row r="26" spans="1:74" x14ac:dyDescent="0.2">
      <c r="A26" s="5" t="s">
        <v>841</v>
      </c>
      <c r="B26" s="173" t="s">
        <v>842</v>
      </c>
      <c r="C26" s="173" t="s">
        <v>843</v>
      </c>
      <c r="D26" s="173" t="s">
        <v>886</v>
      </c>
      <c r="E26" s="173" t="s">
        <v>943</v>
      </c>
      <c r="F26" s="173" t="s">
        <v>886</v>
      </c>
      <c r="G26" s="173" t="s">
        <v>1022</v>
      </c>
      <c r="H26" s="173"/>
      <c r="I26" s="173" t="s">
        <v>298</v>
      </c>
      <c r="J26" s="173" t="s">
        <v>1016</v>
      </c>
      <c r="K26" s="173" t="s">
        <v>176</v>
      </c>
      <c r="L26" s="173">
        <v>2</v>
      </c>
      <c r="M26" s="173" t="s">
        <v>1012</v>
      </c>
      <c r="N26" s="181" t="s">
        <v>1023</v>
      </c>
      <c r="O26" s="175"/>
      <c r="P26" s="175"/>
      <c r="Q26" s="175" t="s">
        <v>1013</v>
      </c>
      <c r="R26" s="175"/>
      <c r="S26" s="176"/>
      <c r="T26" s="176"/>
      <c r="U26" s="176"/>
      <c r="V26" s="175"/>
      <c r="W26" s="175"/>
      <c r="X26" s="175"/>
      <c r="Y26" s="175"/>
      <c r="Z26" s="175"/>
      <c r="AA26" s="175"/>
      <c r="AB26" s="175"/>
      <c r="AC26" s="175"/>
      <c r="AD26" s="175">
        <v>-13</v>
      </c>
      <c r="AE26" s="175"/>
      <c r="AF26" s="175"/>
      <c r="AG26" s="177"/>
      <c r="AH26" s="175"/>
      <c r="AI26" s="175"/>
      <c r="AJ26" s="175"/>
      <c r="AK26" s="177"/>
      <c r="AL26" s="175" t="s">
        <v>1015</v>
      </c>
      <c r="AM26" s="175"/>
      <c r="AN26" s="175"/>
      <c r="AO26" s="175"/>
      <c r="AP26" s="175"/>
      <c r="AQ26" s="175"/>
      <c r="AR26" s="175"/>
      <c r="AS26" s="175"/>
      <c r="AT26" s="175"/>
      <c r="AU26" s="175"/>
      <c r="BI26" s="175"/>
      <c r="BJ26" s="175"/>
      <c r="BK26" s="175"/>
      <c r="BL26" s="175"/>
      <c r="BM26" s="175"/>
      <c r="BN26" s="175"/>
      <c r="BO26" s="175"/>
      <c r="BP26" s="175"/>
      <c r="BQ26" s="175"/>
      <c r="BR26" s="175"/>
      <c r="BS26" s="175"/>
      <c r="BT26" s="175"/>
      <c r="BU26" s="175"/>
      <c r="BV26" s="175"/>
    </row>
    <row r="27" spans="1:74" x14ac:dyDescent="0.2">
      <c r="A27" s="5" t="s">
        <v>841</v>
      </c>
      <c r="B27" s="173" t="s">
        <v>842</v>
      </c>
      <c r="C27" s="173" t="s">
        <v>843</v>
      </c>
      <c r="D27" s="173" t="s">
        <v>886</v>
      </c>
      <c r="E27" s="173" t="s">
        <v>979</v>
      </c>
      <c r="F27" s="173" t="s">
        <v>886</v>
      </c>
      <c r="G27" s="173" t="s">
        <v>1022</v>
      </c>
      <c r="H27" s="173"/>
      <c r="I27" s="173" t="s">
        <v>296</v>
      </c>
      <c r="J27" s="173" t="s">
        <v>1016</v>
      </c>
      <c r="K27" s="173" t="s">
        <v>176</v>
      </c>
      <c r="L27" s="173">
        <v>0</v>
      </c>
      <c r="M27" s="173">
        <v>2</v>
      </c>
      <c r="N27" s="181" t="s">
        <v>1023</v>
      </c>
      <c r="O27" s="175"/>
      <c r="P27" s="175"/>
      <c r="Q27" s="175" t="s">
        <v>1013</v>
      </c>
      <c r="R27" s="175"/>
      <c r="S27" s="176"/>
      <c r="T27" s="176"/>
      <c r="U27" s="176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7"/>
      <c r="AH27" s="175"/>
      <c r="AI27" s="175"/>
      <c r="AJ27" s="175"/>
      <c r="AK27" s="177"/>
      <c r="AL27" s="175" t="s">
        <v>1015</v>
      </c>
      <c r="AM27" s="175"/>
      <c r="AN27" s="175"/>
      <c r="AO27" s="175"/>
      <c r="AP27" s="175"/>
      <c r="AQ27" s="175"/>
      <c r="AR27" s="175"/>
      <c r="AS27" s="175"/>
      <c r="AT27" s="175"/>
      <c r="AU27" s="175"/>
      <c r="BI27" s="175"/>
      <c r="BJ27" s="175"/>
      <c r="BK27" s="175"/>
      <c r="BL27" s="175"/>
      <c r="BM27" s="175"/>
      <c r="BN27" s="175"/>
      <c r="BO27" s="175"/>
      <c r="BP27" s="175"/>
      <c r="BQ27" s="175"/>
      <c r="BR27" s="175"/>
      <c r="BS27" s="175"/>
      <c r="BT27" s="175"/>
      <c r="BU27" s="175"/>
      <c r="BV27" s="175"/>
    </row>
    <row r="28" spans="1:74" x14ac:dyDescent="0.2">
      <c r="A28" s="5" t="s">
        <v>841</v>
      </c>
      <c r="B28" s="173" t="s">
        <v>842</v>
      </c>
      <c r="C28" s="173" t="s">
        <v>843</v>
      </c>
      <c r="D28" s="173" t="s">
        <v>887</v>
      </c>
      <c r="E28" s="173" t="s">
        <v>944</v>
      </c>
      <c r="F28" s="173" t="s">
        <v>887</v>
      </c>
      <c r="G28" s="173" t="s">
        <v>1022</v>
      </c>
      <c r="H28" s="173"/>
      <c r="I28" s="173" t="s">
        <v>298</v>
      </c>
      <c r="J28" s="173" t="s">
        <v>1016</v>
      </c>
      <c r="K28" s="173" t="s">
        <v>176</v>
      </c>
      <c r="L28" s="173">
        <v>2</v>
      </c>
      <c r="M28" s="173" t="s">
        <v>1012</v>
      </c>
      <c r="N28" s="181" t="s">
        <v>1023</v>
      </c>
      <c r="O28" s="175"/>
      <c r="P28" s="175"/>
      <c r="Q28" s="175" t="s">
        <v>1013</v>
      </c>
      <c r="R28" s="175"/>
      <c r="S28" s="176"/>
      <c r="T28" s="176"/>
      <c r="U28" s="176"/>
      <c r="V28" s="175"/>
      <c r="W28" s="175"/>
      <c r="X28" s="175"/>
      <c r="Y28" s="175"/>
      <c r="Z28" s="175"/>
      <c r="AA28" s="175"/>
      <c r="AB28" s="175"/>
      <c r="AC28" s="175"/>
      <c r="AD28" s="175">
        <v>-13.4</v>
      </c>
      <c r="AE28" s="175"/>
      <c r="AF28" s="175"/>
      <c r="AG28" s="177"/>
      <c r="AH28" s="175"/>
      <c r="AI28" s="175"/>
      <c r="AJ28" s="175"/>
      <c r="AK28" s="177"/>
      <c r="AL28" s="175" t="s">
        <v>1015</v>
      </c>
      <c r="AM28" s="175"/>
      <c r="AN28" s="175"/>
      <c r="AO28" s="175"/>
      <c r="AP28" s="175"/>
      <c r="AQ28" s="175"/>
      <c r="AR28" s="175"/>
      <c r="AS28" s="175"/>
      <c r="AT28" s="175"/>
      <c r="AU28" s="175"/>
      <c r="BI28" s="175"/>
      <c r="BJ28" s="175"/>
      <c r="BK28" s="175"/>
      <c r="BL28" s="175"/>
      <c r="BM28" s="175"/>
      <c r="BN28" s="175"/>
      <c r="BO28" s="175"/>
      <c r="BP28" s="175"/>
      <c r="BQ28" s="175"/>
      <c r="BR28" s="175"/>
      <c r="BS28" s="175"/>
      <c r="BT28" s="175"/>
      <c r="BU28" s="175"/>
      <c r="BV28" s="175"/>
    </row>
    <row r="29" spans="1:74" x14ac:dyDescent="0.2">
      <c r="A29" s="5" t="s">
        <v>841</v>
      </c>
      <c r="B29" s="173" t="s">
        <v>842</v>
      </c>
      <c r="C29" s="173" t="s">
        <v>843</v>
      </c>
      <c r="D29" s="173" t="s">
        <v>887</v>
      </c>
      <c r="E29" s="173" t="s">
        <v>980</v>
      </c>
      <c r="F29" s="173" t="s">
        <v>887</v>
      </c>
      <c r="G29" s="173" t="s">
        <v>1022</v>
      </c>
      <c r="H29" s="173"/>
      <c r="I29" s="173" t="s">
        <v>296</v>
      </c>
      <c r="J29" s="173" t="s">
        <v>1016</v>
      </c>
      <c r="K29" s="173" t="s">
        <v>176</v>
      </c>
      <c r="L29" s="173">
        <v>0</v>
      </c>
      <c r="M29" s="173">
        <v>2</v>
      </c>
      <c r="N29" s="181" t="s">
        <v>1023</v>
      </c>
      <c r="O29" s="175"/>
      <c r="P29" s="175"/>
      <c r="Q29" s="175" t="s">
        <v>1013</v>
      </c>
      <c r="R29" s="175"/>
      <c r="S29" s="176"/>
      <c r="T29" s="176"/>
      <c r="U29" s="176"/>
      <c r="V29" s="175"/>
      <c r="W29" s="175"/>
      <c r="X29" s="175"/>
      <c r="Y29" s="175"/>
      <c r="Z29" s="175"/>
      <c r="AA29" s="175"/>
      <c r="AB29" s="175"/>
      <c r="AC29" s="175"/>
      <c r="AD29" s="175">
        <v>-14.4</v>
      </c>
      <c r="AE29" s="175"/>
      <c r="AF29" s="175"/>
      <c r="AG29" s="177"/>
      <c r="AH29" s="175"/>
      <c r="AI29" s="175"/>
      <c r="AJ29" s="175"/>
      <c r="AK29" s="177"/>
      <c r="AL29" s="175" t="s">
        <v>1015</v>
      </c>
      <c r="AM29" s="175"/>
      <c r="AN29" s="175"/>
      <c r="AO29" s="175"/>
      <c r="AP29" s="175"/>
      <c r="AQ29" s="175"/>
      <c r="AR29" s="175"/>
      <c r="AS29" s="175"/>
      <c r="AT29" s="175"/>
      <c r="AU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5"/>
    </row>
    <row r="30" spans="1:74" x14ac:dyDescent="0.2">
      <c r="A30" s="5" t="s">
        <v>841</v>
      </c>
      <c r="B30" s="173" t="s">
        <v>842</v>
      </c>
      <c r="C30" s="173" t="s">
        <v>843</v>
      </c>
      <c r="D30" s="173" t="s">
        <v>888</v>
      </c>
      <c r="E30" s="173" t="s">
        <v>945</v>
      </c>
      <c r="F30" s="173" t="s">
        <v>888</v>
      </c>
      <c r="G30" s="173" t="s">
        <v>1022</v>
      </c>
      <c r="H30" s="173"/>
      <c r="I30" s="173" t="s">
        <v>298</v>
      </c>
      <c r="J30" s="173" t="s">
        <v>1016</v>
      </c>
      <c r="K30" s="173" t="s">
        <v>176</v>
      </c>
      <c r="L30" s="173">
        <v>2</v>
      </c>
      <c r="M30" s="173" t="s">
        <v>1012</v>
      </c>
      <c r="N30" s="181" t="s">
        <v>1023</v>
      </c>
      <c r="O30" s="175"/>
      <c r="P30" s="175"/>
      <c r="Q30" s="175" t="s">
        <v>1013</v>
      </c>
      <c r="R30" s="175"/>
      <c r="S30" s="176"/>
      <c r="T30" s="176"/>
      <c r="U30" s="176"/>
      <c r="V30" s="175"/>
      <c r="W30" s="175"/>
      <c r="X30" s="175"/>
      <c r="Y30" s="175"/>
      <c r="Z30" s="175"/>
      <c r="AA30" s="175"/>
      <c r="AB30" s="175"/>
      <c r="AC30" s="175"/>
      <c r="AD30" s="175">
        <v>-13.3</v>
      </c>
      <c r="AE30" s="175"/>
      <c r="AF30" s="175"/>
      <c r="AG30" s="178"/>
      <c r="AH30" s="175"/>
      <c r="AI30" s="175"/>
      <c r="AJ30" s="175"/>
      <c r="AK30" s="177"/>
      <c r="AL30" s="175" t="s">
        <v>1015</v>
      </c>
      <c r="AM30" s="175"/>
      <c r="AN30" s="175"/>
      <c r="AO30" s="175"/>
      <c r="AP30" s="175"/>
      <c r="AQ30" s="175"/>
      <c r="AR30" s="175"/>
      <c r="AS30" s="175"/>
      <c r="AT30" s="175"/>
      <c r="AU30" s="175"/>
      <c r="BI30" s="175"/>
      <c r="BJ30" s="175"/>
      <c r="BK30" s="175"/>
      <c r="BL30" s="175"/>
      <c r="BM30" s="175"/>
      <c r="BN30" s="175"/>
      <c r="BO30" s="175"/>
      <c r="BP30" s="175"/>
      <c r="BQ30" s="175"/>
      <c r="BR30" s="175"/>
      <c r="BS30" s="175"/>
      <c r="BT30" s="175"/>
      <c r="BU30" s="175"/>
      <c r="BV30" s="175"/>
    </row>
    <row r="31" spans="1:74" x14ac:dyDescent="0.2">
      <c r="A31" s="5" t="s">
        <v>841</v>
      </c>
      <c r="B31" s="173" t="s">
        <v>842</v>
      </c>
      <c r="C31" s="173" t="s">
        <v>843</v>
      </c>
      <c r="D31" s="173" t="s">
        <v>888</v>
      </c>
      <c r="E31" s="173" t="s">
        <v>981</v>
      </c>
      <c r="F31" s="173" t="s">
        <v>888</v>
      </c>
      <c r="G31" s="173" t="s">
        <v>1022</v>
      </c>
      <c r="H31" s="173"/>
      <c r="I31" s="173" t="s">
        <v>296</v>
      </c>
      <c r="J31" s="173" t="s">
        <v>1016</v>
      </c>
      <c r="K31" s="173" t="s">
        <v>176</v>
      </c>
      <c r="L31" s="173">
        <v>0</v>
      </c>
      <c r="M31" s="173">
        <v>2</v>
      </c>
      <c r="N31" s="181" t="s">
        <v>1023</v>
      </c>
      <c r="O31" s="175"/>
      <c r="P31" s="175"/>
      <c r="Q31" s="175" t="s">
        <v>1013</v>
      </c>
      <c r="R31" s="175"/>
      <c r="S31" s="176"/>
      <c r="T31" s="176"/>
      <c r="U31" s="176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8"/>
      <c r="AH31" s="175"/>
      <c r="AI31" s="175"/>
      <c r="AJ31" s="175"/>
      <c r="AK31" s="177"/>
      <c r="AL31" s="175" t="s">
        <v>1015</v>
      </c>
      <c r="AM31" s="175"/>
      <c r="AN31" s="175"/>
      <c r="AO31" s="175"/>
      <c r="AP31" s="175"/>
      <c r="AQ31" s="175"/>
      <c r="AR31" s="175"/>
      <c r="AS31" s="175"/>
      <c r="AT31" s="175"/>
      <c r="AU31" s="175"/>
      <c r="BI31" s="175"/>
      <c r="BJ31" s="175"/>
      <c r="BK31" s="175"/>
      <c r="BL31" s="175"/>
      <c r="BM31" s="175"/>
      <c r="BN31" s="175"/>
      <c r="BO31" s="175"/>
      <c r="BP31" s="175"/>
      <c r="BQ31" s="175"/>
      <c r="BR31" s="175"/>
      <c r="BS31" s="175"/>
      <c r="BT31" s="175"/>
      <c r="BU31" s="175"/>
      <c r="BV31" s="175"/>
    </row>
    <row r="32" spans="1:74" x14ac:dyDescent="0.2">
      <c r="A32" s="5" t="s">
        <v>841</v>
      </c>
      <c r="B32" s="173" t="s">
        <v>842</v>
      </c>
      <c r="C32" s="173" t="s">
        <v>843</v>
      </c>
      <c r="D32" s="173" t="s">
        <v>889</v>
      </c>
      <c r="E32" s="173" t="s">
        <v>946</v>
      </c>
      <c r="F32" s="173" t="s">
        <v>889</v>
      </c>
      <c r="G32" s="173" t="s">
        <v>1022</v>
      </c>
      <c r="H32" s="173"/>
      <c r="I32" s="173" t="s">
        <v>298</v>
      </c>
      <c r="J32" s="173" t="s">
        <v>1016</v>
      </c>
      <c r="K32" s="173" t="s">
        <v>176</v>
      </c>
      <c r="L32" s="173">
        <v>2</v>
      </c>
      <c r="M32" s="173" t="s">
        <v>1012</v>
      </c>
      <c r="N32" s="181" t="s">
        <v>1023</v>
      </c>
      <c r="O32" s="175"/>
      <c r="P32" s="175"/>
      <c r="Q32" s="175" t="s">
        <v>1013</v>
      </c>
      <c r="R32" s="175"/>
      <c r="S32" s="176"/>
      <c r="T32" s="176"/>
      <c r="U32" s="176"/>
      <c r="V32" s="175"/>
      <c r="W32" s="175"/>
      <c r="X32" s="175"/>
      <c r="Y32" s="175"/>
      <c r="Z32" s="175"/>
      <c r="AA32" s="175"/>
      <c r="AB32" s="175"/>
      <c r="AC32" s="175"/>
      <c r="AD32" s="175">
        <v>-13.6</v>
      </c>
      <c r="AE32" s="175"/>
      <c r="AF32" s="175"/>
      <c r="AG32" s="179"/>
      <c r="AH32" s="175"/>
      <c r="AI32" s="175"/>
      <c r="AJ32" s="175"/>
      <c r="AK32" s="177"/>
      <c r="AL32" s="175" t="s">
        <v>1015</v>
      </c>
      <c r="AM32" s="175"/>
      <c r="AN32" s="175"/>
      <c r="AO32" s="175"/>
      <c r="AP32" s="175"/>
      <c r="AQ32" s="175"/>
      <c r="AR32" s="175"/>
      <c r="AS32" s="175"/>
      <c r="AT32" s="175"/>
      <c r="AU32" s="175"/>
      <c r="BI32" s="175"/>
      <c r="BJ32" s="175"/>
      <c r="BK32" s="175"/>
      <c r="BL32" s="175"/>
      <c r="BM32" s="175"/>
      <c r="BN32" s="175"/>
      <c r="BO32" s="175"/>
      <c r="BP32" s="175"/>
      <c r="BQ32" s="175"/>
      <c r="BR32" s="175"/>
      <c r="BS32" s="175"/>
      <c r="BT32" s="175"/>
      <c r="BU32" s="175"/>
      <c r="BV32" s="175"/>
    </row>
    <row r="33" spans="1:74" x14ac:dyDescent="0.2">
      <c r="A33" s="5" t="s">
        <v>841</v>
      </c>
      <c r="B33" s="173" t="s">
        <v>842</v>
      </c>
      <c r="C33" s="173" t="s">
        <v>843</v>
      </c>
      <c r="D33" s="173" t="s">
        <v>889</v>
      </c>
      <c r="E33" s="173" t="s">
        <v>982</v>
      </c>
      <c r="F33" s="173" t="s">
        <v>889</v>
      </c>
      <c r="G33" s="173" t="s">
        <v>1022</v>
      </c>
      <c r="H33" s="173"/>
      <c r="I33" s="173" t="s">
        <v>296</v>
      </c>
      <c r="J33" s="173" t="s">
        <v>1016</v>
      </c>
      <c r="K33" s="173" t="s">
        <v>176</v>
      </c>
      <c r="L33" s="173">
        <v>0</v>
      </c>
      <c r="M33" s="173">
        <v>2</v>
      </c>
      <c r="N33" s="181" t="s">
        <v>1023</v>
      </c>
      <c r="O33" s="175"/>
      <c r="P33" s="175"/>
      <c r="Q33" s="175" t="s">
        <v>1013</v>
      </c>
      <c r="R33" s="175"/>
      <c r="S33" s="176"/>
      <c r="T33" s="176"/>
      <c r="U33" s="176"/>
      <c r="V33" s="175"/>
      <c r="W33" s="175"/>
      <c r="X33" s="175"/>
      <c r="Y33" s="175"/>
      <c r="Z33" s="175"/>
      <c r="AA33" s="175"/>
      <c r="AB33" s="175"/>
      <c r="AC33" s="175"/>
      <c r="AD33" s="175">
        <v>-15</v>
      </c>
      <c r="AE33" s="175"/>
      <c r="AF33" s="175"/>
      <c r="AG33" s="179"/>
      <c r="AH33" s="175"/>
      <c r="AI33" s="175"/>
      <c r="AJ33" s="175"/>
      <c r="AK33" s="177"/>
      <c r="AL33" s="175" t="s">
        <v>1015</v>
      </c>
      <c r="AM33" s="175"/>
      <c r="AN33" s="175"/>
      <c r="AO33" s="175"/>
      <c r="AP33" s="175"/>
      <c r="AQ33" s="175"/>
      <c r="AR33" s="175"/>
      <c r="AS33" s="175"/>
      <c r="AT33" s="175"/>
      <c r="AU33" s="175"/>
      <c r="BI33" s="175"/>
      <c r="BJ33" s="175"/>
      <c r="BK33" s="175"/>
      <c r="BL33" s="175"/>
      <c r="BM33" s="175"/>
      <c r="BN33" s="175"/>
      <c r="BO33" s="175"/>
      <c r="BP33" s="175"/>
      <c r="BQ33" s="175"/>
      <c r="BR33" s="175"/>
      <c r="BS33" s="175"/>
      <c r="BT33" s="175"/>
      <c r="BU33" s="175"/>
      <c r="BV33" s="175"/>
    </row>
    <row r="34" spans="1:74" x14ac:dyDescent="0.2">
      <c r="A34" s="5" t="s">
        <v>841</v>
      </c>
      <c r="B34" s="173" t="s">
        <v>842</v>
      </c>
      <c r="C34" s="173" t="s">
        <v>843</v>
      </c>
      <c r="D34" s="173" t="s">
        <v>890</v>
      </c>
      <c r="E34" s="173" t="s">
        <v>947</v>
      </c>
      <c r="F34" s="173" t="s">
        <v>890</v>
      </c>
      <c r="G34" s="173" t="s">
        <v>1022</v>
      </c>
      <c r="H34" s="173"/>
      <c r="I34" s="173" t="s">
        <v>298</v>
      </c>
      <c r="J34" s="173" t="s">
        <v>1016</v>
      </c>
      <c r="K34" s="173" t="s">
        <v>176</v>
      </c>
      <c r="L34" s="173">
        <v>2</v>
      </c>
      <c r="M34" s="173" t="s">
        <v>1012</v>
      </c>
      <c r="N34" s="181" t="s">
        <v>1023</v>
      </c>
      <c r="O34" s="175"/>
      <c r="P34" s="175"/>
      <c r="Q34" s="175" t="s">
        <v>1013</v>
      </c>
      <c r="R34" s="175"/>
      <c r="S34" s="176"/>
      <c r="T34" s="176"/>
      <c r="U34" s="176"/>
      <c r="V34" s="175"/>
      <c r="W34" s="175"/>
      <c r="X34" s="175"/>
      <c r="Y34" s="175"/>
      <c r="Z34" s="175"/>
      <c r="AA34" s="175"/>
      <c r="AB34" s="175"/>
      <c r="AC34" s="175"/>
      <c r="AD34" s="175">
        <v>-13.5</v>
      </c>
      <c r="AE34" s="175"/>
      <c r="AF34" s="175"/>
      <c r="AG34" s="180"/>
      <c r="AH34" s="175"/>
      <c r="AI34" s="175"/>
      <c r="AJ34" s="175"/>
      <c r="AK34" s="175">
        <f>EXP(5305/-8033)</f>
        <v>0.5166441979567854</v>
      </c>
      <c r="AL34" s="175">
        <v>7.4691895929291669E-3</v>
      </c>
      <c r="AM34" s="175"/>
      <c r="AN34" s="175"/>
      <c r="AO34" s="175"/>
      <c r="AP34" s="175"/>
      <c r="AQ34" s="175"/>
      <c r="AR34" s="175"/>
      <c r="AS34" s="175"/>
      <c r="AT34" s="175"/>
      <c r="AU34" s="175"/>
      <c r="BI34" s="175"/>
      <c r="BJ34" s="175"/>
      <c r="BK34" s="175"/>
      <c r="BL34" s="175"/>
      <c r="BM34" s="175"/>
      <c r="BN34" s="175"/>
      <c r="BO34" s="175"/>
      <c r="BP34" s="175"/>
      <c r="BQ34" s="175"/>
      <c r="BR34" s="175"/>
      <c r="BS34" s="175"/>
      <c r="BT34" s="175"/>
      <c r="BU34" s="175"/>
      <c r="BV34" s="175"/>
    </row>
    <row r="35" spans="1:74" x14ac:dyDescent="0.2">
      <c r="A35" s="5" t="s">
        <v>841</v>
      </c>
      <c r="B35" s="173" t="s">
        <v>842</v>
      </c>
      <c r="C35" s="173" t="s">
        <v>843</v>
      </c>
      <c r="D35" s="173" t="s">
        <v>890</v>
      </c>
      <c r="E35" s="173" t="s">
        <v>983</v>
      </c>
      <c r="F35" s="173" t="s">
        <v>890</v>
      </c>
      <c r="G35" s="173" t="s">
        <v>1022</v>
      </c>
      <c r="H35" s="173"/>
      <c r="I35" s="173" t="s">
        <v>296</v>
      </c>
      <c r="J35" s="173" t="s">
        <v>1016</v>
      </c>
      <c r="K35" s="173" t="s">
        <v>176</v>
      </c>
      <c r="L35" s="173">
        <v>0</v>
      </c>
      <c r="M35" s="173">
        <v>2</v>
      </c>
      <c r="N35" s="181" t="s">
        <v>1023</v>
      </c>
      <c r="O35" s="175"/>
      <c r="P35" s="175"/>
      <c r="Q35" s="175" t="s">
        <v>1013</v>
      </c>
      <c r="R35" s="175"/>
      <c r="S35" s="176"/>
      <c r="T35" s="176"/>
      <c r="U35" s="176"/>
      <c r="V35" s="175"/>
      <c r="W35" s="175"/>
      <c r="X35" s="175"/>
      <c r="Y35" s="175"/>
      <c r="Z35" s="175"/>
      <c r="AA35" s="175"/>
      <c r="AB35" s="175"/>
      <c r="AC35" s="175"/>
      <c r="AD35" s="175">
        <v>-15.1</v>
      </c>
      <c r="AE35" s="175"/>
      <c r="AF35" s="175"/>
      <c r="AG35" s="180"/>
      <c r="AH35" s="175"/>
      <c r="AI35" s="175"/>
      <c r="AJ35" s="175"/>
      <c r="AK35" s="177"/>
      <c r="AL35" s="175" t="s">
        <v>1015</v>
      </c>
      <c r="AM35" s="175"/>
      <c r="AN35" s="175"/>
      <c r="AO35" s="175"/>
      <c r="AP35" s="175"/>
      <c r="AQ35" s="175"/>
      <c r="AR35" s="175"/>
      <c r="AS35" s="175"/>
      <c r="AT35" s="175"/>
      <c r="AU35" s="175"/>
      <c r="BI35" s="175"/>
      <c r="BJ35" s="175"/>
      <c r="BK35" s="175"/>
      <c r="BL35" s="175"/>
      <c r="BM35" s="175"/>
      <c r="BN35" s="175"/>
      <c r="BO35" s="175"/>
      <c r="BP35" s="175"/>
      <c r="BQ35" s="175"/>
      <c r="BR35" s="175"/>
      <c r="BS35" s="175"/>
      <c r="BT35" s="175"/>
      <c r="BU35" s="175"/>
      <c r="BV35" s="175"/>
    </row>
    <row r="36" spans="1:74" x14ac:dyDescent="0.2">
      <c r="A36" s="5" t="s">
        <v>841</v>
      </c>
      <c r="B36" s="173" t="s">
        <v>842</v>
      </c>
      <c r="C36" s="173" t="s">
        <v>843</v>
      </c>
      <c r="D36" s="173" t="s">
        <v>891</v>
      </c>
      <c r="E36" s="173" t="s">
        <v>948</v>
      </c>
      <c r="F36" s="173" t="s">
        <v>891</v>
      </c>
      <c r="G36" s="173" t="s">
        <v>1022</v>
      </c>
      <c r="H36" s="173"/>
      <c r="I36" s="173" t="s">
        <v>298</v>
      </c>
      <c r="J36" s="173" t="s">
        <v>1016</v>
      </c>
      <c r="K36" s="173" t="s">
        <v>176</v>
      </c>
      <c r="L36" s="173">
        <v>2</v>
      </c>
      <c r="M36" s="173" t="s">
        <v>1012</v>
      </c>
      <c r="N36" s="181" t="s">
        <v>1023</v>
      </c>
      <c r="O36" s="175"/>
      <c r="P36" s="175"/>
      <c r="Q36" s="175" t="s">
        <v>1013</v>
      </c>
      <c r="R36" s="175"/>
      <c r="S36" s="176"/>
      <c r="T36" s="176"/>
      <c r="U36" s="176"/>
      <c r="V36" s="175"/>
      <c r="W36" s="175"/>
      <c r="X36" s="175"/>
      <c r="Y36" s="175"/>
      <c r="Z36" s="175"/>
      <c r="AA36" s="175"/>
      <c r="AB36" s="175"/>
      <c r="AC36" s="175"/>
      <c r="AD36" s="175">
        <v>-18.399999999999999</v>
      </c>
      <c r="AE36" s="175"/>
      <c r="AF36" s="175"/>
      <c r="AG36" s="177"/>
      <c r="AH36" s="175"/>
      <c r="AI36" s="175"/>
      <c r="AJ36" s="175"/>
      <c r="AK36" s="175">
        <f>EXP(5000/-8033)</f>
        <v>0.53663749618842005</v>
      </c>
      <c r="AL36" s="175">
        <v>8.7140545250840289E-3</v>
      </c>
      <c r="AM36" s="175"/>
      <c r="AN36" s="175"/>
      <c r="AO36" s="175"/>
      <c r="AP36" s="175"/>
      <c r="AQ36" s="175"/>
      <c r="AR36" s="175"/>
      <c r="AS36" s="175"/>
      <c r="AT36" s="175"/>
      <c r="AU36" s="175"/>
      <c r="BI36" s="175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  <c r="BU36" s="175"/>
      <c r="BV36" s="175"/>
    </row>
    <row r="37" spans="1:74" x14ac:dyDescent="0.2">
      <c r="A37" s="5" t="s">
        <v>841</v>
      </c>
      <c r="B37" s="173" t="s">
        <v>842</v>
      </c>
      <c r="C37" s="173" t="s">
        <v>843</v>
      </c>
      <c r="D37" s="173" t="s">
        <v>891</v>
      </c>
      <c r="E37" s="173" t="s">
        <v>984</v>
      </c>
      <c r="F37" s="173" t="s">
        <v>891</v>
      </c>
      <c r="G37" s="173" t="s">
        <v>1022</v>
      </c>
      <c r="H37" s="173"/>
      <c r="I37" s="173" t="s">
        <v>296</v>
      </c>
      <c r="J37" s="173" t="s">
        <v>1016</v>
      </c>
      <c r="K37" s="173" t="s">
        <v>176</v>
      </c>
      <c r="L37" s="173">
        <v>0</v>
      </c>
      <c r="M37" s="173">
        <v>2</v>
      </c>
      <c r="N37" s="181" t="s">
        <v>1023</v>
      </c>
      <c r="O37" s="175"/>
      <c r="P37" s="175"/>
      <c r="Q37" s="175" t="s">
        <v>1013</v>
      </c>
      <c r="R37" s="175"/>
      <c r="S37" s="176"/>
      <c r="T37" s="176"/>
      <c r="U37" s="176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7"/>
      <c r="AH37" s="175"/>
      <c r="AI37" s="175"/>
      <c r="AJ37" s="175"/>
      <c r="AL37" s="175" t="s">
        <v>1015</v>
      </c>
      <c r="AM37" s="175"/>
      <c r="AN37" s="175"/>
      <c r="AO37" s="175"/>
      <c r="AP37" s="175"/>
      <c r="AQ37" s="175"/>
      <c r="AR37" s="175"/>
      <c r="AS37" s="175"/>
      <c r="AT37" s="175"/>
      <c r="AU37" s="175"/>
      <c r="BI37" s="175"/>
      <c r="BJ37" s="175"/>
      <c r="BK37" s="175"/>
      <c r="BL37" s="175"/>
      <c r="BM37" s="175"/>
      <c r="BN37" s="175"/>
      <c r="BO37" s="175"/>
      <c r="BP37" s="175"/>
      <c r="BQ37" s="175"/>
      <c r="BR37" s="175"/>
      <c r="BS37" s="175"/>
      <c r="BT37" s="175"/>
      <c r="BU37" s="175"/>
      <c r="BV37" s="175"/>
    </row>
    <row r="38" spans="1:74" x14ac:dyDescent="0.2">
      <c r="A38" s="5" t="s">
        <v>841</v>
      </c>
      <c r="B38" s="173" t="s">
        <v>842</v>
      </c>
      <c r="C38" s="173" t="s">
        <v>859</v>
      </c>
      <c r="D38" s="173" t="s">
        <v>892</v>
      </c>
      <c r="E38" s="173" t="s">
        <v>949</v>
      </c>
      <c r="F38" s="173" t="s">
        <v>892</v>
      </c>
      <c r="G38" s="173" t="s">
        <v>1022</v>
      </c>
      <c r="H38" s="173"/>
      <c r="I38" s="173" t="s">
        <v>298</v>
      </c>
      <c r="J38" s="173" t="s">
        <v>1016</v>
      </c>
      <c r="K38" s="173" t="s">
        <v>176</v>
      </c>
      <c r="L38" s="173">
        <v>2</v>
      </c>
      <c r="M38" s="173" t="s">
        <v>1012</v>
      </c>
      <c r="N38" s="181" t="s">
        <v>1023</v>
      </c>
      <c r="O38" s="175"/>
      <c r="P38" s="175"/>
      <c r="Q38" s="175" t="s">
        <v>1013</v>
      </c>
      <c r="R38" s="175"/>
      <c r="S38" s="176"/>
      <c r="T38" s="176"/>
      <c r="U38" s="176"/>
      <c r="V38" s="175"/>
      <c r="W38" s="175"/>
      <c r="X38" s="175"/>
      <c r="Y38" s="175"/>
      <c r="Z38" s="175"/>
      <c r="AA38" s="175"/>
      <c r="AB38" s="175"/>
      <c r="AC38" s="175"/>
      <c r="AD38" s="175">
        <v>-14.7</v>
      </c>
      <c r="AE38" s="175"/>
      <c r="AF38" s="175"/>
      <c r="AG38" s="175"/>
      <c r="AH38" s="175"/>
      <c r="AI38" s="175"/>
      <c r="AJ38" s="175"/>
      <c r="AK38" s="5" t="s">
        <v>1014</v>
      </c>
      <c r="AL38" s="175" t="s">
        <v>1015</v>
      </c>
      <c r="AM38" s="175"/>
      <c r="AN38" s="175"/>
      <c r="AO38" s="175"/>
      <c r="AP38" s="175"/>
      <c r="AQ38" s="175"/>
      <c r="AR38" s="175"/>
      <c r="AS38" s="175"/>
      <c r="AT38" s="175"/>
      <c r="AU38" s="175"/>
      <c r="BI38" s="175"/>
      <c r="BJ38" s="175"/>
      <c r="BK38" s="175"/>
      <c r="BL38" s="175"/>
      <c r="BM38" s="175"/>
      <c r="BN38" s="175"/>
      <c r="BO38" s="175"/>
      <c r="BP38" s="175"/>
      <c r="BQ38" s="175"/>
      <c r="BR38" s="175"/>
      <c r="BS38" s="175"/>
      <c r="BT38" s="175"/>
      <c r="BU38" s="175"/>
      <c r="BV38" s="175"/>
    </row>
    <row r="39" spans="1:74" x14ac:dyDescent="0.2">
      <c r="A39" s="5" t="s">
        <v>841</v>
      </c>
      <c r="B39" s="173" t="s">
        <v>842</v>
      </c>
      <c r="C39" s="173" t="s">
        <v>859</v>
      </c>
      <c r="D39" s="173" t="s">
        <v>892</v>
      </c>
      <c r="E39" s="173" t="s">
        <v>985</v>
      </c>
      <c r="F39" s="173" t="s">
        <v>892</v>
      </c>
      <c r="G39" s="173" t="s">
        <v>1022</v>
      </c>
      <c r="H39" s="173"/>
      <c r="I39" s="173" t="s">
        <v>296</v>
      </c>
      <c r="J39" s="173" t="s">
        <v>1016</v>
      </c>
      <c r="K39" s="173" t="s">
        <v>176</v>
      </c>
      <c r="L39" s="173">
        <v>0</v>
      </c>
      <c r="M39" s="173">
        <v>2</v>
      </c>
      <c r="N39" s="181" t="s">
        <v>1023</v>
      </c>
      <c r="O39" s="175"/>
      <c r="P39" s="175"/>
      <c r="Q39" s="175" t="s">
        <v>1013</v>
      </c>
      <c r="R39" s="175"/>
      <c r="S39" s="176"/>
      <c r="T39" s="176"/>
      <c r="U39" s="176"/>
      <c r="V39" s="175"/>
      <c r="W39" s="175"/>
      <c r="X39" s="175"/>
      <c r="Y39" s="175"/>
      <c r="Z39" s="175"/>
      <c r="AA39" s="175"/>
      <c r="AB39" s="175"/>
      <c r="AC39" s="175"/>
      <c r="AD39" s="175">
        <v>-16</v>
      </c>
      <c r="AE39" s="175"/>
      <c r="AF39" s="175"/>
      <c r="AG39" s="175"/>
      <c r="AH39" s="175"/>
      <c r="AI39" s="175"/>
      <c r="AJ39" s="175"/>
      <c r="AK39" s="5" t="s">
        <v>1014</v>
      </c>
      <c r="AL39" s="175" t="s">
        <v>1015</v>
      </c>
      <c r="AM39" s="175"/>
      <c r="AN39" s="175"/>
      <c r="AO39" s="175"/>
      <c r="AP39" s="175"/>
      <c r="AQ39" s="175"/>
      <c r="AR39" s="175"/>
      <c r="AS39" s="175"/>
      <c r="AT39" s="175"/>
      <c r="AU39" s="175"/>
      <c r="BI39" s="175"/>
      <c r="BJ39" s="175"/>
      <c r="BK39" s="175"/>
      <c r="BL39" s="175"/>
      <c r="BM39" s="175"/>
      <c r="BN39" s="175"/>
      <c r="BO39" s="175"/>
      <c r="BP39" s="175"/>
      <c r="BQ39" s="175"/>
      <c r="BR39" s="175"/>
      <c r="BS39" s="175"/>
      <c r="BT39" s="175"/>
      <c r="BU39" s="175"/>
      <c r="BV39" s="175"/>
    </row>
    <row r="40" spans="1:74" x14ac:dyDescent="0.2">
      <c r="A40" s="5" t="s">
        <v>841</v>
      </c>
      <c r="B40" s="13" t="s">
        <v>842</v>
      </c>
      <c r="C40" s="13" t="s">
        <v>859</v>
      </c>
      <c r="D40" s="13" t="s">
        <v>893</v>
      </c>
      <c r="E40" s="13" t="s">
        <v>950</v>
      </c>
      <c r="F40" s="13" t="s">
        <v>893</v>
      </c>
      <c r="G40" s="173" t="s">
        <v>1022</v>
      </c>
      <c r="I40" s="173" t="s">
        <v>298</v>
      </c>
      <c r="J40" s="173" t="s">
        <v>1016</v>
      </c>
      <c r="K40" s="13" t="s">
        <v>176</v>
      </c>
      <c r="L40" s="13">
        <v>2</v>
      </c>
      <c r="M40" s="13" t="s">
        <v>1012</v>
      </c>
      <c r="N40" s="181" t="s">
        <v>1023</v>
      </c>
      <c r="Q40" s="5" t="s">
        <v>1013</v>
      </c>
      <c r="AD40" s="5">
        <v>-13</v>
      </c>
      <c r="AK40" s="138"/>
      <c r="AL40" s="175" t="s">
        <v>1015</v>
      </c>
    </row>
    <row r="41" spans="1:74" x14ac:dyDescent="0.2">
      <c r="A41" s="5" t="s">
        <v>841</v>
      </c>
      <c r="B41" s="13" t="s">
        <v>842</v>
      </c>
      <c r="C41" s="13" t="s">
        <v>859</v>
      </c>
      <c r="D41" s="13" t="s">
        <v>893</v>
      </c>
      <c r="E41" s="13" t="s">
        <v>986</v>
      </c>
      <c r="F41" s="13" t="s">
        <v>893</v>
      </c>
      <c r="G41" s="173" t="s">
        <v>1022</v>
      </c>
      <c r="I41" s="173" t="s">
        <v>296</v>
      </c>
      <c r="J41" s="173" t="s">
        <v>1016</v>
      </c>
      <c r="K41" s="13" t="s">
        <v>176</v>
      </c>
      <c r="L41" s="13">
        <v>0</v>
      </c>
      <c r="M41" s="13">
        <v>2</v>
      </c>
      <c r="N41" s="181" t="s">
        <v>1023</v>
      </c>
      <c r="Q41" s="5" t="s">
        <v>1013</v>
      </c>
      <c r="AD41" s="5">
        <v>-14.1</v>
      </c>
      <c r="AK41" s="138"/>
      <c r="AL41" s="175" t="s">
        <v>1015</v>
      </c>
    </row>
    <row r="42" spans="1:74" x14ac:dyDescent="0.2">
      <c r="A42" s="5" t="s">
        <v>841</v>
      </c>
      <c r="B42" s="13" t="s">
        <v>842</v>
      </c>
      <c r="C42" s="13" t="s">
        <v>859</v>
      </c>
      <c r="D42" s="13" t="s">
        <v>894</v>
      </c>
      <c r="E42" s="13" t="s">
        <v>951</v>
      </c>
      <c r="F42" s="13" t="s">
        <v>894</v>
      </c>
      <c r="G42" s="173" t="s">
        <v>1022</v>
      </c>
      <c r="I42" s="173" t="s">
        <v>298</v>
      </c>
      <c r="J42" s="173" t="s">
        <v>1016</v>
      </c>
      <c r="K42" s="13" t="s">
        <v>176</v>
      </c>
      <c r="L42" s="13">
        <v>2</v>
      </c>
      <c r="M42" s="13" t="s">
        <v>1012</v>
      </c>
      <c r="N42" s="181" t="s">
        <v>1023</v>
      </c>
      <c r="Q42" s="5" t="s">
        <v>1013</v>
      </c>
      <c r="AD42" s="5">
        <v>-12.7</v>
      </c>
      <c r="AK42" s="138"/>
      <c r="AL42" s="175" t="s">
        <v>1015</v>
      </c>
    </row>
    <row r="43" spans="1:74" x14ac:dyDescent="0.2">
      <c r="A43" s="5" t="s">
        <v>841</v>
      </c>
      <c r="B43" s="13" t="s">
        <v>842</v>
      </c>
      <c r="C43" s="13" t="s">
        <v>859</v>
      </c>
      <c r="D43" s="13" t="s">
        <v>894</v>
      </c>
      <c r="E43" s="13" t="s">
        <v>987</v>
      </c>
      <c r="F43" s="13" t="s">
        <v>894</v>
      </c>
      <c r="G43" s="173" t="s">
        <v>1022</v>
      </c>
      <c r="I43" s="173" t="s">
        <v>296</v>
      </c>
      <c r="J43" s="173" t="s">
        <v>1016</v>
      </c>
      <c r="K43" s="13" t="s">
        <v>176</v>
      </c>
      <c r="L43" s="13">
        <v>0</v>
      </c>
      <c r="M43" s="13">
        <v>2</v>
      </c>
      <c r="N43" s="181" t="s">
        <v>1023</v>
      </c>
      <c r="Q43" s="5" t="s">
        <v>1013</v>
      </c>
      <c r="AD43" s="5">
        <v>-13.7</v>
      </c>
      <c r="AK43" s="138"/>
      <c r="AL43" s="175" t="s">
        <v>1015</v>
      </c>
    </row>
    <row r="44" spans="1:74" x14ac:dyDescent="0.2">
      <c r="A44" s="5" t="s">
        <v>841</v>
      </c>
      <c r="B44" s="13" t="s">
        <v>842</v>
      </c>
      <c r="C44" s="13" t="s">
        <v>859</v>
      </c>
      <c r="D44" s="13" t="s">
        <v>895</v>
      </c>
      <c r="E44" s="13" t="s">
        <v>952</v>
      </c>
      <c r="F44" s="13" t="s">
        <v>895</v>
      </c>
      <c r="G44" s="173" t="s">
        <v>1022</v>
      </c>
      <c r="I44" s="173" t="s">
        <v>298</v>
      </c>
      <c r="J44" s="173" t="s">
        <v>1016</v>
      </c>
      <c r="K44" s="13" t="s">
        <v>176</v>
      </c>
      <c r="L44" s="13">
        <v>2</v>
      </c>
      <c r="M44" s="13" t="s">
        <v>1012</v>
      </c>
      <c r="N44" s="181" t="s">
        <v>1023</v>
      </c>
      <c r="Q44" s="5" t="s">
        <v>1013</v>
      </c>
      <c r="AD44" s="5">
        <v>-12.8</v>
      </c>
      <c r="AK44" s="138"/>
      <c r="AL44" s="175" t="s">
        <v>1015</v>
      </c>
    </row>
    <row r="45" spans="1:74" x14ac:dyDescent="0.2">
      <c r="A45" s="5" t="s">
        <v>841</v>
      </c>
      <c r="B45" s="13" t="s">
        <v>842</v>
      </c>
      <c r="C45" s="13" t="s">
        <v>859</v>
      </c>
      <c r="D45" s="13" t="s">
        <v>895</v>
      </c>
      <c r="E45" s="13" t="s">
        <v>988</v>
      </c>
      <c r="F45" s="13" t="s">
        <v>895</v>
      </c>
      <c r="G45" s="173" t="s">
        <v>1022</v>
      </c>
      <c r="I45" s="173" t="s">
        <v>296</v>
      </c>
      <c r="J45" s="173" t="s">
        <v>1016</v>
      </c>
      <c r="K45" s="13" t="s">
        <v>176</v>
      </c>
      <c r="L45" s="13">
        <v>0</v>
      </c>
      <c r="M45" s="13">
        <v>2</v>
      </c>
      <c r="N45" s="181" t="s">
        <v>1023</v>
      </c>
      <c r="Q45" s="5" t="s">
        <v>1013</v>
      </c>
      <c r="AD45" s="5">
        <v>-14.6</v>
      </c>
      <c r="AK45" s="138"/>
      <c r="AL45" s="175" t="s">
        <v>1015</v>
      </c>
    </row>
    <row r="46" spans="1:74" x14ac:dyDescent="0.2">
      <c r="A46" s="5" t="s">
        <v>841</v>
      </c>
      <c r="B46" s="13" t="s">
        <v>842</v>
      </c>
      <c r="C46" s="13" t="s">
        <v>859</v>
      </c>
      <c r="D46" s="13" t="s">
        <v>896</v>
      </c>
      <c r="E46" s="13" t="s">
        <v>953</v>
      </c>
      <c r="F46" s="13" t="s">
        <v>896</v>
      </c>
      <c r="G46" s="173" t="s">
        <v>1022</v>
      </c>
      <c r="I46" s="173" t="s">
        <v>298</v>
      </c>
      <c r="J46" s="173" t="s">
        <v>1016</v>
      </c>
      <c r="K46" s="13" t="s">
        <v>176</v>
      </c>
      <c r="L46" s="13">
        <v>2</v>
      </c>
      <c r="M46" s="13" t="s">
        <v>1012</v>
      </c>
      <c r="N46" s="181" t="s">
        <v>1023</v>
      </c>
      <c r="Q46" s="5" t="s">
        <v>1013</v>
      </c>
      <c r="AD46" s="5">
        <v>-13.1</v>
      </c>
      <c r="AK46" s="138"/>
      <c r="AL46" s="175" t="s">
        <v>1015</v>
      </c>
    </row>
    <row r="47" spans="1:74" x14ac:dyDescent="0.2">
      <c r="A47" s="5" t="s">
        <v>841</v>
      </c>
      <c r="B47" s="13" t="s">
        <v>842</v>
      </c>
      <c r="C47" s="13" t="s">
        <v>859</v>
      </c>
      <c r="D47" s="13" t="s">
        <v>896</v>
      </c>
      <c r="E47" s="13" t="s">
        <v>989</v>
      </c>
      <c r="F47" s="13" t="s">
        <v>896</v>
      </c>
      <c r="G47" s="173" t="s">
        <v>1022</v>
      </c>
      <c r="I47" s="173" t="s">
        <v>296</v>
      </c>
      <c r="J47" s="173" t="s">
        <v>1016</v>
      </c>
      <c r="K47" s="13" t="s">
        <v>176</v>
      </c>
      <c r="L47" s="13">
        <v>0</v>
      </c>
      <c r="M47" s="13">
        <v>2</v>
      </c>
      <c r="N47" s="181" t="s">
        <v>1023</v>
      </c>
      <c r="Q47" s="5" t="s">
        <v>1013</v>
      </c>
      <c r="AD47" s="5">
        <v>-14.1</v>
      </c>
      <c r="AK47" s="138"/>
      <c r="AL47" s="175" t="s">
        <v>1015</v>
      </c>
    </row>
    <row r="48" spans="1:74" x14ac:dyDescent="0.2">
      <c r="A48" s="5" t="s">
        <v>841</v>
      </c>
      <c r="B48" s="13" t="s">
        <v>842</v>
      </c>
      <c r="C48" s="13" t="s">
        <v>859</v>
      </c>
      <c r="D48" s="13" t="s">
        <v>897</v>
      </c>
      <c r="E48" s="13" t="s">
        <v>954</v>
      </c>
      <c r="F48" s="13" t="s">
        <v>897</v>
      </c>
      <c r="G48" s="173" t="s">
        <v>1022</v>
      </c>
      <c r="I48" s="173" t="s">
        <v>298</v>
      </c>
      <c r="J48" s="173" t="s">
        <v>1016</v>
      </c>
      <c r="K48" s="13" t="s">
        <v>176</v>
      </c>
      <c r="L48" s="13">
        <v>2</v>
      </c>
      <c r="M48" s="13" t="s">
        <v>1012</v>
      </c>
      <c r="N48" s="181" t="s">
        <v>1023</v>
      </c>
      <c r="Q48" s="5" t="s">
        <v>1013</v>
      </c>
      <c r="AD48" s="5">
        <v>-14.5</v>
      </c>
      <c r="AK48" s="175">
        <f>EXP(4910/-8033)</f>
        <v>0.54268367378074533</v>
      </c>
      <c r="AL48" s="175">
        <v>8.0916220590065979E-3</v>
      </c>
    </row>
    <row r="49" spans="1:38" x14ac:dyDescent="0.2">
      <c r="A49" s="5" t="s">
        <v>841</v>
      </c>
      <c r="B49" s="13" t="s">
        <v>842</v>
      </c>
      <c r="C49" s="13" t="s">
        <v>859</v>
      </c>
      <c r="D49" s="13" t="s">
        <v>897</v>
      </c>
      <c r="E49" s="13" t="s">
        <v>990</v>
      </c>
      <c r="F49" s="13" t="s">
        <v>897</v>
      </c>
      <c r="G49" s="173" t="s">
        <v>1022</v>
      </c>
      <c r="I49" s="173" t="s">
        <v>296</v>
      </c>
      <c r="J49" s="173" t="s">
        <v>1016</v>
      </c>
      <c r="K49" s="13" t="s">
        <v>176</v>
      </c>
      <c r="L49" s="13">
        <v>0</v>
      </c>
      <c r="M49" s="13">
        <v>2</v>
      </c>
      <c r="N49" s="181" t="s">
        <v>1023</v>
      </c>
      <c r="Q49" s="5" t="s">
        <v>1013</v>
      </c>
      <c r="AD49" s="5">
        <v>-14.7</v>
      </c>
      <c r="AL49" s="175" t="s">
        <v>1015</v>
      </c>
    </row>
    <row r="50" spans="1:38" x14ac:dyDescent="0.2">
      <c r="A50" s="5" t="s">
        <v>841</v>
      </c>
      <c r="B50" s="13" t="s">
        <v>842</v>
      </c>
      <c r="C50" s="13" t="s">
        <v>859</v>
      </c>
      <c r="D50" s="13" t="s">
        <v>898</v>
      </c>
      <c r="E50" s="13" t="s">
        <v>955</v>
      </c>
      <c r="F50" s="13" t="s">
        <v>898</v>
      </c>
      <c r="G50" s="173" t="s">
        <v>1022</v>
      </c>
      <c r="I50" s="173" t="s">
        <v>298</v>
      </c>
      <c r="J50" s="173" t="s">
        <v>1016</v>
      </c>
      <c r="K50" s="13" t="s">
        <v>176</v>
      </c>
      <c r="L50" s="13">
        <v>2</v>
      </c>
      <c r="M50" s="13" t="s">
        <v>1012</v>
      </c>
      <c r="N50" s="181" t="s">
        <v>1023</v>
      </c>
      <c r="Q50" s="5" t="s">
        <v>1013</v>
      </c>
      <c r="AD50" s="5">
        <v>-14.3</v>
      </c>
      <c r="AL50" s="175" t="s">
        <v>1015</v>
      </c>
    </row>
    <row r="51" spans="1:38" x14ac:dyDescent="0.2">
      <c r="A51" s="5" t="s">
        <v>841</v>
      </c>
      <c r="B51" s="13" t="s">
        <v>842</v>
      </c>
      <c r="C51" s="13" t="s">
        <v>859</v>
      </c>
      <c r="D51" s="13" t="s">
        <v>898</v>
      </c>
      <c r="E51" s="13" t="s">
        <v>991</v>
      </c>
      <c r="F51" s="13" t="s">
        <v>898</v>
      </c>
      <c r="G51" s="173" t="s">
        <v>1022</v>
      </c>
      <c r="I51" s="173" t="s">
        <v>296</v>
      </c>
      <c r="J51" s="173" t="s">
        <v>1016</v>
      </c>
      <c r="K51" s="13" t="s">
        <v>176</v>
      </c>
      <c r="L51" s="13">
        <v>0</v>
      </c>
      <c r="M51" s="13">
        <v>2</v>
      </c>
      <c r="N51" s="181" t="s">
        <v>1023</v>
      </c>
      <c r="Q51" s="5" t="s">
        <v>1013</v>
      </c>
      <c r="AD51" s="5">
        <v>-14.1</v>
      </c>
      <c r="AL51" s="175" t="s">
        <v>1015</v>
      </c>
    </row>
    <row r="52" spans="1:38" x14ac:dyDescent="0.2">
      <c r="A52" s="5" t="s">
        <v>841</v>
      </c>
      <c r="B52" s="13" t="s">
        <v>842</v>
      </c>
      <c r="C52" s="13" t="s">
        <v>859</v>
      </c>
      <c r="D52" s="13" t="s">
        <v>899</v>
      </c>
      <c r="E52" s="13" t="s">
        <v>956</v>
      </c>
      <c r="F52" s="13" t="s">
        <v>899</v>
      </c>
      <c r="G52" s="173" t="s">
        <v>1022</v>
      </c>
      <c r="I52" s="173" t="s">
        <v>298</v>
      </c>
      <c r="J52" s="173" t="s">
        <v>1016</v>
      </c>
      <c r="K52" s="13" t="s">
        <v>176</v>
      </c>
      <c r="L52" s="13">
        <v>2</v>
      </c>
      <c r="M52" s="13" t="s">
        <v>1012</v>
      </c>
      <c r="N52" s="181" t="s">
        <v>1023</v>
      </c>
      <c r="Q52" s="5" t="s">
        <v>1013</v>
      </c>
      <c r="AD52" s="5">
        <v>-14.6</v>
      </c>
      <c r="AL52" s="175" t="s">
        <v>1015</v>
      </c>
    </row>
    <row r="53" spans="1:38" x14ac:dyDescent="0.2">
      <c r="A53" s="5" t="s">
        <v>841</v>
      </c>
      <c r="B53" s="13" t="s">
        <v>842</v>
      </c>
      <c r="C53" s="13" t="s">
        <v>859</v>
      </c>
      <c r="D53" s="13" t="s">
        <v>899</v>
      </c>
      <c r="E53" s="13" t="s">
        <v>992</v>
      </c>
      <c r="F53" s="13" t="s">
        <v>899</v>
      </c>
      <c r="G53" s="173" t="s">
        <v>1022</v>
      </c>
      <c r="I53" s="173" t="s">
        <v>296</v>
      </c>
      <c r="J53" s="173" t="s">
        <v>1016</v>
      </c>
      <c r="K53" s="13" t="s">
        <v>176</v>
      </c>
      <c r="L53" s="13">
        <v>0</v>
      </c>
      <c r="M53" s="13">
        <v>2</v>
      </c>
      <c r="N53" s="181" t="s">
        <v>1023</v>
      </c>
      <c r="Q53" s="5" t="s">
        <v>1013</v>
      </c>
      <c r="AL53" s="175" t="s">
        <v>1015</v>
      </c>
    </row>
    <row r="54" spans="1:38" x14ac:dyDescent="0.2">
      <c r="A54" s="5" t="s">
        <v>841</v>
      </c>
      <c r="B54" s="13" t="s">
        <v>842</v>
      </c>
      <c r="C54" s="13" t="s">
        <v>859</v>
      </c>
      <c r="D54" s="13" t="s">
        <v>900</v>
      </c>
      <c r="E54" s="13" t="s">
        <v>957</v>
      </c>
      <c r="F54" s="13" t="s">
        <v>900</v>
      </c>
      <c r="G54" s="173" t="s">
        <v>1022</v>
      </c>
      <c r="I54" s="173" t="s">
        <v>298</v>
      </c>
      <c r="J54" s="173" t="s">
        <v>1016</v>
      </c>
      <c r="K54" s="13" t="s">
        <v>176</v>
      </c>
      <c r="L54" s="13">
        <v>2</v>
      </c>
      <c r="M54" s="13" t="s">
        <v>1012</v>
      </c>
      <c r="N54" s="181" t="s">
        <v>1023</v>
      </c>
      <c r="Q54" s="5" t="s">
        <v>1013</v>
      </c>
      <c r="AD54" s="5">
        <v>-14.7</v>
      </c>
      <c r="AL54" s="175" t="s">
        <v>1015</v>
      </c>
    </row>
    <row r="55" spans="1:38" x14ac:dyDescent="0.2">
      <c r="A55" s="5" t="s">
        <v>841</v>
      </c>
      <c r="B55" s="13" t="s">
        <v>842</v>
      </c>
      <c r="C55" s="13" t="s">
        <v>859</v>
      </c>
      <c r="D55" s="13" t="s">
        <v>900</v>
      </c>
      <c r="E55" s="13" t="s">
        <v>993</v>
      </c>
      <c r="F55" s="13" t="s">
        <v>900</v>
      </c>
      <c r="G55" s="173" t="s">
        <v>1022</v>
      </c>
      <c r="I55" s="173" t="s">
        <v>296</v>
      </c>
      <c r="J55" s="173" t="s">
        <v>1016</v>
      </c>
      <c r="K55" s="13" t="s">
        <v>176</v>
      </c>
      <c r="L55" s="13">
        <v>0</v>
      </c>
      <c r="M55" s="13">
        <v>2</v>
      </c>
      <c r="N55" s="181" t="s">
        <v>1023</v>
      </c>
      <c r="Q55" s="5" t="s">
        <v>1013</v>
      </c>
      <c r="AL55" s="175" t="s">
        <v>1015</v>
      </c>
    </row>
    <row r="56" spans="1:38" x14ac:dyDescent="0.2">
      <c r="A56" s="5" t="s">
        <v>841</v>
      </c>
      <c r="B56" s="13" t="s">
        <v>842</v>
      </c>
      <c r="C56" s="13" t="s">
        <v>859</v>
      </c>
      <c r="D56" s="13" t="s">
        <v>901</v>
      </c>
      <c r="E56" s="13" t="s">
        <v>958</v>
      </c>
      <c r="F56" s="13" t="s">
        <v>901</v>
      </c>
      <c r="G56" s="173" t="s">
        <v>1022</v>
      </c>
      <c r="I56" s="173" t="s">
        <v>298</v>
      </c>
      <c r="J56" s="173" t="s">
        <v>1016</v>
      </c>
      <c r="K56" s="13" t="s">
        <v>176</v>
      </c>
      <c r="L56" s="13">
        <v>2</v>
      </c>
      <c r="M56" s="13" t="s">
        <v>1012</v>
      </c>
      <c r="N56" s="181" t="s">
        <v>1023</v>
      </c>
      <c r="Q56" s="5" t="s">
        <v>1013</v>
      </c>
      <c r="AD56" s="5">
        <v>-15.8</v>
      </c>
      <c r="AK56" s="175">
        <f>EXP(6075/-8033)</f>
        <v>0.46942091189836671</v>
      </c>
      <c r="AL56" s="175">
        <v>8.0916220590065979E-3</v>
      </c>
    </row>
    <row r="57" spans="1:38" x14ac:dyDescent="0.2">
      <c r="A57" s="5" t="s">
        <v>841</v>
      </c>
      <c r="B57" s="13" t="s">
        <v>842</v>
      </c>
      <c r="C57" s="13" t="s">
        <v>859</v>
      </c>
      <c r="D57" s="13" t="s">
        <v>901</v>
      </c>
      <c r="E57" s="13" t="s">
        <v>994</v>
      </c>
      <c r="F57" s="13" t="s">
        <v>901</v>
      </c>
      <c r="G57" s="173" t="s">
        <v>1022</v>
      </c>
      <c r="I57" s="173" t="s">
        <v>296</v>
      </c>
      <c r="J57" s="173" t="s">
        <v>1016</v>
      </c>
      <c r="K57" s="13" t="s">
        <v>176</v>
      </c>
      <c r="L57" s="13">
        <v>0</v>
      </c>
      <c r="M57" s="13">
        <v>2</v>
      </c>
      <c r="N57" s="181" t="s">
        <v>1023</v>
      </c>
      <c r="Q57" s="5" t="s">
        <v>1013</v>
      </c>
      <c r="AL57" s="175" t="s">
        <v>1015</v>
      </c>
    </row>
    <row r="58" spans="1:38" x14ac:dyDescent="0.2">
      <c r="A58" s="5" t="s">
        <v>841</v>
      </c>
      <c r="B58" s="13" t="s">
        <v>842</v>
      </c>
      <c r="C58" s="13" t="s">
        <v>859</v>
      </c>
      <c r="D58" s="13" t="s">
        <v>908</v>
      </c>
      <c r="E58" s="13" t="s">
        <v>959</v>
      </c>
      <c r="F58" s="13" t="s">
        <v>908</v>
      </c>
      <c r="G58" s="173" t="s">
        <v>1022</v>
      </c>
      <c r="I58" s="173" t="s">
        <v>298</v>
      </c>
      <c r="J58" s="173" t="s">
        <v>1016</v>
      </c>
      <c r="K58" s="13" t="s">
        <v>176</v>
      </c>
      <c r="L58" s="13">
        <v>2</v>
      </c>
      <c r="M58" s="13" t="s">
        <v>1012</v>
      </c>
      <c r="N58" s="181" t="s">
        <v>1023</v>
      </c>
      <c r="Q58" s="5" t="s">
        <v>1013</v>
      </c>
      <c r="AL58" s="175" t="s">
        <v>1015</v>
      </c>
    </row>
    <row r="59" spans="1:38" x14ac:dyDescent="0.2">
      <c r="A59" s="5" t="s">
        <v>841</v>
      </c>
      <c r="B59" s="13" t="s">
        <v>842</v>
      </c>
      <c r="C59" s="13" t="s">
        <v>859</v>
      </c>
      <c r="D59" s="13" t="s">
        <v>908</v>
      </c>
      <c r="E59" s="13" t="s">
        <v>995</v>
      </c>
      <c r="F59" s="13" t="s">
        <v>908</v>
      </c>
      <c r="G59" s="173" t="s">
        <v>1022</v>
      </c>
      <c r="I59" s="173" t="s">
        <v>296</v>
      </c>
      <c r="J59" s="173" t="s">
        <v>1016</v>
      </c>
      <c r="K59" s="13" t="s">
        <v>176</v>
      </c>
      <c r="L59" s="13">
        <v>0</v>
      </c>
      <c r="M59" s="13">
        <v>2</v>
      </c>
      <c r="N59" s="181" t="s">
        <v>1023</v>
      </c>
      <c r="Q59" s="5" t="s">
        <v>1013</v>
      </c>
      <c r="AL59" s="175" t="s">
        <v>1015</v>
      </c>
    </row>
    <row r="60" spans="1:38" x14ac:dyDescent="0.2">
      <c r="A60" s="5" t="s">
        <v>841</v>
      </c>
      <c r="B60" s="13" t="s">
        <v>842</v>
      </c>
      <c r="C60" s="13" t="s">
        <v>861</v>
      </c>
      <c r="D60" s="13" t="s">
        <v>902</v>
      </c>
      <c r="E60" s="13" t="s">
        <v>960</v>
      </c>
      <c r="F60" s="13" t="s">
        <v>902</v>
      </c>
      <c r="G60" s="173" t="s">
        <v>1022</v>
      </c>
      <c r="I60" s="173" t="s">
        <v>298</v>
      </c>
      <c r="J60" s="173" t="s">
        <v>1016</v>
      </c>
      <c r="K60" s="13" t="s">
        <v>176</v>
      </c>
      <c r="L60" s="13">
        <v>2</v>
      </c>
      <c r="M60" s="13" t="s">
        <v>1012</v>
      </c>
      <c r="N60" s="181" t="s">
        <v>1023</v>
      </c>
      <c r="Q60" s="5" t="s">
        <v>1013</v>
      </c>
      <c r="AD60" s="5">
        <v>-15.9</v>
      </c>
      <c r="AK60" s="5" t="s">
        <v>1014</v>
      </c>
      <c r="AL60" s="175" t="s">
        <v>1015</v>
      </c>
    </row>
    <row r="61" spans="1:38" x14ac:dyDescent="0.2">
      <c r="A61" s="5" t="s">
        <v>841</v>
      </c>
      <c r="B61" s="13" t="s">
        <v>842</v>
      </c>
      <c r="C61" s="13" t="s">
        <v>861</v>
      </c>
      <c r="D61" s="13" t="s">
        <v>902</v>
      </c>
      <c r="E61" s="13" t="s">
        <v>996</v>
      </c>
      <c r="F61" s="13" t="s">
        <v>902</v>
      </c>
      <c r="G61" s="173" t="s">
        <v>1022</v>
      </c>
      <c r="I61" s="173" t="s">
        <v>296</v>
      </c>
      <c r="J61" s="173" t="s">
        <v>1016</v>
      </c>
      <c r="K61" s="13" t="s">
        <v>176</v>
      </c>
      <c r="L61" s="13">
        <v>0</v>
      </c>
      <c r="M61" s="13">
        <v>2</v>
      </c>
      <c r="N61" s="181" t="s">
        <v>1023</v>
      </c>
      <c r="Q61" s="5" t="s">
        <v>1013</v>
      </c>
      <c r="AD61" s="5">
        <v>-17.600000000000001</v>
      </c>
      <c r="AK61" s="5" t="s">
        <v>1014</v>
      </c>
      <c r="AL61" s="175" t="s">
        <v>1015</v>
      </c>
    </row>
    <row r="62" spans="1:38" x14ac:dyDescent="0.2">
      <c r="A62" s="5" t="s">
        <v>841</v>
      </c>
      <c r="B62" s="13" t="s">
        <v>842</v>
      </c>
      <c r="C62" s="13" t="s">
        <v>861</v>
      </c>
      <c r="D62" s="13" t="s">
        <v>903</v>
      </c>
      <c r="E62" s="13" t="s">
        <v>961</v>
      </c>
      <c r="F62" s="13" t="s">
        <v>903</v>
      </c>
      <c r="G62" s="173" t="s">
        <v>1022</v>
      </c>
      <c r="I62" s="173" t="s">
        <v>298</v>
      </c>
      <c r="J62" s="173" t="s">
        <v>1016</v>
      </c>
      <c r="K62" s="13" t="s">
        <v>176</v>
      </c>
      <c r="L62" s="13">
        <v>2</v>
      </c>
      <c r="M62" s="13" t="s">
        <v>1012</v>
      </c>
      <c r="N62" s="181" t="s">
        <v>1023</v>
      </c>
      <c r="Q62" s="5" t="s">
        <v>1013</v>
      </c>
      <c r="AD62" s="5">
        <v>-14</v>
      </c>
      <c r="AL62" s="175" t="s">
        <v>1015</v>
      </c>
    </row>
    <row r="63" spans="1:38" x14ac:dyDescent="0.2">
      <c r="A63" s="5" t="s">
        <v>841</v>
      </c>
      <c r="B63" s="13" t="s">
        <v>842</v>
      </c>
      <c r="C63" s="13" t="s">
        <v>861</v>
      </c>
      <c r="D63" s="13" t="s">
        <v>903</v>
      </c>
      <c r="E63" s="13" t="s">
        <v>997</v>
      </c>
      <c r="F63" s="13" t="s">
        <v>903</v>
      </c>
      <c r="G63" s="173" t="s">
        <v>1022</v>
      </c>
      <c r="I63" s="173" t="s">
        <v>296</v>
      </c>
      <c r="J63" s="173" t="s">
        <v>1016</v>
      </c>
      <c r="K63" s="13" t="s">
        <v>176</v>
      </c>
      <c r="L63" s="13">
        <v>0</v>
      </c>
      <c r="M63" s="13">
        <v>2</v>
      </c>
      <c r="N63" s="181" t="s">
        <v>1023</v>
      </c>
      <c r="Q63" s="5" t="s">
        <v>1013</v>
      </c>
      <c r="AD63" s="5">
        <v>-14.7</v>
      </c>
      <c r="AL63" s="175" t="s">
        <v>1015</v>
      </c>
    </row>
    <row r="64" spans="1:38" x14ac:dyDescent="0.2">
      <c r="A64" s="5" t="s">
        <v>841</v>
      </c>
      <c r="B64" s="13" t="s">
        <v>842</v>
      </c>
      <c r="C64" s="13" t="s">
        <v>861</v>
      </c>
      <c r="D64" s="13" t="s">
        <v>904</v>
      </c>
      <c r="E64" s="13" t="s">
        <v>962</v>
      </c>
      <c r="F64" s="13" t="s">
        <v>904</v>
      </c>
      <c r="G64" s="173" t="s">
        <v>1022</v>
      </c>
      <c r="I64" s="173" t="s">
        <v>298</v>
      </c>
      <c r="J64" s="173" t="s">
        <v>1016</v>
      </c>
      <c r="K64" s="13" t="s">
        <v>176</v>
      </c>
      <c r="L64" s="13">
        <v>2</v>
      </c>
      <c r="M64" s="13" t="s">
        <v>1012</v>
      </c>
      <c r="N64" s="181" t="s">
        <v>1023</v>
      </c>
      <c r="Q64" s="5" t="s">
        <v>1013</v>
      </c>
      <c r="AD64" s="5">
        <v>-13.4</v>
      </c>
      <c r="AK64" s="175">
        <f>EXP(1600/-8033)</f>
        <v>0.81940370756771574</v>
      </c>
      <c r="AL64" s="175">
        <v>4.9794597286194446E-3</v>
      </c>
    </row>
    <row r="65" spans="1:38" x14ac:dyDescent="0.2">
      <c r="A65" s="5" t="s">
        <v>841</v>
      </c>
      <c r="B65" s="13" t="s">
        <v>842</v>
      </c>
      <c r="C65" s="13" t="s">
        <v>861</v>
      </c>
      <c r="D65" s="13" t="s">
        <v>904</v>
      </c>
      <c r="E65" s="13" t="s">
        <v>998</v>
      </c>
      <c r="F65" s="13" t="s">
        <v>904</v>
      </c>
      <c r="G65" s="173" t="s">
        <v>1022</v>
      </c>
      <c r="I65" s="173" t="s">
        <v>296</v>
      </c>
      <c r="J65" s="173" t="s">
        <v>1016</v>
      </c>
      <c r="K65" s="13" t="s">
        <v>176</v>
      </c>
      <c r="L65" s="13">
        <v>0</v>
      </c>
      <c r="M65" s="13">
        <v>2</v>
      </c>
      <c r="N65" s="181" t="s">
        <v>1023</v>
      </c>
      <c r="Q65" s="5" t="s">
        <v>1013</v>
      </c>
      <c r="AD65" s="5">
        <v>-14.6</v>
      </c>
      <c r="AK65" s="175">
        <f>EXP(400/-8033)</f>
        <v>0.9514248296736475</v>
      </c>
      <c r="AL65" s="175">
        <v>4.9794597286194446E-3</v>
      </c>
    </row>
    <row r="66" spans="1:38" x14ac:dyDescent="0.2">
      <c r="A66" s="5" t="s">
        <v>841</v>
      </c>
      <c r="B66" s="13" t="s">
        <v>842</v>
      </c>
      <c r="C66" s="13" t="s">
        <v>861</v>
      </c>
      <c r="D66" s="13" t="s">
        <v>905</v>
      </c>
      <c r="E66" s="13" t="s">
        <v>963</v>
      </c>
      <c r="F66" s="13" t="s">
        <v>905</v>
      </c>
      <c r="G66" s="173" t="s">
        <v>1022</v>
      </c>
      <c r="I66" s="173" t="s">
        <v>298</v>
      </c>
      <c r="J66" s="173" t="s">
        <v>1016</v>
      </c>
      <c r="K66" s="13" t="s">
        <v>176</v>
      </c>
      <c r="L66" s="13">
        <v>2</v>
      </c>
      <c r="M66" s="13" t="s">
        <v>1012</v>
      </c>
      <c r="N66" s="181" t="s">
        <v>1023</v>
      </c>
      <c r="Q66" s="5" t="s">
        <v>1013</v>
      </c>
      <c r="AD66" s="5">
        <v>-13.8</v>
      </c>
      <c r="AL66" s="175" t="s">
        <v>1015</v>
      </c>
    </row>
    <row r="67" spans="1:38" x14ac:dyDescent="0.2">
      <c r="A67" s="5" t="s">
        <v>841</v>
      </c>
      <c r="B67" s="13" t="s">
        <v>842</v>
      </c>
      <c r="C67" s="13" t="s">
        <v>861</v>
      </c>
      <c r="D67" s="13" t="s">
        <v>905</v>
      </c>
      <c r="E67" s="13" t="s">
        <v>999</v>
      </c>
      <c r="F67" s="13" t="s">
        <v>905</v>
      </c>
      <c r="G67" s="173" t="s">
        <v>1022</v>
      </c>
      <c r="I67" s="173" t="s">
        <v>296</v>
      </c>
      <c r="J67" s="173" t="s">
        <v>1016</v>
      </c>
      <c r="K67" s="13" t="s">
        <v>176</v>
      </c>
      <c r="L67" s="13">
        <v>0</v>
      </c>
      <c r="M67" s="13">
        <v>2</v>
      </c>
      <c r="N67" s="181" t="s">
        <v>1023</v>
      </c>
      <c r="Q67" s="5" t="s">
        <v>1013</v>
      </c>
      <c r="AD67" s="5">
        <v>-14.6</v>
      </c>
      <c r="AL67" s="175" t="s">
        <v>1015</v>
      </c>
    </row>
    <row r="68" spans="1:38" x14ac:dyDescent="0.2">
      <c r="A68" s="5" t="s">
        <v>841</v>
      </c>
      <c r="B68" s="13" t="s">
        <v>842</v>
      </c>
      <c r="C68" s="13" t="s">
        <v>861</v>
      </c>
      <c r="D68" s="13" t="s">
        <v>906</v>
      </c>
      <c r="E68" s="13" t="s">
        <v>964</v>
      </c>
      <c r="F68" s="13" t="s">
        <v>906</v>
      </c>
      <c r="G68" s="173" t="s">
        <v>1022</v>
      </c>
      <c r="I68" s="173" t="s">
        <v>298</v>
      </c>
      <c r="J68" s="173" t="s">
        <v>1016</v>
      </c>
      <c r="K68" s="13" t="s">
        <v>176</v>
      </c>
      <c r="L68" s="13">
        <v>2</v>
      </c>
      <c r="M68" s="13" t="s">
        <v>1012</v>
      </c>
      <c r="N68" s="181" t="s">
        <v>1023</v>
      </c>
      <c r="Q68" s="5" t="s">
        <v>1013</v>
      </c>
      <c r="AD68" s="5">
        <v>-13.8</v>
      </c>
      <c r="AL68" s="175" t="s">
        <v>1015</v>
      </c>
    </row>
    <row r="69" spans="1:38" x14ac:dyDescent="0.2">
      <c r="A69" s="5" t="s">
        <v>841</v>
      </c>
      <c r="B69" s="13" t="s">
        <v>842</v>
      </c>
      <c r="C69" s="13" t="s">
        <v>861</v>
      </c>
      <c r="D69" s="13" t="s">
        <v>906</v>
      </c>
      <c r="E69" s="13" t="s">
        <v>1000</v>
      </c>
      <c r="F69" s="13" t="s">
        <v>906</v>
      </c>
      <c r="G69" s="173" t="s">
        <v>1022</v>
      </c>
      <c r="I69" s="173" t="s">
        <v>296</v>
      </c>
      <c r="J69" s="173" t="s">
        <v>1016</v>
      </c>
      <c r="K69" s="13" t="s">
        <v>176</v>
      </c>
      <c r="L69" s="13">
        <v>0</v>
      </c>
      <c r="M69" s="13">
        <v>2</v>
      </c>
      <c r="N69" s="181" t="s">
        <v>1023</v>
      </c>
      <c r="Q69" s="5" t="s">
        <v>1013</v>
      </c>
      <c r="AL69" s="175" t="s">
        <v>1015</v>
      </c>
    </row>
    <row r="70" spans="1:38" x14ac:dyDescent="0.2">
      <c r="A70" s="5" t="s">
        <v>841</v>
      </c>
      <c r="B70" s="13" t="s">
        <v>842</v>
      </c>
      <c r="C70" s="13" t="s">
        <v>861</v>
      </c>
      <c r="D70" s="13" t="s">
        <v>907</v>
      </c>
      <c r="E70" s="13" t="s">
        <v>965</v>
      </c>
      <c r="F70" s="13" t="s">
        <v>907</v>
      </c>
      <c r="G70" s="173" t="s">
        <v>1022</v>
      </c>
      <c r="I70" s="173" t="s">
        <v>298</v>
      </c>
      <c r="J70" s="173" t="s">
        <v>1016</v>
      </c>
      <c r="K70" s="13" t="s">
        <v>176</v>
      </c>
      <c r="L70" s="13">
        <v>2</v>
      </c>
      <c r="M70" s="13" t="s">
        <v>1012</v>
      </c>
      <c r="N70" s="181" t="s">
        <v>1023</v>
      </c>
      <c r="Q70" s="5" t="s">
        <v>1013</v>
      </c>
      <c r="AD70" s="5">
        <v>-14.9</v>
      </c>
      <c r="AK70" s="175">
        <f>EXP(3965/-8033)</f>
        <v>0.61043165214361095</v>
      </c>
      <c r="AL70" s="175">
        <v>4.9794597286194446E-3</v>
      </c>
    </row>
    <row r="71" spans="1:38" x14ac:dyDescent="0.2">
      <c r="A71" s="5" t="s">
        <v>841</v>
      </c>
      <c r="B71" s="13" t="s">
        <v>842</v>
      </c>
      <c r="C71" s="13" t="s">
        <v>861</v>
      </c>
      <c r="D71" s="13" t="s">
        <v>907</v>
      </c>
      <c r="E71" s="13" t="s">
        <v>1001</v>
      </c>
      <c r="F71" s="13" t="s">
        <v>907</v>
      </c>
      <c r="G71" s="173" t="s">
        <v>1022</v>
      </c>
      <c r="I71" s="173" t="s">
        <v>296</v>
      </c>
      <c r="J71" s="173" t="s">
        <v>1016</v>
      </c>
      <c r="K71" s="13" t="s">
        <v>176</v>
      </c>
      <c r="L71" s="13">
        <v>0</v>
      </c>
      <c r="M71" s="13">
        <v>2</v>
      </c>
      <c r="N71" s="181" t="s">
        <v>1023</v>
      </c>
      <c r="Q71" s="5" t="s">
        <v>1013</v>
      </c>
      <c r="AL71" s="175" t="s">
        <v>1015</v>
      </c>
    </row>
    <row r="72" spans="1:38" x14ac:dyDescent="0.2">
      <c r="A72" s="5" t="s">
        <v>841</v>
      </c>
      <c r="B72" s="13" t="s">
        <v>842</v>
      </c>
      <c r="C72" s="13" t="s">
        <v>861</v>
      </c>
      <c r="D72" s="13" t="s">
        <v>909</v>
      </c>
      <c r="E72" s="13" t="s">
        <v>966</v>
      </c>
      <c r="F72" s="13" t="s">
        <v>909</v>
      </c>
      <c r="G72" s="173" t="s">
        <v>1022</v>
      </c>
      <c r="I72" s="173" t="s">
        <v>298</v>
      </c>
      <c r="J72" s="173" t="s">
        <v>1016</v>
      </c>
      <c r="K72" s="13" t="s">
        <v>176</v>
      </c>
      <c r="L72" s="13">
        <v>2</v>
      </c>
      <c r="M72" s="13" t="s">
        <v>1012</v>
      </c>
      <c r="N72" s="181" t="s">
        <v>1023</v>
      </c>
      <c r="Q72" s="5" t="s">
        <v>1013</v>
      </c>
      <c r="AL72" s="175" t="s">
        <v>1015</v>
      </c>
    </row>
    <row r="73" spans="1:38" x14ac:dyDescent="0.2">
      <c r="A73" s="5" t="s">
        <v>841</v>
      </c>
      <c r="B73" s="13" t="s">
        <v>842</v>
      </c>
      <c r="C73" s="13" t="s">
        <v>861</v>
      </c>
      <c r="D73" s="13" t="s">
        <v>909</v>
      </c>
      <c r="E73" s="13" t="s">
        <v>1002</v>
      </c>
      <c r="F73" s="13" t="s">
        <v>909</v>
      </c>
      <c r="G73" s="173" t="s">
        <v>1022</v>
      </c>
      <c r="I73" s="173" t="s">
        <v>296</v>
      </c>
      <c r="J73" s="173" t="s">
        <v>1016</v>
      </c>
      <c r="K73" s="13" t="s">
        <v>176</v>
      </c>
      <c r="L73" s="13">
        <v>0</v>
      </c>
      <c r="M73" s="13">
        <v>2</v>
      </c>
      <c r="N73" s="181" t="s">
        <v>1023</v>
      </c>
      <c r="Q73" s="5" t="s">
        <v>1013</v>
      </c>
      <c r="AL73" s="175" t="s">
        <v>1015</v>
      </c>
    </row>
    <row r="74" spans="1:38" x14ac:dyDescent="0.2">
      <c r="A74" s="5" t="s">
        <v>841</v>
      </c>
      <c r="B74" s="13" t="s">
        <v>842</v>
      </c>
      <c r="C74" s="13" t="s">
        <v>863</v>
      </c>
      <c r="D74" s="13" t="s">
        <v>910</v>
      </c>
      <c r="E74" s="13" t="s">
        <v>967</v>
      </c>
      <c r="F74" s="13" t="s">
        <v>910</v>
      </c>
      <c r="G74" s="173" t="s">
        <v>1022</v>
      </c>
      <c r="I74" s="173" t="s">
        <v>298</v>
      </c>
      <c r="J74" s="173" t="s">
        <v>1016</v>
      </c>
      <c r="K74" s="13" t="s">
        <v>176</v>
      </c>
      <c r="L74" s="13">
        <v>2</v>
      </c>
      <c r="M74" s="13" t="s">
        <v>1012</v>
      </c>
      <c r="N74" s="181" t="s">
        <v>1023</v>
      </c>
      <c r="Q74" s="5" t="s">
        <v>1013</v>
      </c>
      <c r="AD74" s="5">
        <v>-18.2</v>
      </c>
      <c r="AK74" s="175">
        <f>EXP(465/-8033)</f>
        <v>0.9437573226542143</v>
      </c>
      <c r="AL74" s="175">
        <v>6.8467571268517368E-3</v>
      </c>
    </row>
    <row r="75" spans="1:38" x14ac:dyDescent="0.2">
      <c r="A75" s="5" t="s">
        <v>841</v>
      </c>
      <c r="B75" s="13" t="s">
        <v>842</v>
      </c>
      <c r="C75" s="13" t="s">
        <v>863</v>
      </c>
      <c r="D75" s="13" t="s">
        <v>910</v>
      </c>
      <c r="E75" s="13" t="s">
        <v>1003</v>
      </c>
      <c r="F75" s="13" t="s">
        <v>910</v>
      </c>
      <c r="G75" s="173" t="s">
        <v>1022</v>
      </c>
      <c r="I75" s="173" t="s">
        <v>296</v>
      </c>
      <c r="J75" s="173" t="s">
        <v>1016</v>
      </c>
      <c r="K75" s="13" t="s">
        <v>176</v>
      </c>
      <c r="L75" s="13">
        <v>0</v>
      </c>
      <c r="M75" s="13">
        <v>2</v>
      </c>
      <c r="N75" s="181" t="s">
        <v>1023</v>
      </c>
      <c r="Q75" s="5" t="s">
        <v>1013</v>
      </c>
      <c r="AD75" s="5">
        <v>-21.3</v>
      </c>
      <c r="AK75" s="175" t="s">
        <v>1014</v>
      </c>
      <c r="AL75" s="175" t="s">
        <v>1015</v>
      </c>
    </row>
    <row r="76" spans="1:38" x14ac:dyDescent="0.2">
      <c r="A76" s="5" t="s">
        <v>841</v>
      </c>
      <c r="B76" s="13" t="s">
        <v>842</v>
      </c>
      <c r="C76" s="13" t="s">
        <v>863</v>
      </c>
      <c r="D76" s="13" t="s">
        <v>911</v>
      </c>
      <c r="E76" s="13" t="s">
        <v>968</v>
      </c>
      <c r="F76" s="13" t="s">
        <v>911</v>
      </c>
      <c r="G76" s="173" t="s">
        <v>1022</v>
      </c>
      <c r="I76" s="173" t="s">
        <v>298</v>
      </c>
      <c r="J76" s="173" t="s">
        <v>1016</v>
      </c>
      <c r="K76" s="13" t="s">
        <v>176</v>
      </c>
      <c r="L76" s="13">
        <v>2</v>
      </c>
      <c r="M76" s="13" t="s">
        <v>1012</v>
      </c>
      <c r="N76" s="181" t="s">
        <v>1023</v>
      </c>
      <c r="Q76" s="5" t="s">
        <v>1013</v>
      </c>
      <c r="AD76" s="5">
        <v>-16.3</v>
      </c>
      <c r="AL76" s="175" t="s">
        <v>1015</v>
      </c>
    </row>
    <row r="77" spans="1:38" x14ac:dyDescent="0.2">
      <c r="A77" s="5" t="s">
        <v>841</v>
      </c>
      <c r="B77" s="13" t="s">
        <v>842</v>
      </c>
      <c r="C77" s="13" t="s">
        <v>863</v>
      </c>
      <c r="D77" s="13" t="s">
        <v>911</v>
      </c>
      <c r="E77" s="13" t="s">
        <v>1004</v>
      </c>
      <c r="F77" s="13" t="s">
        <v>911</v>
      </c>
      <c r="G77" s="173" t="s">
        <v>1022</v>
      </c>
      <c r="I77" s="173" t="s">
        <v>296</v>
      </c>
      <c r="J77" s="173" t="s">
        <v>1016</v>
      </c>
      <c r="K77" s="13" t="s">
        <v>176</v>
      </c>
      <c r="L77" s="13">
        <v>0</v>
      </c>
      <c r="M77" s="13">
        <v>2</v>
      </c>
      <c r="N77" s="181" t="s">
        <v>1023</v>
      </c>
      <c r="Q77" s="5" t="s">
        <v>1013</v>
      </c>
      <c r="AD77" s="5">
        <v>-18.100000000000001</v>
      </c>
      <c r="AL77" s="175" t="s">
        <v>1015</v>
      </c>
    </row>
    <row r="78" spans="1:38" x14ac:dyDescent="0.2">
      <c r="A78" s="5" t="s">
        <v>841</v>
      </c>
      <c r="B78" s="13" t="s">
        <v>842</v>
      </c>
      <c r="C78" s="13" t="s">
        <v>863</v>
      </c>
      <c r="D78" s="13" t="s">
        <v>912</v>
      </c>
      <c r="E78" s="13" t="s">
        <v>969</v>
      </c>
      <c r="F78" s="13" t="s">
        <v>912</v>
      </c>
      <c r="G78" s="173" t="s">
        <v>1022</v>
      </c>
      <c r="I78" s="173" t="s">
        <v>298</v>
      </c>
      <c r="J78" s="173" t="s">
        <v>1016</v>
      </c>
      <c r="K78" s="13" t="s">
        <v>176</v>
      </c>
      <c r="L78" s="13">
        <v>2</v>
      </c>
      <c r="M78" s="13" t="s">
        <v>1012</v>
      </c>
      <c r="N78" s="181" t="s">
        <v>1023</v>
      </c>
      <c r="Q78" s="5" t="s">
        <v>1013</v>
      </c>
      <c r="AD78" s="5">
        <v>-16.399999999999999</v>
      </c>
      <c r="AL78" s="175" t="s">
        <v>1015</v>
      </c>
    </row>
    <row r="79" spans="1:38" x14ac:dyDescent="0.2">
      <c r="A79" s="5" t="s">
        <v>841</v>
      </c>
      <c r="B79" s="13" t="s">
        <v>842</v>
      </c>
      <c r="C79" s="13" t="s">
        <v>863</v>
      </c>
      <c r="D79" s="13" t="s">
        <v>912</v>
      </c>
      <c r="E79" s="13" t="s">
        <v>1005</v>
      </c>
      <c r="F79" s="13" t="s">
        <v>912</v>
      </c>
      <c r="G79" s="173" t="s">
        <v>1022</v>
      </c>
      <c r="I79" s="173" t="s">
        <v>296</v>
      </c>
      <c r="J79" s="173" t="s">
        <v>1016</v>
      </c>
      <c r="K79" s="13" t="s">
        <v>176</v>
      </c>
      <c r="L79" s="13">
        <v>0</v>
      </c>
      <c r="M79" s="13">
        <v>2</v>
      </c>
      <c r="N79" s="181" t="s">
        <v>1023</v>
      </c>
      <c r="Q79" s="5" t="s">
        <v>1013</v>
      </c>
      <c r="AD79" s="5">
        <v>-19.399999999999999</v>
      </c>
      <c r="AL79" s="175" t="s">
        <v>1015</v>
      </c>
    </row>
    <row r="80" spans="1:38" x14ac:dyDescent="0.2">
      <c r="A80" s="5" t="s">
        <v>841</v>
      </c>
      <c r="B80" s="13" t="s">
        <v>842</v>
      </c>
      <c r="C80" s="13" t="s">
        <v>863</v>
      </c>
      <c r="D80" s="13" t="s">
        <v>913</v>
      </c>
      <c r="E80" s="13" t="s">
        <v>970</v>
      </c>
      <c r="F80" s="13" t="s">
        <v>913</v>
      </c>
      <c r="G80" s="173" t="s">
        <v>1022</v>
      </c>
      <c r="I80" s="173" t="s">
        <v>298</v>
      </c>
      <c r="J80" s="173" t="s">
        <v>1016</v>
      </c>
      <c r="K80" s="13" t="s">
        <v>176</v>
      </c>
      <c r="L80" s="13">
        <v>2</v>
      </c>
      <c r="M80" s="13" t="s">
        <v>1012</v>
      </c>
      <c r="N80" s="181" t="s">
        <v>1023</v>
      </c>
      <c r="Q80" s="5" t="s">
        <v>1013</v>
      </c>
      <c r="AD80" s="5">
        <v>-16.7</v>
      </c>
      <c r="AK80" s="175">
        <f>EXP(2065/-8033)</f>
        <v>0.77331824922704417</v>
      </c>
      <c r="AL80" s="175">
        <v>4.9794597286194446E-3</v>
      </c>
    </row>
    <row r="81" spans="1:38" x14ac:dyDescent="0.2">
      <c r="A81" s="5" t="s">
        <v>841</v>
      </c>
      <c r="B81" s="13" t="s">
        <v>842</v>
      </c>
      <c r="C81" s="13" t="s">
        <v>863</v>
      </c>
      <c r="D81" s="13" t="s">
        <v>913</v>
      </c>
      <c r="E81" s="13" t="s">
        <v>1006</v>
      </c>
      <c r="F81" s="13" t="s">
        <v>913</v>
      </c>
      <c r="G81" s="173" t="s">
        <v>1022</v>
      </c>
      <c r="I81" s="173" t="s">
        <v>296</v>
      </c>
      <c r="J81" s="173" t="s">
        <v>1016</v>
      </c>
      <c r="K81" s="13" t="s">
        <v>176</v>
      </c>
      <c r="L81" s="13">
        <v>0</v>
      </c>
      <c r="M81" s="13">
        <v>2</v>
      </c>
      <c r="N81" s="181" t="s">
        <v>1023</v>
      </c>
      <c r="Q81" s="5" t="s">
        <v>1013</v>
      </c>
      <c r="AD81" s="5">
        <v>-19.899999999999999</v>
      </c>
      <c r="AK81" s="175">
        <f>EXP(415/-8033)</f>
        <v>0.94964989424647395</v>
      </c>
      <c r="AL81" s="175">
        <v>5.6018921946968756E-3</v>
      </c>
    </row>
    <row r="82" spans="1:38" x14ac:dyDescent="0.2">
      <c r="A82" s="5" t="s">
        <v>841</v>
      </c>
      <c r="B82" s="13" t="s">
        <v>842</v>
      </c>
      <c r="C82" s="13" t="s">
        <v>863</v>
      </c>
      <c r="D82" s="13" t="s">
        <v>914</v>
      </c>
      <c r="E82" s="13" t="s">
        <v>971</v>
      </c>
      <c r="F82" s="13" t="s">
        <v>914</v>
      </c>
      <c r="G82" s="173" t="s">
        <v>1022</v>
      </c>
      <c r="I82" s="173" t="s">
        <v>298</v>
      </c>
      <c r="J82" s="173" t="s">
        <v>1016</v>
      </c>
      <c r="K82" s="13" t="s">
        <v>176</v>
      </c>
      <c r="L82" s="13">
        <v>2</v>
      </c>
      <c r="M82" s="13" t="s">
        <v>1012</v>
      </c>
      <c r="N82" s="181" t="s">
        <v>1023</v>
      </c>
      <c r="Q82" s="5" t="s">
        <v>1013</v>
      </c>
      <c r="AD82" s="5">
        <v>-19.5</v>
      </c>
      <c r="AK82" s="175">
        <f>EXP(1755/-8033)</f>
        <v>0.80374454081763291</v>
      </c>
      <c r="AL82" s="175">
        <v>5.6018921946968756E-3</v>
      </c>
    </row>
    <row r="83" spans="1:38" x14ac:dyDescent="0.2">
      <c r="A83" s="5" t="s">
        <v>841</v>
      </c>
      <c r="B83" s="13" t="s">
        <v>842</v>
      </c>
      <c r="C83" s="13" t="s">
        <v>863</v>
      </c>
      <c r="D83" s="13" t="s">
        <v>914</v>
      </c>
      <c r="E83" s="13" t="s">
        <v>1007</v>
      </c>
      <c r="F83" s="13" t="s">
        <v>914</v>
      </c>
      <c r="G83" s="173" t="s">
        <v>1022</v>
      </c>
      <c r="I83" s="173" t="s">
        <v>296</v>
      </c>
      <c r="J83" s="173" t="s">
        <v>1016</v>
      </c>
      <c r="K83" s="13" t="s">
        <v>176</v>
      </c>
      <c r="L83" s="13">
        <v>0</v>
      </c>
      <c r="M83" s="13">
        <v>2</v>
      </c>
      <c r="N83" s="181" t="s">
        <v>1023</v>
      </c>
      <c r="Q83" s="5" t="s">
        <v>1013</v>
      </c>
      <c r="AD83" s="5">
        <v>-23.4</v>
      </c>
      <c r="AL83" s="175" t="s">
        <v>1015</v>
      </c>
    </row>
    <row r="84" spans="1:38" x14ac:dyDescent="0.2">
      <c r="A84" s="5" t="s">
        <v>841</v>
      </c>
      <c r="B84" s="13" t="s">
        <v>842</v>
      </c>
      <c r="C84" s="13" t="s">
        <v>863</v>
      </c>
      <c r="D84" s="13" t="s">
        <v>915</v>
      </c>
      <c r="E84" s="13" t="s">
        <v>972</v>
      </c>
      <c r="F84" s="13" t="s">
        <v>915</v>
      </c>
      <c r="G84" s="173" t="s">
        <v>1022</v>
      </c>
      <c r="I84" s="173" t="s">
        <v>298</v>
      </c>
      <c r="J84" s="173" t="s">
        <v>1016</v>
      </c>
      <c r="K84" s="13" t="s">
        <v>176</v>
      </c>
      <c r="L84" s="13">
        <v>2</v>
      </c>
      <c r="M84" s="13" t="s">
        <v>1012</v>
      </c>
      <c r="N84" s="181" t="s">
        <v>1023</v>
      </c>
      <c r="Q84" s="5" t="s">
        <v>1013</v>
      </c>
      <c r="AL84" s="175" t="s">
        <v>1015</v>
      </c>
    </row>
    <row r="85" spans="1:38" x14ac:dyDescent="0.2">
      <c r="A85" s="5" t="s">
        <v>841</v>
      </c>
      <c r="B85" s="13" t="s">
        <v>842</v>
      </c>
      <c r="C85" s="13" t="s">
        <v>863</v>
      </c>
      <c r="D85" s="13" t="s">
        <v>915</v>
      </c>
      <c r="E85" s="13" t="s">
        <v>1008</v>
      </c>
      <c r="F85" s="13" t="s">
        <v>915</v>
      </c>
      <c r="G85" s="173" t="s">
        <v>1022</v>
      </c>
      <c r="I85" s="173" t="s">
        <v>296</v>
      </c>
      <c r="J85" s="173" t="s">
        <v>1016</v>
      </c>
      <c r="K85" s="13" t="s">
        <v>176</v>
      </c>
      <c r="L85" s="13">
        <v>0</v>
      </c>
      <c r="M85" s="13">
        <v>2</v>
      </c>
      <c r="N85" s="181" t="s">
        <v>1023</v>
      </c>
      <c r="Q85" s="5" t="s">
        <v>1013</v>
      </c>
      <c r="AL85" s="175" t="s">
        <v>1015</v>
      </c>
    </row>
    <row r="86" spans="1:38" x14ac:dyDescent="0.2">
      <c r="A86" s="5" t="s">
        <v>841</v>
      </c>
      <c r="B86" s="13" t="s">
        <v>842</v>
      </c>
      <c r="C86" s="13" t="s">
        <v>864</v>
      </c>
      <c r="D86" s="13" t="s">
        <v>917</v>
      </c>
      <c r="E86" s="13" t="s">
        <v>973</v>
      </c>
      <c r="F86" s="13" t="s">
        <v>917</v>
      </c>
      <c r="G86" s="173" t="s">
        <v>1022</v>
      </c>
      <c r="I86" s="173" t="s">
        <v>298</v>
      </c>
      <c r="J86" s="173" t="s">
        <v>1016</v>
      </c>
      <c r="K86" s="13" t="s">
        <v>176</v>
      </c>
      <c r="L86" s="13">
        <v>2</v>
      </c>
      <c r="M86" s="13" t="s">
        <v>1012</v>
      </c>
      <c r="N86" s="181" t="s">
        <v>1023</v>
      </c>
      <c r="Q86" s="5" t="s">
        <v>1013</v>
      </c>
      <c r="AD86" s="5">
        <v>-18.5</v>
      </c>
      <c r="AK86" s="175">
        <f>EXP(425/-8033)</f>
        <v>0.94846844392091489</v>
      </c>
      <c r="AL86" s="175">
        <v>4.9794597286194446E-3</v>
      </c>
    </row>
    <row r="87" spans="1:38" x14ac:dyDescent="0.2">
      <c r="A87" s="5" t="s">
        <v>841</v>
      </c>
      <c r="B87" s="13" t="s">
        <v>842</v>
      </c>
      <c r="C87" s="13" t="s">
        <v>864</v>
      </c>
      <c r="D87" s="13" t="s">
        <v>917</v>
      </c>
      <c r="E87" s="13" t="s">
        <v>1009</v>
      </c>
      <c r="F87" s="13" t="s">
        <v>917</v>
      </c>
      <c r="G87" s="173" t="s">
        <v>1022</v>
      </c>
      <c r="I87" s="173" t="s">
        <v>296</v>
      </c>
      <c r="J87" s="173" t="s">
        <v>1016</v>
      </c>
      <c r="K87" s="13" t="s">
        <v>176</v>
      </c>
      <c r="L87" s="13">
        <v>0</v>
      </c>
      <c r="M87" s="13">
        <v>2</v>
      </c>
      <c r="N87" s="181" t="s">
        <v>1023</v>
      </c>
      <c r="Q87" s="5" t="s">
        <v>1013</v>
      </c>
      <c r="AD87" s="5">
        <v>-21.2</v>
      </c>
      <c r="AK87" s="5" t="s">
        <v>1014</v>
      </c>
      <c r="AL87" s="175" t="s">
        <v>1015</v>
      </c>
    </row>
    <row r="88" spans="1:38" x14ac:dyDescent="0.2">
      <c r="A88" s="5" t="s">
        <v>841</v>
      </c>
      <c r="B88" s="13" t="s">
        <v>842</v>
      </c>
      <c r="C88" s="13" t="s">
        <v>864</v>
      </c>
      <c r="D88" s="13" t="s">
        <v>916</v>
      </c>
      <c r="E88" s="13" t="s">
        <v>974</v>
      </c>
      <c r="F88" s="13" t="s">
        <v>916</v>
      </c>
      <c r="G88" s="173" t="s">
        <v>1022</v>
      </c>
      <c r="I88" s="173" t="s">
        <v>298</v>
      </c>
      <c r="J88" s="173" t="s">
        <v>1016</v>
      </c>
      <c r="K88" s="13" t="s">
        <v>176</v>
      </c>
      <c r="L88" s="13">
        <v>2</v>
      </c>
      <c r="M88" s="13" t="s">
        <v>1012</v>
      </c>
      <c r="N88" s="181" t="s">
        <v>1023</v>
      </c>
      <c r="Q88" s="5" t="s">
        <v>1013</v>
      </c>
      <c r="AD88" s="5">
        <v>-17.5</v>
      </c>
      <c r="AK88" s="175">
        <f>EXP(975/-8033)</f>
        <v>0.88570235178594758</v>
      </c>
      <c r="AL88" s="175">
        <v>4.9794597286194446E-3</v>
      </c>
    </row>
    <row r="89" spans="1:38" x14ac:dyDescent="0.2">
      <c r="A89" s="5" t="s">
        <v>841</v>
      </c>
      <c r="B89" s="13" t="s">
        <v>842</v>
      </c>
      <c r="C89" s="13" t="s">
        <v>864</v>
      </c>
      <c r="D89" s="13" t="s">
        <v>916</v>
      </c>
      <c r="E89" s="13" t="s">
        <v>1010</v>
      </c>
      <c r="F89" s="13" t="s">
        <v>916</v>
      </c>
      <c r="G89" s="173" t="s">
        <v>1022</v>
      </c>
      <c r="I89" s="173" t="s">
        <v>296</v>
      </c>
      <c r="J89" s="173" t="s">
        <v>1016</v>
      </c>
      <c r="K89" s="13" t="s">
        <v>176</v>
      </c>
      <c r="L89" s="13">
        <v>0</v>
      </c>
      <c r="M89" s="13">
        <v>2</v>
      </c>
      <c r="N89" s="181" t="s">
        <v>1023</v>
      </c>
      <c r="Q89" s="5" t="s">
        <v>1013</v>
      </c>
      <c r="AD89" s="5">
        <v>-21.1</v>
      </c>
      <c r="AK89" s="5" t="s">
        <v>1014</v>
      </c>
      <c r="AL89" s="175" t="s">
        <v>1015</v>
      </c>
    </row>
    <row r="90" spans="1:38" x14ac:dyDescent="0.2">
      <c r="A90" s="5" t="s">
        <v>841</v>
      </c>
      <c r="B90" s="13" t="s">
        <v>842</v>
      </c>
      <c r="C90" s="13" t="s">
        <v>864</v>
      </c>
      <c r="D90" s="13" t="s">
        <v>918</v>
      </c>
      <c r="E90" s="13" t="s">
        <v>975</v>
      </c>
      <c r="F90" s="13" t="s">
        <v>918</v>
      </c>
      <c r="G90" s="173" t="s">
        <v>1022</v>
      </c>
      <c r="I90" s="173" t="s">
        <v>298</v>
      </c>
      <c r="J90" s="173" t="s">
        <v>1016</v>
      </c>
      <c r="K90" s="13" t="s">
        <v>176</v>
      </c>
      <c r="L90" s="13">
        <v>2</v>
      </c>
      <c r="M90" s="13" t="s">
        <v>1012</v>
      </c>
      <c r="N90" s="181" t="s">
        <v>1023</v>
      </c>
      <c r="Q90" s="5" t="s">
        <v>1013</v>
      </c>
      <c r="AD90" s="5">
        <v>-17.7</v>
      </c>
      <c r="AK90" s="175">
        <f>EXP(2045/-8033)</f>
        <v>0.77524600156223511</v>
      </c>
      <c r="AL90" s="175">
        <v>4.9794597286194446E-3</v>
      </c>
    </row>
    <row r="91" spans="1:38" x14ac:dyDescent="0.2">
      <c r="A91" s="5" t="s">
        <v>841</v>
      </c>
      <c r="B91" s="13" t="s">
        <v>842</v>
      </c>
      <c r="C91" s="13" t="s">
        <v>864</v>
      </c>
      <c r="D91" s="13" t="s">
        <v>918</v>
      </c>
      <c r="E91" s="13" t="s">
        <v>1011</v>
      </c>
      <c r="F91" s="13" t="s">
        <v>918</v>
      </c>
      <c r="G91" s="173" t="s">
        <v>1022</v>
      </c>
      <c r="I91" s="173" t="s">
        <v>296</v>
      </c>
      <c r="J91" s="173" t="s">
        <v>1016</v>
      </c>
      <c r="K91" s="13" t="s">
        <v>176</v>
      </c>
      <c r="L91" s="13">
        <v>0</v>
      </c>
      <c r="M91" s="13">
        <v>2</v>
      </c>
      <c r="N91" s="181" t="s">
        <v>1023</v>
      </c>
      <c r="Q91" s="5" t="s">
        <v>1013</v>
      </c>
    </row>
    <row r="92" spans="1:38" x14ac:dyDescent="0.2">
      <c r="N92" s="174"/>
    </row>
    <row r="93" spans="1:38" x14ac:dyDescent="0.2">
      <c r="N93" s="174"/>
    </row>
    <row r="94" spans="1:38" x14ac:dyDescent="0.2">
      <c r="N94" s="174"/>
    </row>
    <row r="95" spans="1:38" x14ac:dyDescent="0.2">
      <c r="N95" s="174"/>
    </row>
    <row r="96" spans="1:38" x14ac:dyDescent="0.2">
      <c r="N96" s="174"/>
    </row>
    <row r="97" spans="14:14" x14ac:dyDescent="0.2">
      <c r="N97" s="174"/>
    </row>
    <row r="98" spans="14:14" x14ac:dyDescent="0.2">
      <c r="N98" s="174"/>
    </row>
    <row r="99" spans="14:14" x14ac:dyDescent="0.2">
      <c r="N99" s="174"/>
    </row>
    <row r="100" spans="14:14" x14ac:dyDescent="0.2">
      <c r="N100" s="174"/>
    </row>
    <row r="101" spans="14:14" x14ac:dyDescent="0.2">
      <c r="N101" s="174"/>
    </row>
    <row r="102" spans="14:14" x14ac:dyDescent="0.2">
      <c r="N102" s="174"/>
    </row>
    <row r="103" spans="14:14" x14ac:dyDescent="0.2">
      <c r="N103" s="174"/>
    </row>
    <row r="104" spans="14:14" x14ac:dyDescent="0.2">
      <c r="N104" s="174"/>
    </row>
    <row r="105" spans="14:14" x14ac:dyDescent="0.2">
      <c r="N105" s="174"/>
    </row>
    <row r="106" spans="14:14" x14ac:dyDescent="0.2">
      <c r="N106" s="174"/>
    </row>
    <row r="107" spans="14:14" x14ac:dyDescent="0.2">
      <c r="N107" s="174"/>
    </row>
    <row r="108" spans="14:14" x14ac:dyDescent="0.2">
      <c r="N108" s="174"/>
    </row>
    <row r="109" spans="14:14" x14ac:dyDescent="0.2">
      <c r="N109" s="174"/>
    </row>
    <row r="110" spans="14:14" x14ac:dyDescent="0.2">
      <c r="N110" s="174"/>
    </row>
    <row r="111" spans="14:14" x14ac:dyDescent="0.2">
      <c r="N111" s="174"/>
    </row>
    <row r="112" spans="14:14" x14ac:dyDescent="0.2">
      <c r="N112" s="174"/>
    </row>
    <row r="113" spans="14:14" x14ac:dyDescent="0.2">
      <c r="N113" s="174"/>
    </row>
    <row r="114" spans="14:14" x14ac:dyDescent="0.2">
      <c r="N114" s="174"/>
    </row>
    <row r="115" spans="14:14" x14ac:dyDescent="0.2">
      <c r="N115" s="174"/>
    </row>
    <row r="116" spans="14:14" x14ac:dyDescent="0.2">
      <c r="N116" s="174"/>
    </row>
    <row r="117" spans="14:14" x14ac:dyDescent="0.2">
      <c r="N117" s="174"/>
    </row>
    <row r="118" spans="14:14" x14ac:dyDescent="0.2">
      <c r="N118" s="174"/>
    </row>
    <row r="119" spans="14:14" x14ac:dyDescent="0.2">
      <c r="N119" s="174"/>
    </row>
    <row r="120" spans="14:14" x14ac:dyDescent="0.2">
      <c r="N120" s="174"/>
    </row>
    <row r="121" spans="14:14" x14ac:dyDescent="0.2">
      <c r="N121" s="174"/>
    </row>
    <row r="122" spans="14:14" x14ac:dyDescent="0.2">
      <c r="N122" s="174"/>
    </row>
    <row r="123" spans="14:14" x14ac:dyDescent="0.2">
      <c r="N123" s="174"/>
    </row>
    <row r="124" spans="14:14" x14ac:dyDescent="0.2">
      <c r="N124" s="174"/>
    </row>
    <row r="125" spans="14:14" x14ac:dyDescent="0.2">
      <c r="N125" s="174"/>
    </row>
    <row r="126" spans="14:14" x14ac:dyDescent="0.2">
      <c r="N126" s="174"/>
    </row>
    <row r="127" spans="14:14" x14ac:dyDescent="0.2">
      <c r="N127" s="174"/>
    </row>
    <row r="128" spans="14:14" x14ac:dyDescent="0.2">
      <c r="N128" s="174"/>
    </row>
    <row r="129" spans="14:14" x14ac:dyDescent="0.2">
      <c r="N129" s="174"/>
    </row>
    <row r="130" spans="14:14" x14ac:dyDescent="0.2">
      <c r="N130" s="174"/>
    </row>
    <row r="131" spans="14:14" x14ac:dyDescent="0.2">
      <c r="N131" s="174"/>
    </row>
    <row r="132" spans="14:14" x14ac:dyDescent="0.2">
      <c r="N132" s="174"/>
    </row>
    <row r="133" spans="14:14" x14ac:dyDescent="0.2">
      <c r="N133" s="174"/>
    </row>
    <row r="134" spans="14:14" x14ac:dyDescent="0.2">
      <c r="N134" s="174"/>
    </row>
    <row r="135" spans="14:14" x14ac:dyDescent="0.2">
      <c r="N135" s="174"/>
    </row>
    <row r="136" spans="14:14" x14ac:dyDescent="0.2">
      <c r="N136" s="174"/>
    </row>
    <row r="137" spans="14:14" x14ac:dyDescent="0.2">
      <c r="N137" s="174"/>
    </row>
    <row r="138" spans="14:14" x14ac:dyDescent="0.2">
      <c r="N138" s="174"/>
    </row>
    <row r="139" spans="14:14" x14ac:dyDescent="0.2">
      <c r="N139" s="174"/>
    </row>
    <row r="140" spans="14:14" x14ac:dyDescent="0.2">
      <c r="N140" s="174"/>
    </row>
    <row r="141" spans="14:14" x14ac:dyDescent="0.2">
      <c r="N141" s="174"/>
    </row>
    <row r="142" spans="14:14" x14ac:dyDescent="0.2">
      <c r="N142" s="174"/>
    </row>
    <row r="143" spans="14:14" x14ac:dyDescent="0.2">
      <c r="N143" s="174"/>
    </row>
    <row r="144" spans="14:14" x14ac:dyDescent="0.2">
      <c r="N144" s="174"/>
    </row>
    <row r="145" spans="14:14" x14ac:dyDescent="0.2">
      <c r="N145" s="174"/>
    </row>
    <row r="146" spans="14:14" x14ac:dyDescent="0.2">
      <c r="N146" s="174"/>
    </row>
    <row r="147" spans="14:14" x14ac:dyDescent="0.2">
      <c r="N147" s="174"/>
    </row>
    <row r="148" spans="14:14" x14ac:dyDescent="0.2">
      <c r="N148" s="174"/>
    </row>
    <row r="149" spans="14:14" x14ac:dyDescent="0.2">
      <c r="N149" s="174"/>
    </row>
    <row r="150" spans="14:14" x14ac:dyDescent="0.2">
      <c r="N150" s="174"/>
    </row>
    <row r="151" spans="14:14" x14ac:dyDescent="0.2">
      <c r="N151" s="174"/>
    </row>
    <row r="152" spans="14:14" x14ac:dyDescent="0.2">
      <c r="N152" s="174"/>
    </row>
    <row r="153" spans="14:14" x14ac:dyDescent="0.2">
      <c r="N153" s="174"/>
    </row>
    <row r="154" spans="14:14" x14ac:dyDescent="0.2">
      <c r="N154" s="174"/>
    </row>
    <row r="155" spans="14:14" x14ac:dyDescent="0.2">
      <c r="N155" s="174"/>
    </row>
    <row r="156" spans="14:14" x14ac:dyDescent="0.2">
      <c r="N156" s="174"/>
    </row>
    <row r="157" spans="14:14" x14ac:dyDescent="0.2">
      <c r="N157" s="174"/>
    </row>
    <row r="158" spans="14:14" x14ac:dyDescent="0.2">
      <c r="N158" s="174"/>
    </row>
    <row r="159" spans="14:14" x14ac:dyDescent="0.2">
      <c r="N159" s="174"/>
    </row>
    <row r="160" spans="14:14" x14ac:dyDescent="0.2">
      <c r="N160" s="174"/>
    </row>
    <row r="161" spans="14:14" x14ac:dyDescent="0.2">
      <c r="N161" s="174"/>
    </row>
    <row r="162" spans="14:14" x14ac:dyDescent="0.2">
      <c r="N162" s="174"/>
    </row>
    <row r="163" spans="14:14" x14ac:dyDescent="0.2">
      <c r="N163" s="174"/>
    </row>
    <row r="164" spans="14:14" x14ac:dyDescent="0.2">
      <c r="N164" s="174"/>
    </row>
    <row r="165" spans="14:14" x14ac:dyDescent="0.2">
      <c r="N165" s="174"/>
    </row>
    <row r="166" spans="14:14" x14ac:dyDescent="0.2">
      <c r="N166" s="174"/>
    </row>
    <row r="167" spans="14:14" x14ac:dyDescent="0.2">
      <c r="N167" s="174"/>
    </row>
    <row r="168" spans="14:14" x14ac:dyDescent="0.2">
      <c r="N168" s="174"/>
    </row>
    <row r="169" spans="14:14" x14ac:dyDescent="0.2">
      <c r="N169" s="174"/>
    </row>
    <row r="170" spans="14:14" x14ac:dyDescent="0.2">
      <c r="N170" s="174"/>
    </row>
    <row r="171" spans="14:14" x14ac:dyDescent="0.2">
      <c r="N171" s="174"/>
    </row>
    <row r="172" spans="14:14" x14ac:dyDescent="0.2">
      <c r="N172" s="174"/>
    </row>
    <row r="173" spans="14:14" x14ac:dyDescent="0.2">
      <c r="N173" s="174"/>
    </row>
    <row r="174" spans="14:14" x14ac:dyDescent="0.2">
      <c r="N174" s="174"/>
    </row>
    <row r="175" spans="14:14" x14ac:dyDescent="0.2">
      <c r="N175" s="174"/>
    </row>
    <row r="176" spans="14:14" x14ac:dyDescent="0.2">
      <c r="N176" s="174"/>
    </row>
    <row r="177" spans="14:14" x14ac:dyDescent="0.2">
      <c r="N177" s="174"/>
    </row>
    <row r="178" spans="14:14" x14ac:dyDescent="0.2">
      <c r="N178" s="174"/>
    </row>
    <row r="179" spans="14:14" x14ac:dyDescent="0.2">
      <c r="N179" s="174"/>
    </row>
    <row r="180" spans="14:14" x14ac:dyDescent="0.2">
      <c r="N180" s="174"/>
    </row>
    <row r="181" spans="14:14" x14ac:dyDescent="0.2">
      <c r="N181" s="174"/>
    </row>
    <row r="182" spans="14:14" x14ac:dyDescent="0.2">
      <c r="N182" s="174"/>
    </row>
    <row r="183" spans="14:14" x14ac:dyDescent="0.2">
      <c r="N183" s="174"/>
    </row>
    <row r="184" spans="14:14" x14ac:dyDescent="0.2">
      <c r="N184" s="174"/>
    </row>
    <row r="185" spans="14:14" x14ac:dyDescent="0.2">
      <c r="N185" s="174"/>
    </row>
    <row r="186" spans="14:14" x14ac:dyDescent="0.2">
      <c r="N186" s="174"/>
    </row>
    <row r="187" spans="14:14" x14ac:dyDescent="0.2">
      <c r="N187" s="174"/>
    </row>
    <row r="188" spans="14:14" x14ac:dyDescent="0.2">
      <c r="N188" s="174"/>
    </row>
    <row r="189" spans="14:14" x14ac:dyDescent="0.2">
      <c r="N189" s="174"/>
    </row>
    <row r="190" spans="14:14" x14ac:dyDescent="0.2">
      <c r="N190" s="174"/>
    </row>
    <row r="191" spans="14:14" x14ac:dyDescent="0.2">
      <c r="N191" s="174"/>
    </row>
    <row r="192" spans="14:14" x14ac:dyDescent="0.2">
      <c r="N192" s="174"/>
    </row>
    <row r="193" spans="14:14" x14ac:dyDescent="0.2">
      <c r="N193" s="174"/>
    </row>
    <row r="194" spans="14:14" x14ac:dyDescent="0.2">
      <c r="N194" s="174"/>
    </row>
    <row r="195" spans="14:14" x14ac:dyDescent="0.2">
      <c r="N195" s="174"/>
    </row>
    <row r="196" spans="14:14" x14ac:dyDescent="0.2">
      <c r="N196" s="174"/>
    </row>
    <row r="197" spans="14:14" x14ac:dyDescent="0.2">
      <c r="N197" s="174"/>
    </row>
    <row r="198" spans="14:14" x14ac:dyDescent="0.2">
      <c r="N198" s="174"/>
    </row>
    <row r="199" spans="14:14" x14ac:dyDescent="0.2">
      <c r="N199" s="174"/>
    </row>
    <row r="200" spans="14:14" x14ac:dyDescent="0.2">
      <c r="N200" s="174"/>
    </row>
    <row r="201" spans="14:14" x14ac:dyDescent="0.2">
      <c r="N201" s="174"/>
    </row>
    <row r="202" spans="14:14" x14ac:dyDescent="0.2">
      <c r="N202" s="174"/>
    </row>
    <row r="203" spans="14:14" x14ac:dyDescent="0.2">
      <c r="N203" s="174"/>
    </row>
    <row r="204" spans="14:14" x14ac:dyDescent="0.2">
      <c r="N204" s="174"/>
    </row>
    <row r="205" spans="14:14" x14ac:dyDescent="0.2">
      <c r="N205" s="174"/>
    </row>
    <row r="206" spans="14:14" x14ac:dyDescent="0.2">
      <c r="N206" s="174"/>
    </row>
    <row r="207" spans="14:14" x14ac:dyDescent="0.2">
      <c r="N207" s="174"/>
    </row>
    <row r="208" spans="14:14" x14ac:dyDescent="0.2">
      <c r="N208" s="174"/>
    </row>
    <row r="209" spans="14:14" x14ac:dyDescent="0.2">
      <c r="N209" s="174"/>
    </row>
    <row r="210" spans="14:14" x14ac:dyDescent="0.2">
      <c r="N210" s="174"/>
    </row>
    <row r="211" spans="14:14" x14ac:dyDescent="0.2">
      <c r="N211" s="174"/>
    </row>
    <row r="212" spans="14:14" x14ac:dyDescent="0.2">
      <c r="N212" s="174"/>
    </row>
    <row r="213" spans="14:14" x14ac:dyDescent="0.2">
      <c r="N213" s="174"/>
    </row>
    <row r="214" spans="14:14" x14ac:dyDescent="0.2">
      <c r="N214" s="174"/>
    </row>
    <row r="215" spans="14:14" x14ac:dyDescent="0.2">
      <c r="N215" s="174"/>
    </row>
    <row r="216" spans="14:14" x14ac:dyDescent="0.2">
      <c r="N216" s="174"/>
    </row>
    <row r="217" spans="14:14" x14ac:dyDescent="0.2">
      <c r="N217" s="174"/>
    </row>
    <row r="218" spans="14:14" x14ac:dyDescent="0.2">
      <c r="N218" s="174"/>
    </row>
    <row r="219" spans="14:14" x14ac:dyDescent="0.2">
      <c r="N219" s="174"/>
    </row>
    <row r="220" spans="14:14" x14ac:dyDescent="0.2">
      <c r="N220" s="174"/>
    </row>
    <row r="221" spans="14:14" x14ac:dyDescent="0.2">
      <c r="N221" s="174"/>
    </row>
    <row r="222" spans="14:14" x14ac:dyDescent="0.2">
      <c r="N222" s="174"/>
    </row>
    <row r="223" spans="14:14" x14ac:dyDescent="0.2">
      <c r="N223" s="174"/>
    </row>
    <row r="224" spans="14:14" x14ac:dyDescent="0.2">
      <c r="N224" s="174"/>
    </row>
    <row r="225" spans="14:14" x14ac:dyDescent="0.2">
      <c r="N225" s="174"/>
    </row>
    <row r="226" spans="14:14" x14ac:dyDescent="0.2">
      <c r="N226" s="174"/>
    </row>
    <row r="227" spans="14:14" x14ac:dyDescent="0.2">
      <c r="N227" s="174"/>
    </row>
    <row r="228" spans="14:14" x14ac:dyDescent="0.2">
      <c r="N228" s="174"/>
    </row>
    <row r="229" spans="14:14" x14ac:dyDescent="0.2">
      <c r="N229" s="174"/>
    </row>
    <row r="230" spans="14:14" x14ac:dyDescent="0.2">
      <c r="N230" s="174"/>
    </row>
    <row r="231" spans="14:14" x14ac:dyDescent="0.2">
      <c r="N231" s="174"/>
    </row>
    <row r="232" spans="14:14" x14ac:dyDescent="0.2">
      <c r="N232" s="174"/>
    </row>
    <row r="233" spans="14:14" x14ac:dyDescent="0.2">
      <c r="N233" s="174"/>
    </row>
    <row r="234" spans="14:14" x14ac:dyDescent="0.2">
      <c r="N234" s="174"/>
    </row>
    <row r="235" spans="14:14" x14ac:dyDescent="0.2">
      <c r="N235" s="174"/>
    </row>
    <row r="236" spans="14:14" x14ac:dyDescent="0.2">
      <c r="N236" s="174"/>
    </row>
    <row r="237" spans="14:14" x14ac:dyDescent="0.2">
      <c r="N237" s="174"/>
    </row>
    <row r="238" spans="14:14" x14ac:dyDescent="0.2">
      <c r="N238" s="174"/>
    </row>
    <row r="239" spans="14:14" x14ac:dyDescent="0.2">
      <c r="N239" s="174"/>
    </row>
    <row r="240" spans="14:14" x14ac:dyDescent="0.2">
      <c r="N240" s="174"/>
    </row>
    <row r="241" spans="14:14" x14ac:dyDescent="0.2">
      <c r="N241" s="174"/>
    </row>
    <row r="242" spans="14:14" x14ac:dyDescent="0.2">
      <c r="N242" s="174"/>
    </row>
    <row r="243" spans="14:14" x14ac:dyDescent="0.2">
      <c r="N243" s="174"/>
    </row>
    <row r="244" spans="14:14" x14ac:dyDescent="0.2">
      <c r="N244" s="174"/>
    </row>
    <row r="245" spans="14:14" x14ac:dyDescent="0.2">
      <c r="N245" s="174"/>
    </row>
    <row r="246" spans="14:14" x14ac:dyDescent="0.2">
      <c r="N246" s="174"/>
    </row>
    <row r="247" spans="14:14" x14ac:dyDescent="0.2">
      <c r="N247" s="174"/>
    </row>
    <row r="248" spans="14:14" x14ac:dyDescent="0.2">
      <c r="N248" s="174"/>
    </row>
    <row r="249" spans="14:14" x14ac:dyDescent="0.2">
      <c r="N249" s="174"/>
    </row>
    <row r="250" spans="14:14" x14ac:dyDescent="0.2">
      <c r="N250" s="174"/>
    </row>
    <row r="251" spans="14:14" x14ac:dyDescent="0.2">
      <c r="N251" s="174"/>
    </row>
    <row r="252" spans="14:14" x14ac:dyDescent="0.2">
      <c r="N252" s="174"/>
    </row>
    <row r="253" spans="14:14" x14ac:dyDescent="0.2">
      <c r="N253" s="174"/>
    </row>
    <row r="254" spans="14:14" x14ac:dyDescent="0.2">
      <c r="N254" s="174"/>
    </row>
    <row r="255" spans="14:14" x14ac:dyDescent="0.2">
      <c r="N255" s="174"/>
    </row>
    <row r="256" spans="14:14" x14ac:dyDescent="0.2">
      <c r="N256" s="174"/>
    </row>
    <row r="257" spans="14:14" x14ac:dyDescent="0.2">
      <c r="N257" s="174"/>
    </row>
    <row r="258" spans="14:14" x14ac:dyDescent="0.2">
      <c r="N258" s="174"/>
    </row>
    <row r="259" spans="14:14" x14ac:dyDescent="0.2">
      <c r="N259" s="174"/>
    </row>
    <row r="260" spans="14:14" x14ac:dyDescent="0.2">
      <c r="N260" s="174"/>
    </row>
    <row r="261" spans="14:14" x14ac:dyDescent="0.2">
      <c r="N261" s="174"/>
    </row>
    <row r="262" spans="14:14" x14ac:dyDescent="0.2">
      <c r="N262" s="174"/>
    </row>
    <row r="263" spans="14:14" x14ac:dyDescent="0.2">
      <c r="N263" s="174"/>
    </row>
    <row r="264" spans="14:14" x14ac:dyDescent="0.2">
      <c r="N264" s="174"/>
    </row>
    <row r="265" spans="14:14" x14ac:dyDescent="0.2">
      <c r="N265" s="174"/>
    </row>
    <row r="266" spans="14:14" x14ac:dyDescent="0.2">
      <c r="N266" s="174"/>
    </row>
    <row r="267" spans="14:14" x14ac:dyDescent="0.2">
      <c r="N267" s="174"/>
    </row>
    <row r="268" spans="14:14" x14ac:dyDescent="0.2">
      <c r="N268" s="174"/>
    </row>
    <row r="269" spans="14:14" x14ac:dyDescent="0.2">
      <c r="N269" s="174"/>
    </row>
    <row r="270" spans="14:14" x14ac:dyDescent="0.2">
      <c r="N270" s="174"/>
    </row>
    <row r="271" spans="14:14" x14ac:dyDescent="0.2">
      <c r="N271" s="174"/>
    </row>
    <row r="272" spans="14:14" x14ac:dyDescent="0.2">
      <c r="N272" s="174"/>
    </row>
    <row r="273" spans="14:14" x14ac:dyDescent="0.2">
      <c r="N273" s="174"/>
    </row>
    <row r="274" spans="14:14" x14ac:dyDescent="0.2">
      <c r="N274" s="174"/>
    </row>
    <row r="275" spans="14:14" x14ac:dyDescent="0.2">
      <c r="N275" s="174"/>
    </row>
    <row r="276" spans="14:14" x14ac:dyDescent="0.2">
      <c r="N276" s="174"/>
    </row>
    <row r="277" spans="14:14" x14ac:dyDescent="0.2">
      <c r="N277" s="174"/>
    </row>
    <row r="278" spans="14:14" x14ac:dyDescent="0.2">
      <c r="N278" s="174"/>
    </row>
    <row r="279" spans="14:14" x14ac:dyDescent="0.2">
      <c r="N279" s="174"/>
    </row>
    <row r="280" spans="14:14" x14ac:dyDescent="0.2">
      <c r="N280" s="174"/>
    </row>
    <row r="281" spans="14:14" x14ac:dyDescent="0.2">
      <c r="N281" s="174"/>
    </row>
    <row r="282" spans="14:14" x14ac:dyDescent="0.2">
      <c r="N282" s="174"/>
    </row>
    <row r="283" spans="14:14" x14ac:dyDescent="0.2">
      <c r="N283" s="174"/>
    </row>
    <row r="284" spans="14:14" x14ac:dyDescent="0.2">
      <c r="N284" s="174"/>
    </row>
    <row r="285" spans="14:14" x14ac:dyDescent="0.2">
      <c r="N285" s="174"/>
    </row>
    <row r="286" spans="14:14" x14ac:dyDescent="0.2">
      <c r="N286" s="174"/>
    </row>
    <row r="287" spans="14:14" x14ac:dyDescent="0.2">
      <c r="N287" s="174"/>
    </row>
    <row r="288" spans="14:14" x14ac:dyDescent="0.2">
      <c r="N288" s="174"/>
    </row>
    <row r="289" spans="14:14" x14ac:dyDescent="0.2">
      <c r="N289" s="174"/>
    </row>
    <row r="290" spans="14:14" x14ac:dyDescent="0.2">
      <c r="N290" s="174"/>
    </row>
    <row r="291" spans="14:14" x14ac:dyDescent="0.2">
      <c r="N291" s="174"/>
    </row>
    <row r="292" spans="14:14" x14ac:dyDescent="0.2">
      <c r="N292" s="174"/>
    </row>
    <row r="293" spans="14:14" x14ac:dyDescent="0.2">
      <c r="N293" s="174"/>
    </row>
    <row r="294" spans="14:14" x14ac:dyDescent="0.2">
      <c r="N294" s="174"/>
    </row>
    <row r="295" spans="14:14" x14ac:dyDescent="0.2">
      <c r="N295" s="174"/>
    </row>
    <row r="296" spans="14:14" x14ac:dyDescent="0.2">
      <c r="N296" s="174"/>
    </row>
    <row r="297" spans="14:14" x14ac:dyDescent="0.2">
      <c r="N297" s="174"/>
    </row>
    <row r="298" spans="14:14" x14ac:dyDescent="0.2">
      <c r="N298" s="174"/>
    </row>
    <row r="299" spans="14:14" x14ac:dyDescent="0.2">
      <c r="N299" s="174"/>
    </row>
    <row r="300" spans="14:14" x14ac:dyDescent="0.2">
      <c r="N300" s="174"/>
    </row>
    <row r="301" spans="14:14" x14ac:dyDescent="0.2">
      <c r="N301" s="174"/>
    </row>
    <row r="302" spans="14:14" x14ac:dyDescent="0.2">
      <c r="N302" s="174"/>
    </row>
    <row r="303" spans="14:14" x14ac:dyDescent="0.2">
      <c r="N303" s="174"/>
    </row>
    <row r="304" spans="14:14" x14ac:dyDescent="0.2">
      <c r="N304" s="174"/>
    </row>
    <row r="305" spans="14:14" x14ac:dyDescent="0.2">
      <c r="N305" s="174"/>
    </row>
    <row r="306" spans="14:14" x14ac:dyDescent="0.2">
      <c r="N306" s="174"/>
    </row>
    <row r="307" spans="14:14" x14ac:dyDescent="0.2">
      <c r="N307" s="174"/>
    </row>
    <row r="308" spans="14:14" x14ac:dyDescent="0.2">
      <c r="N308" s="174"/>
    </row>
    <row r="309" spans="14:14" x14ac:dyDescent="0.2">
      <c r="N309" s="174"/>
    </row>
    <row r="310" spans="14:14" x14ac:dyDescent="0.2">
      <c r="N310" s="174"/>
    </row>
    <row r="311" spans="14:14" x14ac:dyDescent="0.2">
      <c r="N311" s="174"/>
    </row>
    <row r="312" spans="14:14" x14ac:dyDescent="0.2">
      <c r="N312" s="174"/>
    </row>
    <row r="313" spans="14:14" x14ac:dyDescent="0.2">
      <c r="N313" s="174"/>
    </row>
    <row r="314" spans="14:14" x14ac:dyDescent="0.2">
      <c r="N314" s="174"/>
    </row>
    <row r="315" spans="14:14" x14ac:dyDescent="0.2">
      <c r="N315" s="174"/>
    </row>
    <row r="316" spans="14:14" x14ac:dyDescent="0.2">
      <c r="N316" s="174"/>
    </row>
    <row r="317" spans="14:14" x14ac:dyDescent="0.2">
      <c r="N317" s="174"/>
    </row>
    <row r="318" spans="14:14" x14ac:dyDescent="0.2">
      <c r="N318" s="17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0000000}">
          <x14:formula1>
            <xm:f>'controlled vocabulary'!$AN$4:$AN$14</xm:f>
          </x14:formula1>
          <xm:sqref>J4:J1048576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3000000}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'controlled vocabulary'!$AP$4:$AP$20</xm:f>
          </x14:formula1>
          <xm:sqref>I4:I1048576</xm:sqref>
        </x14:dataValidation>
        <x14:dataValidation type="list" allowBlank="1" showInputMessage="1" showErrorMessage="1" xr:uid="{00000000-0002-0000-0600-000006000000}">
          <x14:formula1>
            <xm:f>'controlled vocabulary'!$AQ$4:$AQ$11</xm:f>
          </x14:formula1>
          <xm:sqref>K4:K1048576</xm:sqref>
        </x14:dataValidation>
        <x14:dataValidation type="list" allowBlank="1" showInputMessage="1" showErrorMessage="1" xr:uid="{00000000-0002-0000-06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F23" sqref="F23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18" bestFit="1" customWidth="1"/>
    <col min="10" max="10" width="11" style="118" customWidth="1"/>
    <col min="11" max="11" width="10.83203125" style="118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5" customFormat="1" ht="42" x14ac:dyDescent="0.2">
      <c r="A1" s="22" t="s">
        <v>669</v>
      </c>
      <c r="B1" s="22" t="s">
        <v>14</v>
      </c>
      <c r="C1" s="22" t="s">
        <v>459</v>
      </c>
      <c r="D1" s="22" t="s">
        <v>490</v>
      </c>
      <c r="E1" s="110" t="s">
        <v>582</v>
      </c>
      <c r="F1" s="22" t="s">
        <v>814</v>
      </c>
      <c r="G1" s="22" t="s">
        <v>399</v>
      </c>
      <c r="H1" s="28" t="s">
        <v>400</v>
      </c>
      <c r="I1" s="115" t="s">
        <v>728</v>
      </c>
      <c r="J1" s="115" t="s">
        <v>729</v>
      </c>
      <c r="K1" s="115" t="s">
        <v>727</v>
      </c>
      <c r="L1" s="102" t="s">
        <v>401</v>
      </c>
      <c r="M1" s="102" t="s">
        <v>402</v>
      </c>
      <c r="N1" s="102" t="s">
        <v>403</v>
      </c>
      <c r="O1" s="102" t="s">
        <v>404</v>
      </c>
      <c r="P1" s="102" t="s">
        <v>405</v>
      </c>
      <c r="Q1" s="102" t="s">
        <v>762</v>
      </c>
      <c r="R1" s="102" t="s">
        <v>406</v>
      </c>
      <c r="S1" s="102" t="s">
        <v>407</v>
      </c>
      <c r="T1" s="102" t="s">
        <v>755</v>
      </c>
      <c r="U1" s="69" t="s">
        <v>408</v>
      </c>
      <c r="V1" s="69" t="s">
        <v>699</v>
      </c>
      <c r="W1" s="69" t="s">
        <v>409</v>
      </c>
      <c r="X1" s="69" t="s">
        <v>410</v>
      </c>
      <c r="Y1" s="69" t="s">
        <v>411</v>
      </c>
      <c r="Z1" s="69" t="s">
        <v>412</v>
      </c>
      <c r="AA1" s="69" t="s">
        <v>413</v>
      </c>
      <c r="AB1" s="43" t="s">
        <v>414</v>
      </c>
      <c r="AC1" s="69" t="s">
        <v>415</v>
      </c>
      <c r="AD1" s="69" t="s">
        <v>416</v>
      </c>
      <c r="AE1" s="43" t="s">
        <v>417</v>
      </c>
    </row>
    <row r="2" spans="1:31" s="25" customFormat="1" ht="70.5" customHeight="1" x14ac:dyDescent="0.2">
      <c r="A2" s="26" t="s">
        <v>670</v>
      </c>
      <c r="B2" s="30" t="s">
        <v>16</v>
      </c>
      <c r="C2" s="30" t="s">
        <v>332</v>
      </c>
      <c r="D2" s="30" t="s">
        <v>806</v>
      </c>
      <c r="E2" s="26" t="s">
        <v>398</v>
      </c>
      <c r="F2" s="26" t="s">
        <v>815</v>
      </c>
      <c r="G2" s="26" t="s">
        <v>756</v>
      </c>
      <c r="H2" s="26" t="s">
        <v>60</v>
      </c>
      <c r="I2" s="116" t="s">
        <v>733</v>
      </c>
      <c r="J2" s="116" t="s">
        <v>734</v>
      </c>
      <c r="K2" s="116" t="s">
        <v>732</v>
      </c>
      <c r="L2" s="103" t="s">
        <v>425</v>
      </c>
      <c r="M2" s="59"/>
      <c r="N2" s="59"/>
      <c r="O2" s="59" t="s">
        <v>320</v>
      </c>
      <c r="P2" s="103" t="s">
        <v>722</v>
      </c>
      <c r="Q2" s="103" t="s">
        <v>763</v>
      </c>
      <c r="R2" s="103" t="s">
        <v>423</v>
      </c>
      <c r="S2" s="103" t="s">
        <v>424</v>
      </c>
      <c r="T2" s="103"/>
      <c r="U2" s="52" t="s">
        <v>422</v>
      </c>
      <c r="V2" s="52" t="s">
        <v>700</v>
      </c>
      <c r="W2" s="53" t="s">
        <v>86</v>
      </c>
      <c r="X2" s="53" t="s">
        <v>87</v>
      </c>
      <c r="Y2" s="53" t="s">
        <v>88</v>
      </c>
      <c r="Z2" s="53" t="s">
        <v>327</v>
      </c>
      <c r="AA2" s="52" t="s">
        <v>421</v>
      </c>
      <c r="AB2" s="52" t="s">
        <v>420</v>
      </c>
      <c r="AC2" s="52" t="s">
        <v>326</v>
      </c>
      <c r="AD2" s="52" t="s">
        <v>419</v>
      </c>
      <c r="AE2" s="52" t="s">
        <v>418</v>
      </c>
    </row>
    <row r="3" spans="1:31" s="38" customFormat="1" ht="18" customHeight="1" x14ac:dyDescent="0.2">
      <c r="A3" s="32" t="s">
        <v>363</v>
      </c>
      <c r="B3" s="31"/>
      <c r="C3" s="72"/>
      <c r="D3" s="31"/>
      <c r="E3" s="32"/>
      <c r="F3" s="32"/>
      <c r="G3" s="32"/>
      <c r="H3" s="32"/>
      <c r="I3" s="117" t="s">
        <v>730</v>
      </c>
      <c r="J3" s="117" t="s">
        <v>34</v>
      </c>
      <c r="K3" s="117" t="s">
        <v>731</v>
      </c>
      <c r="L3" s="113" t="s">
        <v>299</v>
      </c>
      <c r="M3" s="114" t="s">
        <v>701</v>
      </c>
      <c r="N3" s="113" t="s">
        <v>319</v>
      </c>
      <c r="O3" s="113"/>
      <c r="P3" s="113"/>
      <c r="Q3" s="114" t="s">
        <v>764</v>
      </c>
      <c r="R3" s="113" t="s">
        <v>37</v>
      </c>
      <c r="S3" s="113"/>
      <c r="T3" s="113"/>
      <c r="U3" s="68" t="s">
        <v>131</v>
      </c>
      <c r="V3" s="68" t="s">
        <v>131</v>
      </c>
      <c r="W3" s="68"/>
      <c r="X3" s="68"/>
      <c r="Y3" s="68" t="s">
        <v>132</v>
      </c>
      <c r="Z3" s="68" t="s">
        <v>131</v>
      </c>
      <c r="AA3" s="68" t="s">
        <v>131</v>
      </c>
      <c r="AB3" s="64" t="s">
        <v>131</v>
      </c>
      <c r="AC3" s="68"/>
      <c r="AD3" s="68"/>
      <c r="AE3" s="64"/>
    </row>
    <row r="4" spans="1:31" x14ac:dyDescent="0.2">
      <c r="A4" s="18"/>
      <c r="B4" s="9"/>
      <c r="C4" s="5"/>
      <c r="D4" s="10"/>
    </row>
    <row r="5" spans="1:31" x14ac:dyDescent="0.2">
      <c r="A5" s="18"/>
      <c r="B5" s="9"/>
      <c r="C5" s="5"/>
      <c r="D5" s="10"/>
    </row>
    <row r="6" spans="1:31" x14ac:dyDescent="0.2">
      <c r="A6" s="18"/>
      <c r="B6" s="9"/>
      <c r="C6" s="5"/>
      <c r="D6" s="10"/>
    </row>
    <row r="7" spans="1:31" x14ac:dyDescent="0.2">
      <c r="A7" s="18"/>
      <c r="B7" s="9"/>
      <c r="C7" s="5"/>
      <c r="D7" s="10"/>
    </row>
    <row r="8" spans="1:31" x14ac:dyDescent="0.2">
      <c r="A8" s="12"/>
      <c r="B8" s="9"/>
      <c r="C8" s="5"/>
      <c r="D8" s="11"/>
    </row>
    <row r="9" spans="1:31" x14ac:dyDescent="0.2">
      <c r="A9" s="12"/>
      <c r="B9" s="9"/>
      <c r="C9" s="5"/>
      <c r="D9" s="11"/>
    </row>
    <row r="10" spans="1:31" x14ac:dyDescent="0.2">
      <c r="A10" s="12"/>
      <c r="B10" s="9"/>
      <c r="C10" s="5"/>
      <c r="D10" s="11"/>
    </row>
    <row r="11" spans="1:31" x14ac:dyDescent="0.2">
      <c r="A11" s="12"/>
      <c r="B11" s="9"/>
      <c r="C11" s="5"/>
      <c r="D11" s="11"/>
    </row>
    <row r="12" spans="1:31" x14ac:dyDescent="0.2">
      <c r="A12" s="12"/>
      <c r="B12" s="9"/>
      <c r="C12" s="5"/>
      <c r="D12" s="11"/>
    </row>
    <row r="13" spans="1:31" x14ac:dyDescent="0.2">
      <c r="A13" s="12"/>
      <c r="B13" s="9"/>
      <c r="C13" s="5"/>
      <c r="D13" s="11"/>
    </row>
    <row r="14" spans="1:31" x14ac:dyDescent="0.2">
      <c r="A14" s="12"/>
      <c r="B14" s="9"/>
      <c r="C14" s="5"/>
      <c r="D14" s="11"/>
    </row>
    <row r="15" spans="1:31" x14ac:dyDescent="0.2">
      <c r="A15" s="12"/>
      <c r="B15" s="9"/>
      <c r="C15" s="5"/>
      <c r="D15" s="11"/>
    </row>
    <row r="16" spans="1:31" x14ac:dyDescent="0.2">
      <c r="A16" s="12"/>
      <c r="B16" s="9"/>
      <c r="C16" s="5"/>
      <c r="D16" s="11"/>
    </row>
    <row r="17" spans="1:4" x14ac:dyDescent="0.2">
      <c r="A17" s="12"/>
      <c r="B17" s="9"/>
      <c r="C17" s="5"/>
      <c r="D17" s="11"/>
    </row>
    <row r="18" spans="1:4" x14ac:dyDescent="0.2">
      <c r="A18" s="12"/>
      <c r="B18" s="11"/>
      <c r="C18" s="5"/>
      <c r="D18" s="11"/>
    </row>
    <row r="19" spans="1:4" x14ac:dyDescent="0.2">
      <c r="A19" s="12"/>
      <c r="B19" s="11"/>
      <c r="C19" s="5"/>
      <c r="D19" s="11"/>
    </row>
    <row r="20" spans="1:4" x14ac:dyDescent="0.2">
      <c r="A20" s="12"/>
      <c r="B20" s="11"/>
      <c r="C20" s="5"/>
      <c r="D20" s="11"/>
    </row>
    <row r="21" spans="1:4" x14ac:dyDescent="0.2">
      <c r="A21" s="12"/>
      <c r="B21" s="11"/>
      <c r="C21" s="5"/>
      <c r="D21" s="11"/>
    </row>
    <row r="22" spans="1:4" x14ac:dyDescent="0.2">
      <c r="A22" s="12"/>
      <c r="B22" s="11"/>
      <c r="C22" s="5"/>
      <c r="D22" s="11"/>
    </row>
    <row r="23" spans="1:4" x14ac:dyDescent="0.2">
      <c r="A23" s="12"/>
      <c r="B23" s="11"/>
      <c r="C23" s="5"/>
      <c r="D23" s="11"/>
    </row>
    <row r="24" spans="1:4" x14ac:dyDescent="0.2">
      <c r="A24" s="12"/>
      <c r="B24" s="11"/>
      <c r="C24" s="5"/>
      <c r="D24" s="11"/>
    </row>
    <row r="25" spans="1:4" x14ac:dyDescent="0.2">
      <c r="A25" s="12"/>
      <c r="B25" s="11"/>
      <c r="C25" s="5"/>
      <c r="D25" s="11"/>
    </row>
    <row r="26" spans="1:4" x14ac:dyDescent="0.2">
      <c r="A26" s="12"/>
      <c r="B26" s="11"/>
      <c r="C26" s="5"/>
      <c r="D26" s="11"/>
    </row>
    <row r="27" spans="1:4" x14ac:dyDescent="0.2">
      <c r="A27" s="12"/>
      <c r="B27" s="11"/>
      <c r="C27" s="5"/>
      <c r="D27" s="11"/>
    </row>
    <row r="28" spans="1:4" x14ac:dyDescent="0.2">
      <c r="A28" s="12"/>
      <c r="B28" s="11"/>
      <c r="C28" s="5"/>
      <c r="D28" s="11"/>
    </row>
    <row r="29" spans="1:4" x14ac:dyDescent="0.2">
      <c r="A29" s="12"/>
      <c r="B29" s="11"/>
      <c r="C29" s="5"/>
      <c r="D29" s="11"/>
    </row>
    <row r="30" spans="1:4" x14ac:dyDescent="0.2">
      <c r="A30" s="12"/>
      <c r="B30" s="11"/>
      <c r="C30" s="5"/>
      <c r="D30" s="11"/>
    </row>
    <row r="31" spans="1:4" x14ac:dyDescent="0.2">
      <c r="A31" s="12"/>
      <c r="B31" s="11"/>
      <c r="C31" s="5"/>
      <c r="D31" s="11"/>
    </row>
    <row r="32" spans="1:4" x14ac:dyDescent="0.2">
      <c r="A32" s="12"/>
      <c r="B32" s="11"/>
      <c r="C32" s="5"/>
      <c r="D32" s="11"/>
    </row>
    <row r="33" spans="1:4" x14ac:dyDescent="0.2">
      <c r="A33" s="12"/>
      <c r="B33" s="11"/>
      <c r="C33" s="5"/>
      <c r="D33" s="11"/>
    </row>
    <row r="34" spans="1:4" x14ac:dyDescent="0.2">
      <c r="A34" s="12"/>
      <c r="B34" s="11"/>
      <c r="C34" s="5"/>
      <c r="D34" s="11"/>
    </row>
    <row r="35" spans="1:4" x14ac:dyDescent="0.2">
      <c r="A35" s="12"/>
      <c r="B35" s="11"/>
      <c r="C35" s="5"/>
      <c r="D35" s="11"/>
    </row>
    <row r="36" spans="1:4" x14ac:dyDescent="0.2">
      <c r="A36" s="12"/>
      <c r="B36" s="11"/>
      <c r="C36" s="5"/>
      <c r="D36" s="11"/>
    </row>
    <row r="37" spans="1:4" x14ac:dyDescent="0.2">
      <c r="A37" s="12"/>
      <c r="B37" s="11"/>
      <c r="C37" s="5"/>
      <c r="D37" s="11"/>
    </row>
    <row r="38" spans="1:4" x14ac:dyDescent="0.2">
      <c r="A38" s="12"/>
      <c r="B38" s="11"/>
      <c r="C38" s="5"/>
      <c r="D38" s="11"/>
    </row>
    <row r="39" spans="1:4" x14ac:dyDescent="0.2">
      <c r="A39" s="12"/>
      <c r="B39" s="11"/>
      <c r="C39" s="5"/>
      <c r="D39" s="11"/>
    </row>
    <row r="40" spans="1:4" x14ac:dyDescent="0.2">
      <c r="A40" s="12"/>
      <c r="B40" s="11"/>
      <c r="C40" s="5"/>
      <c r="D40" s="11"/>
    </row>
    <row r="41" spans="1:4" x14ac:dyDescent="0.2">
      <c r="A41" s="12"/>
      <c r="B41" s="11"/>
      <c r="C41" s="5"/>
      <c r="D41" s="11"/>
    </row>
    <row r="42" spans="1:4" x14ac:dyDescent="0.2">
      <c r="A42" s="12"/>
      <c r="B42" s="11"/>
      <c r="C42" s="5"/>
      <c r="D42" s="11"/>
    </row>
    <row r="43" spans="1:4" x14ac:dyDescent="0.2">
      <c r="A43" s="12"/>
      <c r="B43" s="11"/>
      <c r="C43" s="5"/>
      <c r="D43" s="11"/>
    </row>
    <row r="44" spans="1:4" x14ac:dyDescent="0.2">
      <c r="A44" s="12"/>
      <c r="B44" s="11"/>
      <c r="C44" s="5"/>
      <c r="D44" s="11"/>
    </row>
    <row r="45" spans="1:4" x14ac:dyDescent="0.2">
      <c r="A45" s="12"/>
      <c r="B45" s="11"/>
      <c r="C45" s="5"/>
      <c r="D45" s="11"/>
    </row>
    <row r="46" spans="1:4" x14ac:dyDescent="0.2">
      <c r="A46" s="12"/>
      <c r="B46" s="11"/>
      <c r="C46" s="5"/>
      <c r="D46" s="11"/>
    </row>
    <row r="47" spans="1:4" x14ac:dyDescent="0.2">
      <c r="A47" s="12"/>
      <c r="B47" s="11"/>
      <c r="C47" s="5"/>
      <c r="D47" s="11"/>
    </row>
    <row r="48" spans="1:4" x14ac:dyDescent="0.2">
      <c r="A48" s="12"/>
      <c r="B48" s="11"/>
      <c r="C48" s="5"/>
      <c r="D48" s="11"/>
    </row>
    <row r="49" spans="1:4" x14ac:dyDescent="0.2">
      <c r="A49" s="12"/>
      <c r="B49" s="11"/>
      <c r="C49" s="5"/>
      <c r="D49" s="11"/>
    </row>
    <row r="50" spans="1:4" x14ac:dyDescent="0.2">
      <c r="A50" s="12"/>
      <c r="B50" s="11"/>
      <c r="C50" s="5"/>
      <c r="D50" s="11"/>
    </row>
    <row r="51" spans="1:4" x14ac:dyDescent="0.2">
      <c r="A51" s="12"/>
      <c r="B51" s="11"/>
      <c r="C51" s="5"/>
      <c r="D51" s="11"/>
    </row>
    <row r="52" spans="1:4" x14ac:dyDescent="0.2">
      <c r="A52" s="12"/>
      <c r="B52" s="11"/>
      <c r="C52" s="5"/>
      <c r="D52" s="11"/>
    </row>
    <row r="53" spans="1:4" x14ac:dyDescent="0.2">
      <c r="A53" s="12"/>
      <c r="B53" s="11"/>
      <c r="C53" s="5"/>
      <c r="D53" s="11"/>
    </row>
    <row r="54" spans="1:4" x14ac:dyDescent="0.2">
      <c r="A54" s="12"/>
      <c r="B54" s="11"/>
      <c r="C54" s="5"/>
      <c r="D54" s="11"/>
    </row>
    <row r="55" spans="1:4" x14ac:dyDescent="0.2">
      <c r="A55" s="12"/>
      <c r="B55" s="11"/>
      <c r="C55" s="5"/>
      <c r="D55" s="11"/>
    </row>
    <row r="56" spans="1:4" x14ac:dyDescent="0.2">
      <c r="A56" s="12"/>
      <c r="B56" s="11"/>
      <c r="C56" s="5"/>
      <c r="D56" s="11"/>
    </row>
    <row r="57" spans="1:4" x14ac:dyDescent="0.2">
      <c r="A57" s="12"/>
      <c r="B57" s="11"/>
      <c r="C57" s="5"/>
      <c r="D57" s="11"/>
    </row>
    <row r="58" spans="1:4" x14ac:dyDescent="0.2">
      <c r="A58" s="12"/>
      <c r="B58" s="11"/>
      <c r="C58" s="5"/>
      <c r="D58" s="11"/>
    </row>
    <row r="59" spans="1:4" x14ac:dyDescent="0.2">
      <c r="A59" s="12"/>
      <c r="B59" s="11"/>
      <c r="C59" s="5"/>
      <c r="D59" s="11"/>
    </row>
    <row r="60" spans="1:4" x14ac:dyDescent="0.2">
      <c r="A60" s="12"/>
      <c r="B60" s="11"/>
      <c r="C60" s="5"/>
      <c r="D60" s="11"/>
    </row>
    <row r="61" spans="1:4" x14ac:dyDescent="0.2">
      <c r="A61" s="12"/>
      <c r="B61" s="11"/>
      <c r="C61" s="5"/>
      <c r="D61" s="11"/>
    </row>
    <row r="62" spans="1:4" x14ac:dyDescent="0.2">
      <c r="A62" s="12"/>
      <c r="B62" s="11"/>
      <c r="C62" s="5"/>
      <c r="D62" s="11"/>
    </row>
    <row r="63" spans="1:4" x14ac:dyDescent="0.2">
      <c r="A63" s="12"/>
      <c r="B63" s="11"/>
      <c r="C63" s="5"/>
      <c r="D63" s="11"/>
    </row>
    <row r="64" spans="1:4" x14ac:dyDescent="0.2">
      <c r="A64" s="12"/>
      <c r="B64" s="11"/>
      <c r="D64" s="11"/>
    </row>
    <row r="65" spans="1:4" x14ac:dyDescent="0.2">
      <c r="A65" s="12"/>
      <c r="B65" s="11"/>
      <c r="D65" s="11"/>
    </row>
    <row r="66" spans="1:4" x14ac:dyDescent="0.2">
      <c r="A66" s="12"/>
      <c r="B66" s="11"/>
      <c r="D66" s="11"/>
    </row>
    <row r="67" spans="1:4" x14ac:dyDescent="0.2">
      <c r="A67" s="12"/>
      <c r="B67" s="11"/>
      <c r="D67" s="11"/>
    </row>
    <row r="68" spans="1:4" x14ac:dyDescent="0.2">
      <c r="A68" s="12"/>
      <c r="B68" s="11"/>
      <c r="D68" s="11"/>
    </row>
    <row r="69" spans="1:4" x14ac:dyDescent="0.2">
      <c r="A69" s="12"/>
      <c r="B69" s="11"/>
      <c r="D69" s="11"/>
    </row>
    <row r="70" spans="1:4" x14ac:dyDescent="0.2">
      <c r="A70" s="12"/>
      <c r="B70" s="11"/>
      <c r="D70" s="11"/>
    </row>
    <row r="71" spans="1:4" x14ac:dyDescent="0.2">
      <c r="A71" s="12"/>
      <c r="B71" s="11"/>
      <c r="D71" s="11"/>
    </row>
    <row r="72" spans="1:4" x14ac:dyDescent="0.2">
      <c r="A72" s="12"/>
      <c r="B72" s="11"/>
      <c r="D72" s="11"/>
    </row>
    <row r="73" spans="1:4" x14ac:dyDescent="0.2">
      <c r="A73" s="12"/>
      <c r="B73" s="11"/>
      <c r="D73" s="11"/>
    </row>
    <row r="74" spans="1:4" x14ac:dyDescent="0.2">
      <c r="A74" s="12"/>
      <c r="B74" s="11"/>
      <c r="D74" s="11"/>
    </row>
    <row r="75" spans="1:4" x14ac:dyDescent="0.2">
      <c r="A75" s="12"/>
      <c r="B75" s="11"/>
      <c r="D75" s="11"/>
    </row>
    <row r="76" spans="1:4" x14ac:dyDescent="0.2">
      <c r="A76" s="12"/>
      <c r="B76" s="11"/>
      <c r="D76" s="11"/>
    </row>
    <row r="77" spans="1:4" x14ac:dyDescent="0.2">
      <c r="A77" s="12"/>
      <c r="B77" s="11"/>
      <c r="D77" s="11"/>
    </row>
    <row r="78" spans="1:4" x14ac:dyDescent="0.2">
      <c r="A78" s="12"/>
      <c r="B78" s="11"/>
      <c r="D78" s="11"/>
    </row>
    <row r="79" spans="1:4" x14ac:dyDescent="0.2">
      <c r="A79" s="12"/>
      <c r="B79" s="11"/>
      <c r="D79" s="11"/>
    </row>
    <row r="80" spans="1:4" x14ac:dyDescent="0.2">
      <c r="A80" s="12"/>
      <c r="B80" s="11"/>
      <c r="D80" s="11"/>
    </row>
    <row r="81" spans="1:4" x14ac:dyDescent="0.2">
      <c r="A81" s="12"/>
      <c r="B81" s="11"/>
      <c r="D81" s="11"/>
    </row>
    <row r="82" spans="1:4" x14ac:dyDescent="0.2">
      <c r="A82" s="12"/>
      <c r="B82" s="11"/>
      <c r="D82" s="11"/>
    </row>
    <row r="83" spans="1:4" x14ac:dyDescent="0.2">
      <c r="A83" s="12"/>
      <c r="B83" s="11"/>
      <c r="D83" s="11"/>
    </row>
    <row r="84" spans="1:4" x14ac:dyDescent="0.2">
      <c r="A84" s="12"/>
      <c r="B84" s="11"/>
      <c r="D84" s="11"/>
    </row>
    <row r="85" spans="1:4" x14ac:dyDescent="0.2">
      <c r="A85" s="12"/>
      <c r="B85" s="11"/>
      <c r="D85" s="11"/>
    </row>
    <row r="86" spans="1:4" x14ac:dyDescent="0.2">
      <c r="A86" s="12"/>
      <c r="B86" s="11"/>
      <c r="D86" s="11"/>
    </row>
    <row r="87" spans="1:4" x14ac:dyDescent="0.2">
      <c r="A87" s="12"/>
      <c r="B87" s="11"/>
      <c r="D87" s="11"/>
    </row>
    <row r="88" spans="1:4" x14ac:dyDescent="0.2">
      <c r="A88" s="12"/>
      <c r="B88" s="11"/>
      <c r="D88" s="11"/>
    </row>
    <row r="89" spans="1:4" x14ac:dyDescent="0.2">
      <c r="A89" s="12"/>
      <c r="B89" s="11"/>
      <c r="D89" s="11"/>
    </row>
    <row r="90" spans="1:4" x14ac:dyDescent="0.2">
      <c r="A90" s="12"/>
      <c r="B90" s="11"/>
      <c r="D90" s="11"/>
    </row>
    <row r="91" spans="1:4" x14ac:dyDescent="0.2">
      <c r="A91" s="12"/>
      <c r="B91" s="11"/>
      <c r="D91" s="11"/>
    </row>
    <row r="92" spans="1:4" x14ac:dyDescent="0.2">
      <c r="A92" s="12"/>
      <c r="B92" s="11"/>
      <c r="D92" s="11"/>
    </row>
    <row r="93" spans="1:4" x14ac:dyDescent="0.2">
      <c r="A93" s="12"/>
      <c r="B93" s="11"/>
      <c r="D93" s="11"/>
    </row>
    <row r="94" spans="1:4" x14ac:dyDescent="0.2">
      <c r="A94" s="12"/>
      <c r="B94" s="11"/>
      <c r="D94" s="11"/>
    </row>
    <row r="95" spans="1:4" x14ac:dyDescent="0.2">
      <c r="A95" s="12"/>
      <c r="B95" s="11"/>
      <c r="D95" s="11"/>
    </row>
    <row r="96" spans="1:4" x14ac:dyDescent="0.2">
      <c r="A96" s="12"/>
      <c r="B96" s="11"/>
      <c r="D96" s="11"/>
    </row>
    <row r="97" spans="1:4" x14ac:dyDescent="0.2">
      <c r="A97" s="12"/>
      <c r="B97" s="11"/>
      <c r="D97" s="11"/>
    </row>
    <row r="98" spans="1:4" x14ac:dyDescent="0.2">
      <c r="A98" s="12"/>
      <c r="B98" s="11"/>
      <c r="D98" s="11"/>
    </row>
    <row r="99" spans="1:4" x14ac:dyDescent="0.2">
      <c r="A99" s="12"/>
      <c r="B99" s="11"/>
      <c r="D99" s="11"/>
    </row>
    <row r="100" spans="1:4" x14ac:dyDescent="0.2">
      <c r="A100" s="12"/>
      <c r="B100" s="11"/>
      <c r="D100" s="11"/>
    </row>
    <row r="101" spans="1:4" x14ac:dyDescent="0.2">
      <c r="A101" s="12"/>
      <c r="B101" s="11"/>
      <c r="D101" s="11"/>
    </row>
    <row r="102" spans="1:4" x14ac:dyDescent="0.2">
      <c r="A102" s="12"/>
      <c r="B102" s="11"/>
      <c r="D102" s="11"/>
    </row>
    <row r="103" spans="1:4" x14ac:dyDescent="0.2">
      <c r="A103" s="12"/>
      <c r="B103" s="11"/>
      <c r="D103" s="11"/>
    </row>
    <row r="104" spans="1:4" x14ac:dyDescent="0.2">
      <c r="A104" s="12"/>
      <c r="B104" s="11"/>
      <c r="D104" s="11"/>
    </row>
    <row r="105" spans="1:4" x14ac:dyDescent="0.2">
      <c r="A105" s="12"/>
      <c r="B105" s="11"/>
      <c r="D105" s="11"/>
    </row>
    <row r="106" spans="1:4" x14ac:dyDescent="0.2">
      <c r="A106" s="12"/>
      <c r="B106" s="11"/>
      <c r="D106" s="11"/>
    </row>
    <row r="107" spans="1:4" x14ac:dyDescent="0.2">
      <c r="A107" s="12"/>
      <c r="B107" s="11"/>
      <c r="D107" s="11"/>
    </row>
    <row r="108" spans="1:4" x14ac:dyDescent="0.2">
      <c r="A108" s="12"/>
      <c r="B108" s="11"/>
      <c r="D108" s="11"/>
    </row>
    <row r="109" spans="1:4" x14ac:dyDescent="0.2">
      <c r="A109" s="12"/>
      <c r="B109" s="11"/>
      <c r="D109" s="11"/>
    </row>
    <row r="110" spans="1:4" x14ac:dyDescent="0.2">
      <c r="A110" s="12"/>
      <c r="B110" s="11"/>
      <c r="D110" s="11"/>
    </row>
    <row r="111" spans="1:4" x14ac:dyDescent="0.2">
      <c r="A111" s="12"/>
      <c r="B111" s="11"/>
      <c r="D111" s="11"/>
    </row>
    <row r="112" spans="1:4" x14ac:dyDescent="0.2">
      <c r="A112" s="12"/>
      <c r="B112" s="11"/>
      <c r="D112" s="11"/>
    </row>
    <row r="113" spans="1:4" x14ac:dyDescent="0.2">
      <c r="A113" s="12"/>
      <c r="B113" s="11"/>
      <c r="D113" s="11"/>
    </row>
    <row r="114" spans="1:4" x14ac:dyDescent="0.2">
      <c r="A114" s="12"/>
      <c r="B114" s="11"/>
      <c r="D114" s="11"/>
    </row>
    <row r="115" spans="1:4" x14ac:dyDescent="0.2">
      <c r="A115" s="12"/>
      <c r="B115" s="11"/>
      <c r="D115" s="11"/>
    </row>
    <row r="116" spans="1:4" x14ac:dyDescent="0.2">
      <c r="A116" s="12"/>
      <c r="B116" s="11"/>
      <c r="D116" s="11"/>
    </row>
    <row r="117" spans="1:4" x14ac:dyDescent="0.2">
      <c r="A117" s="12"/>
      <c r="B117" s="11"/>
      <c r="D117" s="11"/>
    </row>
    <row r="118" spans="1:4" x14ac:dyDescent="0.2">
      <c r="A118" s="12"/>
      <c r="B118" s="11"/>
      <c r="D118" s="11"/>
    </row>
    <row r="119" spans="1:4" x14ac:dyDescent="0.2">
      <c r="A119" s="12"/>
      <c r="B119" s="11"/>
      <c r="D119" s="11"/>
    </row>
    <row r="120" spans="1:4" x14ac:dyDescent="0.2">
      <c r="A120" s="12"/>
      <c r="B120" s="11"/>
      <c r="D120" s="11"/>
    </row>
    <row r="121" spans="1:4" x14ac:dyDescent="0.2">
      <c r="A121" s="12"/>
      <c r="B121" s="11"/>
      <c r="D121" s="11"/>
    </row>
    <row r="122" spans="1:4" x14ac:dyDescent="0.2">
      <c r="A122" s="12"/>
      <c r="B122" s="11"/>
      <c r="D122" s="11"/>
    </row>
    <row r="123" spans="1:4" x14ac:dyDescent="0.2">
      <c r="A123" s="12"/>
      <c r="B123" s="11"/>
      <c r="D123" s="11"/>
    </row>
    <row r="124" spans="1:4" x14ac:dyDescent="0.2">
      <c r="A124" s="12"/>
      <c r="B124" s="11"/>
      <c r="D124" s="11"/>
    </row>
    <row r="125" spans="1:4" x14ac:dyDescent="0.2">
      <c r="A125" s="12"/>
      <c r="B125" s="11"/>
      <c r="D125" s="11"/>
    </row>
    <row r="126" spans="1:4" x14ac:dyDescent="0.2">
      <c r="A126" s="12"/>
      <c r="B126" s="11"/>
      <c r="D126" s="11"/>
    </row>
    <row r="127" spans="1:4" x14ac:dyDescent="0.2">
      <c r="A127" s="12"/>
      <c r="B127" s="11"/>
      <c r="D127" s="11"/>
    </row>
    <row r="128" spans="1:4" x14ac:dyDescent="0.2">
      <c r="A128" s="12"/>
      <c r="B128" s="11"/>
      <c r="D128" s="11"/>
    </row>
    <row r="129" spans="1:4" x14ac:dyDescent="0.2">
      <c r="A129" s="12"/>
      <c r="B129" s="11"/>
      <c r="D129" s="11"/>
    </row>
    <row r="130" spans="1:4" x14ac:dyDescent="0.2">
      <c r="A130" s="12"/>
      <c r="B130" s="11"/>
      <c r="D130" s="11"/>
    </row>
    <row r="131" spans="1:4" x14ac:dyDescent="0.2">
      <c r="A131" s="12"/>
      <c r="B131" s="11"/>
      <c r="D131" s="11"/>
    </row>
    <row r="132" spans="1:4" x14ac:dyDescent="0.2">
      <c r="A132" s="12"/>
      <c r="B132" s="11"/>
      <c r="D132" s="11"/>
    </row>
    <row r="133" spans="1:4" x14ac:dyDescent="0.2">
      <c r="A133" s="12"/>
      <c r="B133" s="11"/>
      <c r="D133" s="11"/>
    </row>
    <row r="134" spans="1:4" x14ac:dyDescent="0.2">
      <c r="A134" s="12"/>
      <c r="B134" s="11"/>
      <c r="D134" s="11"/>
    </row>
    <row r="135" spans="1:4" x14ac:dyDescent="0.2">
      <c r="A135" s="12"/>
      <c r="B135" s="11"/>
      <c r="D135" s="11"/>
    </row>
    <row r="136" spans="1:4" x14ac:dyDescent="0.2">
      <c r="A136" s="12"/>
      <c r="B136" s="11"/>
      <c r="D136" s="11"/>
    </row>
    <row r="137" spans="1:4" x14ac:dyDescent="0.2">
      <c r="A137" s="12"/>
      <c r="B137" s="11"/>
      <c r="D137" s="11"/>
    </row>
    <row r="138" spans="1:4" x14ac:dyDescent="0.2">
      <c r="A138" s="12"/>
      <c r="B138" s="11"/>
      <c r="D138" s="11"/>
    </row>
    <row r="139" spans="1:4" x14ac:dyDescent="0.2">
      <c r="A139" s="12"/>
      <c r="B139" s="11"/>
      <c r="D139" s="11"/>
    </row>
    <row r="140" spans="1:4" x14ac:dyDescent="0.2">
      <c r="A140" s="12"/>
      <c r="B140" s="11"/>
      <c r="D140" s="11"/>
    </row>
    <row r="141" spans="1:4" x14ac:dyDescent="0.2">
      <c r="A141" s="12"/>
      <c r="B141" s="11"/>
      <c r="D141" s="11"/>
    </row>
    <row r="142" spans="1:4" x14ac:dyDescent="0.2">
      <c r="A142" s="12"/>
      <c r="B142" s="11"/>
      <c r="D142" s="11"/>
    </row>
    <row r="143" spans="1:4" x14ac:dyDescent="0.2">
      <c r="A143" s="12"/>
      <c r="B143" s="11"/>
      <c r="D143" s="11"/>
    </row>
    <row r="144" spans="1:4" x14ac:dyDescent="0.2">
      <c r="A144" s="12"/>
      <c r="B144" s="11"/>
      <c r="D144" s="11"/>
    </row>
    <row r="145" spans="1:4" x14ac:dyDescent="0.2">
      <c r="A145" s="12"/>
      <c r="B145" s="11"/>
      <c r="D145" s="11"/>
    </row>
    <row r="146" spans="1:4" x14ac:dyDescent="0.2">
      <c r="A146" s="12"/>
      <c r="B146" s="11"/>
      <c r="D146" s="11"/>
    </row>
    <row r="147" spans="1:4" x14ac:dyDescent="0.2">
      <c r="A147" s="12"/>
      <c r="B147" s="11"/>
      <c r="D147" s="11"/>
    </row>
    <row r="148" spans="1:4" x14ac:dyDescent="0.2">
      <c r="A148" s="12"/>
      <c r="B148" s="11"/>
      <c r="D148" s="11"/>
    </row>
    <row r="149" spans="1:4" x14ac:dyDescent="0.2">
      <c r="A149" s="12"/>
      <c r="B149" s="11"/>
      <c r="D149" s="11"/>
    </row>
    <row r="150" spans="1:4" x14ac:dyDescent="0.2">
      <c r="A150" s="12"/>
      <c r="B150" s="11"/>
      <c r="D150" s="11"/>
    </row>
    <row r="151" spans="1:4" x14ac:dyDescent="0.2">
      <c r="A151" s="12"/>
      <c r="B151" s="11"/>
      <c r="D151" s="11"/>
    </row>
    <row r="152" spans="1:4" x14ac:dyDescent="0.2">
      <c r="A152" s="12"/>
      <c r="B152" s="11"/>
      <c r="D152" s="11"/>
    </row>
    <row r="153" spans="1:4" x14ac:dyDescent="0.2">
      <c r="A153" s="12"/>
      <c r="B153" s="11"/>
      <c r="D153" s="11"/>
    </row>
    <row r="154" spans="1:4" x14ac:dyDescent="0.2">
      <c r="A154" s="12"/>
      <c r="B154" s="11"/>
      <c r="D154" s="11"/>
    </row>
    <row r="155" spans="1:4" x14ac:dyDescent="0.2">
      <c r="A155" s="12"/>
      <c r="B155" s="11"/>
      <c r="D155" s="11"/>
    </row>
    <row r="156" spans="1:4" x14ac:dyDescent="0.2">
      <c r="A156" s="12"/>
      <c r="B156" s="11"/>
      <c r="D156" s="11"/>
    </row>
    <row r="157" spans="1:4" x14ac:dyDescent="0.2">
      <c r="A157" s="12"/>
      <c r="B157" s="11"/>
      <c r="D157" s="11"/>
    </row>
    <row r="158" spans="1:4" x14ac:dyDescent="0.2">
      <c r="A158" s="12"/>
      <c r="B158" s="11"/>
      <c r="D158" s="11"/>
    </row>
    <row r="159" spans="1:4" x14ac:dyDescent="0.2">
      <c r="A159" s="12"/>
      <c r="B159" s="11"/>
      <c r="D159" s="11"/>
    </row>
    <row r="160" spans="1:4" x14ac:dyDescent="0.2">
      <c r="A160" s="12"/>
      <c r="B160" s="11"/>
      <c r="D160" s="11"/>
    </row>
    <row r="161" spans="1:4" x14ac:dyDescent="0.2">
      <c r="A161" s="12"/>
      <c r="B161" s="11"/>
      <c r="D161" s="11"/>
    </row>
    <row r="162" spans="1:4" x14ac:dyDescent="0.2">
      <c r="A162" s="12"/>
      <c r="B162" s="11"/>
      <c r="D162" s="11"/>
    </row>
    <row r="163" spans="1:4" x14ac:dyDescent="0.2">
      <c r="A163" s="12"/>
      <c r="B163" s="11"/>
      <c r="D163" s="11"/>
    </row>
    <row r="164" spans="1:4" x14ac:dyDescent="0.2">
      <c r="A164" s="12"/>
      <c r="B164" s="11"/>
      <c r="D164" s="11"/>
    </row>
    <row r="165" spans="1:4" x14ac:dyDescent="0.2">
      <c r="A165" s="12"/>
      <c r="B165" s="11"/>
      <c r="D165" s="11"/>
    </row>
    <row r="166" spans="1:4" x14ac:dyDescent="0.2">
      <c r="A166" s="12"/>
      <c r="B166" s="11"/>
      <c r="D166" s="11"/>
    </row>
    <row r="167" spans="1:4" x14ac:dyDescent="0.2">
      <c r="A167" s="12"/>
      <c r="B167" s="11"/>
      <c r="D167" s="11"/>
    </row>
    <row r="168" spans="1:4" x14ac:dyDescent="0.2">
      <c r="A168" s="12"/>
      <c r="B168" s="11"/>
      <c r="D168" s="11"/>
    </row>
    <row r="169" spans="1:4" x14ac:dyDescent="0.2">
      <c r="A169" s="12"/>
      <c r="B169" s="11"/>
      <c r="D169" s="11"/>
    </row>
    <row r="170" spans="1:4" x14ac:dyDescent="0.2">
      <c r="A170" s="12"/>
      <c r="B170" s="11"/>
      <c r="D170" s="11"/>
    </row>
    <row r="171" spans="1:4" x14ac:dyDescent="0.2">
      <c r="A171" s="12"/>
      <c r="B171" s="11"/>
      <c r="D171" s="11"/>
    </row>
    <row r="172" spans="1:4" x14ac:dyDescent="0.2">
      <c r="A172" s="12"/>
      <c r="B172" s="11"/>
      <c r="D172" s="11"/>
    </row>
    <row r="173" spans="1:4" x14ac:dyDescent="0.2">
      <c r="A173" s="12"/>
      <c r="B173" s="11"/>
      <c r="D173" s="11"/>
    </row>
    <row r="174" spans="1:4" x14ac:dyDescent="0.2">
      <c r="A174" s="12"/>
      <c r="B174" s="11"/>
      <c r="D174" s="11"/>
    </row>
    <row r="175" spans="1:4" x14ac:dyDescent="0.2">
      <c r="A175" s="12"/>
      <c r="B175" s="11"/>
      <c r="D175" s="11"/>
    </row>
    <row r="176" spans="1:4" x14ac:dyDescent="0.2">
      <c r="A176" s="12"/>
      <c r="B176" s="11"/>
      <c r="D176" s="11"/>
    </row>
    <row r="177" spans="1:4" x14ac:dyDescent="0.2">
      <c r="A177" s="12"/>
      <c r="B177" s="11"/>
      <c r="D177" s="11"/>
    </row>
    <row r="178" spans="1:4" x14ac:dyDescent="0.2">
      <c r="A178" s="12"/>
      <c r="B178" s="11"/>
      <c r="D178" s="11"/>
    </row>
    <row r="179" spans="1:4" x14ac:dyDescent="0.2">
      <c r="A179" s="12"/>
      <c r="B179" s="11"/>
      <c r="D179" s="11"/>
    </row>
    <row r="180" spans="1:4" x14ac:dyDescent="0.2">
      <c r="A180" s="12"/>
      <c r="B180" s="11"/>
      <c r="D180" s="11"/>
    </row>
    <row r="181" spans="1:4" x14ac:dyDescent="0.2">
      <c r="A181" s="12"/>
      <c r="B181" s="11"/>
      <c r="D181" s="11"/>
    </row>
    <row r="182" spans="1:4" x14ac:dyDescent="0.2">
      <c r="A182" s="12"/>
      <c r="B182" s="11"/>
      <c r="D182" s="11"/>
    </row>
    <row r="183" spans="1:4" x14ac:dyDescent="0.2">
      <c r="A183" s="12"/>
      <c r="B183" s="11"/>
      <c r="D183" s="11"/>
    </row>
    <row r="184" spans="1:4" x14ac:dyDescent="0.2">
      <c r="A184" s="12"/>
      <c r="B184" s="11"/>
      <c r="D184" s="11"/>
    </row>
    <row r="185" spans="1:4" x14ac:dyDescent="0.2">
      <c r="A185" s="12"/>
      <c r="B185" s="11"/>
      <c r="D185" s="11"/>
    </row>
    <row r="186" spans="1:4" x14ac:dyDescent="0.2">
      <c r="A186" s="12"/>
      <c r="B186" s="11"/>
      <c r="D186" s="11"/>
    </row>
    <row r="187" spans="1:4" x14ac:dyDescent="0.2">
      <c r="A187" s="12"/>
      <c r="B187" s="11"/>
      <c r="D187" s="11"/>
    </row>
    <row r="188" spans="1:4" x14ac:dyDescent="0.2">
      <c r="A188" s="12"/>
      <c r="B188" s="11"/>
      <c r="D188" s="11"/>
    </row>
    <row r="189" spans="1:4" x14ac:dyDescent="0.2">
      <c r="A189" s="12"/>
      <c r="B189" s="11"/>
      <c r="D189" s="11"/>
    </row>
    <row r="190" spans="1:4" x14ac:dyDescent="0.2">
      <c r="A190" s="12"/>
      <c r="B190" s="11"/>
      <c r="D190" s="11"/>
    </row>
    <row r="191" spans="1:4" x14ac:dyDescent="0.2">
      <c r="A191" s="12"/>
      <c r="B191" s="11"/>
      <c r="D191" s="11"/>
    </row>
    <row r="192" spans="1:4" x14ac:dyDescent="0.2">
      <c r="A192" s="12"/>
      <c r="B192" s="11"/>
      <c r="D192" s="11"/>
    </row>
    <row r="193" spans="1:4" x14ac:dyDescent="0.2">
      <c r="A193" s="12"/>
      <c r="B193" s="11"/>
      <c r="D193" s="11"/>
    </row>
    <row r="194" spans="1:4" x14ac:dyDescent="0.2">
      <c r="A194" s="12"/>
      <c r="B194" s="11"/>
      <c r="D194" s="11"/>
    </row>
    <row r="195" spans="1:4" x14ac:dyDescent="0.2">
      <c r="A195" s="12"/>
      <c r="B195" s="11"/>
      <c r="D195" s="11"/>
    </row>
    <row r="196" spans="1:4" x14ac:dyDescent="0.2">
      <c r="A196" s="12"/>
      <c r="B196" s="11"/>
      <c r="D196" s="11"/>
    </row>
    <row r="197" spans="1:4" x14ac:dyDescent="0.2">
      <c r="A197" s="12"/>
      <c r="B197" s="11"/>
      <c r="D197" s="11"/>
    </row>
    <row r="198" spans="1:4" x14ac:dyDescent="0.2">
      <c r="A198" s="12"/>
      <c r="B198" s="11"/>
      <c r="D198" s="11"/>
    </row>
    <row r="199" spans="1:4" x14ac:dyDescent="0.2">
      <c r="A199" s="12"/>
      <c r="B199" s="11"/>
      <c r="D199" s="11"/>
    </row>
    <row r="200" spans="1:4" x14ac:dyDescent="0.2">
      <c r="A200" s="12"/>
      <c r="B200" s="11"/>
      <c r="D200" s="11"/>
    </row>
    <row r="201" spans="1:4" x14ac:dyDescent="0.2">
      <c r="A201" s="12"/>
      <c r="D201" s="11"/>
    </row>
    <row r="202" spans="1:4" x14ac:dyDescent="0.2">
      <c r="A202" s="12"/>
      <c r="D202" s="11"/>
    </row>
    <row r="203" spans="1:4" x14ac:dyDescent="0.2">
      <c r="A203" s="12"/>
      <c r="D203" s="11"/>
    </row>
    <row r="204" spans="1:4" x14ac:dyDescent="0.2">
      <c r="A204" s="12"/>
      <c r="D204" s="11"/>
    </row>
    <row r="205" spans="1:4" x14ac:dyDescent="0.2">
      <c r="A205" s="12"/>
      <c r="D205" s="11"/>
    </row>
    <row r="206" spans="1:4" x14ac:dyDescent="0.2">
      <c r="A206" s="12"/>
      <c r="D206" s="11"/>
    </row>
    <row r="207" spans="1:4" x14ac:dyDescent="0.2">
      <c r="A207" s="12"/>
      <c r="D207" s="11"/>
    </row>
    <row r="208" spans="1:4" x14ac:dyDescent="0.2">
      <c r="A208" s="12"/>
      <c r="D208" s="11"/>
    </row>
    <row r="209" spans="1:4" x14ac:dyDescent="0.2">
      <c r="A209" s="12"/>
      <c r="D209" s="11"/>
    </row>
    <row r="210" spans="1:4" x14ac:dyDescent="0.2">
      <c r="A210" s="12"/>
      <c r="D210" s="11"/>
    </row>
    <row r="211" spans="1:4" x14ac:dyDescent="0.2">
      <c r="A211" s="12"/>
      <c r="D211" s="11"/>
    </row>
    <row r="212" spans="1:4" x14ac:dyDescent="0.2">
      <c r="A212" s="12"/>
      <c r="D212" s="11"/>
    </row>
    <row r="213" spans="1:4" x14ac:dyDescent="0.2">
      <c r="A213" s="12"/>
      <c r="D213" s="11"/>
    </row>
    <row r="214" spans="1:4" x14ac:dyDescent="0.2">
      <c r="A214" s="12"/>
      <c r="D214" s="11"/>
    </row>
    <row r="215" spans="1:4" x14ac:dyDescent="0.2">
      <c r="A215" s="12"/>
      <c r="D215" s="11"/>
    </row>
    <row r="216" spans="1:4" x14ac:dyDescent="0.2">
      <c r="A216" s="12"/>
      <c r="D216" s="11"/>
    </row>
    <row r="217" spans="1:4" x14ac:dyDescent="0.2">
      <c r="A217" s="12"/>
      <c r="D217" s="11"/>
    </row>
    <row r="218" spans="1:4" x14ac:dyDescent="0.2">
      <c r="A218" s="12"/>
      <c r="D218" s="11"/>
    </row>
    <row r="219" spans="1:4" x14ac:dyDescent="0.2">
      <c r="A219" s="12"/>
      <c r="D219" s="11"/>
    </row>
    <row r="220" spans="1:4" x14ac:dyDescent="0.2">
      <c r="A220" s="12"/>
      <c r="D220" s="11"/>
    </row>
    <row r="221" spans="1:4" x14ac:dyDescent="0.2">
      <c r="A221" s="12"/>
      <c r="D221" s="11"/>
    </row>
    <row r="222" spans="1:4" x14ac:dyDescent="0.2">
      <c r="A222" s="12"/>
      <c r="D222" s="11"/>
    </row>
    <row r="223" spans="1:4" x14ac:dyDescent="0.2">
      <c r="A223" s="12"/>
      <c r="D223" s="11"/>
    </row>
    <row r="224" spans="1:4" x14ac:dyDescent="0.2">
      <c r="A224" s="12"/>
      <c r="D224" s="11"/>
    </row>
    <row r="225" spans="1:4" x14ac:dyDescent="0.2">
      <c r="A225" s="12"/>
      <c r="D225" s="11"/>
    </row>
    <row r="226" spans="1:4" x14ac:dyDescent="0.2">
      <c r="A226" s="12"/>
      <c r="D226" s="11"/>
    </row>
    <row r="227" spans="1:4" x14ac:dyDescent="0.2">
      <c r="A227" s="12"/>
      <c r="D227" s="11"/>
    </row>
    <row r="228" spans="1:4" x14ac:dyDescent="0.2">
      <c r="A228" s="12"/>
      <c r="D228" s="11"/>
    </row>
    <row r="229" spans="1:4" x14ac:dyDescent="0.2">
      <c r="A229" s="12"/>
      <c r="D229" s="11"/>
    </row>
    <row r="230" spans="1:4" x14ac:dyDescent="0.2">
      <c r="A230" s="12"/>
      <c r="D230" s="11"/>
    </row>
    <row r="231" spans="1:4" x14ac:dyDescent="0.2">
      <c r="A231" s="12"/>
      <c r="D231" s="11"/>
    </row>
    <row r="232" spans="1:4" x14ac:dyDescent="0.2">
      <c r="A232" s="12"/>
      <c r="D232" s="11"/>
    </row>
    <row r="233" spans="1:4" x14ac:dyDescent="0.2">
      <c r="A233" s="12"/>
      <c r="D233" s="11"/>
    </row>
    <row r="234" spans="1:4" x14ac:dyDescent="0.2">
      <c r="A234" s="12"/>
      <c r="D234" s="11"/>
    </row>
    <row r="235" spans="1:4" x14ac:dyDescent="0.2">
      <c r="A235" s="12"/>
      <c r="D235" s="11"/>
    </row>
    <row r="236" spans="1:4" x14ac:dyDescent="0.2">
      <c r="A236" s="12"/>
      <c r="D236" s="11"/>
    </row>
    <row r="237" spans="1:4" x14ac:dyDescent="0.2">
      <c r="A237" s="12"/>
      <c r="D237" s="11"/>
    </row>
    <row r="238" spans="1:4" x14ac:dyDescent="0.2">
      <c r="A238" s="12"/>
      <c r="D238" s="11"/>
    </row>
    <row r="239" spans="1:4" x14ac:dyDescent="0.2">
      <c r="A239" s="12"/>
      <c r="D239" s="11"/>
    </row>
    <row r="240" spans="1:4" x14ac:dyDescent="0.2">
      <c r="A240" s="12"/>
      <c r="D240" s="11"/>
    </row>
    <row r="241" spans="1:4" x14ac:dyDescent="0.2">
      <c r="A241" s="12"/>
      <c r="D241" s="11"/>
    </row>
    <row r="242" spans="1:4" x14ac:dyDescent="0.2">
      <c r="A242" s="12"/>
      <c r="D242" s="11"/>
    </row>
    <row r="243" spans="1:4" x14ac:dyDescent="0.2">
      <c r="A243" s="12"/>
      <c r="D243" s="11"/>
    </row>
    <row r="244" spans="1:4" x14ac:dyDescent="0.2">
      <c r="A244" s="12"/>
      <c r="D244" s="11"/>
    </row>
    <row r="245" spans="1:4" x14ac:dyDescent="0.2">
      <c r="A245" s="12"/>
      <c r="D245" s="11"/>
    </row>
    <row r="246" spans="1:4" x14ac:dyDescent="0.2">
      <c r="A246" s="12"/>
      <c r="D246" s="11"/>
    </row>
    <row r="247" spans="1:4" x14ac:dyDescent="0.2">
      <c r="A247" s="12"/>
      <c r="D247" s="11"/>
    </row>
    <row r="248" spans="1:4" x14ac:dyDescent="0.2">
      <c r="A248" s="12"/>
      <c r="D248" s="11"/>
    </row>
    <row r="249" spans="1:4" x14ac:dyDescent="0.2">
      <c r="A249" s="12"/>
      <c r="D249" s="11"/>
    </row>
    <row r="250" spans="1:4" x14ac:dyDescent="0.2">
      <c r="A250" s="12"/>
      <c r="D250" s="11"/>
    </row>
    <row r="251" spans="1:4" x14ac:dyDescent="0.2">
      <c r="A251" s="12"/>
      <c r="D251" s="11"/>
    </row>
    <row r="252" spans="1:4" x14ac:dyDescent="0.2">
      <c r="A252" s="12"/>
      <c r="D252" s="11"/>
    </row>
    <row r="253" spans="1:4" x14ac:dyDescent="0.2">
      <c r="A253" s="12"/>
      <c r="D253" s="11"/>
    </row>
    <row r="254" spans="1:4" x14ac:dyDescent="0.2">
      <c r="A254" s="12"/>
      <c r="D254" s="11"/>
    </row>
    <row r="255" spans="1:4" x14ac:dyDescent="0.2">
      <c r="A255" s="12"/>
      <c r="D255" s="11"/>
    </row>
    <row r="256" spans="1:4" x14ac:dyDescent="0.2">
      <c r="A256" s="12"/>
      <c r="D256" s="11"/>
    </row>
    <row r="257" spans="1:4" x14ac:dyDescent="0.2">
      <c r="A257" s="12"/>
      <c r="D257" s="11"/>
    </row>
    <row r="258" spans="1:4" x14ac:dyDescent="0.2">
      <c r="A258" s="12"/>
      <c r="D258" s="11"/>
    </row>
    <row r="259" spans="1:4" x14ac:dyDescent="0.2">
      <c r="A259" s="12"/>
      <c r="D259" s="11"/>
    </row>
    <row r="260" spans="1:4" x14ac:dyDescent="0.2">
      <c r="A260" s="12"/>
      <c r="D260" s="11"/>
    </row>
    <row r="261" spans="1:4" x14ac:dyDescent="0.2">
      <c r="A261" s="12"/>
      <c r="D261" s="11"/>
    </row>
    <row r="262" spans="1:4" x14ac:dyDescent="0.2">
      <c r="A262" s="12"/>
      <c r="D262" s="11"/>
    </row>
    <row r="263" spans="1:4" x14ac:dyDescent="0.2">
      <c r="A263" s="12"/>
      <c r="D263" s="11"/>
    </row>
    <row r="264" spans="1:4" x14ac:dyDescent="0.2">
      <c r="A264" s="12"/>
      <c r="D264" s="11"/>
    </row>
    <row r="265" spans="1:4" x14ac:dyDescent="0.2">
      <c r="A265" s="12"/>
      <c r="D265" s="11"/>
    </row>
    <row r="266" spans="1:4" x14ac:dyDescent="0.2">
      <c r="A266" s="12"/>
      <c r="D266" s="11"/>
    </row>
    <row r="267" spans="1:4" x14ac:dyDescent="0.2">
      <c r="A267" s="12"/>
      <c r="D267" s="11"/>
    </row>
    <row r="268" spans="1:4" x14ac:dyDescent="0.2">
      <c r="A268" s="12"/>
      <c r="D268" s="11"/>
    </row>
    <row r="269" spans="1:4" x14ac:dyDescent="0.2">
      <c r="A269" s="12"/>
      <c r="D269" s="11"/>
    </row>
    <row r="270" spans="1:4" x14ac:dyDescent="0.2">
      <c r="A270" s="12"/>
      <c r="D270" s="11"/>
    </row>
    <row r="271" spans="1:4" x14ac:dyDescent="0.2">
      <c r="A271" s="12"/>
      <c r="D271" s="11"/>
    </row>
    <row r="272" spans="1:4" x14ac:dyDescent="0.2">
      <c r="A272" s="12"/>
      <c r="D272" s="11"/>
    </row>
    <row r="273" spans="1:4" x14ac:dyDescent="0.2">
      <c r="A273" s="12"/>
      <c r="D273" s="11"/>
    </row>
    <row r="274" spans="1:4" x14ac:dyDescent="0.2">
      <c r="A274" s="12"/>
      <c r="D274" s="11"/>
    </row>
    <row r="275" spans="1:4" x14ac:dyDescent="0.2">
      <c r="A275" s="12"/>
      <c r="D275" s="11"/>
    </row>
    <row r="276" spans="1:4" x14ac:dyDescent="0.2">
      <c r="A276" s="12"/>
      <c r="D276" s="11"/>
    </row>
    <row r="277" spans="1:4" x14ac:dyDescent="0.2">
      <c r="A277" s="12"/>
      <c r="D277" s="11"/>
    </row>
    <row r="278" spans="1:4" x14ac:dyDescent="0.2">
      <c r="A278" s="12"/>
      <c r="D278" s="11"/>
    </row>
    <row r="279" spans="1:4" x14ac:dyDescent="0.2">
      <c r="A279" s="12"/>
      <c r="D279" s="11"/>
    </row>
    <row r="280" spans="1:4" x14ac:dyDescent="0.2">
      <c r="A280" s="12"/>
      <c r="D280" s="11"/>
    </row>
    <row r="281" spans="1:4" x14ac:dyDescent="0.2">
      <c r="A281" s="12"/>
      <c r="D281" s="11"/>
    </row>
    <row r="282" spans="1:4" x14ac:dyDescent="0.2">
      <c r="A282" s="12"/>
      <c r="D282" s="11"/>
    </row>
    <row r="283" spans="1:4" x14ac:dyDescent="0.2">
      <c r="A283" s="12"/>
      <c r="D283" s="11"/>
    </row>
    <row r="284" spans="1:4" x14ac:dyDescent="0.2">
      <c r="A284" s="12"/>
      <c r="D284" s="11"/>
    </row>
    <row r="285" spans="1:4" x14ac:dyDescent="0.2">
      <c r="A285" s="12"/>
      <c r="D285" s="11"/>
    </row>
    <row r="286" spans="1:4" x14ac:dyDescent="0.2">
      <c r="A286" s="12"/>
      <c r="D286" s="11"/>
    </row>
    <row r="287" spans="1:4" x14ac:dyDescent="0.2">
      <c r="A287" s="12"/>
      <c r="D287" s="11"/>
    </row>
    <row r="288" spans="1:4" x14ac:dyDescent="0.2">
      <c r="A288" s="12"/>
      <c r="D288" s="11"/>
    </row>
    <row r="289" spans="1:4" x14ac:dyDescent="0.2">
      <c r="A289" s="12"/>
      <c r="D289" s="11"/>
    </row>
    <row r="290" spans="1:4" x14ac:dyDescent="0.2">
      <c r="A290" s="12"/>
      <c r="D290" s="11"/>
    </row>
    <row r="291" spans="1:4" x14ac:dyDescent="0.2">
      <c r="A291" s="12"/>
      <c r="D291" s="11"/>
    </row>
    <row r="292" spans="1:4" x14ac:dyDescent="0.2">
      <c r="A292" s="12"/>
      <c r="D292" s="11"/>
    </row>
    <row r="293" spans="1:4" x14ac:dyDescent="0.2">
      <c r="A293" s="12"/>
      <c r="D293" s="11"/>
    </row>
    <row r="294" spans="1:4" x14ac:dyDescent="0.2">
      <c r="A294" s="12"/>
      <c r="D294" s="11"/>
    </row>
    <row r="295" spans="1:4" x14ac:dyDescent="0.2">
      <c r="A295" s="12"/>
      <c r="D295" s="11"/>
    </row>
    <row r="296" spans="1:4" x14ac:dyDescent="0.2">
      <c r="A296" s="12"/>
      <c r="D296" s="11"/>
    </row>
    <row r="297" spans="1:4" x14ac:dyDescent="0.2">
      <c r="A297" s="12"/>
      <c r="D297" s="11"/>
    </row>
    <row r="298" spans="1:4" x14ac:dyDescent="0.2">
      <c r="A298" s="12"/>
      <c r="D298" s="11"/>
    </row>
    <row r="299" spans="1:4" x14ac:dyDescent="0.2">
      <c r="A299" s="12"/>
      <c r="D299" s="11"/>
    </row>
    <row r="300" spans="1:4" x14ac:dyDescent="0.2">
      <c r="A300" s="12"/>
      <c r="D300" s="11"/>
    </row>
    <row r="301" spans="1:4" x14ac:dyDescent="0.2">
      <c r="A301" s="12"/>
      <c r="D301" s="11"/>
    </row>
    <row r="302" spans="1:4" x14ac:dyDescent="0.2">
      <c r="A302" s="12"/>
      <c r="D302" s="11"/>
    </row>
    <row r="303" spans="1:4" x14ac:dyDescent="0.2">
      <c r="A303" s="12"/>
      <c r="D303" s="11"/>
    </row>
    <row r="304" spans="1:4" x14ac:dyDescent="0.2">
      <c r="A304" s="12"/>
      <c r="D304" s="11"/>
    </row>
    <row r="305" spans="1:4" x14ac:dyDescent="0.2">
      <c r="A305" s="12"/>
      <c r="D305" s="11"/>
    </row>
    <row r="306" spans="1:4" x14ac:dyDescent="0.2">
      <c r="A306" s="12"/>
      <c r="D306" s="11"/>
    </row>
    <row r="307" spans="1:4" x14ac:dyDescent="0.2">
      <c r="A307" s="12"/>
      <c r="D307" s="11"/>
    </row>
    <row r="308" spans="1:4" x14ac:dyDescent="0.2">
      <c r="A308" s="12"/>
      <c r="D308" s="11"/>
    </row>
    <row r="309" spans="1:4" x14ac:dyDescent="0.2">
      <c r="A309" s="12"/>
      <c r="D309" s="11"/>
    </row>
    <row r="310" spans="1:4" x14ac:dyDescent="0.2">
      <c r="A310" s="12"/>
      <c r="D310" s="11"/>
    </row>
    <row r="311" spans="1:4" x14ac:dyDescent="0.2">
      <c r="A311" s="12"/>
      <c r="D311" s="11"/>
    </row>
    <row r="312" spans="1:4" x14ac:dyDescent="0.2">
      <c r="A312" s="12"/>
      <c r="D312" s="11"/>
    </row>
    <row r="313" spans="1:4" x14ac:dyDescent="0.2">
      <c r="A313" s="12"/>
      <c r="D313" s="11"/>
    </row>
    <row r="314" spans="1:4" x14ac:dyDescent="0.2">
      <c r="A314" s="12"/>
      <c r="D314" s="11"/>
    </row>
    <row r="315" spans="1:4" x14ac:dyDescent="0.2">
      <c r="A315" s="12"/>
      <c r="D315" s="11"/>
    </row>
    <row r="316" spans="1:4" x14ac:dyDescent="0.2">
      <c r="A316" s="12"/>
      <c r="D316" s="11"/>
    </row>
    <row r="317" spans="1:4" x14ac:dyDescent="0.2">
      <c r="A317" s="12"/>
      <c r="D317" s="11"/>
    </row>
    <row r="318" spans="1:4" x14ac:dyDescent="0.2">
      <c r="A318" s="12"/>
      <c r="D318" s="11"/>
    </row>
    <row r="319" spans="1:4" x14ac:dyDescent="0.2">
      <c r="A319" s="12"/>
      <c r="D319" s="11"/>
    </row>
    <row r="320" spans="1:4" x14ac:dyDescent="0.2">
      <c r="A320" s="12"/>
      <c r="D320" s="11"/>
    </row>
    <row r="321" spans="1:4" x14ac:dyDescent="0.2">
      <c r="A321" s="12"/>
      <c r="D321" s="11"/>
    </row>
    <row r="322" spans="1:4" x14ac:dyDescent="0.2">
      <c r="A322" s="12"/>
      <c r="D322" s="11"/>
    </row>
    <row r="323" spans="1:4" x14ac:dyDescent="0.2">
      <c r="A323" s="12"/>
      <c r="D323" s="11"/>
    </row>
    <row r="324" spans="1:4" x14ac:dyDescent="0.2">
      <c r="A324" s="12"/>
      <c r="D324" s="11"/>
    </row>
    <row r="325" spans="1:4" x14ac:dyDescent="0.2">
      <c r="A325" s="12"/>
      <c r="D325" s="11"/>
    </row>
    <row r="326" spans="1:4" x14ac:dyDescent="0.2">
      <c r="A326" s="12"/>
      <c r="D326" s="11"/>
    </row>
    <row r="327" spans="1:4" x14ac:dyDescent="0.2">
      <c r="A327" s="12"/>
      <c r="D327" s="11"/>
    </row>
    <row r="328" spans="1:4" x14ac:dyDescent="0.2">
      <c r="A328" s="12"/>
      <c r="D328" s="11"/>
    </row>
    <row r="329" spans="1:4" x14ac:dyDescent="0.2">
      <c r="A329" s="12"/>
      <c r="D329" s="11"/>
    </row>
    <row r="330" spans="1:4" x14ac:dyDescent="0.2">
      <c r="A330" s="12"/>
      <c r="D330" s="11"/>
    </row>
    <row r="331" spans="1:4" x14ac:dyDescent="0.2">
      <c r="A331" s="12"/>
      <c r="D331" s="11"/>
    </row>
    <row r="332" spans="1:4" x14ac:dyDescent="0.2">
      <c r="A332" s="12"/>
      <c r="D332" s="11"/>
    </row>
    <row r="333" spans="1:4" x14ac:dyDescent="0.2">
      <c r="A333" s="12"/>
      <c r="D333" s="11"/>
    </row>
    <row r="334" spans="1:4" x14ac:dyDescent="0.2">
      <c r="A334" s="12"/>
      <c r="D334" s="11"/>
    </row>
    <row r="335" spans="1:4" x14ac:dyDescent="0.2">
      <c r="A335" s="12"/>
      <c r="D335" s="11"/>
    </row>
    <row r="336" spans="1:4" x14ac:dyDescent="0.2">
      <c r="A336" s="12"/>
      <c r="D336" s="11"/>
    </row>
    <row r="337" spans="1:4" x14ac:dyDescent="0.2">
      <c r="A337" s="12"/>
      <c r="D337" s="11"/>
    </row>
    <row r="338" spans="1:4" x14ac:dyDescent="0.2">
      <c r="A338" s="12"/>
      <c r="D338" s="11"/>
    </row>
    <row r="339" spans="1:4" x14ac:dyDescent="0.2">
      <c r="A339" s="12"/>
      <c r="D339" s="11"/>
    </row>
    <row r="340" spans="1:4" x14ac:dyDescent="0.2">
      <c r="A340" s="12"/>
      <c r="D340" s="11"/>
    </row>
    <row r="341" spans="1:4" x14ac:dyDescent="0.2">
      <c r="A341" s="12"/>
      <c r="D341" s="11"/>
    </row>
    <row r="342" spans="1:4" x14ac:dyDescent="0.2">
      <c r="A342" s="12"/>
      <c r="D342" s="11"/>
    </row>
    <row r="343" spans="1:4" x14ac:dyDescent="0.2">
      <c r="A343" s="12"/>
      <c r="D343" s="11"/>
    </row>
    <row r="344" spans="1:4" x14ac:dyDescent="0.2">
      <c r="A344" s="12"/>
      <c r="D344" s="11"/>
    </row>
    <row r="345" spans="1:4" x14ac:dyDescent="0.2">
      <c r="A345" s="12"/>
      <c r="D345" s="11"/>
    </row>
    <row r="346" spans="1:4" x14ac:dyDescent="0.2">
      <c r="A346" s="12"/>
      <c r="D346" s="11"/>
    </row>
    <row r="347" spans="1:4" x14ac:dyDescent="0.2">
      <c r="A347" s="12"/>
      <c r="D347" s="11"/>
    </row>
    <row r="348" spans="1:4" x14ac:dyDescent="0.2">
      <c r="A348" s="12"/>
      <c r="D348" s="11"/>
    </row>
    <row r="349" spans="1:4" x14ac:dyDescent="0.2">
      <c r="A349" s="12"/>
      <c r="D349" s="11"/>
    </row>
    <row r="350" spans="1:4" x14ac:dyDescent="0.2">
      <c r="A350" s="12"/>
      <c r="D350" s="11"/>
    </row>
    <row r="351" spans="1:4" x14ac:dyDescent="0.2">
      <c r="A351" s="12"/>
      <c r="D351" s="11"/>
    </row>
    <row r="352" spans="1:4" x14ac:dyDescent="0.2">
      <c r="A352" s="12"/>
      <c r="D352" s="11"/>
    </row>
    <row r="353" spans="1:4" x14ac:dyDescent="0.2">
      <c r="A353" s="12"/>
      <c r="D353" s="11"/>
    </row>
    <row r="354" spans="1:4" x14ac:dyDescent="0.2">
      <c r="A354" s="12"/>
      <c r="D354" s="11"/>
    </row>
    <row r="355" spans="1:4" x14ac:dyDescent="0.2">
      <c r="A355" s="12"/>
      <c r="D355" s="11"/>
    </row>
    <row r="356" spans="1:4" x14ac:dyDescent="0.2">
      <c r="A356" s="12"/>
      <c r="D356" s="11"/>
    </row>
    <row r="357" spans="1:4" x14ac:dyDescent="0.2">
      <c r="A357" s="12"/>
      <c r="D357" s="11"/>
    </row>
    <row r="358" spans="1:4" x14ac:dyDescent="0.2">
      <c r="A358" s="12"/>
      <c r="D358" s="11"/>
    </row>
    <row r="359" spans="1:4" x14ac:dyDescent="0.2">
      <c r="A359" s="12"/>
      <c r="D359" s="11"/>
    </row>
    <row r="360" spans="1:4" x14ac:dyDescent="0.2">
      <c r="A360" s="12"/>
      <c r="D360" s="11"/>
    </row>
    <row r="361" spans="1:4" x14ac:dyDescent="0.2">
      <c r="A361" s="12"/>
      <c r="D361" s="11"/>
    </row>
    <row r="362" spans="1:4" x14ac:dyDescent="0.2">
      <c r="A362" s="12"/>
      <c r="D362" s="11"/>
    </row>
    <row r="363" spans="1:4" x14ac:dyDescent="0.2">
      <c r="A363" s="12"/>
      <c r="D363" s="11"/>
    </row>
    <row r="364" spans="1:4" x14ac:dyDescent="0.2">
      <c r="A364" s="12"/>
      <c r="D364" s="11"/>
    </row>
    <row r="365" spans="1:4" x14ac:dyDescent="0.2">
      <c r="A365" s="12"/>
      <c r="D365" s="11"/>
    </row>
    <row r="366" spans="1:4" x14ac:dyDescent="0.2">
      <c r="A366" s="12"/>
      <c r="D366" s="11"/>
    </row>
    <row r="367" spans="1:4" x14ac:dyDescent="0.2">
      <c r="A367" s="12"/>
      <c r="D367" s="11"/>
    </row>
    <row r="368" spans="1:4" x14ac:dyDescent="0.2">
      <c r="A368" s="12"/>
      <c r="D368" s="11"/>
    </row>
    <row r="369" spans="1:4" x14ac:dyDescent="0.2">
      <c r="A369" s="12"/>
      <c r="D369" s="11"/>
    </row>
    <row r="370" spans="1:4" x14ac:dyDescent="0.2">
      <c r="A370" s="12"/>
      <c r="D370" s="11"/>
    </row>
    <row r="371" spans="1:4" x14ac:dyDescent="0.2">
      <c r="A371" s="12"/>
      <c r="D371" s="11"/>
    </row>
    <row r="372" spans="1:4" x14ac:dyDescent="0.2">
      <c r="A372" s="12"/>
      <c r="D372" s="11"/>
    </row>
    <row r="373" spans="1:4" x14ac:dyDescent="0.2">
      <c r="A373" s="12"/>
      <c r="D373" s="11"/>
    </row>
    <row r="374" spans="1:4" x14ac:dyDescent="0.2">
      <c r="A374" s="12"/>
      <c r="D374" s="11"/>
    </row>
    <row r="375" spans="1:4" x14ac:dyDescent="0.2">
      <c r="A375" s="12"/>
      <c r="D375" s="11"/>
    </row>
    <row r="376" spans="1:4" x14ac:dyDescent="0.2">
      <c r="A376" s="12"/>
      <c r="D376" s="11"/>
    </row>
    <row r="377" spans="1:4" x14ac:dyDescent="0.2">
      <c r="A377" s="12"/>
      <c r="D377" s="11"/>
    </row>
    <row r="378" spans="1:4" x14ac:dyDescent="0.2">
      <c r="A378" s="12"/>
      <c r="D378" s="11"/>
    </row>
    <row r="379" spans="1:4" x14ac:dyDescent="0.2">
      <c r="A379" s="12"/>
      <c r="D379" s="11"/>
    </row>
    <row r="380" spans="1:4" x14ac:dyDescent="0.2">
      <c r="A380" s="12"/>
      <c r="D380" s="11"/>
    </row>
    <row r="381" spans="1:4" x14ac:dyDescent="0.2">
      <c r="A381" s="12"/>
      <c r="D381" s="11"/>
    </row>
    <row r="382" spans="1:4" x14ac:dyDescent="0.2">
      <c r="A382" s="12"/>
      <c r="D382" s="11"/>
    </row>
    <row r="383" spans="1:4" x14ac:dyDescent="0.2">
      <c r="A383" s="12"/>
      <c r="D383" s="11"/>
    </row>
    <row r="384" spans="1:4" x14ac:dyDescent="0.2">
      <c r="A384" s="12"/>
      <c r="D384" s="11"/>
    </row>
    <row r="385" spans="1:4" x14ac:dyDescent="0.2">
      <c r="A385" s="12"/>
      <c r="D385" s="11"/>
    </row>
    <row r="386" spans="1:4" x14ac:dyDescent="0.2">
      <c r="A386" s="12"/>
      <c r="D386" s="11"/>
    </row>
    <row r="387" spans="1:4" x14ac:dyDescent="0.2">
      <c r="A387" s="12"/>
      <c r="D387" s="11"/>
    </row>
    <row r="388" spans="1:4" x14ac:dyDescent="0.2">
      <c r="A388" s="12"/>
      <c r="D388" s="11"/>
    </row>
    <row r="389" spans="1:4" x14ac:dyDescent="0.2">
      <c r="A389" s="12"/>
      <c r="D389" s="11"/>
    </row>
    <row r="390" spans="1:4" x14ac:dyDescent="0.2">
      <c r="A390" s="12"/>
      <c r="D390" s="11"/>
    </row>
    <row r="391" spans="1:4" x14ac:dyDescent="0.2">
      <c r="A391" s="12"/>
      <c r="D391" s="11"/>
    </row>
    <row r="392" spans="1:4" x14ac:dyDescent="0.2">
      <c r="A392" s="12"/>
      <c r="D392" s="11"/>
    </row>
    <row r="393" spans="1:4" x14ac:dyDescent="0.2">
      <c r="A393" s="12"/>
      <c r="D393" s="11"/>
    </row>
    <row r="394" spans="1:4" x14ac:dyDescent="0.2">
      <c r="A394" s="12"/>
      <c r="D394" s="11"/>
    </row>
    <row r="395" spans="1:4" x14ac:dyDescent="0.2">
      <c r="A395" s="12"/>
      <c r="D395" s="11"/>
    </row>
    <row r="396" spans="1:4" x14ac:dyDescent="0.2">
      <c r="A396" s="12"/>
      <c r="D396" s="11"/>
    </row>
    <row r="397" spans="1:4" x14ac:dyDescent="0.2">
      <c r="A397" s="12"/>
      <c r="D397" s="11"/>
    </row>
    <row r="398" spans="1:4" x14ac:dyDescent="0.2">
      <c r="A398" s="12"/>
      <c r="D398" s="11"/>
    </row>
    <row r="399" spans="1:4" x14ac:dyDescent="0.2">
      <c r="A399" s="12"/>
      <c r="D399" s="11"/>
    </row>
    <row r="400" spans="1:4" x14ac:dyDescent="0.2">
      <c r="A400" s="12"/>
      <c r="D400" s="11"/>
    </row>
    <row r="401" spans="1:4" x14ac:dyDescent="0.2">
      <c r="A401" s="12"/>
      <c r="D401" s="11"/>
    </row>
    <row r="402" spans="1:4" x14ac:dyDescent="0.2">
      <c r="A402" s="12"/>
      <c r="D402" s="11"/>
    </row>
    <row r="403" spans="1:4" x14ac:dyDescent="0.2">
      <c r="A403" s="12"/>
      <c r="D403" s="11"/>
    </row>
    <row r="404" spans="1:4" x14ac:dyDescent="0.2">
      <c r="A404" s="12"/>
      <c r="D404" s="11"/>
    </row>
    <row r="405" spans="1:4" x14ac:dyDescent="0.2">
      <c r="A405" s="12"/>
      <c r="D405" s="11"/>
    </row>
    <row r="406" spans="1:4" x14ac:dyDescent="0.2">
      <c r="A406" s="12"/>
      <c r="D406" s="11"/>
    </row>
    <row r="407" spans="1:4" x14ac:dyDescent="0.2">
      <c r="A407" s="12"/>
      <c r="D407" s="11"/>
    </row>
    <row r="408" spans="1:4" x14ac:dyDescent="0.2">
      <c r="A408" s="12"/>
      <c r="D408" s="11"/>
    </row>
    <row r="409" spans="1:4" x14ac:dyDescent="0.2">
      <c r="A409" s="12"/>
      <c r="D409" s="11"/>
    </row>
    <row r="410" spans="1:4" x14ac:dyDescent="0.2">
      <c r="A410" s="12"/>
      <c r="D410" s="11"/>
    </row>
    <row r="411" spans="1:4" x14ac:dyDescent="0.2">
      <c r="A411" s="12"/>
      <c r="D411" s="11"/>
    </row>
    <row r="412" spans="1:4" x14ac:dyDescent="0.2">
      <c r="A412" s="12"/>
      <c r="D412" s="11"/>
    </row>
    <row r="413" spans="1:4" x14ac:dyDescent="0.2">
      <c r="A413" s="12"/>
      <c r="D413" s="11"/>
    </row>
    <row r="414" spans="1:4" x14ac:dyDescent="0.2">
      <c r="A414" s="12"/>
      <c r="D414" s="11"/>
    </row>
    <row r="415" spans="1:4" x14ac:dyDescent="0.2">
      <c r="A415" s="12"/>
      <c r="D415" s="11"/>
    </row>
    <row r="416" spans="1:4" x14ac:dyDescent="0.2">
      <c r="A416" s="12"/>
      <c r="D416" s="11"/>
    </row>
    <row r="417" spans="1:4" x14ac:dyDescent="0.2">
      <c r="A417" s="12"/>
      <c r="D417" s="11"/>
    </row>
    <row r="418" spans="1:4" x14ac:dyDescent="0.2">
      <c r="A418" s="12"/>
      <c r="D418" s="11"/>
    </row>
    <row r="419" spans="1:4" x14ac:dyDescent="0.2">
      <c r="A419" s="12"/>
      <c r="D419" s="11"/>
    </row>
    <row r="420" spans="1:4" x14ac:dyDescent="0.2">
      <c r="A420" s="12"/>
      <c r="D420" s="11"/>
    </row>
    <row r="421" spans="1:4" x14ac:dyDescent="0.2">
      <c r="A421" s="12"/>
      <c r="D421" s="11"/>
    </row>
    <row r="422" spans="1:4" x14ac:dyDescent="0.2">
      <c r="A422" s="12"/>
      <c r="D422" s="11"/>
    </row>
    <row r="423" spans="1:4" x14ac:dyDescent="0.2">
      <c r="A423" s="12"/>
      <c r="D423" s="11"/>
    </row>
    <row r="424" spans="1:4" x14ac:dyDescent="0.2">
      <c r="A424" s="12"/>
      <c r="D424" s="11"/>
    </row>
    <row r="425" spans="1:4" x14ac:dyDescent="0.2">
      <c r="A425" s="12"/>
      <c r="D425" s="11"/>
    </row>
    <row r="426" spans="1:4" x14ac:dyDescent="0.2">
      <c r="A426" s="12"/>
      <c r="D426" s="11"/>
    </row>
    <row r="427" spans="1:4" x14ac:dyDescent="0.2">
      <c r="A427" s="12"/>
      <c r="D427" s="11"/>
    </row>
    <row r="428" spans="1:4" x14ac:dyDescent="0.2">
      <c r="A428" s="12"/>
      <c r="D428" s="11"/>
    </row>
    <row r="429" spans="1:4" x14ac:dyDescent="0.2">
      <c r="A429" s="12"/>
      <c r="D429" s="11"/>
    </row>
    <row r="430" spans="1:4" x14ac:dyDescent="0.2">
      <c r="A430" s="12"/>
      <c r="D430" s="11"/>
    </row>
    <row r="431" spans="1:4" x14ac:dyDescent="0.2">
      <c r="A431" s="12"/>
      <c r="D431" s="11"/>
    </row>
    <row r="432" spans="1:4" x14ac:dyDescent="0.2">
      <c r="A432" s="12"/>
      <c r="D432" s="11"/>
    </row>
    <row r="433" spans="1:4" x14ac:dyDescent="0.2">
      <c r="A433" s="12"/>
      <c r="D433" s="11"/>
    </row>
    <row r="434" spans="1:4" x14ac:dyDescent="0.2">
      <c r="A434" s="12"/>
      <c r="D434" s="11"/>
    </row>
    <row r="435" spans="1:4" x14ac:dyDescent="0.2">
      <c r="A435" s="12"/>
      <c r="D435" s="11"/>
    </row>
    <row r="436" spans="1:4" x14ac:dyDescent="0.2">
      <c r="A436" s="12"/>
      <c r="D436" s="11"/>
    </row>
    <row r="437" spans="1:4" x14ac:dyDescent="0.2">
      <c r="A437" s="12"/>
      <c r="D437" s="11"/>
    </row>
    <row r="438" spans="1:4" x14ac:dyDescent="0.2">
      <c r="A438" s="12"/>
      <c r="D438" s="11"/>
    </row>
    <row r="439" spans="1:4" x14ac:dyDescent="0.2">
      <c r="A439" s="12"/>
      <c r="D439" s="11"/>
    </row>
    <row r="440" spans="1:4" x14ac:dyDescent="0.2">
      <c r="A440" s="12"/>
      <c r="D440" s="11"/>
    </row>
    <row r="441" spans="1:4" x14ac:dyDescent="0.2">
      <c r="A441" s="12"/>
      <c r="D441" s="11"/>
    </row>
    <row r="442" spans="1:4" x14ac:dyDescent="0.2">
      <c r="A442" s="12"/>
      <c r="D442" s="11"/>
    </row>
    <row r="443" spans="1:4" x14ac:dyDescent="0.2">
      <c r="A443" s="12"/>
      <c r="D443" s="11"/>
    </row>
    <row r="444" spans="1:4" x14ac:dyDescent="0.2">
      <c r="A444" s="12"/>
      <c r="D444" s="11"/>
    </row>
    <row r="445" spans="1:4" x14ac:dyDescent="0.2">
      <c r="A445" s="12"/>
      <c r="D445" s="11"/>
    </row>
    <row r="446" spans="1:4" x14ac:dyDescent="0.2">
      <c r="A446" s="12"/>
      <c r="D446" s="11"/>
    </row>
    <row r="447" spans="1:4" x14ac:dyDescent="0.2">
      <c r="A447" s="12"/>
      <c r="D447" s="11"/>
    </row>
    <row r="448" spans="1:4" x14ac:dyDescent="0.2">
      <c r="A448" s="12"/>
      <c r="D448" s="11"/>
    </row>
    <row r="449" spans="1:4" x14ac:dyDescent="0.2">
      <c r="A449" s="12"/>
      <c r="D449" s="11"/>
    </row>
    <row r="450" spans="1:4" x14ac:dyDescent="0.2">
      <c r="A450" s="12"/>
      <c r="D450" s="11"/>
    </row>
    <row r="451" spans="1:4" x14ac:dyDescent="0.2">
      <c r="A451" s="12"/>
      <c r="D451" s="11"/>
    </row>
    <row r="452" spans="1:4" x14ac:dyDescent="0.2">
      <c r="A452" s="12"/>
      <c r="D452" s="11"/>
    </row>
    <row r="453" spans="1:4" x14ac:dyDescent="0.2">
      <c r="A453" s="12"/>
      <c r="D453" s="11"/>
    </row>
    <row r="454" spans="1:4" x14ac:dyDescent="0.2">
      <c r="A454" s="12"/>
      <c r="D454" s="11"/>
    </row>
    <row r="455" spans="1:4" x14ac:dyDescent="0.2">
      <c r="A455" s="12"/>
      <c r="D455" s="11"/>
    </row>
    <row r="456" spans="1:4" x14ac:dyDescent="0.2">
      <c r="A456" s="12"/>
      <c r="D456" s="11"/>
    </row>
    <row r="457" spans="1:4" x14ac:dyDescent="0.2">
      <c r="A457" s="12"/>
      <c r="D457" s="11"/>
    </row>
    <row r="458" spans="1:4" x14ac:dyDescent="0.2">
      <c r="A458" s="12"/>
      <c r="D458" s="11"/>
    </row>
    <row r="459" spans="1:4" x14ac:dyDescent="0.2">
      <c r="A459" s="12"/>
      <c r="D459" s="11"/>
    </row>
    <row r="460" spans="1:4" x14ac:dyDescent="0.2">
      <c r="A460" s="12"/>
      <c r="D460" s="11"/>
    </row>
    <row r="461" spans="1:4" x14ac:dyDescent="0.2">
      <c r="A461" s="12"/>
      <c r="D461" s="11"/>
    </row>
    <row r="462" spans="1:4" x14ac:dyDescent="0.2">
      <c r="A462" s="12"/>
      <c r="D462" s="11"/>
    </row>
    <row r="463" spans="1:4" x14ac:dyDescent="0.2">
      <c r="A463" s="12"/>
      <c r="D463" s="11"/>
    </row>
    <row r="464" spans="1:4" x14ac:dyDescent="0.2">
      <c r="A464" s="12"/>
      <c r="D464" s="11"/>
    </row>
    <row r="465" spans="1:4" x14ac:dyDescent="0.2">
      <c r="A465" s="12"/>
      <c r="D465" s="11"/>
    </row>
    <row r="466" spans="1:4" x14ac:dyDescent="0.2">
      <c r="A466" s="12"/>
      <c r="D466" s="11"/>
    </row>
    <row r="467" spans="1:4" x14ac:dyDescent="0.2">
      <c r="A467" s="12"/>
      <c r="D467" s="11"/>
    </row>
    <row r="468" spans="1:4" x14ac:dyDescent="0.2">
      <c r="A468" s="12"/>
      <c r="D468" s="11"/>
    </row>
    <row r="469" spans="1:4" x14ac:dyDescent="0.2">
      <c r="A469" s="12"/>
      <c r="D469" s="11"/>
    </row>
    <row r="470" spans="1:4" x14ac:dyDescent="0.2">
      <c r="A470" s="12"/>
      <c r="D470" s="11"/>
    </row>
    <row r="471" spans="1:4" x14ac:dyDescent="0.2">
      <c r="A471" s="12"/>
      <c r="D471" s="11"/>
    </row>
    <row r="472" spans="1:4" x14ac:dyDescent="0.2">
      <c r="A472" s="12"/>
      <c r="D472" s="11"/>
    </row>
    <row r="473" spans="1:4" x14ac:dyDescent="0.2">
      <c r="A473" s="12"/>
      <c r="D473" s="11"/>
    </row>
    <row r="474" spans="1:4" x14ac:dyDescent="0.2">
      <c r="A474" s="12"/>
      <c r="D474" s="11"/>
    </row>
    <row r="475" spans="1:4" x14ac:dyDescent="0.2">
      <c r="A475" s="12"/>
      <c r="D475" s="11"/>
    </row>
    <row r="476" spans="1:4" x14ac:dyDescent="0.2">
      <c r="A476" s="12"/>
      <c r="D476" s="11"/>
    </row>
    <row r="477" spans="1:4" x14ac:dyDescent="0.2">
      <c r="A477" s="12"/>
      <c r="D477" s="11"/>
    </row>
    <row r="478" spans="1:4" x14ac:dyDescent="0.2">
      <c r="A478" s="12"/>
      <c r="D478" s="11"/>
    </row>
    <row r="479" spans="1:4" x14ac:dyDescent="0.2">
      <c r="A479" s="12"/>
      <c r="D479" s="11"/>
    </row>
    <row r="480" spans="1:4" x14ac:dyDescent="0.2">
      <c r="A480" s="12"/>
      <c r="D480" s="11"/>
    </row>
    <row r="481" spans="1:4" x14ac:dyDescent="0.2">
      <c r="A481" s="12"/>
      <c r="D481" s="11"/>
    </row>
    <row r="482" spans="1:4" x14ac:dyDescent="0.2">
      <c r="A482" s="12"/>
      <c r="D482" s="11"/>
    </row>
    <row r="483" spans="1:4" x14ac:dyDescent="0.2">
      <c r="A483" s="12"/>
      <c r="D483" s="11"/>
    </row>
    <row r="484" spans="1:4" x14ac:dyDescent="0.2">
      <c r="A484" s="12"/>
      <c r="D484" s="11"/>
    </row>
    <row r="485" spans="1:4" x14ac:dyDescent="0.2">
      <c r="A485" s="12"/>
      <c r="D485" s="11"/>
    </row>
    <row r="486" spans="1:4" x14ac:dyDescent="0.2">
      <c r="A486" s="12"/>
      <c r="D486" s="11"/>
    </row>
    <row r="487" spans="1:4" x14ac:dyDescent="0.2">
      <c r="A487" s="12"/>
      <c r="D487" s="11"/>
    </row>
    <row r="488" spans="1:4" x14ac:dyDescent="0.2">
      <c r="A488" s="12"/>
      <c r="D488" s="11"/>
    </row>
    <row r="489" spans="1:4" x14ac:dyDescent="0.2">
      <c r="A489" s="12"/>
      <c r="D489" s="11"/>
    </row>
    <row r="490" spans="1:4" x14ac:dyDescent="0.2">
      <c r="A490" s="12"/>
      <c r="D490" s="11"/>
    </row>
    <row r="491" spans="1:4" x14ac:dyDescent="0.2">
      <c r="A491" s="12"/>
      <c r="D491" s="11"/>
    </row>
    <row r="492" spans="1:4" x14ac:dyDescent="0.2">
      <c r="A492" s="12"/>
      <c r="D492" s="11"/>
    </row>
    <row r="493" spans="1:4" x14ac:dyDescent="0.2">
      <c r="A493" s="12"/>
      <c r="D493" s="11"/>
    </row>
    <row r="494" spans="1:4" x14ac:dyDescent="0.2">
      <c r="A494" s="12"/>
      <c r="D494" s="11"/>
    </row>
    <row r="495" spans="1:4" x14ac:dyDescent="0.2">
      <c r="A495" s="12"/>
      <c r="D495" s="11"/>
    </row>
    <row r="496" spans="1:4" x14ac:dyDescent="0.2">
      <c r="A496" s="12"/>
      <c r="D496" s="11"/>
    </row>
    <row r="497" spans="1:4" x14ac:dyDescent="0.2">
      <c r="A497" s="12"/>
      <c r="D497" s="11"/>
    </row>
    <row r="498" spans="1:4" x14ac:dyDescent="0.2">
      <c r="A498" s="12"/>
      <c r="D498" s="11"/>
    </row>
    <row r="499" spans="1:4" x14ac:dyDescent="0.2">
      <c r="A499" s="12"/>
      <c r="D499" s="11"/>
    </row>
    <row r="500" spans="1:4" x14ac:dyDescent="0.2">
      <c r="A500" s="12"/>
      <c r="D500" s="11"/>
    </row>
    <row r="501" spans="1:4" x14ac:dyDescent="0.2">
      <c r="A501" s="12"/>
      <c r="D501" s="11"/>
    </row>
    <row r="502" spans="1:4" x14ac:dyDescent="0.2">
      <c r="A502" s="12"/>
      <c r="D502" s="11"/>
    </row>
    <row r="503" spans="1:4" x14ac:dyDescent="0.2">
      <c r="A503" s="12"/>
      <c r="D503" s="11"/>
    </row>
    <row r="504" spans="1:4" x14ac:dyDescent="0.2">
      <c r="A504" s="12"/>
      <c r="D504" s="11"/>
    </row>
    <row r="505" spans="1:4" x14ac:dyDescent="0.2">
      <c r="A505" s="12"/>
      <c r="D505" s="11"/>
    </row>
    <row r="506" spans="1:4" x14ac:dyDescent="0.2">
      <c r="A506" s="12"/>
      <c r="D506" s="11"/>
    </row>
    <row r="507" spans="1:4" x14ac:dyDescent="0.2">
      <c r="A507" s="12"/>
      <c r="D507" s="11"/>
    </row>
    <row r="508" spans="1:4" x14ac:dyDescent="0.2">
      <c r="A508" s="12"/>
      <c r="D508" s="11"/>
    </row>
    <row r="509" spans="1:4" x14ac:dyDescent="0.2">
      <c r="A509" s="12"/>
      <c r="D509" s="11"/>
    </row>
    <row r="510" spans="1:4" x14ac:dyDescent="0.2">
      <c r="A510" s="12"/>
      <c r="D510" s="11"/>
    </row>
    <row r="511" spans="1:4" x14ac:dyDescent="0.2">
      <c r="A511" s="12"/>
      <c r="D511" s="11"/>
    </row>
    <row r="512" spans="1:4" x14ac:dyDescent="0.2">
      <c r="A512" s="12"/>
      <c r="D512" s="11"/>
    </row>
    <row r="513" spans="1:4" x14ac:dyDescent="0.2">
      <c r="A513" s="12"/>
      <c r="D513" s="11"/>
    </row>
    <row r="514" spans="1:4" x14ac:dyDescent="0.2">
      <c r="A514" s="12"/>
      <c r="D514" s="11"/>
    </row>
    <row r="515" spans="1:4" x14ac:dyDescent="0.2">
      <c r="A515" s="12"/>
      <c r="D515" s="11"/>
    </row>
    <row r="516" spans="1:4" x14ac:dyDescent="0.2">
      <c r="A516" s="12"/>
      <c r="D516" s="11"/>
    </row>
    <row r="517" spans="1:4" x14ac:dyDescent="0.2">
      <c r="A517" s="12"/>
      <c r="D517" s="11"/>
    </row>
    <row r="518" spans="1:4" x14ac:dyDescent="0.2">
      <c r="A518" s="12"/>
      <c r="D518" s="11"/>
    </row>
    <row r="519" spans="1:4" x14ac:dyDescent="0.2">
      <c r="A519" s="12"/>
      <c r="D519" s="11"/>
    </row>
    <row r="520" spans="1:4" x14ac:dyDescent="0.2">
      <c r="A520" s="12"/>
      <c r="D520" s="11"/>
    </row>
    <row r="521" spans="1:4" x14ac:dyDescent="0.2">
      <c r="A521" s="12"/>
      <c r="D521" s="11"/>
    </row>
    <row r="522" spans="1:4" x14ac:dyDescent="0.2">
      <c r="A522" s="12"/>
      <c r="D522" s="11"/>
    </row>
    <row r="523" spans="1:4" x14ac:dyDescent="0.2">
      <c r="A523" s="12"/>
      <c r="D523" s="11"/>
    </row>
    <row r="524" spans="1:4" x14ac:dyDescent="0.2">
      <c r="A524" s="12"/>
      <c r="D524" s="11"/>
    </row>
    <row r="525" spans="1:4" x14ac:dyDescent="0.2">
      <c r="A525" s="12"/>
      <c r="D525" s="11"/>
    </row>
    <row r="526" spans="1:4" x14ac:dyDescent="0.2">
      <c r="A526" s="12"/>
      <c r="D526" s="11"/>
    </row>
    <row r="527" spans="1:4" x14ac:dyDescent="0.2">
      <c r="A527" s="12"/>
      <c r="D527" s="11"/>
    </row>
    <row r="528" spans="1:4" x14ac:dyDescent="0.2">
      <c r="A528" s="12"/>
      <c r="D528" s="11"/>
    </row>
    <row r="529" spans="1:4" x14ac:dyDescent="0.2">
      <c r="A529" s="12"/>
      <c r="D529" s="11"/>
    </row>
    <row r="530" spans="1:4" x14ac:dyDescent="0.2">
      <c r="A530" s="12"/>
      <c r="D530" s="11"/>
    </row>
    <row r="531" spans="1:4" x14ac:dyDescent="0.2">
      <c r="A531" s="12"/>
      <c r="D531" s="11"/>
    </row>
    <row r="532" spans="1:4" x14ac:dyDescent="0.2">
      <c r="A532" s="12"/>
      <c r="D532" s="11"/>
    </row>
    <row r="533" spans="1:4" x14ac:dyDescent="0.2">
      <c r="A533" s="12"/>
      <c r="D533" s="11"/>
    </row>
    <row r="534" spans="1:4" x14ac:dyDescent="0.2">
      <c r="A534" s="12"/>
      <c r="D534" s="11"/>
    </row>
    <row r="535" spans="1:4" x14ac:dyDescent="0.2">
      <c r="A535" s="12"/>
      <c r="D535" s="11"/>
    </row>
    <row r="536" spans="1:4" x14ac:dyDescent="0.2">
      <c r="A536" s="12"/>
      <c r="D536" s="11"/>
    </row>
    <row r="537" spans="1:4" x14ac:dyDescent="0.2">
      <c r="A537" s="12"/>
      <c r="D537" s="11"/>
    </row>
    <row r="538" spans="1:4" x14ac:dyDescent="0.2">
      <c r="A538" s="12"/>
      <c r="D538" s="11"/>
    </row>
    <row r="539" spans="1:4" x14ac:dyDescent="0.2">
      <c r="A539" s="12"/>
      <c r="D539" s="11"/>
    </row>
    <row r="540" spans="1:4" x14ac:dyDescent="0.2">
      <c r="A540" s="12"/>
      <c r="D540" s="11"/>
    </row>
    <row r="541" spans="1:4" x14ac:dyDescent="0.2">
      <c r="A541" s="12"/>
      <c r="D541" s="11"/>
    </row>
    <row r="542" spans="1:4" x14ac:dyDescent="0.2">
      <c r="A542" s="12"/>
      <c r="D542" s="11"/>
    </row>
    <row r="543" spans="1:4" x14ac:dyDescent="0.2">
      <c r="A543" s="12"/>
      <c r="D543" s="11"/>
    </row>
    <row r="544" spans="1:4" x14ac:dyDescent="0.2">
      <c r="A544" s="12"/>
      <c r="D544" s="11"/>
    </row>
    <row r="545" spans="1:4" x14ac:dyDescent="0.2">
      <c r="A545" s="12"/>
      <c r="D545" s="11"/>
    </row>
    <row r="546" spans="1:4" x14ac:dyDescent="0.2">
      <c r="A546" s="12"/>
      <c r="D546" s="11"/>
    </row>
    <row r="547" spans="1:4" x14ac:dyDescent="0.2">
      <c r="A547" s="12"/>
      <c r="D547" s="11"/>
    </row>
    <row r="548" spans="1:4" x14ac:dyDescent="0.2">
      <c r="A548" s="12"/>
      <c r="D548" s="11"/>
    </row>
    <row r="549" spans="1:4" x14ac:dyDescent="0.2">
      <c r="A549" s="12"/>
      <c r="D549" s="11"/>
    </row>
    <row r="550" spans="1:4" x14ac:dyDescent="0.2">
      <c r="A550" s="12"/>
      <c r="D550" s="11"/>
    </row>
    <row r="551" spans="1:4" x14ac:dyDescent="0.2">
      <c r="A551" s="12"/>
      <c r="D551" s="11"/>
    </row>
    <row r="552" spans="1:4" x14ac:dyDescent="0.2">
      <c r="A552" s="12"/>
      <c r="D552" s="11"/>
    </row>
    <row r="553" spans="1:4" x14ac:dyDescent="0.2">
      <c r="A553" s="12"/>
      <c r="D553" s="11"/>
    </row>
    <row r="554" spans="1:4" x14ac:dyDescent="0.2">
      <c r="A554" s="12"/>
      <c r="D554" s="11"/>
    </row>
    <row r="555" spans="1:4" x14ac:dyDescent="0.2">
      <c r="A555" s="12"/>
      <c r="D555" s="11"/>
    </row>
    <row r="556" spans="1:4" x14ac:dyDescent="0.2">
      <c r="A556" s="12"/>
      <c r="D556" s="11"/>
    </row>
    <row r="557" spans="1:4" x14ac:dyDescent="0.2">
      <c r="A557" s="12"/>
      <c r="D557" s="11"/>
    </row>
    <row r="558" spans="1:4" x14ac:dyDescent="0.2">
      <c r="A558" s="12"/>
      <c r="D558" s="11"/>
    </row>
    <row r="559" spans="1:4" x14ac:dyDescent="0.2">
      <c r="A559" s="12"/>
      <c r="D559" s="11"/>
    </row>
    <row r="560" spans="1:4" x14ac:dyDescent="0.2">
      <c r="A560" s="12"/>
      <c r="D560" s="11"/>
    </row>
    <row r="561" spans="1:4" x14ac:dyDescent="0.2">
      <c r="A561" s="12"/>
      <c r="D561" s="11"/>
    </row>
    <row r="562" spans="1:4" x14ac:dyDescent="0.2">
      <c r="A562" s="12"/>
      <c r="D562" s="11"/>
    </row>
    <row r="563" spans="1:4" x14ac:dyDescent="0.2">
      <c r="A563" s="12"/>
      <c r="D563" s="11"/>
    </row>
    <row r="564" spans="1:4" x14ac:dyDescent="0.2">
      <c r="A564" s="12"/>
      <c r="D564" s="11"/>
    </row>
    <row r="565" spans="1:4" x14ac:dyDescent="0.2">
      <c r="A565" s="12"/>
      <c r="D565" s="11"/>
    </row>
    <row r="566" spans="1:4" x14ac:dyDescent="0.2">
      <c r="A566" s="12"/>
      <c r="D566" s="11"/>
    </row>
    <row r="567" spans="1:4" x14ac:dyDescent="0.2">
      <c r="A567" s="12"/>
      <c r="D567" s="11"/>
    </row>
    <row r="568" spans="1:4" x14ac:dyDescent="0.2">
      <c r="A568" s="12"/>
      <c r="D568" s="11"/>
    </row>
    <row r="569" spans="1:4" x14ac:dyDescent="0.2">
      <c r="A569" s="12"/>
      <c r="D569" s="11"/>
    </row>
    <row r="570" spans="1:4" x14ac:dyDescent="0.2">
      <c r="A570" s="12"/>
      <c r="D570" s="11"/>
    </row>
    <row r="571" spans="1:4" x14ac:dyDescent="0.2">
      <c r="A571" s="12"/>
      <c r="D571" s="11"/>
    </row>
    <row r="572" spans="1:4" x14ac:dyDescent="0.2">
      <c r="A572" s="12"/>
      <c r="D572" s="11"/>
    </row>
    <row r="573" spans="1:4" x14ac:dyDescent="0.2">
      <c r="A573" s="12"/>
      <c r="D573" s="11"/>
    </row>
    <row r="574" spans="1:4" x14ac:dyDescent="0.2">
      <c r="A574" s="12"/>
      <c r="D574" s="11"/>
    </row>
    <row r="575" spans="1:4" x14ac:dyDescent="0.2">
      <c r="A575" s="12"/>
      <c r="D575" s="11"/>
    </row>
    <row r="576" spans="1:4" x14ac:dyDescent="0.2">
      <c r="A576" s="12"/>
      <c r="D576" s="11"/>
    </row>
    <row r="577" spans="1:4" x14ac:dyDescent="0.2">
      <c r="A577" s="12"/>
      <c r="D577" s="11"/>
    </row>
    <row r="578" spans="1:4" x14ac:dyDescent="0.2">
      <c r="A578" s="12"/>
      <c r="D578" s="11"/>
    </row>
    <row r="579" spans="1:4" x14ac:dyDescent="0.2">
      <c r="A579" s="12"/>
      <c r="D579" s="11"/>
    </row>
    <row r="580" spans="1:4" x14ac:dyDescent="0.2">
      <c r="A580" s="12"/>
      <c r="D580" s="11"/>
    </row>
    <row r="581" spans="1:4" x14ac:dyDescent="0.2">
      <c r="A581" s="12"/>
      <c r="D581" s="11"/>
    </row>
    <row r="582" spans="1:4" x14ac:dyDescent="0.2">
      <c r="A582" s="12"/>
      <c r="D582" s="11"/>
    </row>
    <row r="583" spans="1:4" x14ac:dyDescent="0.2">
      <c r="A583" s="12"/>
      <c r="D583" s="11"/>
    </row>
    <row r="584" spans="1:4" x14ac:dyDescent="0.2">
      <c r="A584" s="12"/>
      <c r="D584" s="11"/>
    </row>
    <row r="585" spans="1:4" x14ac:dyDescent="0.2">
      <c r="A585" s="12"/>
      <c r="D585" s="11"/>
    </row>
    <row r="586" spans="1:4" x14ac:dyDescent="0.2">
      <c r="A586" s="12"/>
      <c r="D586" s="11"/>
    </row>
    <row r="587" spans="1:4" x14ac:dyDescent="0.2">
      <c r="A587" s="12"/>
      <c r="D587" s="11"/>
    </row>
    <row r="588" spans="1:4" x14ac:dyDescent="0.2">
      <c r="A588" s="12"/>
      <c r="D588" s="11"/>
    </row>
    <row r="589" spans="1:4" x14ac:dyDescent="0.2">
      <c r="A589" s="12"/>
      <c r="D589" s="11"/>
    </row>
    <row r="590" spans="1:4" x14ac:dyDescent="0.2">
      <c r="A590" s="12"/>
      <c r="D590" s="11"/>
    </row>
    <row r="591" spans="1:4" x14ac:dyDescent="0.2">
      <c r="A591" s="12"/>
      <c r="D591" s="11"/>
    </row>
    <row r="592" spans="1:4" x14ac:dyDescent="0.2">
      <c r="A592" s="12"/>
      <c r="D592" s="11"/>
    </row>
    <row r="593" spans="1:4" x14ac:dyDescent="0.2">
      <c r="A593" s="12"/>
      <c r="D593" s="11"/>
    </row>
    <row r="594" spans="1:4" x14ac:dyDescent="0.2">
      <c r="A594" s="12"/>
      <c r="D594" s="11"/>
    </row>
    <row r="595" spans="1:4" x14ac:dyDescent="0.2">
      <c r="A595" s="12"/>
      <c r="D595" s="11"/>
    </row>
    <row r="596" spans="1:4" x14ac:dyDescent="0.2">
      <c r="A596" s="12"/>
      <c r="D596" s="11"/>
    </row>
    <row r="597" spans="1:4" x14ac:dyDescent="0.2">
      <c r="A597" s="12"/>
      <c r="D597" s="11"/>
    </row>
    <row r="598" spans="1:4" x14ac:dyDescent="0.2">
      <c r="A598" s="12"/>
      <c r="D598" s="11"/>
    </row>
    <row r="599" spans="1:4" x14ac:dyDescent="0.2">
      <c r="A599" s="12"/>
      <c r="D599" s="11"/>
    </row>
    <row r="600" spans="1:4" x14ac:dyDescent="0.2">
      <c r="A600" s="12"/>
      <c r="D600" s="11"/>
    </row>
    <row r="601" spans="1:4" x14ac:dyDescent="0.2">
      <c r="A601" s="12"/>
      <c r="D601" s="11"/>
    </row>
    <row r="602" spans="1:4" x14ac:dyDescent="0.2">
      <c r="A602" s="12"/>
      <c r="D602" s="11"/>
    </row>
    <row r="603" spans="1:4" x14ac:dyDescent="0.2">
      <c r="A603" s="12"/>
      <c r="D603" s="11"/>
    </row>
    <row r="604" spans="1:4" x14ac:dyDescent="0.2">
      <c r="A604" s="12"/>
      <c r="D604" s="11"/>
    </row>
    <row r="605" spans="1:4" x14ac:dyDescent="0.2">
      <c r="A605" s="12"/>
      <c r="D605" s="11"/>
    </row>
    <row r="606" spans="1:4" x14ac:dyDescent="0.2">
      <c r="A606" s="12"/>
      <c r="D606" s="11"/>
    </row>
    <row r="607" spans="1:4" x14ac:dyDescent="0.2">
      <c r="A607" s="12"/>
      <c r="D607" s="11"/>
    </row>
    <row r="608" spans="1:4" x14ac:dyDescent="0.2">
      <c r="A608" s="12"/>
      <c r="D608" s="11"/>
    </row>
    <row r="609" spans="1:4" x14ac:dyDescent="0.2">
      <c r="A609" s="12"/>
      <c r="D609" s="11"/>
    </row>
    <row r="610" spans="1:4" x14ac:dyDescent="0.2">
      <c r="A610" s="12"/>
      <c r="D610" s="11"/>
    </row>
    <row r="611" spans="1:4" x14ac:dyDescent="0.2">
      <c r="A611" s="12"/>
      <c r="D611" s="11"/>
    </row>
    <row r="612" spans="1:4" x14ac:dyDescent="0.2">
      <c r="A612" s="12"/>
      <c r="D612" s="11"/>
    </row>
    <row r="613" spans="1:4" x14ac:dyDescent="0.2">
      <c r="A613" s="12"/>
      <c r="D613" s="11"/>
    </row>
    <row r="614" spans="1:4" x14ac:dyDescent="0.2">
      <c r="A614" s="12"/>
      <c r="D614" s="11"/>
    </row>
    <row r="615" spans="1:4" x14ac:dyDescent="0.2">
      <c r="A615" s="12"/>
      <c r="D615" s="11"/>
    </row>
    <row r="616" spans="1:4" x14ac:dyDescent="0.2">
      <c r="A616" s="12"/>
      <c r="D616" s="11"/>
    </row>
    <row r="617" spans="1:4" x14ac:dyDescent="0.2">
      <c r="A617" s="12"/>
      <c r="D617" s="11"/>
    </row>
    <row r="618" spans="1:4" x14ac:dyDescent="0.2">
      <c r="A618" s="12"/>
      <c r="D618" s="11"/>
    </row>
    <row r="619" spans="1:4" x14ac:dyDescent="0.2">
      <c r="A619" s="12"/>
      <c r="D619" s="11"/>
    </row>
    <row r="620" spans="1:4" x14ac:dyDescent="0.2">
      <c r="A620" s="12"/>
      <c r="D620" s="11"/>
    </row>
    <row r="621" spans="1:4" x14ac:dyDescent="0.2">
      <c r="A621" s="12"/>
      <c r="D621" s="11"/>
    </row>
    <row r="622" spans="1:4" x14ac:dyDescent="0.2">
      <c r="A622" s="12"/>
      <c r="D622" s="11"/>
    </row>
    <row r="623" spans="1:4" x14ac:dyDescent="0.2">
      <c r="A623" s="12"/>
      <c r="D623" s="11"/>
    </row>
    <row r="624" spans="1:4" x14ac:dyDescent="0.2">
      <c r="A624" s="12"/>
      <c r="D624" s="11"/>
    </row>
    <row r="625" spans="1:4" x14ac:dyDescent="0.2">
      <c r="A625" s="12"/>
      <c r="D625" s="11"/>
    </row>
    <row r="626" spans="1:4" x14ac:dyDescent="0.2">
      <c r="A626" s="12"/>
      <c r="D626" s="11"/>
    </row>
    <row r="627" spans="1:4" x14ac:dyDescent="0.2">
      <c r="A627" s="12"/>
      <c r="D627" s="11"/>
    </row>
    <row r="628" spans="1:4" x14ac:dyDescent="0.2">
      <c r="A628" s="12"/>
      <c r="D628" s="11"/>
    </row>
    <row r="629" spans="1:4" x14ac:dyDescent="0.2">
      <c r="A629" s="12"/>
      <c r="D629" s="11"/>
    </row>
    <row r="630" spans="1:4" x14ac:dyDescent="0.2">
      <c r="A630" s="12"/>
      <c r="D630" s="11"/>
    </row>
    <row r="631" spans="1:4" x14ac:dyDescent="0.2">
      <c r="A631" s="12"/>
      <c r="D631" s="11"/>
    </row>
    <row r="632" spans="1:4" x14ac:dyDescent="0.2">
      <c r="A632" s="12"/>
      <c r="D632" s="11"/>
    </row>
    <row r="633" spans="1:4" x14ac:dyDescent="0.2">
      <c r="A633" s="12"/>
      <c r="D633" s="11"/>
    </row>
    <row r="634" spans="1:4" x14ac:dyDescent="0.2">
      <c r="A634" s="12"/>
      <c r="D634" s="11"/>
    </row>
    <row r="635" spans="1:4" x14ac:dyDescent="0.2">
      <c r="A635" s="12"/>
      <c r="D635" s="11"/>
    </row>
    <row r="636" spans="1:4" x14ac:dyDescent="0.2">
      <c r="A636" s="12"/>
      <c r="D636" s="11"/>
    </row>
    <row r="637" spans="1:4" x14ac:dyDescent="0.2">
      <c r="A637" s="12"/>
      <c r="D637" s="11"/>
    </row>
    <row r="638" spans="1:4" x14ac:dyDescent="0.2">
      <c r="A638" s="12"/>
      <c r="D638" s="11"/>
    </row>
    <row r="639" spans="1:4" x14ac:dyDescent="0.2">
      <c r="A639" s="12"/>
      <c r="D639" s="11"/>
    </row>
    <row r="640" spans="1:4" x14ac:dyDescent="0.2">
      <c r="A640" s="12"/>
      <c r="D640" s="11"/>
    </row>
    <row r="641" spans="1:4" x14ac:dyDescent="0.2">
      <c r="A641" s="12"/>
      <c r="D641" s="11"/>
    </row>
    <row r="642" spans="1:4" x14ac:dyDescent="0.2">
      <c r="A642" s="12"/>
      <c r="D642" s="11"/>
    </row>
    <row r="643" spans="1:4" x14ac:dyDescent="0.2">
      <c r="A643" s="12"/>
      <c r="D643" s="11"/>
    </row>
    <row r="644" spans="1:4" x14ac:dyDescent="0.2">
      <c r="A644" s="12"/>
      <c r="D644" s="11"/>
    </row>
    <row r="645" spans="1:4" x14ac:dyDescent="0.2">
      <c r="A645" s="12"/>
      <c r="D645" s="11"/>
    </row>
    <row r="646" spans="1:4" x14ac:dyDescent="0.2">
      <c r="A646" s="12"/>
      <c r="D646" s="11"/>
    </row>
    <row r="647" spans="1:4" x14ac:dyDescent="0.2">
      <c r="A647" s="12"/>
      <c r="D647" s="11"/>
    </row>
    <row r="648" spans="1:4" x14ac:dyDescent="0.2">
      <c r="A648" s="12"/>
      <c r="D648" s="11"/>
    </row>
    <row r="649" spans="1:4" x14ac:dyDescent="0.2">
      <c r="A649" s="12"/>
      <c r="D649" s="11"/>
    </row>
    <row r="650" spans="1:4" x14ac:dyDescent="0.2">
      <c r="A650" s="12"/>
      <c r="D650" s="11"/>
    </row>
    <row r="651" spans="1:4" x14ac:dyDescent="0.2">
      <c r="A651" s="12"/>
      <c r="D651" s="11"/>
    </row>
    <row r="652" spans="1:4" x14ac:dyDescent="0.2">
      <c r="A652" s="12"/>
      <c r="D652" s="11"/>
    </row>
    <row r="653" spans="1:4" x14ac:dyDescent="0.2">
      <c r="A653" s="12"/>
      <c r="D653" s="11"/>
    </row>
    <row r="654" spans="1:4" x14ac:dyDescent="0.2">
      <c r="A654" s="12"/>
      <c r="D654" s="11"/>
    </row>
    <row r="655" spans="1:4" x14ac:dyDescent="0.2">
      <c r="A655" s="12"/>
      <c r="D655" s="11"/>
    </row>
    <row r="656" spans="1:4" x14ac:dyDescent="0.2">
      <c r="A656" s="12"/>
      <c r="D656" s="11"/>
    </row>
    <row r="657" spans="1:4" x14ac:dyDescent="0.2">
      <c r="A657" s="12"/>
      <c r="D657" s="11"/>
    </row>
    <row r="658" spans="1:4" x14ac:dyDescent="0.2">
      <c r="A658" s="12"/>
      <c r="D658" s="11"/>
    </row>
    <row r="659" spans="1:4" x14ac:dyDescent="0.2">
      <c r="A659" s="12"/>
      <c r="D659" s="11"/>
    </row>
    <row r="660" spans="1:4" x14ac:dyDescent="0.2">
      <c r="A660" s="12"/>
      <c r="D660" s="11"/>
    </row>
    <row r="661" spans="1:4" x14ac:dyDescent="0.2">
      <c r="A661" s="12"/>
      <c r="D661" s="11"/>
    </row>
    <row r="662" spans="1:4" x14ac:dyDescent="0.2">
      <c r="A662" s="12"/>
      <c r="D662" s="11"/>
    </row>
    <row r="663" spans="1:4" x14ac:dyDescent="0.2">
      <c r="A663" s="12"/>
      <c r="D663" s="11"/>
    </row>
    <row r="664" spans="1:4" x14ac:dyDescent="0.2">
      <c r="A664" s="12"/>
      <c r="D664" s="11"/>
    </row>
    <row r="665" spans="1:4" x14ac:dyDescent="0.2">
      <c r="A665" s="12"/>
      <c r="D665" s="11"/>
    </row>
    <row r="666" spans="1:4" x14ac:dyDescent="0.2">
      <c r="A666" s="12"/>
      <c r="D666" s="11"/>
    </row>
    <row r="667" spans="1:4" x14ac:dyDescent="0.2">
      <c r="A667" s="12"/>
      <c r="D667" s="11"/>
    </row>
    <row r="668" spans="1:4" x14ac:dyDescent="0.2">
      <c r="A668" s="12"/>
      <c r="D668" s="11"/>
    </row>
    <row r="669" spans="1:4" x14ac:dyDescent="0.2">
      <c r="A669" s="12"/>
      <c r="D669" s="11"/>
    </row>
    <row r="670" spans="1:4" x14ac:dyDescent="0.2">
      <c r="A670" s="12"/>
      <c r="D670" s="11"/>
    </row>
    <row r="671" spans="1:4" x14ac:dyDescent="0.2">
      <c r="A671" s="12"/>
      <c r="D671" s="11"/>
    </row>
    <row r="672" spans="1:4" x14ac:dyDescent="0.2">
      <c r="A672" s="12"/>
      <c r="D672" s="11"/>
    </row>
    <row r="673" spans="1:4" x14ac:dyDescent="0.2">
      <c r="A673" s="12"/>
      <c r="D673" s="11"/>
    </row>
    <row r="674" spans="1:4" x14ac:dyDescent="0.2">
      <c r="A674" s="12"/>
      <c r="D674" s="11"/>
    </row>
    <row r="675" spans="1:4" x14ac:dyDescent="0.2">
      <c r="A675" s="12"/>
      <c r="D675" s="11"/>
    </row>
    <row r="676" spans="1:4" x14ac:dyDescent="0.2">
      <c r="A676" s="12"/>
      <c r="D676" s="11"/>
    </row>
    <row r="677" spans="1:4" x14ac:dyDescent="0.2">
      <c r="A677" s="12"/>
      <c r="D677" s="11"/>
    </row>
    <row r="678" spans="1:4" x14ac:dyDescent="0.2">
      <c r="A678" s="12"/>
      <c r="D678" s="11"/>
    </row>
    <row r="679" spans="1:4" x14ac:dyDescent="0.2">
      <c r="A679" s="12"/>
      <c r="D679" s="11"/>
    </row>
    <row r="680" spans="1:4" x14ac:dyDescent="0.2">
      <c r="A680" s="12"/>
      <c r="D680" s="11"/>
    </row>
    <row r="681" spans="1:4" x14ac:dyDescent="0.2">
      <c r="A681" s="12"/>
      <c r="D681" s="11"/>
    </row>
    <row r="682" spans="1:4" x14ac:dyDescent="0.2">
      <c r="A682" s="12"/>
      <c r="D682" s="11"/>
    </row>
    <row r="683" spans="1:4" x14ac:dyDescent="0.2">
      <c r="A683" s="12"/>
      <c r="D683" s="11"/>
    </row>
    <row r="684" spans="1:4" x14ac:dyDescent="0.2">
      <c r="A684" s="12"/>
      <c r="D684" s="11"/>
    </row>
    <row r="685" spans="1:4" x14ac:dyDescent="0.2">
      <c r="A685" s="12"/>
      <c r="D685" s="11"/>
    </row>
    <row r="686" spans="1:4" x14ac:dyDescent="0.2">
      <c r="A686" s="12"/>
      <c r="D686" s="11"/>
    </row>
    <row r="687" spans="1:4" x14ac:dyDescent="0.2">
      <c r="A687" s="12"/>
      <c r="D687" s="11"/>
    </row>
    <row r="688" spans="1:4" x14ac:dyDescent="0.2">
      <c r="A688" s="12"/>
      <c r="D688" s="11"/>
    </row>
    <row r="689" spans="1:4" x14ac:dyDescent="0.2">
      <c r="A689" s="12"/>
      <c r="D689" s="11"/>
    </row>
    <row r="690" spans="1:4" x14ac:dyDescent="0.2">
      <c r="A690" s="12"/>
      <c r="D690" s="11"/>
    </row>
    <row r="691" spans="1:4" x14ac:dyDescent="0.2">
      <c r="A691" s="12"/>
      <c r="D691" s="11"/>
    </row>
    <row r="692" spans="1:4" x14ac:dyDescent="0.2">
      <c r="A692" s="12"/>
      <c r="D692" s="11"/>
    </row>
    <row r="693" spans="1:4" x14ac:dyDescent="0.2">
      <c r="A693" s="12"/>
      <c r="D693" s="11"/>
    </row>
    <row r="694" spans="1:4" x14ac:dyDescent="0.2">
      <c r="A694" s="12"/>
      <c r="D694" s="11"/>
    </row>
    <row r="695" spans="1:4" x14ac:dyDescent="0.2">
      <c r="A695" s="12"/>
      <c r="D695" s="11"/>
    </row>
    <row r="696" spans="1:4" x14ac:dyDescent="0.2">
      <c r="A696" s="12"/>
      <c r="D696" s="11"/>
    </row>
    <row r="697" spans="1:4" x14ac:dyDescent="0.2">
      <c r="A697" s="12"/>
      <c r="D697" s="11"/>
    </row>
    <row r="698" spans="1:4" x14ac:dyDescent="0.2">
      <c r="A698" s="12"/>
      <c r="D698" s="11"/>
    </row>
    <row r="699" spans="1:4" x14ac:dyDescent="0.2">
      <c r="A699" s="12"/>
      <c r="D699" s="11"/>
    </row>
    <row r="700" spans="1:4" x14ac:dyDescent="0.2">
      <c r="A700" s="12"/>
      <c r="D700" s="11"/>
    </row>
    <row r="701" spans="1:4" x14ac:dyDescent="0.2">
      <c r="A701" s="12"/>
      <c r="D701" s="11"/>
    </row>
    <row r="702" spans="1:4" x14ac:dyDescent="0.2">
      <c r="A702" s="12"/>
      <c r="D702" s="11"/>
    </row>
    <row r="703" spans="1:4" x14ac:dyDescent="0.2">
      <c r="A703" s="12"/>
      <c r="D703" s="11"/>
    </row>
    <row r="704" spans="1:4" x14ac:dyDescent="0.2">
      <c r="A704" s="12"/>
      <c r="D704" s="11"/>
    </row>
    <row r="705" spans="1:4" x14ac:dyDescent="0.2">
      <c r="A705" s="12"/>
      <c r="D705" s="11"/>
    </row>
    <row r="706" spans="1:4" x14ac:dyDescent="0.2">
      <c r="A706" s="12"/>
      <c r="D706" s="11"/>
    </row>
    <row r="707" spans="1:4" x14ac:dyDescent="0.2">
      <c r="A707" s="12"/>
      <c r="D707" s="11"/>
    </row>
    <row r="708" spans="1:4" x14ac:dyDescent="0.2">
      <c r="A708" s="12"/>
      <c r="D708" s="11"/>
    </row>
    <row r="709" spans="1:4" x14ac:dyDescent="0.2">
      <c r="A709" s="12"/>
      <c r="D709" s="11"/>
    </row>
    <row r="710" spans="1:4" x14ac:dyDescent="0.2">
      <c r="A710" s="12"/>
      <c r="D710" s="11"/>
    </row>
    <row r="711" spans="1:4" x14ac:dyDescent="0.2">
      <c r="A711" s="12"/>
      <c r="D711" s="11"/>
    </row>
    <row r="712" spans="1:4" x14ac:dyDescent="0.2">
      <c r="A712" s="12"/>
      <c r="D712" s="11"/>
    </row>
    <row r="713" spans="1:4" x14ac:dyDescent="0.2">
      <c r="A713" s="12"/>
      <c r="D713" s="11"/>
    </row>
    <row r="714" spans="1:4" x14ac:dyDescent="0.2">
      <c r="A714" s="12"/>
      <c r="D714" s="11"/>
    </row>
    <row r="715" spans="1:4" x14ac:dyDescent="0.2">
      <c r="A715" s="12"/>
      <c r="D715" s="11"/>
    </row>
    <row r="716" spans="1:4" x14ac:dyDescent="0.2">
      <c r="A716" s="12"/>
      <c r="D716" s="11"/>
    </row>
    <row r="717" spans="1:4" x14ac:dyDescent="0.2">
      <c r="A717" s="12"/>
      <c r="D717" s="11"/>
    </row>
    <row r="718" spans="1:4" x14ac:dyDescent="0.2">
      <c r="A718" s="12"/>
      <c r="D718" s="11"/>
    </row>
    <row r="719" spans="1:4" x14ac:dyDescent="0.2">
      <c r="A719" s="12"/>
      <c r="D719" s="11"/>
    </row>
    <row r="720" spans="1:4" x14ac:dyDescent="0.2">
      <c r="A720" s="12"/>
      <c r="D720" s="11"/>
    </row>
    <row r="721" spans="1:4" x14ac:dyDescent="0.2">
      <c r="A721" s="12"/>
      <c r="D721" s="11"/>
    </row>
    <row r="722" spans="1:4" x14ac:dyDescent="0.2">
      <c r="A722" s="12"/>
      <c r="D722" s="11"/>
    </row>
    <row r="723" spans="1:4" x14ac:dyDescent="0.2">
      <c r="A723" s="12"/>
      <c r="D723" s="11"/>
    </row>
    <row r="724" spans="1:4" x14ac:dyDescent="0.2">
      <c r="A724" s="12"/>
      <c r="D724" s="11"/>
    </row>
    <row r="725" spans="1:4" x14ac:dyDescent="0.2">
      <c r="A725" s="12"/>
      <c r="D725" s="11"/>
    </row>
    <row r="726" spans="1:4" x14ac:dyDescent="0.2">
      <c r="A726" s="12"/>
      <c r="D726" s="11"/>
    </row>
    <row r="727" spans="1:4" x14ac:dyDescent="0.2">
      <c r="A727" s="12"/>
      <c r="D727" s="11"/>
    </row>
    <row r="728" spans="1:4" x14ac:dyDescent="0.2">
      <c r="A728" s="12"/>
      <c r="D728" s="11"/>
    </row>
    <row r="729" spans="1:4" x14ac:dyDescent="0.2">
      <c r="A729" s="12"/>
      <c r="D729" s="11"/>
    </row>
    <row r="730" spans="1:4" x14ac:dyDescent="0.2">
      <c r="A730" s="12"/>
      <c r="D730" s="11"/>
    </row>
    <row r="731" spans="1:4" x14ac:dyDescent="0.2">
      <c r="A731" s="12"/>
      <c r="D731" s="11"/>
    </row>
    <row r="732" spans="1:4" x14ac:dyDescent="0.2">
      <c r="A732" s="12"/>
      <c r="D732" s="11"/>
    </row>
    <row r="733" spans="1:4" x14ac:dyDescent="0.2">
      <c r="A733" s="12"/>
      <c r="D733" s="11"/>
    </row>
    <row r="734" spans="1:4" x14ac:dyDescent="0.2">
      <c r="A734" s="12"/>
      <c r="D734" s="11"/>
    </row>
    <row r="735" spans="1:4" x14ac:dyDescent="0.2">
      <c r="A735" s="12"/>
      <c r="D735" s="11"/>
    </row>
    <row r="736" spans="1:4" x14ac:dyDescent="0.2">
      <c r="A736" s="12"/>
      <c r="D736" s="11"/>
    </row>
    <row r="737" spans="1:4" x14ac:dyDescent="0.2">
      <c r="A737" s="12"/>
      <c r="D737" s="11"/>
    </row>
    <row r="738" spans="1:4" x14ac:dyDescent="0.2">
      <c r="A738" s="12"/>
      <c r="D738" s="11"/>
    </row>
    <row r="739" spans="1:4" x14ac:dyDescent="0.2">
      <c r="A739" s="12"/>
      <c r="D739" s="11"/>
    </row>
    <row r="740" spans="1:4" x14ac:dyDescent="0.2">
      <c r="A740" s="12"/>
      <c r="D740" s="11"/>
    </row>
    <row r="741" spans="1:4" x14ac:dyDescent="0.2">
      <c r="A741" s="12"/>
      <c r="D741" s="11"/>
    </row>
    <row r="742" spans="1:4" x14ac:dyDescent="0.2">
      <c r="A742" s="12"/>
      <c r="D742" s="11"/>
    </row>
    <row r="743" spans="1:4" x14ac:dyDescent="0.2">
      <c r="A743" s="12"/>
      <c r="D743" s="11"/>
    </row>
    <row r="744" spans="1:4" x14ac:dyDescent="0.2">
      <c r="A744" s="12"/>
      <c r="D744" s="11"/>
    </row>
    <row r="745" spans="1:4" x14ac:dyDescent="0.2">
      <c r="A745" s="12"/>
      <c r="D745" s="11"/>
    </row>
    <row r="746" spans="1:4" x14ac:dyDescent="0.2">
      <c r="A746" s="12"/>
      <c r="D746" s="11"/>
    </row>
    <row r="747" spans="1:4" x14ac:dyDescent="0.2">
      <c r="A747" s="12"/>
      <c r="D747" s="11"/>
    </row>
    <row r="748" spans="1:4" x14ac:dyDescent="0.2">
      <c r="A748" s="12"/>
      <c r="D748" s="11"/>
    </row>
    <row r="749" spans="1:4" x14ac:dyDescent="0.2">
      <c r="A749" s="12"/>
      <c r="D749" s="11"/>
    </row>
    <row r="750" spans="1:4" x14ac:dyDescent="0.2">
      <c r="A750" s="12"/>
      <c r="D750" s="11"/>
    </row>
    <row r="751" spans="1:4" x14ac:dyDescent="0.2">
      <c r="A751" s="12"/>
      <c r="D751" s="11"/>
    </row>
    <row r="752" spans="1:4" x14ac:dyDescent="0.2">
      <c r="A752" s="12"/>
      <c r="D752" s="11"/>
    </row>
    <row r="753" spans="1:4" x14ac:dyDescent="0.2">
      <c r="A753" s="12"/>
      <c r="D753" s="11"/>
    </row>
    <row r="754" spans="1:4" x14ac:dyDescent="0.2">
      <c r="A754" s="12"/>
      <c r="D754" s="11"/>
    </row>
    <row r="755" spans="1:4" x14ac:dyDescent="0.2">
      <c r="A755" s="12"/>
      <c r="D755" s="11"/>
    </row>
    <row r="756" spans="1:4" x14ac:dyDescent="0.2">
      <c r="A756" s="12"/>
      <c r="D756" s="11"/>
    </row>
    <row r="757" spans="1:4" x14ac:dyDescent="0.2">
      <c r="A757" s="12"/>
      <c r="D757" s="11"/>
    </row>
    <row r="758" spans="1:4" x14ac:dyDescent="0.2">
      <c r="A758" s="12"/>
      <c r="D758" s="11"/>
    </row>
    <row r="759" spans="1:4" x14ac:dyDescent="0.2">
      <c r="A759" s="12"/>
      <c r="D759" s="11"/>
    </row>
    <row r="760" spans="1:4" x14ac:dyDescent="0.2">
      <c r="A760" s="12"/>
      <c r="D760" s="11"/>
    </row>
    <row r="761" spans="1:4" x14ac:dyDescent="0.2">
      <c r="A761" s="12"/>
      <c r="D761" s="11"/>
    </row>
    <row r="762" spans="1:4" x14ac:dyDescent="0.2">
      <c r="A762" s="12"/>
      <c r="D762" s="11"/>
    </row>
    <row r="763" spans="1:4" x14ac:dyDescent="0.2">
      <c r="A763" s="12"/>
      <c r="D763" s="11"/>
    </row>
    <row r="764" spans="1:4" x14ac:dyDescent="0.2">
      <c r="A764" s="12"/>
      <c r="D764" s="11"/>
    </row>
    <row r="765" spans="1:4" x14ac:dyDescent="0.2">
      <c r="A765" s="12"/>
      <c r="D765" s="11"/>
    </row>
    <row r="766" spans="1:4" x14ac:dyDescent="0.2">
      <c r="A766" s="12"/>
      <c r="D766" s="11"/>
    </row>
    <row r="767" spans="1:4" x14ac:dyDescent="0.2">
      <c r="A767" s="12"/>
      <c r="D767" s="11"/>
    </row>
    <row r="768" spans="1:4" x14ac:dyDescent="0.2">
      <c r="A768" s="12"/>
      <c r="D768" s="11"/>
    </row>
    <row r="769" spans="1:4" x14ac:dyDescent="0.2">
      <c r="A769" s="12"/>
      <c r="D769" s="11"/>
    </row>
    <row r="770" spans="1:4" x14ac:dyDescent="0.2">
      <c r="A770" s="12"/>
      <c r="D770" s="11"/>
    </row>
    <row r="771" spans="1:4" x14ac:dyDescent="0.2">
      <c r="A771" s="12"/>
      <c r="D771" s="11"/>
    </row>
    <row r="772" spans="1:4" x14ac:dyDescent="0.2">
      <c r="A772" s="12"/>
      <c r="D772" s="11"/>
    </row>
    <row r="773" spans="1:4" x14ac:dyDescent="0.2">
      <c r="A773" s="12"/>
      <c r="D773" s="11"/>
    </row>
    <row r="774" spans="1:4" x14ac:dyDescent="0.2">
      <c r="A774" s="12"/>
      <c r="D774" s="11"/>
    </row>
    <row r="775" spans="1:4" x14ac:dyDescent="0.2">
      <c r="A775" s="12"/>
      <c r="D775" s="11"/>
    </row>
    <row r="776" spans="1:4" x14ac:dyDescent="0.2">
      <c r="A776" s="12"/>
      <c r="D776" s="11"/>
    </row>
    <row r="777" spans="1:4" x14ac:dyDescent="0.2">
      <c r="A777" s="12"/>
      <c r="D777" s="11"/>
    </row>
    <row r="778" spans="1:4" x14ac:dyDescent="0.2">
      <c r="A778" s="12"/>
      <c r="D778" s="11"/>
    </row>
    <row r="779" spans="1:4" x14ac:dyDescent="0.2">
      <c r="A779" s="12"/>
      <c r="D779" s="11"/>
    </row>
    <row r="780" spans="1:4" x14ac:dyDescent="0.2">
      <c r="A780" s="12"/>
      <c r="D780" s="11"/>
    </row>
    <row r="781" spans="1:4" x14ac:dyDescent="0.2">
      <c r="A781" s="12"/>
      <c r="D781" s="11"/>
    </row>
    <row r="782" spans="1:4" x14ac:dyDescent="0.2">
      <c r="A782" s="12"/>
      <c r="D782" s="11"/>
    </row>
    <row r="783" spans="1:4" x14ac:dyDescent="0.2">
      <c r="A783" s="12"/>
      <c r="D783" s="11"/>
    </row>
    <row r="784" spans="1:4" x14ac:dyDescent="0.2">
      <c r="A784" s="12"/>
      <c r="D784" s="11"/>
    </row>
    <row r="785" spans="1:4" x14ac:dyDescent="0.2">
      <c r="A785" s="12"/>
      <c r="D785" s="11"/>
    </row>
    <row r="786" spans="1:4" x14ac:dyDescent="0.2">
      <c r="A786" s="12"/>
      <c r="D786" s="11"/>
    </row>
    <row r="787" spans="1:4" x14ac:dyDescent="0.2">
      <c r="A787" s="12"/>
      <c r="D787" s="11"/>
    </row>
    <row r="788" spans="1:4" x14ac:dyDescent="0.2">
      <c r="A788" s="12"/>
      <c r="D788" s="11"/>
    </row>
    <row r="789" spans="1:4" x14ac:dyDescent="0.2">
      <c r="A789" s="12"/>
      <c r="D789" s="11"/>
    </row>
    <row r="790" spans="1:4" x14ac:dyDescent="0.2">
      <c r="A790" s="12"/>
      <c r="D790" s="11"/>
    </row>
    <row r="791" spans="1:4" x14ac:dyDescent="0.2">
      <c r="A791" s="12"/>
      <c r="D791" s="11"/>
    </row>
    <row r="792" spans="1:4" x14ac:dyDescent="0.2">
      <c r="A792" s="12"/>
      <c r="D792" s="11"/>
    </row>
    <row r="793" spans="1:4" x14ac:dyDescent="0.2">
      <c r="A793" s="12"/>
      <c r="D793" s="11"/>
    </row>
    <row r="794" spans="1:4" x14ac:dyDescent="0.2">
      <c r="A794" s="12"/>
      <c r="D794" s="11"/>
    </row>
    <row r="795" spans="1:4" x14ac:dyDescent="0.2">
      <c r="A795" s="12"/>
      <c r="D795" s="11"/>
    </row>
    <row r="796" spans="1:4" x14ac:dyDescent="0.2">
      <c r="A796" s="12"/>
      <c r="D796" s="11"/>
    </row>
    <row r="797" spans="1:4" x14ac:dyDescent="0.2">
      <c r="A797" s="12"/>
      <c r="D797" s="11"/>
    </row>
    <row r="798" spans="1:4" x14ac:dyDescent="0.2">
      <c r="A798" s="12"/>
      <c r="D798" s="11"/>
    </row>
    <row r="799" spans="1:4" x14ac:dyDescent="0.2">
      <c r="A799" s="12"/>
      <c r="D799" s="11"/>
    </row>
    <row r="800" spans="1:4" x14ac:dyDescent="0.2">
      <c r="A800" s="12"/>
      <c r="D800" s="11"/>
    </row>
    <row r="801" spans="1:4" x14ac:dyDescent="0.2">
      <c r="A801" s="12"/>
      <c r="D801" s="11"/>
    </row>
    <row r="802" spans="1:4" x14ac:dyDescent="0.2">
      <c r="A802" s="12"/>
      <c r="D802" s="11"/>
    </row>
    <row r="803" spans="1:4" x14ac:dyDescent="0.2">
      <c r="A803" s="12"/>
      <c r="D803" s="11"/>
    </row>
    <row r="804" spans="1:4" x14ac:dyDescent="0.2">
      <c r="A804" s="12"/>
      <c r="D804" s="11"/>
    </row>
    <row r="805" spans="1:4" x14ac:dyDescent="0.2">
      <c r="A805" s="12"/>
      <c r="D805" s="11"/>
    </row>
    <row r="806" spans="1:4" x14ac:dyDescent="0.2">
      <c r="A806" s="12"/>
      <c r="D806" s="11"/>
    </row>
    <row r="807" spans="1:4" x14ac:dyDescent="0.2">
      <c r="A807" s="12"/>
      <c r="D807" s="11"/>
    </row>
    <row r="808" spans="1:4" x14ac:dyDescent="0.2">
      <c r="A808" s="12"/>
      <c r="D808" s="11"/>
    </row>
    <row r="809" spans="1:4" x14ac:dyDescent="0.2">
      <c r="A809" s="12"/>
      <c r="D809" s="11"/>
    </row>
    <row r="810" spans="1:4" x14ac:dyDescent="0.2">
      <c r="A810" s="12"/>
      <c r="D810" s="11"/>
    </row>
    <row r="811" spans="1:4" x14ac:dyDescent="0.2">
      <c r="A811" s="12"/>
      <c r="D811" s="11"/>
    </row>
    <row r="812" spans="1:4" x14ac:dyDescent="0.2">
      <c r="A812" s="12"/>
      <c r="D812" s="11"/>
    </row>
    <row r="813" spans="1:4" x14ac:dyDescent="0.2">
      <c r="A813" s="12"/>
      <c r="D813" s="11"/>
    </row>
    <row r="814" spans="1:4" x14ac:dyDescent="0.2">
      <c r="A814" s="12"/>
      <c r="D814" s="11"/>
    </row>
    <row r="815" spans="1:4" x14ac:dyDescent="0.2">
      <c r="A815" s="12"/>
      <c r="D815" s="11"/>
    </row>
    <row r="816" spans="1:4" x14ac:dyDescent="0.2">
      <c r="A816" s="12"/>
      <c r="D816" s="11"/>
    </row>
    <row r="817" spans="1:4" x14ac:dyDescent="0.2">
      <c r="A817" s="12"/>
      <c r="D817" s="11"/>
    </row>
    <row r="818" spans="1:4" x14ac:dyDescent="0.2">
      <c r="A818" s="12"/>
      <c r="D818" s="11"/>
    </row>
    <row r="819" spans="1:4" x14ac:dyDescent="0.2">
      <c r="A819" s="12"/>
      <c r="D819" s="11"/>
    </row>
    <row r="820" spans="1:4" x14ac:dyDescent="0.2">
      <c r="A820" s="12"/>
      <c r="D820" s="11"/>
    </row>
    <row r="821" spans="1:4" x14ac:dyDescent="0.2">
      <c r="A821" s="12"/>
      <c r="D821" s="11"/>
    </row>
    <row r="822" spans="1:4" x14ac:dyDescent="0.2">
      <c r="A822" s="12"/>
      <c r="D822" s="11"/>
    </row>
    <row r="823" spans="1:4" x14ac:dyDescent="0.2">
      <c r="A823" s="12"/>
      <c r="D823" s="11"/>
    </row>
    <row r="824" spans="1:4" x14ac:dyDescent="0.2">
      <c r="A824" s="12"/>
      <c r="D824" s="11"/>
    </row>
    <row r="825" spans="1:4" x14ac:dyDescent="0.2">
      <c r="A825" s="12"/>
      <c r="D825" s="11"/>
    </row>
    <row r="826" spans="1:4" x14ac:dyDescent="0.2">
      <c r="A826" s="12"/>
      <c r="D826" s="11"/>
    </row>
    <row r="827" spans="1:4" x14ac:dyDescent="0.2">
      <c r="A827" s="12"/>
      <c r="D827" s="11"/>
    </row>
    <row r="828" spans="1:4" x14ac:dyDescent="0.2">
      <c r="A828" s="12"/>
      <c r="D828" s="11"/>
    </row>
    <row r="829" spans="1:4" x14ac:dyDescent="0.2">
      <c r="A829" s="12"/>
      <c r="D829" s="11"/>
    </row>
    <row r="830" spans="1:4" x14ac:dyDescent="0.2">
      <c r="A830" s="12"/>
      <c r="D830" s="11"/>
    </row>
    <row r="831" spans="1:4" x14ac:dyDescent="0.2">
      <c r="A831" s="12"/>
      <c r="D831" s="11"/>
    </row>
    <row r="832" spans="1:4" x14ac:dyDescent="0.2">
      <c r="A832" s="12"/>
      <c r="D832" s="11"/>
    </row>
    <row r="833" spans="1:4" x14ac:dyDescent="0.2">
      <c r="A833" s="12"/>
      <c r="D833" s="11"/>
    </row>
    <row r="834" spans="1:4" x14ac:dyDescent="0.2">
      <c r="A834" s="12"/>
      <c r="D834" s="11"/>
    </row>
    <row r="835" spans="1:4" x14ac:dyDescent="0.2">
      <c r="A835" s="12"/>
      <c r="D835" s="11"/>
    </row>
    <row r="836" spans="1:4" x14ac:dyDescent="0.2">
      <c r="A836" s="12"/>
      <c r="D836" s="11"/>
    </row>
    <row r="837" spans="1:4" x14ac:dyDescent="0.2">
      <c r="A837" s="12"/>
      <c r="D837" s="11"/>
    </row>
    <row r="838" spans="1:4" x14ac:dyDescent="0.2">
      <c r="A838" s="12"/>
      <c r="D838" s="11"/>
    </row>
    <row r="839" spans="1:4" x14ac:dyDescent="0.2">
      <c r="A839" s="12"/>
      <c r="D839" s="11"/>
    </row>
    <row r="840" spans="1:4" x14ac:dyDescent="0.2">
      <c r="A840" s="12"/>
      <c r="D840" s="11"/>
    </row>
    <row r="841" spans="1:4" x14ac:dyDescent="0.2">
      <c r="A841" s="12"/>
      <c r="D841" s="11"/>
    </row>
    <row r="842" spans="1:4" x14ac:dyDescent="0.2">
      <c r="A842" s="12"/>
      <c r="D842" s="11"/>
    </row>
    <row r="843" spans="1:4" x14ac:dyDescent="0.2">
      <c r="A843" s="12"/>
      <c r="D843" s="11"/>
    </row>
    <row r="844" spans="1:4" x14ac:dyDescent="0.2">
      <c r="A844" s="12"/>
      <c r="D844" s="11"/>
    </row>
    <row r="845" spans="1:4" x14ac:dyDescent="0.2">
      <c r="A845" s="12"/>
      <c r="D845" s="11"/>
    </row>
    <row r="846" spans="1:4" x14ac:dyDescent="0.2">
      <c r="A846" s="12"/>
      <c r="D846" s="11"/>
    </row>
    <row r="847" spans="1:4" x14ac:dyDescent="0.2">
      <c r="A847" s="12"/>
      <c r="D847" s="11"/>
    </row>
    <row r="848" spans="1:4" x14ac:dyDescent="0.2">
      <c r="A848" s="12"/>
      <c r="D848" s="11"/>
    </row>
    <row r="849" spans="1:4" x14ac:dyDescent="0.2">
      <c r="A849" s="12"/>
      <c r="D849" s="11"/>
    </row>
    <row r="850" spans="1:4" x14ac:dyDescent="0.2">
      <c r="A850" s="12"/>
      <c r="D850" s="11"/>
    </row>
    <row r="851" spans="1:4" x14ac:dyDescent="0.2">
      <c r="A851" s="12"/>
      <c r="D851" s="11"/>
    </row>
    <row r="852" spans="1:4" x14ac:dyDescent="0.2">
      <c r="A852" s="12"/>
      <c r="D852" s="11"/>
    </row>
    <row r="853" spans="1:4" x14ac:dyDescent="0.2">
      <c r="A853" s="12"/>
      <c r="D853" s="11"/>
    </row>
    <row r="854" spans="1:4" x14ac:dyDescent="0.2">
      <c r="A854" s="12"/>
      <c r="D854" s="11"/>
    </row>
    <row r="855" spans="1:4" x14ac:dyDescent="0.2">
      <c r="A855" s="12"/>
      <c r="D855" s="11"/>
    </row>
    <row r="856" spans="1:4" x14ac:dyDescent="0.2">
      <c r="A856" s="12"/>
      <c r="D856" s="11"/>
    </row>
    <row r="857" spans="1:4" x14ac:dyDescent="0.2">
      <c r="A857" s="12"/>
      <c r="D857" s="11"/>
    </row>
    <row r="858" spans="1:4" x14ac:dyDescent="0.2">
      <c r="A858" s="12"/>
      <c r="D858" s="11"/>
    </row>
    <row r="859" spans="1:4" x14ac:dyDescent="0.2">
      <c r="A859" s="12"/>
      <c r="D859" s="11"/>
    </row>
    <row r="860" spans="1:4" x14ac:dyDescent="0.2">
      <c r="A860" s="12"/>
      <c r="D860" s="11"/>
    </row>
    <row r="861" spans="1:4" x14ac:dyDescent="0.2">
      <c r="A861" s="12"/>
      <c r="D861" s="11"/>
    </row>
    <row r="862" spans="1:4" x14ac:dyDescent="0.2">
      <c r="A862" s="12"/>
      <c r="D862" s="11"/>
    </row>
    <row r="863" spans="1:4" x14ac:dyDescent="0.2">
      <c r="A863" s="12"/>
      <c r="D863" s="11"/>
    </row>
    <row r="864" spans="1:4" x14ac:dyDescent="0.2">
      <c r="A864" s="12"/>
      <c r="D864" s="11"/>
    </row>
    <row r="865" spans="1:4" x14ac:dyDescent="0.2">
      <c r="A865" s="12"/>
      <c r="D865" s="11"/>
    </row>
    <row r="866" spans="1:4" x14ac:dyDescent="0.2">
      <c r="A866" s="12"/>
      <c r="D866" s="11"/>
    </row>
    <row r="867" spans="1:4" x14ac:dyDescent="0.2">
      <c r="A867" s="12"/>
      <c r="D867" s="11"/>
    </row>
    <row r="868" spans="1:4" x14ac:dyDescent="0.2">
      <c r="A868" s="12"/>
      <c r="D868" s="11"/>
    </row>
    <row r="869" spans="1:4" x14ac:dyDescent="0.2">
      <c r="A869" s="12"/>
      <c r="D869" s="11"/>
    </row>
    <row r="870" spans="1:4" x14ac:dyDescent="0.2">
      <c r="A870" s="12"/>
      <c r="D870" s="11"/>
    </row>
    <row r="871" spans="1:4" x14ac:dyDescent="0.2">
      <c r="A871" s="12"/>
      <c r="D871" s="11"/>
    </row>
    <row r="872" spans="1:4" x14ac:dyDescent="0.2">
      <c r="A872" s="12"/>
      <c r="D872" s="11"/>
    </row>
    <row r="873" spans="1:4" x14ac:dyDescent="0.2">
      <c r="A873" s="12"/>
      <c r="D873" s="11"/>
    </row>
    <row r="874" spans="1:4" x14ac:dyDescent="0.2">
      <c r="A874" s="12"/>
      <c r="D874" s="11"/>
    </row>
    <row r="875" spans="1:4" x14ac:dyDescent="0.2">
      <c r="A875" s="12"/>
      <c r="D875" s="11"/>
    </row>
    <row r="876" spans="1:4" x14ac:dyDescent="0.2">
      <c r="A876" s="12"/>
      <c r="D876" s="11"/>
    </row>
    <row r="877" spans="1:4" x14ac:dyDescent="0.2">
      <c r="A877" s="12"/>
      <c r="D877" s="11"/>
    </row>
    <row r="878" spans="1:4" x14ac:dyDescent="0.2">
      <c r="A878" s="12"/>
      <c r="D878" s="11"/>
    </row>
    <row r="879" spans="1:4" x14ac:dyDescent="0.2">
      <c r="A879" s="12"/>
      <c r="D879" s="11"/>
    </row>
    <row r="880" spans="1:4" x14ac:dyDescent="0.2">
      <c r="A880" s="12"/>
      <c r="D880" s="11"/>
    </row>
    <row r="881" spans="1:4" x14ac:dyDescent="0.2">
      <c r="A881" s="12"/>
      <c r="D881" s="11"/>
    </row>
    <row r="882" spans="1:4" x14ac:dyDescent="0.2">
      <c r="A882" s="12"/>
      <c r="D882" s="11"/>
    </row>
    <row r="883" spans="1:4" x14ac:dyDescent="0.2">
      <c r="A883" s="12"/>
      <c r="D883" s="11"/>
    </row>
    <row r="884" spans="1:4" x14ac:dyDescent="0.2">
      <c r="A884" s="12"/>
      <c r="D884" s="11"/>
    </row>
    <row r="885" spans="1:4" x14ac:dyDescent="0.2">
      <c r="A885" s="12"/>
      <c r="D885" s="11"/>
    </row>
    <row r="886" spans="1:4" x14ac:dyDescent="0.2">
      <c r="A886" s="12"/>
      <c r="D886" s="11"/>
    </row>
    <row r="887" spans="1:4" x14ac:dyDescent="0.2">
      <c r="A887" s="12"/>
      <c r="D887" s="11"/>
    </row>
    <row r="888" spans="1:4" x14ac:dyDescent="0.2">
      <c r="A888" s="12"/>
      <c r="D888" s="11"/>
    </row>
    <row r="889" spans="1:4" x14ac:dyDescent="0.2">
      <c r="A889" s="12"/>
      <c r="D889" s="11"/>
    </row>
    <row r="890" spans="1:4" x14ac:dyDescent="0.2">
      <c r="A890" s="12"/>
      <c r="D890" s="11"/>
    </row>
    <row r="891" spans="1:4" x14ac:dyDescent="0.2">
      <c r="A891" s="12"/>
      <c r="D891" s="11"/>
    </row>
    <row r="892" spans="1:4" x14ac:dyDescent="0.2">
      <c r="A892" s="12"/>
      <c r="D892" s="11"/>
    </row>
    <row r="893" spans="1:4" x14ac:dyDescent="0.2">
      <c r="A893" s="12"/>
      <c r="D893" s="11"/>
    </row>
    <row r="894" spans="1:4" x14ac:dyDescent="0.2">
      <c r="A894" s="12"/>
      <c r="D894" s="11"/>
    </row>
    <row r="895" spans="1:4" x14ac:dyDescent="0.2">
      <c r="A895" s="12"/>
      <c r="D895" s="11"/>
    </row>
    <row r="896" spans="1:4" x14ac:dyDescent="0.2">
      <c r="A896" s="12"/>
      <c r="D896" s="11"/>
    </row>
    <row r="897" spans="1:4" x14ac:dyDescent="0.2">
      <c r="A897" s="12"/>
      <c r="D897" s="11"/>
    </row>
    <row r="898" spans="1:4" x14ac:dyDescent="0.2">
      <c r="A898" s="12"/>
      <c r="D898" s="11"/>
    </row>
    <row r="899" spans="1:4" x14ac:dyDescent="0.2">
      <c r="A899" s="12"/>
      <c r="D899" s="11"/>
    </row>
    <row r="900" spans="1:4" x14ac:dyDescent="0.2">
      <c r="A900" s="12"/>
      <c r="D900" s="11"/>
    </row>
    <row r="901" spans="1:4" x14ac:dyDescent="0.2">
      <c r="A901" s="12"/>
      <c r="D901" s="11"/>
    </row>
    <row r="902" spans="1:4" x14ac:dyDescent="0.2">
      <c r="A902" s="12"/>
      <c r="D902" s="11"/>
    </row>
    <row r="903" spans="1:4" x14ac:dyDescent="0.2">
      <c r="A903" s="12"/>
      <c r="D903" s="11"/>
    </row>
    <row r="904" spans="1:4" x14ac:dyDescent="0.2">
      <c r="A904" s="12"/>
      <c r="D904" s="11"/>
    </row>
    <row r="905" spans="1:4" x14ac:dyDescent="0.2">
      <c r="A905" s="12"/>
      <c r="D905" s="11"/>
    </row>
    <row r="906" spans="1:4" x14ac:dyDescent="0.2">
      <c r="A906" s="12"/>
      <c r="D906" s="11"/>
    </row>
    <row r="907" spans="1:4" x14ac:dyDescent="0.2">
      <c r="A907" s="12"/>
      <c r="D907" s="11"/>
    </row>
    <row r="908" spans="1:4" x14ac:dyDescent="0.2">
      <c r="A908" s="12"/>
      <c r="D908" s="11"/>
    </row>
    <row r="909" spans="1:4" x14ac:dyDescent="0.2">
      <c r="A909" s="12"/>
      <c r="D909" s="11"/>
    </row>
    <row r="910" spans="1:4" x14ac:dyDescent="0.2">
      <c r="A910" s="12"/>
      <c r="D910" s="11"/>
    </row>
    <row r="911" spans="1:4" x14ac:dyDescent="0.2">
      <c r="A911" s="12"/>
      <c r="D911" s="11"/>
    </row>
    <row r="912" spans="1:4" x14ac:dyDescent="0.2">
      <c r="A912" s="12"/>
      <c r="D912" s="11"/>
    </row>
    <row r="913" spans="1:4" x14ac:dyDescent="0.2">
      <c r="A913" s="12"/>
      <c r="D913" s="11"/>
    </row>
    <row r="914" spans="1:4" x14ac:dyDescent="0.2">
      <c r="A914" s="12"/>
      <c r="D914" s="11"/>
    </row>
    <row r="915" spans="1:4" x14ac:dyDescent="0.2">
      <c r="A915" s="12"/>
      <c r="D915" s="11"/>
    </row>
    <row r="916" spans="1:4" x14ac:dyDescent="0.2">
      <c r="A916" s="12"/>
      <c r="D916" s="11"/>
    </row>
    <row r="917" spans="1:4" x14ac:dyDescent="0.2">
      <c r="A917" s="12"/>
      <c r="D917" s="11"/>
    </row>
    <row r="918" spans="1:4" x14ac:dyDescent="0.2">
      <c r="A918" s="12"/>
      <c r="D918" s="11"/>
    </row>
    <row r="919" spans="1:4" x14ac:dyDescent="0.2">
      <c r="A919" s="12"/>
      <c r="D919" s="11"/>
    </row>
    <row r="920" spans="1:4" x14ac:dyDescent="0.2">
      <c r="A920" s="12"/>
      <c r="D920" s="11"/>
    </row>
    <row r="921" spans="1:4" x14ac:dyDescent="0.2">
      <c r="A921" s="12"/>
      <c r="D921" s="11"/>
    </row>
    <row r="922" spans="1:4" x14ac:dyDescent="0.2">
      <c r="A922" s="12"/>
      <c r="D922" s="11"/>
    </row>
    <row r="923" spans="1:4" x14ac:dyDescent="0.2">
      <c r="A923" s="12"/>
      <c r="D923" s="11"/>
    </row>
    <row r="924" spans="1:4" x14ac:dyDescent="0.2">
      <c r="A924" s="12"/>
      <c r="D924" s="11"/>
    </row>
    <row r="925" spans="1:4" x14ac:dyDescent="0.2">
      <c r="A925" s="12"/>
      <c r="D925" s="11"/>
    </row>
    <row r="926" spans="1:4" x14ac:dyDescent="0.2">
      <c r="A926" s="12"/>
      <c r="D926" s="11"/>
    </row>
    <row r="927" spans="1:4" x14ac:dyDescent="0.2">
      <c r="A927" s="12"/>
      <c r="D927" s="11"/>
    </row>
    <row r="928" spans="1:4" x14ac:dyDescent="0.2">
      <c r="A928" s="12"/>
      <c r="D928" s="11"/>
    </row>
    <row r="929" spans="1:4" x14ac:dyDescent="0.2">
      <c r="A929" s="12"/>
      <c r="D929" s="11"/>
    </row>
    <row r="930" spans="1:4" x14ac:dyDescent="0.2">
      <c r="A930" s="12"/>
      <c r="D930" s="11"/>
    </row>
    <row r="931" spans="1:4" x14ac:dyDescent="0.2">
      <c r="A931" s="12"/>
      <c r="D931" s="11"/>
    </row>
    <row r="932" spans="1:4" x14ac:dyDescent="0.2">
      <c r="A932" s="12"/>
      <c r="D932" s="11"/>
    </row>
    <row r="933" spans="1:4" x14ac:dyDescent="0.2">
      <c r="A933" s="12"/>
      <c r="D933" s="11"/>
    </row>
    <row r="934" spans="1:4" x14ac:dyDescent="0.2">
      <c r="A934" s="12"/>
      <c r="D934" s="11"/>
    </row>
    <row r="935" spans="1:4" x14ac:dyDescent="0.2">
      <c r="A935" s="12"/>
      <c r="D935" s="11"/>
    </row>
    <row r="936" spans="1:4" x14ac:dyDescent="0.2">
      <c r="A936" s="12"/>
      <c r="D936" s="11"/>
    </row>
    <row r="937" spans="1:4" x14ac:dyDescent="0.2">
      <c r="A937" s="12"/>
      <c r="D937" s="11"/>
    </row>
    <row r="938" spans="1:4" x14ac:dyDescent="0.2">
      <c r="A938" s="12"/>
      <c r="D938" s="11"/>
    </row>
    <row r="939" spans="1:4" x14ac:dyDescent="0.2">
      <c r="A939" s="12"/>
      <c r="D939" s="11"/>
    </row>
    <row r="940" spans="1:4" x14ac:dyDescent="0.2">
      <c r="A940" s="12"/>
      <c r="D940" s="11"/>
    </row>
    <row r="941" spans="1:4" x14ac:dyDescent="0.2">
      <c r="A941" s="12"/>
      <c r="D941" s="11"/>
    </row>
    <row r="942" spans="1:4" x14ac:dyDescent="0.2">
      <c r="A942" s="12"/>
      <c r="D942" s="11"/>
    </row>
    <row r="943" spans="1:4" x14ac:dyDescent="0.2">
      <c r="A943" s="12"/>
      <c r="D943" s="11"/>
    </row>
    <row r="944" spans="1:4" x14ac:dyDescent="0.2">
      <c r="A944" s="12"/>
      <c r="D944" s="11"/>
    </row>
    <row r="945" spans="1:4" x14ac:dyDescent="0.2">
      <c r="A945" s="12"/>
      <c r="D945" s="11"/>
    </row>
    <row r="946" spans="1:4" x14ac:dyDescent="0.2">
      <c r="A946" s="12"/>
      <c r="D946" s="11"/>
    </row>
    <row r="947" spans="1:4" x14ac:dyDescent="0.2">
      <c r="A947" s="12"/>
      <c r="D947" s="11"/>
    </row>
    <row r="948" spans="1:4" x14ac:dyDescent="0.2">
      <c r="A948" s="12"/>
      <c r="D948" s="11"/>
    </row>
    <row r="949" spans="1:4" x14ac:dyDescent="0.2">
      <c r="A949" s="12"/>
      <c r="D949" s="11"/>
    </row>
    <row r="950" spans="1:4" x14ac:dyDescent="0.2">
      <c r="A950" s="12"/>
      <c r="D950" s="11"/>
    </row>
    <row r="951" spans="1:4" x14ac:dyDescent="0.2">
      <c r="A951" s="12"/>
      <c r="D951" s="11"/>
    </row>
    <row r="952" spans="1:4" x14ac:dyDescent="0.2">
      <c r="A952" s="12"/>
      <c r="D952" s="11"/>
    </row>
    <row r="953" spans="1:4" x14ac:dyDescent="0.2">
      <c r="A953" s="12"/>
      <c r="D953" s="11"/>
    </row>
    <row r="954" spans="1:4" x14ac:dyDescent="0.2">
      <c r="A954" s="12"/>
      <c r="D954" s="11"/>
    </row>
    <row r="955" spans="1:4" x14ac:dyDescent="0.2">
      <c r="A955" s="12"/>
      <c r="D955" s="11"/>
    </row>
    <row r="956" spans="1:4" x14ac:dyDescent="0.2">
      <c r="A956" s="12"/>
      <c r="D956" s="11"/>
    </row>
    <row r="957" spans="1:4" x14ac:dyDescent="0.2">
      <c r="A957" s="12"/>
      <c r="D957" s="11"/>
    </row>
    <row r="958" spans="1:4" x14ac:dyDescent="0.2">
      <c r="A958" s="12"/>
      <c r="D958" s="11"/>
    </row>
    <row r="959" spans="1:4" x14ac:dyDescent="0.2">
      <c r="A959" s="12"/>
      <c r="D959" s="11"/>
    </row>
    <row r="960" spans="1:4" x14ac:dyDescent="0.2">
      <c r="A960" s="12"/>
      <c r="D960" s="11"/>
    </row>
    <row r="961" spans="1:4" x14ac:dyDescent="0.2">
      <c r="A961" s="12"/>
      <c r="D961" s="11"/>
    </row>
    <row r="962" spans="1:4" x14ac:dyDescent="0.2">
      <c r="A962" s="12"/>
      <c r="D962" s="11"/>
    </row>
    <row r="963" spans="1:4" x14ac:dyDescent="0.2">
      <c r="A963" s="12"/>
      <c r="D963" s="11"/>
    </row>
    <row r="964" spans="1:4" x14ac:dyDescent="0.2">
      <c r="A964" s="12"/>
      <c r="D964" s="11"/>
    </row>
    <row r="965" spans="1:4" x14ac:dyDescent="0.2">
      <c r="A965" s="12"/>
      <c r="D965" s="11"/>
    </row>
    <row r="966" spans="1:4" x14ac:dyDescent="0.2">
      <c r="A966" s="12"/>
      <c r="D966" s="11"/>
    </row>
    <row r="967" spans="1:4" x14ac:dyDescent="0.2">
      <c r="A967" s="12"/>
      <c r="D967" s="11"/>
    </row>
    <row r="968" spans="1:4" x14ac:dyDescent="0.2">
      <c r="A968" s="12"/>
      <c r="D968" s="11"/>
    </row>
    <row r="969" spans="1:4" x14ac:dyDescent="0.2">
      <c r="A969" s="12"/>
      <c r="D969" s="11"/>
    </row>
    <row r="970" spans="1:4" x14ac:dyDescent="0.2">
      <c r="A970" s="12"/>
      <c r="D970" s="11"/>
    </row>
    <row r="971" spans="1:4" x14ac:dyDescent="0.2">
      <c r="A971" s="12"/>
      <c r="D971" s="11"/>
    </row>
    <row r="972" spans="1:4" x14ac:dyDescent="0.2">
      <c r="A972" s="12"/>
      <c r="D972" s="11"/>
    </row>
    <row r="973" spans="1:4" x14ac:dyDescent="0.2">
      <c r="A973" s="12"/>
      <c r="D973" s="11"/>
    </row>
    <row r="974" spans="1:4" x14ac:dyDescent="0.2">
      <c r="A974" s="12"/>
      <c r="D974" s="11"/>
    </row>
    <row r="975" spans="1:4" x14ac:dyDescent="0.2">
      <c r="A975" s="12"/>
      <c r="D975" s="11"/>
    </row>
    <row r="976" spans="1:4" x14ac:dyDescent="0.2">
      <c r="A976" s="12"/>
      <c r="D976" s="11"/>
    </row>
    <row r="977" spans="1:4" x14ac:dyDescent="0.2">
      <c r="A977" s="12"/>
      <c r="D977" s="11"/>
    </row>
    <row r="978" spans="1:4" x14ac:dyDescent="0.2">
      <c r="A978" s="12"/>
      <c r="D978" s="11"/>
    </row>
    <row r="979" spans="1:4" x14ac:dyDescent="0.2">
      <c r="A979" s="12"/>
      <c r="D979" s="11"/>
    </row>
    <row r="980" spans="1:4" x14ac:dyDescent="0.2">
      <c r="A980" s="12"/>
      <c r="D980" s="11"/>
    </row>
    <row r="981" spans="1:4" x14ac:dyDescent="0.2">
      <c r="A981" s="12"/>
      <c r="D981" s="11"/>
    </row>
    <row r="982" spans="1:4" x14ac:dyDescent="0.2">
      <c r="A982" s="12"/>
      <c r="D982" s="11"/>
    </row>
    <row r="983" spans="1:4" x14ac:dyDescent="0.2">
      <c r="A983" s="12"/>
      <c r="D983" s="11"/>
    </row>
    <row r="984" spans="1:4" x14ac:dyDescent="0.2">
      <c r="A984" s="12"/>
      <c r="D984" s="11"/>
    </row>
    <row r="985" spans="1:4" x14ac:dyDescent="0.2">
      <c r="A985" s="12"/>
      <c r="D985" s="11"/>
    </row>
    <row r="986" spans="1:4" x14ac:dyDescent="0.2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4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5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6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E2" sqref="E2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74" customFormat="1" ht="15" customHeight="1" x14ac:dyDescent="0.2">
      <c r="A1" s="73" t="s">
        <v>160</v>
      </c>
      <c r="B1" s="73" t="s">
        <v>161</v>
      </c>
      <c r="C1" s="73"/>
      <c r="D1" s="75"/>
      <c r="E1" s="75"/>
      <c r="F1" s="75"/>
      <c r="G1" s="75"/>
      <c r="H1" s="75"/>
      <c r="I1" s="75"/>
      <c r="J1" s="75"/>
      <c r="L1" s="76"/>
      <c r="M1" s="73" t="s">
        <v>631</v>
      </c>
      <c r="N1" s="76"/>
      <c r="O1" s="76"/>
      <c r="P1" s="76"/>
      <c r="Q1" s="76"/>
      <c r="R1" s="76"/>
      <c r="S1" s="76"/>
      <c r="T1" s="76"/>
      <c r="U1" s="76"/>
      <c r="V1" s="73" t="s">
        <v>162</v>
      </c>
      <c r="W1" s="76"/>
      <c r="X1" s="75"/>
      <c r="Y1" s="75"/>
      <c r="Z1" s="75"/>
      <c r="AA1" s="75"/>
      <c r="AB1" s="75"/>
      <c r="AC1" s="73" t="s">
        <v>632</v>
      </c>
      <c r="AD1" s="75"/>
      <c r="AE1" s="75"/>
      <c r="AF1" s="75"/>
      <c r="AG1" s="75"/>
      <c r="AH1" s="73" t="s">
        <v>624</v>
      </c>
      <c r="AI1" s="76"/>
      <c r="AJ1" s="75"/>
      <c r="AL1" s="75"/>
      <c r="AM1" s="75"/>
      <c r="AN1" s="73" t="s">
        <v>163</v>
      </c>
      <c r="AO1" s="77"/>
      <c r="AP1" s="75"/>
      <c r="AQ1" s="75"/>
      <c r="AR1" s="75"/>
      <c r="AS1" s="75"/>
    </row>
    <row r="2" spans="1:45" s="74" customFormat="1" ht="15" customHeight="1" x14ac:dyDescent="0.2">
      <c r="A2" s="78" t="s">
        <v>434</v>
      </c>
      <c r="B2" s="78" t="s">
        <v>482</v>
      </c>
      <c r="C2" s="78" t="s">
        <v>464</v>
      </c>
      <c r="D2" s="78" t="s">
        <v>485</v>
      </c>
      <c r="E2" s="29" t="s">
        <v>824</v>
      </c>
      <c r="F2" s="78" t="s">
        <v>674</v>
      </c>
      <c r="G2" s="78" t="s">
        <v>473</v>
      </c>
      <c r="H2" s="78" t="s">
        <v>486</v>
      </c>
      <c r="I2" s="78" t="s">
        <v>478</v>
      </c>
      <c r="J2" s="78" t="s">
        <v>479</v>
      </c>
      <c r="K2" s="78" t="s">
        <v>481</v>
      </c>
      <c r="L2" s="78" t="s">
        <v>800</v>
      </c>
      <c r="M2" s="78" t="s">
        <v>436</v>
      </c>
      <c r="N2" s="78" t="s">
        <v>438</v>
      </c>
      <c r="O2" s="78" t="s">
        <v>439</v>
      </c>
      <c r="P2" s="78" t="s">
        <v>658</v>
      </c>
      <c r="Q2" s="78" t="s">
        <v>649</v>
      </c>
      <c r="R2" s="78" t="s">
        <v>687</v>
      </c>
      <c r="S2" s="78" t="s">
        <v>441</v>
      </c>
      <c r="T2" s="78" t="s">
        <v>442</v>
      </c>
      <c r="U2" s="78" t="s">
        <v>448</v>
      </c>
      <c r="V2" s="78" t="s">
        <v>507</v>
      </c>
      <c r="W2" s="79" t="s">
        <v>512</v>
      </c>
      <c r="X2" s="78" t="s">
        <v>539</v>
      </c>
      <c r="Y2" s="78" t="s">
        <v>491</v>
      </c>
      <c r="Z2" s="78" t="s">
        <v>495</v>
      </c>
      <c r="AA2" s="78" t="s">
        <v>498</v>
      </c>
      <c r="AB2" s="78" t="s">
        <v>577</v>
      </c>
      <c r="AC2" s="78" t="s">
        <v>334</v>
      </c>
      <c r="AD2" s="78" t="s">
        <v>335</v>
      </c>
      <c r="AE2" s="78" t="s">
        <v>336</v>
      </c>
      <c r="AF2" s="78" t="s">
        <v>660</v>
      </c>
      <c r="AG2" s="78" t="s">
        <v>361</v>
      </c>
      <c r="AH2" s="78" t="s">
        <v>702</v>
      </c>
      <c r="AI2" s="78" t="s">
        <v>753</v>
      </c>
      <c r="AJ2" s="78" t="s">
        <v>705</v>
      </c>
      <c r="AK2" s="78" t="s">
        <v>703</v>
      </c>
      <c r="AL2" s="78" t="s">
        <v>704</v>
      </c>
      <c r="AM2" s="78" t="s">
        <v>706</v>
      </c>
      <c r="AN2" s="80" t="s">
        <v>585</v>
      </c>
      <c r="AO2" s="81" t="s">
        <v>589</v>
      </c>
      <c r="AP2" s="79" t="s">
        <v>584</v>
      </c>
      <c r="AQ2" s="78" t="s">
        <v>586</v>
      </c>
      <c r="AR2" s="78" t="s">
        <v>591</v>
      </c>
      <c r="AS2" s="78" t="s">
        <v>719</v>
      </c>
    </row>
    <row r="3" spans="1:45" s="74" customFormat="1" ht="15" customHeight="1" x14ac:dyDescent="0.2">
      <c r="A3" s="82"/>
      <c r="B3" s="82"/>
      <c r="C3" s="82"/>
      <c r="D3" s="82"/>
      <c r="E3" s="82"/>
      <c r="F3" s="82"/>
      <c r="G3" s="82"/>
      <c r="H3" s="83" t="str">
        <f>HYPERLINK("http://www.water-research.net/course/drainageclass.pdf","Soil Drainage Classes")</f>
        <v>Soil Drainage Classes</v>
      </c>
      <c r="I3" s="83" t="str">
        <f>HYPERLINK("http://www.nrcs.usda.gov/Internet/FSE_DOCUMENTS/nrcs142p2_052523.pdf","NRCS")</f>
        <v>NRCS</v>
      </c>
      <c r="J3" s="83" t="str">
        <f>HYPERLINK("http://jersey.uoregon.edu/~mstrick/AskGeoMan/geoQuerry11.html","Mafic vs. Felsic")</f>
        <v>Mafic vs. Felsic</v>
      </c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 t="s">
        <v>164</v>
      </c>
      <c r="W3" s="82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2"/>
      <c r="AJ3" s="84"/>
      <c r="AK3" s="84"/>
      <c r="AL3" s="84"/>
      <c r="AM3" s="84"/>
      <c r="AN3" s="82" t="s">
        <v>138</v>
      </c>
      <c r="AO3" s="85"/>
      <c r="AP3" s="82" t="s">
        <v>165</v>
      </c>
      <c r="AQ3" s="82" t="s">
        <v>166</v>
      </c>
      <c r="AR3" s="82"/>
      <c r="AS3" s="82"/>
    </row>
    <row r="4" spans="1:45" ht="12.75" customHeight="1" x14ac:dyDescent="0.2">
      <c r="A4" s="2" t="s">
        <v>167</v>
      </c>
      <c r="B4" s="2" t="s">
        <v>168</v>
      </c>
      <c r="C4" s="2" t="s">
        <v>802</v>
      </c>
      <c r="D4" s="2" t="s">
        <v>169</v>
      </c>
      <c r="E4" s="2" t="s">
        <v>829</v>
      </c>
      <c r="F4" s="2" t="s">
        <v>677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0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688</v>
      </c>
      <c r="S4" s="2" t="s">
        <v>802</v>
      </c>
      <c r="T4" s="2" t="s">
        <v>802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802</v>
      </c>
      <c r="Z4" s="2" t="s">
        <v>802</v>
      </c>
      <c r="AA4" s="2" t="s">
        <v>803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19" t="s">
        <v>761</v>
      </c>
      <c r="AI4" s="2" t="s">
        <v>642</v>
      </c>
      <c r="AJ4" s="20" t="s">
        <v>314</v>
      </c>
      <c r="AK4" s="20" t="s">
        <v>310</v>
      </c>
      <c r="AL4" s="20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802</v>
      </c>
      <c r="AS4" s="3" t="s">
        <v>175</v>
      </c>
    </row>
    <row r="5" spans="1:45" ht="12.75" customHeight="1" x14ac:dyDescent="0.2">
      <c r="A5" s="2" t="s">
        <v>177</v>
      </c>
      <c r="B5" s="2" t="s">
        <v>178</v>
      </c>
      <c r="C5" s="2"/>
      <c r="D5" s="2" t="s">
        <v>179</v>
      </c>
      <c r="E5" s="2" t="s">
        <v>830</v>
      </c>
      <c r="F5" s="2" t="s">
        <v>676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0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689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757</v>
      </c>
      <c r="AI5" s="2" t="s">
        <v>643</v>
      </c>
      <c r="AJ5" s="20" t="s">
        <v>315</v>
      </c>
      <c r="AK5" s="20" t="s">
        <v>311</v>
      </c>
      <c r="AL5" s="20" t="s">
        <v>313</v>
      </c>
      <c r="AM5" s="2" t="s">
        <v>318</v>
      </c>
      <c r="AN5" t="s">
        <v>251</v>
      </c>
      <c r="AO5" t="s">
        <v>804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 x14ac:dyDescent="0.2">
      <c r="A6" s="2" t="s">
        <v>187</v>
      </c>
      <c r="B6" s="2" t="s">
        <v>188</v>
      </c>
      <c r="C6" s="2"/>
      <c r="D6" s="2" t="s">
        <v>189</v>
      </c>
      <c r="E6" s="2" t="s">
        <v>831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681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698</v>
      </c>
      <c r="AC6" s="2" t="s">
        <v>657</v>
      </c>
      <c r="AD6" s="2" t="s">
        <v>641</v>
      </c>
      <c r="AE6" s="2"/>
      <c r="AF6" s="2" t="s">
        <v>652</v>
      </c>
      <c r="AG6" s="2" t="s">
        <v>679</v>
      </c>
      <c r="AH6" s="2" t="s">
        <v>758</v>
      </c>
      <c r="AI6" s="2" t="s">
        <v>754</v>
      </c>
      <c r="AJ6" s="20" t="s">
        <v>316</v>
      </c>
      <c r="AK6" s="20" t="s">
        <v>214</v>
      </c>
      <c r="AL6" s="2"/>
      <c r="AM6" s="20"/>
      <c r="AN6" t="s">
        <v>215</v>
      </c>
      <c r="AO6" t="s">
        <v>197</v>
      </c>
      <c r="AP6" s="19" t="s">
        <v>298</v>
      </c>
      <c r="AQ6" s="3" t="s">
        <v>34</v>
      </c>
      <c r="AR6" s="3"/>
      <c r="AS6" s="3" t="s">
        <v>196</v>
      </c>
    </row>
    <row r="7" spans="1:45" ht="12.75" customHeight="1" x14ac:dyDescent="0.2">
      <c r="A7" s="2" t="s">
        <v>199</v>
      </c>
      <c r="B7" s="2" t="s">
        <v>200</v>
      </c>
      <c r="C7" s="2"/>
      <c r="D7" s="2"/>
      <c r="E7" s="2" t="s">
        <v>832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682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680</v>
      </c>
      <c r="AH7" s="2" t="s">
        <v>759</v>
      </c>
      <c r="AI7" s="2"/>
      <c r="AJ7" s="2" t="s">
        <v>805</v>
      </c>
      <c r="AK7" s="2"/>
      <c r="AL7" s="2"/>
      <c r="AM7" s="20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 x14ac:dyDescent="0.2">
      <c r="A8" s="2" t="s">
        <v>207</v>
      </c>
      <c r="B8" s="2" t="s">
        <v>208</v>
      </c>
      <c r="C8" s="2"/>
      <c r="D8" s="2"/>
      <c r="E8" s="2" t="s">
        <v>833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786</v>
      </c>
      <c r="N8" s="2" t="s">
        <v>640</v>
      </c>
      <c r="O8" s="2" t="s">
        <v>726</v>
      </c>
      <c r="P8" s="2"/>
      <c r="Q8" s="2" t="s">
        <v>654</v>
      </c>
      <c r="R8" s="2"/>
      <c r="S8" s="2"/>
      <c r="T8" s="2"/>
      <c r="U8" s="2" t="s">
        <v>683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760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 x14ac:dyDescent="0.2">
      <c r="A9" s="2" t="s">
        <v>217</v>
      </c>
      <c r="B9" s="2" t="s">
        <v>218</v>
      </c>
      <c r="C9" s="2"/>
      <c r="D9" s="2"/>
      <c r="E9" s="2" t="s">
        <v>834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787</v>
      </c>
      <c r="N9" s="2" t="s">
        <v>707</v>
      </c>
      <c r="O9" s="2"/>
      <c r="P9" s="2"/>
      <c r="Q9" s="2" t="s">
        <v>796</v>
      </c>
      <c r="R9" s="2"/>
      <c r="S9" s="2"/>
      <c r="T9" s="2"/>
      <c r="U9" s="2" t="s">
        <v>678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707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 x14ac:dyDescent="0.2">
      <c r="A10" s="2" t="s">
        <v>226</v>
      </c>
      <c r="B10" s="2" t="s">
        <v>227</v>
      </c>
      <c r="C10" s="2"/>
      <c r="D10" s="2"/>
      <c r="E10" s="2" t="s">
        <v>835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 x14ac:dyDescent="0.2">
      <c r="A11" s="2"/>
      <c r="B11" s="2" t="s">
        <v>234</v>
      </c>
      <c r="C11" s="2"/>
      <c r="D11" s="2"/>
      <c r="E11" s="2" t="s">
        <v>836</v>
      </c>
      <c r="F11" s="2"/>
      <c r="G11" s="2" t="s">
        <v>808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812</v>
      </c>
      <c r="AR11" s="3"/>
      <c r="AS11" s="3"/>
    </row>
    <row r="12" spans="1:45" ht="12.75" customHeight="1" x14ac:dyDescent="0.2">
      <c r="A12" s="2"/>
      <c r="B12" s="2"/>
      <c r="C12" s="2"/>
      <c r="D12" s="2"/>
      <c r="E12" s="2" t="s">
        <v>837</v>
      </c>
      <c r="F12" s="2"/>
      <c r="G12" s="2"/>
      <c r="H12" s="2"/>
      <c r="I12" s="2" t="s">
        <v>809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 x14ac:dyDescent="0.2">
      <c r="A13" s="2"/>
      <c r="B13" s="2"/>
      <c r="C13" s="2"/>
      <c r="D13" s="2"/>
      <c r="E13" s="2" t="s">
        <v>838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799</v>
      </c>
      <c r="AO13" t="s">
        <v>259</v>
      </c>
      <c r="AP13" t="s">
        <v>268</v>
      </c>
      <c r="AQ13" s="3"/>
      <c r="AR13" s="3"/>
      <c r="AS13" s="3"/>
    </row>
    <row r="14" spans="1:45" ht="12.75" customHeight="1" x14ac:dyDescent="0.2">
      <c r="A14" s="2"/>
      <c r="B14" s="2"/>
      <c r="C14" s="2"/>
      <c r="D14" s="2"/>
      <c r="E14" s="2" t="s">
        <v>839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 x14ac:dyDescent="0.2">
      <c r="A15" s="2"/>
      <c r="B15" s="2"/>
      <c r="C15" s="2"/>
      <c r="D15" s="2"/>
      <c r="E15" s="2" t="s">
        <v>840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807</v>
      </c>
      <c r="AQ19" s="3"/>
      <c r="AR19" s="3"/>
      <c r="AS19" s="3"/>
    </row>
    <row r="20" spans="1:45" ht="12.75" customHeight="1" x14ac:dyDescent="0.2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810</v>
      </c>
      <c r="AQ20" s="3"/>
      <c r="AR20" s="3"/>
      <c r="AS20" s="3"/>
    </row>
    <row r="21" spans="1:45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811</v>
      </c>
      <c r="AP21" s="3"/>
      <c r="AQ21" s="3"/>
      <c r="AR21" s="3"/>
      <c r="AS21" s="3"/>
    </row>
    <row r="22" spans="1:45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2022-01-04T21:02:57Z</dcterms:modified>
</cp:coreProperties>
</file>