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0120" windowHeight="198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5" l="1"/>
  <c r="F36" i="5"/>
  <c r="F35" i="5"/>
  <c r="F33" i="5"/>
  <c r="F32" i="5"/>
  <c r="V7" i="4"/>
  <c r="V6" i="4"/>
  <c r="V5" i="4"/>
  <c r="N3" i="6"/>
  <c r="M3" i="6"/>
  <c r="L3" i="6"/>
</calcChain>
</file>

<file path=xl/sharedStrings.xml><?xml version="1.0" encoding="utf-8"?>
<sst xmlns="http://schemas.openxmlformats.org/spreadsheetml/2006/main" count="1797" uniqueCount="1020">
  <si>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</si>
  <si>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</si>
  <si>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</si>
  <si>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</si>
  <si>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</si>
  <si>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</si>
  <si>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</si>
  <si>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</si>
  <si>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</si>
  <si>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</si>
  <si>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</si>
  <si>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</si>
  <si>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</si>
  <si>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</si>
  <si>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</si>
  <si>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</si>
  <si>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</si>
  <si>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</si>
  <si>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</si>
  <si>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</si>
  <si>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</si>
  <si>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</si>
  <si>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</si>
  <si>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</si>
  <si>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</si>
  <si>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</si>
  <si>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</si>
  <si>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</si>
  <si>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</si>
  <si>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</si>
  <si>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</si>
  <si>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</si>
  <si>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</si>
  <si>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</si>
  <si>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</si>
  <si>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</si>
  <si>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</si>
  <si>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</si>
  <si>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</si>
  <si>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</si>
  <si>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</si>
  <si>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</si>
  <si>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</si>
  <si>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</si>
  <si>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</si>
  <si>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</si>
  <si>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</si>
  <si>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</si>
  <si>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</si>
  <si>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</si>
  <si>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</si>
  <si>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</si>
  <si>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</si>
  <si>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</si>
  <si>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</si>
  <si>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</si>
  <si>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</si>
  <si>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</si>
  <si>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</si>
  <si>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</si>
  <si>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</si>
  <si>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</si>
  <si>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</si>
  <si>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</si>
  <si>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</si>
  <si>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</si>
  <si>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</si>
  <si>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</si>
  <si>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</si>
  <si>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</si>
  <si>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</si>
  <si>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</si>
  <si>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</si>
  <si>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</si>
  <si>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</si>
  <si>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</si>
  <si>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</si>
  <si>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</si>
  <si>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</si>
  <si>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</si>
  <si>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</si>
  <si>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</si>
  <si>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</si>
  <si>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</si>
  <si>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</si>
  <si>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</si>
  <si>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</si>
  <si>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</si>
  <si>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</si>
  <si>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</si>
  <si>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</si>
  <si>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</si>
  <si>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</si>
  <si>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</si>
  <si>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</si>
  <si>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</si>
  <si>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</si>
  <si>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</si>
  <si>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</si>
  <si>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</si>
  <si>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</si>
  <si>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</si>
  <si>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</si>
  <si>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</si>
  <si>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</si>
  <si>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</si>
  <si>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</si>
  <si>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</si>
  <si>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</si>
  <si>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</si>
  <si>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</si>
  <si>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</si>
  <si>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</si>
  <si>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</si>
  <si>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</si>
  <si>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</si>
  <si>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</si>
  <si>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</si>
  <si>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</si>
  <si>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</si>
  <si>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</si>
  <si>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</si>
  <si>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</si>
  <si>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</si>
  <si>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</si>
  <si>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</si>
  <si>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</si>
  <si>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</si>
  <si>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</si>
  <si>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</si>
  <si>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</si>
  <si>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</si>
  <si>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</si>
  <si>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</si>
  <si>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</si>
  <si>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</si>
  <si>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</si>
  <si>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</si>
  <si>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</si>
  <si>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</si>
  <si>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</si>
  <si>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</si>
  <si>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</si>
  <si>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</si>
  <si>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</si>
  <si>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</si>
  <si>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</si>
  <si>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</si>
  <si>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</si>
  <si>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</si>
  <si>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</si>
  <si>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</si>
  <si>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</si>
  <si>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</si>
  <si>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</si>
  <si>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</si>
  <si>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</si>
  <si>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</si>
  <si>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</si>
  <si>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</si>
  <si>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</si>
  <si>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</si>
  <si>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</si>
  <si>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</si>
  <si>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</si>
  <si>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</si>
  <si>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</si>
  <si>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</si>
  <si>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</si>
  <si>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</si>
  <si>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</si>
  <si>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</si>
  <si>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</si>
  <si>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</si>
  <si>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</si>
  <si>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</si>
  <si>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</si>
  <si>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</si>
  <si>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</si>
  <si>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</si>
  <si>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</si>
  <si>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</si>
  <si>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</si>
  <si>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</si>
  <si>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</si>
  <si>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</si>
  <si>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</si>
  <si>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</si>
  <si>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</si>
  <si>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</si>
  <si>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</si>
  <si>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</si>
  <si>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</si>
  <si>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</si>
  <si>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</si>
  <si>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</si>
  <si>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</si>
  <si>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</si>
  <si>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</si>
  <si>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</si>
  <si>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</si>
  <si>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</si>
  <si>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</si>
  <si>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</si>
  <si>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</si>
  <si>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</si>
  <si>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</si>
  <si>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</si>
  <si>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</si>
  <si>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</si>
  <si>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</si>
  <si>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</si>
  <si>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</si>
  <si>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</si>
  <si>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</si>
  <si>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</si>
  <si>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</si>
  <si>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</si>
  <si>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</si>
  <si>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</si>
  <si>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</si>
  <si>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</si>
  <si>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</si>
  <si>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</si>
  <si>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</si>
  <si>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</si>
  <si>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</si>
  <si>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</si>
  <si>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</si>
  <si>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</si>
  <si>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</si>
  <si>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</si>
  <si>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</si>
  <si>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</si>
  <si>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</si>
  <si>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</si>
  <si>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</si>
  <si>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</si>
  <si>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</si>
  <si>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</si>
  <si>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</si>
  <si>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</si>
  <si>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</si>
  <si>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</si>
  <si>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</si>
  <si>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</si>
  <si>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</si>
  <si>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</si>
  <si>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</si>
  <si>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</si>
  <si>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</si>
  <si>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</si>
  <si>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</si>
  <si>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</si>
  <si>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</si>
  <si>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</si>
  <si>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</si>
  <si>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</si>
  <si>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</si>
  <si>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</si>
  <si>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</si>
  <si>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</si>
  <si>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</si>
  <si>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</si>
  <si>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</si>
  <si>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</si>
  <si>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</si>
  <si>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</si>
  <si>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</si>
  <si>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</si>
  <si>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</si>
  <si>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</si>
  <si>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</si>
  <si>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</si>
  <si>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</si>
  <si>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</si>
  <si>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</si>
  <si>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</si>
  <si>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</si>
  <si>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</si>
  <si>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</si>
  <si>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</si>
  <si>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</si>
  <si>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</si>
  <si>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</si>
  <si>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</si>
  <si>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</si>
  <si>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</si>
  <si>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</si>
  <si>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</si>
  <si>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</si>
  <si>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</si>
  <si>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</si>
  <si>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</si>
  <si>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</si>
  <si>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</si>
  <si>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</si>
  <si>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</si>
  <si>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</si>
  <si>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</si>
  <si>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</si>
  <si>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</si>
  <si>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</si>
  <si>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</si>
  <si>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</si>
  <si>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</si>
  <si>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</si>
  <si>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</si>
  <si>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</si>
  <si>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</si>
  <si>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</si>
  <si>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</si>
  <si>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</si>
  <si>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</si>
  <si>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</si>
  <si>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</si>
  <si>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</si>
  <si>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</si>
  <si>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</si>
  <si>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</si>
  <si>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</si>
  <si>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</si>
  <si>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</si>
  <si>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</si>
  <si>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</si>
  <si>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</si>
  <si>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</si>
  <si>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</si>
  <si>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</si>
  <si>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</si>
  <si>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</si>
  <si>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</si>
  <si>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</si>
  <si>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</si>
  <si>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</si>
  <si>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</si>
  <si>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</si>
  <si>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</si>
  <si>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</si>
  <si>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</si>
  <si>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</si>
  <si>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</si>
  <si>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</si>
  <si>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</si>
  <si>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</si>
  <si>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</si>
  <si>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</si>
  <si>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</si>
  <si>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</si>
  <si>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</si>
  <si>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</si>
  <si>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</si>
  <si>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</si>
  <si>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</si>
  <si>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</si>
  <si>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</si>
  <si>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</si>
  <si>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</si>
  <si>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</si>
  <si>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</si>
  <si>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</si>
  <si>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</si>
  <si>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</si>
  <si>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</si>
  <si>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</si>
  <si>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</si>
  <si>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</si>
  <si>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</si>
  <si>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</si>
  <si>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</si>
  <si>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</si>
  <si>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</si>
  <si>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</si>
  <si>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</si>
  <si>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</si>
  <si>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</si>
  <si>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</si>
  <si>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</si>
  <si>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</si>
  <si>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</si>
  <si>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</si>
  <si>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</si>
  <si>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</si>
  <si>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</si>
  <si>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</si>
  <si>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</si>
  <si>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</si>
  <si>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</si>
  <si>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</si>
  <si>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</si>
  <si>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</si>
  <si>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</si>
  <si>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</si>
  <si>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</si>
  <si>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</si>
  <si>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</si>
  <si>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</si>
  <si>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</si>
  <si>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</si>
  <si>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</si>
  <si>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</si>
  <si>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</si>
  <si>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</si>
  <si>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</si>
  <si>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</si>
  <si>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</si>
  <si>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</si>
  <si>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</si>
  <si>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</si>
  <si>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</si>
  <si>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</si>
  <si>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</si>
  <si>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</si>
  <si>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</si>
  <si>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</si>
  <si>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</si>
  <si>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</si>
  <si>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</si>
  <si>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</si>
  <si>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</si>
  <si>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</si>
  <si>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</si>
  <si>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</si>
  <si>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</si>
  <si>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</si>
  <si>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</si>
  <si>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</si>
  <si>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</si>
  <si>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</si>
  <si>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</si>
  <si>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</si>
  <si>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</si>
  <si>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</si>
  <si>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</si>
  <si>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</si>
  <si>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</si>
  <si>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</si>
  <si>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</si>
  <si>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</si>
  <si>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</si>
  <si>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</si>
  <si>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</si>
  <si>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</si>
  <si>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</si>
  <si>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</si>
  <si>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</si>
  <si>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</si>
  <si>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</si>
  <si>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</si>
  <si>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</si>
  <si>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</si>
  <si>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</si>
  <si>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</si>
  <si>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</si>
  <si>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</si>
  <si>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</si>
  <si>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</si>
  <si>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</si>
  <si>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</si>
  <si>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</si>
  <si>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</si>
  <si>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</si>
  <si>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</si>
  <si>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</si>
  <si>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</si>
  <si>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</si>
  <si>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</si>
  <si>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</si>
  <si>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</si>
  <si>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</si>
  <si>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</si>
  <si>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</si>
  <si>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</si>
  <si>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</si>
  <si>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</si>
  <si>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</si>
  <si>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</si>
  <si>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</si>
  <si>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</si>
  <si>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</si>
  <si>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</si>
  <si>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</si>
  <si>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</si>
  <si>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</si>
  <si>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</si>
  <si>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</si>
  <si>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</si>
  <si>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</si>
  <si>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</si>
  <si>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</si>
  <si>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</si>
  <si>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</si>
  <si>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</si>
  <si>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</si>
  <si>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</si>
  <si>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</si>
  <si>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</si>
  <si>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</si>
  <si>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</si>
  <si>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</si>
  <si>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</si>
  <si>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</si>
  <si>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</si>
  <si>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</si>
  <si>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</si>
  <si>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</si>
  <si>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</si>
  <si>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</si>
  <si>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</si>
  <si>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</si>
  <si>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</si>
  <si>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</si>
  <si>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</si>
  <si>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</si>
  <si>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</si>
  <si>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</si>
  <si>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</si>
  <si>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</si>
  <si>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</si>
  <si>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</si>
  <si>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</si>
  <si>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</si>
  <si>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</si>
  <si>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</si>
  <si>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</si>
  <si>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</si>
  <si>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</si>
  <si>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</si>
  <si>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</si>
  <si>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</si>
  <si>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</si>
  <si>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</si>
  <si>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</si>
  <si>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</si>
  <si>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</si>
  <si>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</si>
  <si>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</si>
  <si>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</si>
  <si>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</si>
  <si>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</si>
  <si>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</si>
  <si>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</si>
  <si>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</si>
  <si>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</si>
  <si>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</si>
  <si>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</si>
  <si>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</si>
  <si>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</si>
  <si>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</si>
  <si>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</si>
  <si>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</si>
  <si>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</si>
  <si>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</si>
  <si>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</si>
  <si>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</si>
  <si>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</si>
  <si>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</si>
  <si>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</si>
  <si>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</si>
  <si>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</si>
  <si>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</si>
  <si>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</si>
  <si>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</si>
  <si>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</si>
  <si>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</si>
  <si>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</si>
  <si>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</si>
  <si>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</si>
  <si>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</si>
  <si>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</si>
  <si>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</si>
  <si>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</si>
  <si>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</si>
  <si>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</si>
  <si>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</si>
  <si>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</si>
  <si>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</si>
  <si>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</si>
  <si>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</si>
  <si>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</si>
  <si>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</si>
  <si>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</si>
  <si>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</si>
  <si>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</si>
  <si>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</si>
  <si>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</si>
  <si>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</si>
  <si>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</si>
  <si>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</si>
  <si>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</si>
  <si>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</si>
  <si>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</si>
  <si>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</si>
  <si>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</si>
  <si>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</si>
  <si>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</si>
  <si>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</si>
  <si>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</si>
  <si>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</si>
  <si>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</si>
  <si>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</si>
  <si>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</si>
  <si>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</si>
  <si>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</si>
  <si>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</si>
  <si>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</si>
  <si>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</si>
  <si>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</si>
  <si>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</si>
  <si>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</si>
  <si>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</si>
  <si>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</si>
  <si>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</si>
  <si>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</si>
  <si>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</si>
  <si>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</si>
  <si>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</si>
  <si>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</si>
  <si>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</si>
  <si>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</si>
  <si>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</si>
  <si>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</si>
  <si>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</si>
  <si>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</si>
  <si>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</si>
  <si>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</si>
  <si>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</si>
  <si>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</si>
  <si>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</si>
  <si>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</si>
  <si>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</si>
  <si>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</si>
  <si>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</si>
  <si>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</si>
  <si>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</si>
  <si>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</si>
  <si>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</si>
  <si>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</si>
  <si>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</si>
  <si>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</si>
  <si>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</si>
  <si>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</si>
  <si>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</si>
  <si>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</si>
  <si>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</si>
  <si>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</si>
  <si>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</si>
  <si>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</si>
  <si>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</si>
  <si>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</si>
  <si>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</si>
  <si>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</si>
  <si>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</si>
  <si>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</si>
  <si>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</si>
  <si>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</si>
  <si>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</si>
  <si>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</si>
  <si>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</si>
  <si>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</si>
  <si>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</si>
  <si>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</si>
  <si>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</si>
  <si>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</si>
  <si>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</si>
  <si>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</si>
  <si>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</si>
  <si>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</si>
  <si>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</si>
  <si>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</si>
  <si>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</si>
  <si>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</si>
  <si>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</si>
  <si>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</si>
  <si>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</si>
  <si>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</si>
  <si>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</si>
  <si>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</si>
  <si>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</si>
  <si>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</si>
  <si>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</si>
  <si>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</si>
  <si>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</si>
  <si>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</si>
  <si>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</si>
  <si>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</si>
  <si>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</si>
  <si>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</si>
  <si>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</si>
  <si>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</si>
  <si>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</si>
  <si>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</si>
  <si>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</si>
  <si>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</si>
  <si>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</si>
  <si>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</si>
  <si>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</si>
  <si>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</si>
  <si>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</si>
  <si>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</si>
  <si>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</si>
  <si>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</si>
  <si>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</si>
  <si>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</si>
  <si>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</si>
  <si>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</si>
  <si>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</si>
  <si>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</si>
  <si>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</si>
  <si>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</si>
  <si>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</si>
  <si>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</si>
  <si>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</si>
  <si>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</si>
  <si>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</si>
  <si>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</si>
  <si>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</si>
  <si>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</si>
  <si>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</si>
  <si>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</si>
  <si>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</si>
  <si>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</si>
  <si>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</si>
  <si>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</si>
  <si>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</si>
  <si>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</si>
  <si>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</si>
  <si>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</si>
  <si>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</si>
  <si>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</si>
  <si>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</si>
  <si>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</si>
  <si>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</si>
  <si>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</si>
  <si>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</si>
  <si>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</si>
  <si>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</si>
  <si>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</si>
  <si>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</si>
  <si>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</si>
  <si>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</si>
  <si>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</si>
  <si>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</si>
  <si>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</si>
  <si>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</si>
  <si>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</si>
  <si>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</si>
  <si>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</si>
  <si>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</si>
  <si>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</si>
  <si>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</si>
  <si>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</si>
  <si>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</si>
  <si>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</si>
  <si>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</si>
  <si>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</si>
  <si>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</si>
  <si>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</si>
  <si>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</si>
  <si>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</si>
  <si>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</si>
  <si>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</si>
  <si>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</si>
  <si>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</si>
  <si>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</si>
  <si>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</si>
  <si>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</si>
  <si>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</si>
  <si>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</si>
  <si>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</si>
  <si>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</si>
  <si>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</si>
  <si>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</si>
  <si>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</si>
  <si>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</si>
  <si>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</si>
  <si>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</si>
  <si>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</si>
  <si>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</si>
  <si>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</si>
  <si>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</si>
  <si>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</si>
  <si>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</si>
  <si>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</si>
  <si>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</si>
  <si>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</si>
  <si>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</si>
  <si>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</si>
  <si>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</si>
  <si>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</si>
  <si>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</si>
  <si>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</si>
  <si>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</si>
  <si>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</si>
  <si>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</si>
  <si>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</si>
  <si>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</si>
  <si>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</si>
  <si>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</si>
  <si>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</si>
  <si>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</si>
  <si>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</si>
  <si>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</si>
  <si>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</si>
  <si>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</si>
  <si>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</si>
  <si>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</si>
  <si>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</si>
  <si>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</si>
  <si>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</si>
  <si>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</si>
  <si>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</si>
  <si>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</si>
  <si>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</si>
  <si>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</si>
  <si>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</si>
  <si>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</si>
  <si>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</si>
  <si>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</si>
  <si>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</si>
  <si>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</si>
  <si>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</si>
  <si>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</si>
  <si>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</si>
  <si>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</si>
  <si>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</si>
  <si>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</si>
  <si>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</si>
  <si>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</si>
  <si>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</si>
  <si>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</si>
  <si>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</si>
  <si>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</si>
  <si>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</si>
  <si>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</si>
  <si>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</si>
  <si>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</si>
  <si>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</si>
  <si>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</si>
  <si>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</si>
  <si>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</si>
  <si>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</si>
  <si>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</si>
  <si>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</si>
  <si>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</si>
  <si>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</si>
  <si>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</si>
  <si>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</si>
  <si>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</si>
  <si>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</si>
  <si>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</si>
  <si>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</si>
  <si>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</si>
  <si>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</si>
  <si>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</si>
  <si>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</si>
  <si>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</si>
  <si>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</si>
  <si>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</si>
  <si>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</si>
  <si>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</si>
  <si>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</si>
  <si>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</si>
  <si>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</si>
  <si>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</si>
  <si>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</si>
  <si>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</si>
  <si>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</si>
  <si>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</si>
  <si>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</si>
  <si>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</si>
  <si>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</si>
  <si>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</si>
  <si>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</si>
  <si>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</si>
  <si>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</si>
  <si>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</si>
  <si>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</si>
  <si>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</si>
  <si>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</si>
  <si>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</si>
  <si>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</si>
  <si>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</si>
  <si>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</si>
  <si>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</si>
  <si>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</si>
  <si>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</si>
  <si>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</si>
  <si>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</si>
  <si>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</si>
  <si>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</si>
  <si>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</si>
  <si>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</si>
  <si>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</si>
  <si>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</si>
  <si>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</si>
  <si>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</si>
  <si>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</si>
  <si>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</si>
  <si>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</si>
  <si>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</si>
  <si>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</si>
  <si>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</si>
  <si>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</si>
  <si>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</si>
  <si>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</si>
  <si>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</si>
  <si>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</si>
  <si>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</si>
  <si>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</si>
  <si>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</si>
  <si>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</si>
  <si>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</si>
  <si>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</si>
  <si>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</si>
  <si>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</si>
  <si>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</si>
  <si>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</si>
  <si>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</si>
  <si>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</si>
  <si>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</si>
  <si>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</si>
  <si>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</si>
  <si>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</si>
  <si>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</si>
  <si>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</si>
  <si>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</si>
  <si>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</si>
  <si>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</si>
  <si>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</si>
  <si>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</si>
  <si>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</si>
  <si>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</si>
  <si>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</si>
  <si>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</si>
  <si>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</si>
  <si>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</si>
  <si>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</si>
  <si>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</si>
  <si>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</si>
  <si>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</si>
  <si>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</si>
  <si>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</si>
  <si>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</si>
  <si>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</si>
  <si>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</si>
  <si>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</si>
  <si>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</si>
  <si>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</si>
  <si>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</si>
  <si>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</si>
  <si>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</si>
  <si>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Obrien_2013</t>
  </si>
  <si>
    <t>10.1007/s10533-011-9673-0</t>
  </si>
  <si>
    <t>Karis McFarlane</t>
  </si>
  <si>
    <t>LLNL</t>
  </si>
  <si>
    <t>mcfarlane3@llnl.gov</t>
  </si>
  <si>
    <t>Julie Jastrow</t>
  </si>
  <si>
    <t>jdjastrow@anl.gov</t>
  </si>
  <si>
    <r>
      <t xml:space="preserve">O’Brien, S, J Jastrow, K McFarlane, T Guilderson, M Gonzalez-Meler, 2013, Decadal cycling within long-lived carbon pools revealed by dual isotopic analysis of mineral-associated soil organic matter, </t>
    </r>
    <r>
      <rPr>
        <i/>
        <sz val="12"/>
        <color rgb="FF000000"/>
        <rFont val="Helvetica"/>
        <family val="2"/>
      </rPr>
      <t>Biogeochemistry, 112</t>
    </r>
    <r>
      <rPr>
        <sz val="12"/>
        <color rgb="FF000000"/>
        <rFont val="Helvetica"/>
        <family val="2"/>
      </rPr>
      <t>, 1-15.</t>
    </r>
  </si>
  <si>
    <t>NERP</t>
  </si>
  <si>
    <t>National Enironmental Research Park at Fermilab</t>
  </si>
  <si>
    <t>Mundelein</t>
  </si>
  <si>
    <t>fine-silty mixed superactive Argic Arguidoll</t>
  </si>
  <si>
    <t>glacial till over loess</t>
  </si>
  <si>
    <t>Bromus inermis Leyss and Poa pratensis L. and Agropyron repens (L.) P. Beauv. WAS cultivated with corn</t>
  </si>
  <si>
    <t>Corn</t>
  </si>
  <si>
    <t>NERP_Corn</t>
  </si>
  <si>
    <t>corn</t>
  </si>
  <si>
    <t>NERP_Brome_OF4</t>
  </si>
  <si>
    <t>Brome_OF_4</t>
  </si>
  <si>
    <t>Brome_OF_7</t>
  </si>
  <si>
    <t>NERP_Brome_OF7</t>
  </si>
  <si>
    <t>Brome_OF_8</t>
  </si>
  <si>
    <t>NERP_Brome_OF8</t>
  </si>
  <si>
    <t>grass since 1971</t>
  </si>
  <si>
    <t>continuous corn field reference</t>
  </si>
  <si>
    <t>NERP_Corn_0-10</t>
  </si>
  <si>
    <t>NERP_Brome_OF4_0-10</t>
  </si>
  <si>
    <t>NERP_Brome_OF7_0-10</t>
  </si>
  <si>
    <t>NERP_Brome_OF8_0-10</t>
  </si>
  <si>
    <t>NERP_Corn_0-10_silt</t>
  </si>
  <si>
    <t>NERP_Corn_0-10_AHOX_Silt</t>
  </si>
  <si>
    <t>NERP_Corn_0-10_Clay</t>
  </si>
  <si>
    <t>NERP_Corn_0-10AH__Clay</t>
  </si>
  <si>
    <t>NERP_Corn_0-10AHOX__Clay</t>
  </si>
  <si>
    <t>NERP_Corn_0-10AH__Silt</t>
  </si>
  <si>
    <t>NERP_Corn_0-10H__Silt</t>
  </si>
  <si>
    <t>NERP_Corn_0-10H__Clay</t>
  </si>
  <si>
    <t>CAMS</t>
  </si>
  <si>
    <t>NERP_Corn_0-10_POM</t>
  </si>
  <si>
    <t>Some variables only available as means. Additional site data from O'BRIEN, S. L., JASTROW, J. D., GRIMLEY, D. A., &amp; GONZALEZ-MELER, M. A. (2010). Moisture and vegetation controls on decadal-scale accrual of soil organic carbon and total nitrogen in restored grasslands. Global Change Biology, 16(9), 2573-2588. https://onlinelibrary.wiley.com/doi/abs/10.1111/j.1365-2486.2009.02114.x</t>
  </si>
  <si>
    <t>NERP_Brome_OF4_0-10_POM</t>
  </si>
  <si>
    <t>mean of 12 site replicates</t>
  </si>
  <si>
    <t>NERP_Brome_OF4_silt</t>
  </si>
  <si>
    <t>NERP_Brome_OF4_AHOX_Silt</t>
  </si>
  <si>
    <t>NERP_Brome_OF4_Clay</t>
  </si>
  <si>
    <t>NERP_Brome_OF4AH__Clay</t>
  </si>
  <si>
    <t>NERP_Brome_OF4AHOX__Clay</t>
  </si>
  <si>
    <t>NERP_Brome_OF4AH__Silt</t>
  </si>
  <si>
    <t>NERP_Brome_OF4H__Silt</t>
  </si>
  <si>
    <t>NERP_Brome_OF4H__Clay</t>
  </si>
  <si>
    <t>NERP_Brome_OF7_silt</t>
  </si>
  <si>
    <t>NERP_Brome_OF7_AHOX_Silt</t>
  </si>
  <si>
    <t>NERP_Brome_OF7_Clay</t>
  </si>
  <si>
    <t>NERP_Brome_OF7AH__Clay</t>
  </si>
  <si>
    <t>NERP_Brome_OF7AHOX__Clay</t>
  </si>
  <si>
    <t>NERP_Brome_OF7H__Silt</t>
  </si>
  <si>
    <t>NERP_Brome_OF7H__Clay</t>
  </si>
  <si>
    <t>NERP_Brome_OF8_silt</t>
  </si>
  <si>
    <t>NERP_Brome_OF8_AHOX_Silt</t>
  </si>
  <si>
    <t>NERP_Brome_OF8_Clay</t>
  </si>
  <si>
    <t>NERP_Brome_OF8AH__Clay</t>
  </si>
  <si>
    <t>NERP_Brome_OF8AHOX__Clay</t>
  </si>
  <si>
    <t>NERP_Brome_OF8AH__Silt</t>
  </si>
  <si>
    <t>NERP_Brome_OF8H__Silt</t>
  </si>
  <si>
    <t>NERP_Brome_OF8H__Clay</t>
  </si>
  <si>
    <t>composite of 3 cores</t>
  </si>
  <si>
    <t>NERP_Brome_OF7_clay</t>
  </si>
  <si>
    <t>NERP_Brome_OF7AH_silt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</si>
</sst>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8"/>
      <name val="Calibri"/>
      <family val="2"/>
    </font>
    <font>
      <sz val="9"/>
      <name val="Genev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 applyAlignment="1"/>
    <xf numFmtId="0" fontId="32" fillId="0" borderId="0" xfId="289" applyAlignment="1">
      <alignment horizontal="center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164" fontId="0" fillId="0" borderId="1" xfId="0" applyNumberFormat="1" applyFont="1" applyBorder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Normal_Workbook2" xfId="289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Relationship Id="rId2" Type="http://schemas.openxmlformats.org/officeDocument/2006/relationships/hyperlink" Target="mailto:jdjastrow@a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M1" zoomScale="219" zoomScaleNormal="219" zoomScalePageLayoutView="219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210">
      <c r="A4" s="144" t="s">
        <v>952</v>
      </c>
      <c r="B4" s="156" t="s">
        <v>953</v>
      </c>
      <c r="C4" s="157"/>
      <c r="D4" s="144" t="s">
        <v>954</v>
      </c>
      <c r="E4" s="144" t="s">
        <v>955</v>
      </c>
      <c r="F4" s="161" t="s">
        <v>956</v>
      </c>
      <c r="G4" s="143">
        <v>2020</v>
      </c>
      <c r="H4" s="142">
        <v>7</v>
      </c>
      <c r="I4" s="142">
        <v>10</v>
      </c>
      <c r="J4" s="144" t="s">
        <v>957</v>
      </c>
      <c r="K4" s="162" t="s">
        <v>958</v>
      </c>
      <c r="L4" s="158"/>
      <c r="M4" s="160" t="s">
        <v>959</v>
      </c>
      <c r="N4" s="144" t="s">
        <v>991</v>
      </c>
      <c r="O4" s="142"/>
      <c r="P4" s="159">
        <v>201911181415</v>
      </c>
    </row>
    <row r="5" spans="1:17" ht="14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288" zoomScaleNormal="288" zoomScalePageLayoutView="288"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44" t="s">
        <v>952</v>
      </c>
      <c r="B4" s="147" t="s">
        <v>960</v>
      </c>
      <c r="C4" s="145">
        <v>88.241667000000007</v>
      </c>
      <c r="D4" s="145">
        <v>-41.841667000000001</v>
      </c>
      <c r="E4" s="146"/>
      <c r="F4" s="148">
        <v>226</v>
      </c>
      <c r="G4" s="148" t="s">
        <v>961</v>
      </c>
    </row>
    <row r="5" spans="1:7" ht="14">
      <c r="A5" s="144"/>
      <c r="B5" s="147"/>
      <c r="C5" s="145"/>
      <c r="D5" s="145"/>
      <c r="E5" s="146"/>
      <c r="F5" s="148"/>
      <c r="G5" s="148"/>
    </row>
    <row r="6" spans="1:7" ht="14">
      <c r="A6" s="144"/>
      <c r="B6" s="147"/>
      <c r="C6" s="145"/>
      <c r="D6" s="145"/>
      <c r="E6" s="146"/>
      <c r="F6" s="148"/>
      <c r="G6" s="148"/>
    </row>
    <row r="7" spans="1:7" ht="14">
      <c r="A7" s="144"/>
      <c r="B7" s="147"/>
      <c r="C7" s="145"/>
      <c r="D7" s="145"/>
      <c r="E7" s="146"/>
      <c r="F7" s="148"/>
      <c r="G7" s="148"/>
    </row>
    <row r="8" spans="1:7" ht="14">
      <c r="A8" s="144"/>
      <c r="B8" s="147"/>
      <c r="C8" s="145"/>
      <c r="D8" s="145"/>
      <c r="E8" s="146"/>
      <c r="F8" s="148"/>
      <c r="G8" s="148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">
      <c r="A4" s="13" t="s">
        <v>952</v>
      </c>
      <c r="B4" s="9" t="s">
        <v>960</v>
      </c>
      <c r="C4" s="9" t="s">
        <v>966</v>
      </c>
      <c r="D4" s="9" t="s">
        <v>967</v>
      </c>
      <c r="E4" s="18" t="s">
        <v>976</v>
      </c>
      <c r="F4" s="18"/>
      <c r="G4" s="18"/>
      <c r="H4" s="18"/>
      <c r="I4" s="18" t="s">
        <v>321</v>
      </c>
      <c r="J4" s="18"/>
      <c r="K4" s="18" t="s">
        <v>798</v>
      </c>
      <c r="L4" s="18"/>
      <c r="M4" s="18">
        <v>8.9</v>
      </c>
      <c r="N4" s="18">
        <v>975</v>
      </c>
      <c r="O4" s="18"/>
      <c r="P4" s="18" t="s">
        <v>832</v>
      </c>
      <c r="Q4" s="18" t="s">
        <v>962</v>
      </c>
      <c r="R4" s="18" t="s">
        <v>963</v>
      </c>
      <c r="S4" s="18" t="s">
        <v>674</v>
      </c>
      <c r="T4" s="18"/>
      <c r="U4" s="18"/>
      <c r="V4" s="18"/>
      <c r="W4" s="18"/>
      <c r="X4" s="18"/>
      <c r="Y4" s="5" t="s">
        <v>179</v>
      </c>
      <c r="AB4" s="5" t="s">
        <v>892</v>
      </c>
      <c r="AC4" s="18" t="s">
        <v>968</v>
      </c>
      <c r="AD4" s="18"/>
      <c r="AE4" s="18"/>
      <c r="AF4" s="9"/>
      <c r="AK4" s="163" t="s">
        <v>964</v>
      </c>
      <c r="AL4" s="18"/>
      <c r="AM4" s="18"/>
      <c r="AN4" s="18"/>
      <c r="AO4" s="18"/>
      <c r="AP4" s="18"/>
      <c r="AQ4" s="5" t="s">
        <v>209</v>
      </c>
    </row>
    <row r="5" spans="1:52" ht="14">
      <c r="A5" s="13" t="s">
        <v>952</v>
      </c>
      <c r="B5" s="9" t="s">
        <v>960</v>
      </c>
      <c r="C5" s="9" t="s">
        <v>970</v>
      </c>
      <c r="D5" s="9" t="s">
        <v>969</v>
      </c>
      <c r="E5" s="18" t="s">
        <v>975</v>
      </c>
      <c r="F5" s="18"/>
      <c r="G5" s="18"/>
      <c r="H5" s="18"/>
      <c r="I5" s="18" t="s">
        <v>321</v>
      </c>
      <c r="J5" s="18"/>
      <c r="K5" s="18"/>
      <c r="L5" s="18"/>
      <c r="M5" s="18">
        <v>8.9</v>
      </c>
      <c r="N5" s="18">
        <v>975</v>
      </c>
      <c r="O5" s="18"/>
      <c r="P5" s="18" t="s">
        <v>832</v>
      </c>
      <c r="Q5" s="18" t="s">
        <v>962</v>
      </c>
      <c r="R5" s="18" t="s">
        <v>963</v>
      </c>
      <c r="S5" s="18" t="s">
        <v>674</v>
      </c>
      <c r="T5" s="18"/>
      <c r="U5" s="18"/>
      <c r="V5" s="18"/>
      <c r="W5" s="18"/>
      <c r="X5" s="18"/>
      <c r="Y5" s="5" t="s">
        <v>200</v>
      </c>
      <c r="AB5" s="5" t="s">
        <v>889</v>
      </c>
      <c r="AC5" s="18" t="s">
        <v>965</v>
      </c>
      <c r="AD5" s="18"/>
      <c r="AE5" s="18"/>
      <c r="AF5" s="9"/>
      <c r="AK5" s="163" t="s">
        <v>964</v>
      </c>
      <c r="AL5" s="18"/>
      <c r="AM5" s="18"/>
      <c r="AN5" s="18"/>
      <c r="AO5" s="18"/>
      <c r="AP5" s="18"/>
      <c r="AQ5" s="5" t="s">
        <v>209</v>
      </c>
    </row>
    <row r="6" spans="1:52" ht="14">
      <c r="A6" s="13" t="s">
        <v>952</v>
      </c>
      <c r="B6" s="9" t="s">
        <v>960</v>
      </c>
      <c r="C6" s="9" t="s">
        <v>971</v>
      </c>
      <c r="D6" s="9" t="s">
        <v>972</v>
      </c>
      <c r="E6" s="18" t="s">
        <v>975</v>
      </c>
      <c r="F6" s="18"/>
      <c r="G6" s="18"/>
      <c r="H6" s="18"/>
      <c r="I6" s="18" t="s">
        <v>321</v>
      </c>
      <c r="J6" s="18"/>
      <c r="K6" s="18"/>
      <c r="L6" s="18"/>
      <c r="M6" s="18">
        <v>8.9</v>
      </c>
      <c r="N6" s="18">
        <v>975</v>
      </c>
      <c r="O6" s="18"/>
      <c r="P6" s="18" t="s">
        <v>832</v>
      </c>
      <c r="Q6" s="18" t="s">
        <v>962</v>
      </c>
      <c r="R6" s="18" t="s">
        <v>963</v>
      </c>
      <c r="S6" s="18" t="s">
        <v>674</v>
      </c>
      <c r="T6" s="18"/>
      <c r="U6" s="18"/>
      <c r="V6" s="18"/>
      <c r="W6" s="18"/>
      <c r="X6" s="18"/>
      <c r="Y6" s="5" t="s">
        <v>200</v>
      </c>
      <c r="AB6" s="5" t="s">
        <v>889</v>
      </c>
      <c r="AC6" s="18" t="s">
        <v>965</v>
      </c>
      <c r="AD6" s="18"/>
      <c r="AE6" s="18"/>
      <c r="AF6" s="9"/>
      <c r="AK6" s="163" t="s">
        <v>964</v>
      </c>
      <c r="AL6" s="18"/>
      <c r="AM6" s="18"/>
      <c r="AN6" s="18"/>
      <c r="AO6" s="18"/>
      <c r="AP6" s="18"/>
      <c r="AQ6" s="5" t="s">
        <v>209</v>
      </c>
    </row>
    <row r="7" spans="1:52" ht="14">
      <c r="A7" s="13" t="s">
        <v>952</v>
      </c>
      <c r="B7" s="9" t="s">
        <v>960</v>
      </c>
      <c r="C7" s="9" t="s">
        <v>973</v>
      </c>
      <c r="D7" s="9" t="s">
        <v>974</v>
      </c>
      <c r="E7" s="18" t="s">
        <v>975</v>
      </c>
      <c r="F7" s="18"/>
      <c r="G7" s="18"/>
      <c r="H7" s="18"/>
      <c r="I7" s="18" t="s">
        <v>321</v>
      </c>
      <c r="J7" s="18"/>
      <c r="K7" s="18"/>
      <c r="L7" s="18"/>
      <c r="M7" s="18">
        <v>8.9</v>
      </c>
      <c r="N7" s="18">
        <v>975</v>
      </c>
      <c r="O7" s="18"/>
      <c r="P7" s="18" t="s">
        <v>832</v>
      </c>
      <c r="Q7" s="18" t="s">
        <v>962</v>
      </c>
      <c r="R7" s="18" t="s">
        <v>963</v>
      </c>
      <c r="S7" s="18" t="s">
        <v>674</v>
      </c>
      <c r="T7" s="18"/>
      <c r="U7" s="18"/>
      <c r="V7" s="18"/>
      <c r="W7" s="18"/>
      <c r="X7" s="18"/>
      <c r="Y7" s="5" t="s">
        <v>200</v>
      </c>
      <c r="AB7" s="5" t="s">
        <v>889</v>
      </c>
      <c r="AC7" s="18" t="s">
        <v>965</v>
      </c>
      <c r="AD7" s="18"/>
      <c r="AE7" s="18"/>
      <c r="AF7" s="9"/>
      <c r="AK7" s="163" t="s">
        <v>964</v>
      </c>
      <c r="AL7" s="18"/>
      <c r="AM7" s="18"/>
      <c r="AN7" s="18"/>
      <c r="AO7" s="18"/>
      <c r="AP7" s="18"/>
      <c r="AQ7" s="5" t="s">
        <v>209</v>
      </c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S7" sqref="AS7:AW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1.83203125" style="14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3" t="s">
        <v>952</v>
      </c>
      <c r="B4" s="9" t="s">
        <v>960</v>
      </c>
      <c r="C4" s="10" t="s">
        <v>967</v>
      </c>
      <c r="D4" s="10" t="s">
        <v>977</v>
      </c>
      <c r="E4" s="130">
        <v>1989</v>
      </c>
      <c r="F4" s="130"/>
      <c r="G4" s="130"/>
      <c r="H4" s="22"/>
      <c r="I4" s="10">
        <v>0</v>
      </c>
      <c r="J4" s="10">
        <v>10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960</v>
      </c>
      <c r="C5" s="10" t="s">
        <v>969</v>
      </c>
      <c r="D5" s="10" t="s">
        <v>978</v>
      </c>
      <c r="E5" s="130">
        <v>1986</v>
      </c>
      <c r="F5" s="130"/>
      <c r="G5" s="130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26</v>
      </c>
      <c r="V5" s="7">
        <f>100-U5-W5</f>
        <v>65</v>
      </c>
      <c r="W5" s="7">
        <v>9</v>
      </c>
      <c r="X5" s="7"/>
      <c r="Y5" s="7"/>
      <c r="Z5" s="7"/>
      <c r="AA5" s="7"/>
      <c r="AB5" s="7"/>
      <c r="AC5" s="7"/>
      <c r="AD5" s="7">
        <v>5.84</v>
      </c>
      <c r="AE5" s="7"/>
      <c r="AF5" s="16"/>
      <c r="AG5" s="7"/>
      <c r="AH5" s="7"/>
      <c r="AI5" s="7"/>
      <c r="AJ5" s="7">
        <v>2921</v>
      </c>
      <c r="AK5" s="7"/>
      <c r="AL5" s="7">
        <v>800</v>
      </c>
      <c r="AM5" s="7"/>
      <c r="AN5" s="7"/>
      <c r="AO5" s="7"/>
      <c r="AP5" s="7"/>
      <c r="AQ5" s="7"/>
      <c r="AR5" s="16"/>
      <c r="AS5" s="16">
        <v>0.35</v>
      </c>
      <c r="AT5" s="16"/>
      <c r="AU5" s="7"/>
      <c r="AV5" s="7">
        <v>0.03</v>
      </c>
      <c r="AW5" s="7">
        <v>11.9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960</v>
      </c>
      <c r="C6" s="10" t="s">
        <v>972</v>
      </c>
      <c r="D6" s="10" t="s">
        <v>979</v>
      </c>
      <c r="E6" s="130">
        <v>1986</v>
      </c>
      <c r="F6" s="130"/>
      <c r="G6" s="130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26</v>
      </c>
      <c r="V6" s="7">
        <f>100-U6-W6</f>
        <v>65</v>
      </c>
      <c r="W6" s="7">
        <v>9</v>
      </c>
      <c r="X6" s="7"/>
      <c r="Y6" s="7"/>
      <c r="Z6" s="7"/>
      <c r="AA6" s="7"/>
      <c r="AB6" s="7"/>
      <c r="AC6" s="7"/>
      <c r="AD6" s="7">
        <v>5.84</v>
      </c>
      <c r="AE6" s="7"/>
      <c r="AF6" s="16"/>
      <c r="AG6" s="7"/>
      <c r="AH6" s="7"/>
      <c r="AI6" s="7"/>
      <c r="AJ6" s="7">
        <v>2921</v>
      </c>
      <c r="AK6" s="7"/>
      <c r="AL6" s="7">
        <v>800</v>
      </c>
      <c r="AM6" s="7"/>
      <c r="AN6" s="7"/>
      <c r="AO6" s="7"/>
      <c r="AP6" s="7"/>
      <c r="AQ6" s="7"/>
      <c r="AR6" s="16"/>
      <c r="AS6" s="16">
        <v>0.35</v>
      </c>
      <c r="AT6" s="16"/>
      <c r="AU6" s="7"/>
      <c r="AV6" s="7">
        <v>0.03</v>
      </c>
      <c r="AW6" s="7">
        <v>11.9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960</v>
      </c>
      <c r="C7" s="10" t="s">
        <v>974</v>
      </c>
      <c r="D7" s="10" t="s">
        <v>980</v>
      </c>
      <c r="E7" s="130">
        <v>1986</v>
      </c>
      <c r="F7" s="130"/>
      <c r="G7" s="130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26</v>
      </c>
      <c r="V7" s="7">
        <f>100-U7-W7</f>
        <v>65</v>
      </c>
      <c r="W7" s="7">
        <v>9</v>
      </c>
      <c r="X7" s="7"/>
      <c r="Y7" s="7"/>
      <c r="Z7" s="7"/>
      <c r="AA7" s="7"/>
      <c r="AB7" s="7"/>
      <c r="AC7" s="7"/>
      <c r="AD7" s="7">
        <v>5.84</v>
      </c>
      <c r="AE7" s="7"/>
      <c r="AF7" s="16"/>
      <c r="AG7" s="7"/>
      <c r="AH7" s="7"/>
      <c r="AI7" s="7"/>
      <c r="AJ7" s="7">
        <v>2921</v>
      </c>
      <c r="AK7" s="7"/>
      <c r="AL7" s="7">
        <v>800</v>
      </c>
      <c r="AM7" s="7"/>
      <c r="AN7" s="7"/>
      <c r="AO7" s="7"/>
      <c r="AP7" s="7"/>
      <c r="AQ7" s="7"/>
      <c r="AR7" s="16"/>
      <c r="AS7" s="16">
        <v>0.35</v>
      </c>
      <c r="AT7" s="16"/>
      <c r="AU7" s="7"/>
      <c r="AV7" s="7">
        <v>0.03</v>
      </c>
      <c r="AW7" s="7">
        <v>11.9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0"/>
      <c r="F8" s="130"/>
      <c r="G8" s="130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1"/>
      <c r="F9" s="131"/>
      <c r="G9" s="131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1"/>
      <c r="F10" s="131"/>
      <c r="G10" s="131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1"/>
      <c r="F11" s="131"/>
      <c r="G11" s="131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1"/>
      <c r="F12" s="131"/>
      <c r="G12" s="131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1"/>
      <c r="F13" s="131"/>
      <c r="G13" s="131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1"/>
      <c r="F14" s="131"/>
      <c r="G14" s="131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1"/>
      <c r="F15" s="131"/>
      <c r="G15" s="131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1"/>
      <c r="F16" s="131"/>
      <c r="G16" s="131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1"/>
      <c r="F17" s="131"/>
      <c r="G17" s="131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1"/>
      <c r="F18" s="131"/>
      <c r="G18" s="131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1"/>
      <c r="F19" s="131"/>
      <c r="G19" s="131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1"/>
      <c r="F20" s="131"/>
      <c r="G20" s="131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1"/>
      <c r="F21" s="131"/>
      <c r="G21" s="131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1"/>
      <c r="F22" s="131"/>
      <c r="G22" s="131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1"/>
      <c r="F23" s="131"/>
      <c r="G23" s="131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1"/>
      <c r="F24" s="131"/>
      <c r="G24" s="131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1"/>
      <c r="F25" s="131"/>
      <c r="G25" s="131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1"/>
      <c r="F26" s="131"/>
      <c r="G26" s="131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1"/>
      <c r="F27" s="131"/>
      <c r="G27" s="131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1"/>
      <c r="F28" s="131"/>
      <c r="G28" s="131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1"/>
      <c r="F29" s="131"/>
      <c r="G29" s="131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1"/>
      <c r="F30" s="131"/>
      <c r="G30" s="131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1"/>
      <c r="F31" s="131"/>
      <c r="G31" s="131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1"/>
      <c r="F32" s="131"/>
      <c r="G32" s="131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1"/>
      <c r="F33" s="131"/>
      <c r="G33" s="131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1"/>
      <c r="F34" s="131"/>
      <c r="G34" s="131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1"/>
      <c r="F35" s="131"/>
      <c r="G35" s="131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1"/>
      <c r="F36" s="131"/>
      <c r="G36" s="131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1"/>
      <c r="F37" s="131"/>
      <c r="G37" s="131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1"/>
      <c r="F38" s="131"/>
      <c r="G38" s="131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1"/>
      <c r="F39" s="131"/>
      <c r="G39" s="131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1"/>
      <c r="F40" s="131"/>
      <c r="G40" s="131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1"/>
      <c r="F41" s="131"/>
      <c r="G41" s="131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1"/>
      <c r="F42" s="131"/>
      <c r="G42" s="131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1"/>
      <c r="F43" s="131"/>
      <c r="G43" s="131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F37" sqref="F3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32.6640625" style="14" customWidth="1"/>
    <col min="6" max="6" width="30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5" t="s">
        <v>581</v>
      </c>
      <c r="H1" s="23" t="s">
        <v>582</v>
      </c>
      <c r="I1" s="69" t="s">
        <v>583</v>
      </c>
      <c r="J1" s="69" t="s">
        <v>584</v>
      </c>
      <c r="K1" s="69" t="s">
        <v>585</v>
      </c>
      <c r="L1" s="69" t="s">
        <v>586</v>
      </c>
      <c r="M1" s="24" t="s">
        <v>587</v>
      </c>
      <c r="N1" s="24" t="s">
        <v>588</v>
      </c>
      <c r="O1" s="24" t="s">
        <v>589</v>
      </c>
      <c r="P1" s="24" t="s">
        <v>590</v>
      </c>
      <c r="Q1" s="121" t="s">
        <v>731</v>
      </c>
      <c r="R1" s="121" t="s">
        <v>732</v>
      </c>
      <c r="S1" s="121" t="s">
        <v>733</v>
      </c>
      <c r="T1" s="42" t="s">
        <v>591</v>
      </c>
      <c r="U1" s="70" t="s">
        <v>592</v>
      </c>
      <c r="V1" s="70" t="s">
        <v>593</v>
      </c>
      <c r="W1" s="70" t="s">
        <v>594</v>
      </c>
      <c r="X1" s="70" t="s">
        <v>595</v>
      </c>
      <c r="Y1" s="70" t="s">
        <v>596</v>
      </c>
      <c r="Z1" s="70" t="s">
        <v>597</v>
      </c>
      <c r="AA1" s="71" t="s">
        <v>598</v>
      </c>
      <c r="AB1" s="71" t="s">
        <v>599</v>
      </c>
      <c r="AC1" s="71" t="s">
        <v>600</v>
      </c>
      <c r="AD1" s="71" t="s">
        <v>601</v>
      </c>
      <c r="AE1" s="71" t="s">
        <v>602</v>
      </c>
      <c r="AF1" s="71" t="s">
        <v>603</v>
      </c>
      <c r="AG1" s="71" t="s">
        <v>604</v>
      </c>
      <c r="AH1" s="43" t="s">
        <v>605</v>
      </c>
      <c r="AI1" s="71" t="s">
        <v>817</v>
      </c>
      <c r="AJ1" s="71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2" t="s">
        <v>705</v>
      </c>
      <c r="AP1" s="72" t="s">
        <v>706</v>
      </c>
      <c r="AQ1" s="72" t="s">
        <v>848</v>
      </c>
      <c r="AR1" s="72" t="s">
        <v>707</v>
      </c>
      <c r="AS1" s="72" t="s">
        <v>708</v>
      </c>
      <c r="AT1" s="72" t="s">
        <v>709</v>
      </c>
      <c r="AU1" s="72" t="s">
        <v>768</v>
      </c>
      <c r="AV1" s="72" t="s">
        <v>769</v>
      </c>
      <c r="AW1" s="72" t="s">
        <v>770</v>
      </c>
      <c r="AX1" s="72" t="s">
        <v>771</v>
      </c>
      <c r="AY1" s="72" t="s">
        <v>846</v>
      </c>
      <c r="AZ1" s="72" t="s">
        <v>772</v>
      </c>
      <c r="BA1" s="72" t="s">
        <v>773</v>
      </c>
      <c r="BB1" s="72" t="s">
        <v>774</v>
      </c>
      <c r="BC1" s="72" t="s">
        <v>775</v>
      </c>
      <c r="BD1" s="72" t="s">
        <v>776</v>
      </c>
      <c r="BE1" s="72" t="s">
        <v>777</v>
      </c>
      <c r="BF1" s="72" t="s">
        <v>778</v>
      </c>
      <c r="BG1" s="72" t="s">
        <v>779</v>
      </c>
      <c r="BH1" s="72" t="s">
        <v>780</v>
      </c>
      <c r="BI1" s="46" t="s">
        <v>606</v>
      </c>
      <c r="BJ1" s="46" t="s">
        <v>607</v>
      </c>
      <c r="BK1" s="46" t="s">
        <v>608</v>
      </c>
      <c r="BL1" s="46" t="s">
        <v>609</v>
      </c>
      <c r="BM1" s="46" t="s">
        <v>610</v>
      </c>
      <c r="BN1" s="46" t="s">
        <v>781</v>
      </c>
      <c r="BO1" s="46" t="s">
        <v>611</v>
      </c>
      <c r="BP1" s="46" t="s">
        <v>612</v>
      </c>
      <c r="BQ1" s="46" t="s">
        <v>613</v>
      </c>
      <c r="BR1" s="46" t="s">
        <v>614</v>
      </c>
      <c r="BS1" s="46" t="s">
        <v>615</v>
      </c>
      <c r="BT1" s="46" t="s">
        <v>616</v>
      </c>
      <c r="BU1" s="46" t="s">
        <v>617</v>
      </c>
      <c r="BV1" s="46" t="s">
        <v>618</v>
      </c>
      <c r="BW1" s="47" t="s">
        <v>619</v>
      </c>
    </row>
    <row r="2" spans="1:75" s="26" customFormat="1" ht="80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284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729</v>
      </c>
      <c r="R2" s="122" t="s">
        <v>730</v>
      </c>
      <c r="S2" s="122" t="s">
        <v>728</v>
      </c>
      <c r="T2" s="51"/>
      <c r="U2" s="51" t="s">
        <v>280</v>
      </c>
      <c r="V2" s="51" t="s">
        <v>146</v>
      </c>
      <c r="W2" s="51" t="s">
        <v>147</v>
      </c>
      <c r="X2" s="51" t="s">
        <v>272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424</v>
      </c>
      <c r="AH2" s="52" t="s">
        <v>426</v>
      </c>
      <c r="AI2" s="52" t="s">
        <v>153</v>
      </c>
      <c r="AJ2" s="52" t="s">
        <v>425</v>
      </c>
      <c r="AK2" s="52" t="s">
        <v>427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839</v>
      </c>
      <c r="AR2" s="114" t="s">
        <v>97</v>
      </c>
      <c r="AS2" s="114" t="s">
        <v>98</v>
      </c>
      <c r="AT2" s="114" t="s">
        <v>710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847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381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380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283</v>
      </c>
    </row>
    <row r="3" spans="1:75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371</v>
      </c>
      <c r="O3" s="33"/>
      <c r="P3" s="33" t="s">
        <v>37</v>
      </c>
      <c r="Q3" s="123" t="s">
        <v>726</v>
      </c>
      <c r="R3" s="123" t="s">
        <v>34</v>
      </c>
      <c r="S3" s="123" t="s">
        <v>727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711</v>
      </c>
      <c r="AP3" s="113" t="s">
        <v>711</v>
      </c>
      <c r="AQ3" s="66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6"/>
      <c r="BA3" s="113" t="s">
        <v>711</v>
      </c>
      <c r="BB3" s="113" t="s">
        <v>711</v>
      </c>
      <c r="BC3" s="113" t="s">
        <v>711</v>
      </c>
      <c r="BD3" s="113" t="s">
        <v>711</v>
      </c>
      <c r="BE3" s="66"/>
      <c r="BF3" s="113" t="s">
        <v>711</v>
      </c>
      <c r="BG3" s="113" t="s">
        <v>711</v>
      </c>
      <c r="BH3" s="113" t="s">
        <v>711</v>
      </c>
      <c r="BI3" s="67" t="s">
        <v>842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</row>
    <row r="4" spans="1:75" ht="15" customHeight="1">
      <c r="A4" s="19" t="s">
        <v>952</v>
      </c>
      <c r="B4" s="9" t="s">
        <v>960</v>
      </c>
      <c r="C4" s="10" t="s">
        <v>967</v>
      </c>
      <c r="D4" s="10" t="s">
        <v>977</v>
      </c>
      <c r="E4" s="10" t="s">
        <v>981</v>
      </c>
      <c r="F4" s="10" t="s">
        <v>977</v>
      </c>
      <c r="G4" s="10" t="s">
        <v>263</v>
      </c>
      <c r="H4" s="10" t="s">
        <v>230</v>
      </c>
      <c r="I4" s="10" t="s">
        <v>223</v>
      </c>
      <c r="J4" s="10">
        <v>2</v>
      </c>
      <c r="K4" s="10">
        <v>53</v>
      </c>
      <c r="L4" s="6" t="s">
        <v>214</v>
      </c>
      <c r="M4" s="7"/>
      <c r="N4" s="7" t="s">
        <v>798</v>
      </c>
      <c r="O4" s="7" t="s">
        <v>1017</v>
      </c>
      <c r="P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>
        <v>-18.399999999999999</v>
      </c>
      <c r="AC4" s="7" t="s">
        <v>989</v>
      </c>
      <c r="AD4" s="7">
        <v>149919</v>
      </c>
      <c r="AE4" s="7">
        <v>2010</v>
      </c>
      <c r="AF4" s="7">
        <v>-63.7</v>
      </c>
      <c r="AG4" s="7">
        <v>3.5</v>
      </c>
      <c r="AH4" s="7"/>
      <c r="AI4" s="165">
        <v>0.9431006904924315</v>
      </c>
      <c r="AJ4" s="165">
        <v>3.5146236955552286E-3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952</v>
      </c>
      <c r="B5" s="9" t="s">
        <v>960</v>
      </c>
      <c r="C5" s="10" t="s">
        <v>967</v>
      </c>
      <c r="D5" s="10" t="s">
        <v>977</v>
      </c>
      <c r="E5" s="10" t="s">
        <v>982</v>
      </c>
      <c r="F5" s="10" t="s">
        <v>986</v>
      </c>
      <c r="G5" s="10" t="s">
        <v>844</v>
      </c>
      <c r="H5" s="10" t="s">
        <v>251</v>
      </c>
      <c r="I5" s="10" t="s">
        <v>197</v>
      </c>
      <c r="J5" s="10">
        <v>9.8000000000000007</v>
      </c>
      <c r="K5" s="10">
        <v>9.8000000000000007</v>
      </c>
      <c r="L5" s="6" t="s">
        <v>254</v>
      </c>
      <c r="M5" s="7"/>
      <c r="N5" s="7" t="s">
        <v>798</v>
      </c>
      <c r="O5" s="7" t="s">
        <v>1017</v>
      </c>
      <c r="P5" s="7"/>
      <c r="Q5" s="125"/>
      <c r="R5" s="125"/>
      <c r="S5" s="126"/>
      <c r="T5" s="18"/>
      <c r="U5" s="7"/>
      <c r="V5" s="7"/>
      <c r="W5" s="7"/>
      <c r="X5" s="7"/>
      <c r="Y5" s="7"/>
      <c r="Z5" s="7"/>
      <c r="AA5" s="7"/>
      <c r="AB5" s="7">
        <v>-22.1</v>
      </c>
      <c r="AC5" s="7" t="s">
        <v>989</v>
      </c>
      <c r="AD5" s="7">
        <v>149945</v>
      </c>
      <c r="AE5" s="7">
        <v>2010</v>
      </c>
      <c r="AF5" s="7">
        <v>-276.10000000000002</v>
      </c>
      <c r="AG5" s="7">
        <v>2.2999999999999998</v>
      </c>
      <c r="AH5" s="7"/>
      <c r="AI5" s="165">
        <v>0.72914510160485646</v>
      </c>
      <c r="AJ5" s="165">
        <v>2.2649016998435717E-3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952</v>
      </c>
      <c r="B6" s="9" t="s">
        <v>960</v>
      </c>
      <c r="C6" s="10" t="s">
        <v>967</v>
      </c>
      <c r="D6" s="10" t="s">
        <v>977</v>
      </c>
      <c r="E6" s="10" t="s">
        <v>983</v>
      </c>
      <c r="F6" s="10" t="s">
        <v>977</v>
      </c>
      <c r="G6" s="10" t="s">
        <v>262</v>
      </c>
      <c r="H6" s="10" t="s">
        <v>230</v>
      </c>
      <c r="I6" s="10" t="s">
        <v>223</v>
      </c>
      <c r="J6" s="10">
        <v>0</v>
      </c>
      <c r="K6" s="10">
        <v>2</v>
      </c>
      <c r="L6" s="6" t="s">
        <v>214</v>
      </c>
      <c r="M6" s="7"/>
      <c r="N6" s="7" t="s">
        <v>798</v>
      </c>
      <c r="O6" s="7" t="s">
        <v>1017</v>
      </c>
      <c r="P6" s="7"/>
      <c r="Q6" s="125"/>
      <c r="R6" s="125"/>
      <c r="S6" s="126"/>
      <c r="T6" s="18"/>
      <c r="U6" s="7"/>
      <c r="V6" s="7"/>
      <c r="W6" s="7"/>
      <c r="X6" s="7"/>
      <c r="Y6" s="7"/>
      <c r="Z6" s="7"/>
      <c r="AA6" s="7"/>
      <c r="AB6" s="7">
        <v>-17.7</v>
      </c>
      <c r="AC6" s="7" t="s">
        <v>989</v>
      </c>
      <c r="AD6" s="7">
        <v>149920</v>
      </c>
      <c r="AE6" s="7">
        <v>2010</v>
      </c>
      <c r="AF6" s="7">
        <v>-81.099999999999994</v>
      </c>
      <c r="AG6" s="7">
        <v>3.3</v>
      </c>
      <c r="AH6" s="7"/>
      <c r="AI6" s="165">
        <v>0.92554714993395881</v>
      </c>
      <c r="AJ6" s="165">
        <v>3.3106455341907239E-3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952</v>
      </c>
      <c r="B7" s="9" t="s">
        <v>960</v>
      </c>
      <c r="C7" s="10" t="s">
        <v>967</v>
      </c>
      <c r="D7" s="10" t="s">
        <v>977</v>
      </c>
      <c r="E7" s="10" t="s">
        <v>984</v>
      </c>
      <c r="F7" s="10" t="s">
        <v>983</v>
      </c>
      <c r="G7" s="10" t="s">
        <v>261</v>
      </c>
      <c r="H7" s="10" t="s">
        <v>251</v>
      </c>
      <c r="I7" s="10" t="s">
        <v>197</v>
      </c>
      <c r="J7" s="10">
        <v>6</v>
      </c>
      <c r="K7" s="10">
        <v>6</v>
      </c>
      <c r="L7" s="6" t="s">
        <v>253</v>
      </c>
      <c r="M7" s="7"/>
      <c r="N7" s="7" t="s">
        <v>798</v>
      </c>
      <c r="O7" s="7" t="s">
        <v>1017</v>
      </c>
      <c r="P7" s="7"/>
      <c r="Q7" s="125"/>
      <c r="R7" s="125"/>
      <c r="S7" s="126"/>
      <c r="T7" s="18"/>
      <c r="U7" s="7"/>
      <c r="V7" s="7"/>
      <c r="W7" s="7"/>
      <c r="X7" s="7"/>
      <c r="Y7" s="7"/>
      <c r="Z7" s="7"/>
      <c r="AA7" s="7"/>
      <c r="AB7" s="7">
        <v>-18.399999999999999</v>
      </c>
      <c r="AC7" s="7" t="s">
        <v>989</v>
      </c>
      <c r="AD7" s="7">
        <v>149946</v>
      </c>
      <c r="AE7" s="7">
        <v>2010</v>
      </c>
      <c r="AF7" s="7">
        <v>-184.3</v>
      </c>
      <c r="AG7" s="7">
        <v>2.5</v>
      </c>
      <c r="AH7" s="7"/>
      <c r="AI7" s="165">
        <v>0.82161875885510194</v>
      </c>
      <c r="AJ7" s="165">
        <v>2.4511483520909191E-3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9" customHeight="1">
      <c r="A8" s="19" t="s">
        <v>952</v>
      </c>
      <c r="B8" s="9" t="s">
        <v>960</v>
      </c>
      <c r="C8" s="10" t="s">
        <v>967</v>
      </c>
      <c r="D8" s="10" t="s">
        <v>977</v>
      </c>
      <c r="E8" s="10" t="s">
        <v>985</v>
      </c>
      <c r="F8" s="10" t="s">
        <v>984</v>
      </c>
      <c r="G8" s="10" t="s">
        <v>844</v>
      </c>
      <c r="H8" s="10" t="s">
        <v>251</v>
      </c>
      <c r="I8" s="10" t="s">
        <v>197</v>
      </c>
      <c r="J8" s="10">
        <v>9.8000000000000007</v>
      </c>
      <c r="K8" s="10">
        <v>9.8000000000000007</v>
      </c>
      <c r="L8" s="6" t="s">
        <v>254</v>
      </c>
      <c r="M8" s="7"/>
      <c r="N8" s="7" t="s">
        <v>798</v>
      </c>
      <c r="O8" s="7" t="s">
        <v>1017</v>
      </c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7">
        <v>-20.2</v>
      </c>
      <c r="AC8" s="7" t="s">
        <v>989</v>
      </c>
      <c r="AD8" s="7">
        <v>149947</v>
      </c>
      <c r="AE8" s="7">
        <v>2010</v>
      </c>
      <c r="AF8" s="7">
        <v>-226.5</v>
      </c>
      <c r="AG8" s="7">
        <v>2.9</v>
      </c>
      <c r="AH8" s="7"/>
      <c r="AI8" s="165">
        <v>0.77911985394969308</v>
      </c>
      <c r="AJ8" s="165">
        <v>2.9048000087204357E-3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8">
      <c r="A9" s="19" t="s">
        <v>952</v>
      </c>
      <c r="B9" s="9" t="s">
        <v>960</v>
      </c>
      <c r="C9" s="10" t="s">
        <v>967</v>
      </c>
      <c r="D9" s="10" t="s">
        <v>977</v>
      </c>
      <c r="E9" s="10" t="s">
        <v>986</v>
      </c>
      <c r="F9" s="10" t="s">
        <v>981</v>
      </c>
      <c r="G9" s="10" t="s">
        <v>261</v>
      </c>
      <c r="H9" s="10" t="s">
        <v>251</v>
      </c>
      <c r="I9" s="10" t="s">
        <v>197</v>
      </c>
      <c r="J9" s="10">
        <v>6</v>
      </c>
      <c r="K9" s="10">
        <v>6</v>
      </c>
      <c r="L9" s="6" t="s">
        <v>253</v>
      </c>
      <c r="M9" s="7"/>
      <c r="N9" s="7" t="s">
        <v>798</v>
      </c>
      <c r="O9" s="7" t="s">
        <v>1017</v>
      </c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7"/>
      <c r="AB9" s="7">
        <v>-19.600000000000001</v>
      </c>
      <c r="AC9" s="7" t="s">
        <v>989</v>
      </c>
      <c r="AD9" s="7">
        <v>149948</v>
      </c>
      <c r="AE9" s="7">
        <v>2010</v>
      </c>
      <c r="AF9" s="7">
        <v>-146.69999999999999</v>
      </c>
      <c r="AG9" s="7">
        <v>2.6</v>
      </c>
      <c r="AH9" s="7"/>
      <c r="AI9" s="165">
        <v>0.85948726888564086</v>
      </c>
      <c r="AJ9" s="165">
        <v>2.5880044235371351E-3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8">
      <c r="A10" s="19" t="s">
        <v>952</v>
      </c>
      <c r="B10" s="9" t="s">
        <v>960</v>
      </c>
      <c r="C10" s="10" t="s">
        <v>967</v>
      </c>
      <c r="D10" s="10" t="s">
        <v>977</v>
      </c>
      <c r="E10" s="10" t="s">
        <v>987</v>
      </c>
      <c r="F10" s="10" t="s">
        <v>981</v>
      </c>
      <c r="G10" s="10" t="s">
        <v>260</v>
      </c>
      <c r="H10" s="10" t="s">
        <v>251</v>
      </c>
      <c r="I10" s="10" t="s">
        <v>197</v>
      </c>
      <c r="J10" s="10">
        <v>6</v>
      </c>
      <c r="K10" s="10">
        <v>6</v>
      </c>
      <c r="L10" s="6" t="s">
        <v>253</v>
      </c>
      <c r="M10" s="7"/>
      <c r="N10" s="7" t="s">
        <v>798</v>
      </c>
      <c r="O10" s="7" t="s">
        <v>1017</v>
      </c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28">
      <c r="A11" s="19" t="s">
        <v>952</v>
      </c>
      <c r="B11" s="9" t="s">
        <v>960</v>
      </c>
      <c r="C11" s="10" t="s">
        <v>967</v>
      </c>
      <c r="D11" s="10" t="s">
        <v>977</v>
      </c>
      <c r="E11" s="10" t="s">
        <v>988</v>
      </c>
      <c r="F11" s="10" t="s">
        <v>983</v>
      </c>
      <c r="G11" s="10" t="s">
        <v>260</v>
      </c>
      <c r="H11" s="10" t="s">
        <v>251</v>
      </c>
      <c r="I11" s="10" t="s">
        <v>197</v>
      </c>
      <c r="J11" s="10">
        <v>6</v>
      </c>
      <c r="K11" s="10">
        <v>6</v>
      </c>
      <c r="L11" s="6" t="s">
        <v>253</v>
      </c>
      <c r="M11" s="7"/>
      <c r="N11" s="7" t="s">
        <v>798</v>
      </c>
      <c r="O11" s="7" t="s">
        <v>1017</v>
      </c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28">
      <c r="A12" s="19" t="s">
        <v>952</v>
      </c>
      <c r="B12" s="9" t="s">
        <v>960</v>
      </c>
      <c r="C12" s="10" t="s">
        <v>967</v>
      </c>
      <c r="D12" s="10" t="s">
        <v>977</v>
      </c>
      <c r="E12" s="10" t="s">
        <v>990</v>
      </c>
      <c r="F12" s="10" t="s">
        <v>977</v>
      </c>
      <c r="G12" s="10"/>
      <c r="H12" s="10" t="s">
        <v>230</v>
      </c>
      <c r="I12" s="10" t="s">
        <v>223</v>
      </c>
      <c r="J12" s="10">
        <v>53</v>
      </c>
      <c r="K12" s="10">
        <v>200</v>
      </c>
      <c r="L12" s="6" t="s">
        <v>214</v>
      </c>
      <c r="M12" s="7"/>
      <c r="N12" s="7" t="s">
        <v>798</v>
      </c>
      <c r="O12" s="7" t="s">
        <v>1017</v>
      </c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7"/>
      <c r="AB12" s="7">
        <v>-16.5</v>
      </c>
      <c r="AC12" s="7"/>
      <c r="AD12" s="7"/>
      <c r="AE12" s="7"/>
      <c r="AF12" s="7"/>
      <c r="AG12" s="7"/>
      <c r="AH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8">
      <c r="A13" s="19" t="s">
        <v>952</v>
      </c>
      <c r="B13" s="9" t="s">
        <v>960</v>
      </c>
      <c r="C13" s="10" t="s">
        <v>969</v>
      </c>
      <c r="D13" s="10" t="s">
        <v>978</v>
      </c>
      <c r="E13" s="10" t="s">
        <v>992</v>
      </c>
      <c r="F13" s="10" t="s">
        <v>978</v>
      </c>
      <c r="G13" s="10"/>
      <c r="H13" s="10" t="s">
        <v>230</v>
      </c>
      <c r="I13" s="10" t="s">
        <v>223</v>
      </c>
      <c r="J13" s="10">
        <v>53</v>
      </c>
      <c r="K13" s="10">
        <v>200</v>
      </c>
      <c r="L13" s="6" t="s">
        <v>214</v>
      </c>
      <c r="M13" s="7"/>
      <c r="N13" s="7" t="s">
        <v>798</v>
      </c>
      <c r="O13" s="7" t="s">
        <v>993</v>
      </c>
      <c r="P13" s="7">
        <v>5.6</v>
      </c>
      <c r="Q13" s="125"/>
      <c r="R13" s="125"/>
      <c r="S13" s="126"/>
      <c r="T13" s="18"/>
      <c r="U13" s="7">
        <v>14.3</v>
      </c>
      <c r="V13" s="7">
        <v>9.41</v>
      </c>
      <c r="W13" s="7"/>
      <c r="X13" s="7"/>
      <c r="Y13" s="7"/>
      <c r="Z13" s="7">
        <v>18</v>
      </c>
      <c r="AA13" s="7"/>
      <c r="AB13" s="7"/>
      <c r="AC13" s="7"/>
      <c r="AD13" s="7"/>
      <c r="AE13" s="7"/>
      <c r="AF13" s="7"/>
      <c r="AG13" s="7"/>
      <c r="AH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9" t="s">
        <v>952</v>
      </c>
      <c r="B14" s="9" t="s">
        <v>960</v>
      </c>
      <c r="C14" s="10" t="s">
        <v>969</v>
      </c>
      <c r="D14" s="10" t="s">
        <v>978</v>
      </c>
      <c r="E14" s="10" t="s">
        <v>994</v>
      </c>
      <c r="F14" s="10" t="s">
        <v>978</v>
      </c>
      <c r="G14" s="10" t="s">
        <v>263</v>
      </c>
      <c r="H14" s="10" t="s">
        <v>230</v>
      </c>
      <c r="I14" s="10" t="s">
        <v>223</v>
      </c>
      <c r="J14" s="10">
        <v>2</v>
      </c>
      <c r="K14" s="10">
        <v>53</v>
      </c>
      <c r="L14" s="6" t="s">
        <v>214</v>
      </c>
      <c r="M14" s="7"/>
      <c r="N14" s="7"/>
      <c r="O14" s="7"/>
      <c r="P14" s="7">
        <v>79.400000000000006</v>
      </c>
      <c r="Q14" s="125"/>
      <c r="R14" s="125"/>
      <c r="S14" s="126"/>
      <c r="T14" s="18"/>
      <c r="U14" s="7">
        <v>48.9</v>
      </c>
      <c r="V14" s="7">
        <v>2.2000000000000002</v>
      </c>
      <c r="W14" s="7"/>
      <c r="X14" s="7"/>
      <c r="Y14" s="7"/>
      <c r="Z14" s="7">
        <v>11.2</v>
      </c>
      <c r="AA14" s="7"/>
      <c r="AB14" s="7">
        <v>-20.3</v>
      </c>
      <c r="AC14" s="7" t="s">
        <v>989</v>
      </c>
      <c r="AD14" s="7">
        <v>149931</v>
      </c>
      <c r="AE14" s="7">
        <v>2010</v>
      </c>
      <c r="AF14" s="7">
        <v>-10.6</v>
      </c>
      <c r="AG14" s="7">
        <v>2.2000000000000002</v>
      </c>
      <c r="AH14" s="7"/>
      <c r="AI14" s="166">
        <v>0.99660371955288674</v>
      </c>
      <c r="AJ14" s="166">
        <v>2.2218795798144906E-3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9" t="s">
        <v>952</v>
      </c>
      <c r="B15" s="9" t="s">
        <v>960</v>
      </c>
      <c r="C15" s="10" t="s">
        <v>969</v>
      </c>
      <c r="D15" s="10" t="s">
        <v>978</v>
      </c>
      <c r="E15" s="10" t="s">
        <v>995</v>
      </c>
      <c r="F15" s="10" t="s">
        <v>986</v>
      </c>
      <c r="G15" s="10" t="s">
        <v>844</v>
      </c>
      <c r="H15" s="10" t="s">
        <v>251</v>
      </c>
      <c r="I15" s="10" t="s">
        <v>197</v>
      </c>
      <c r="J15" s="10">
        <v>9.8000000000000007</v>
      </c>
      <c r="K15" s="10">
        <v>9.8000000000000007</v>
      </c>
      <c r="L15" s="6" t="s">
        <v>254</v>
      </c>
      <c r="M15" s="7"/>
      <c r="N15" s="7"/>
      <c r="O15" s="7"/>
      <c r="P15" s="7">
        <v>69.8</v>
      </c>
      <c r="Q15" s="125"/>
      <c r="R15" s="125"/>
      <c r="S15" s="126"/>
      <c r="T15" s="18"/>
      <c r="U15" s="7">
        <v>5.2</v>
      </c>
      <c r="V15" s="7">
        <v>0.27</v>
      </c>
      <c r="W15" s="7"/>
      <c r="X15" s="7"/>
      <c r="Y15" s="7"/>
      <c r="Z15" s="7">
        <v>10.4</v>
      </c>
      <c r="AA15" s="7"/>
      <c r="AB15" s="7">
        <v>-22.2</v>
      </c>
      <c r="AC15" s="7" t="s">
        <v>989</v>
      </c>
      <c r="AD15" s="7">
        <v>149932</v>
      </c>
      <c r="AE15" s="7">
        <v>2010</v>
      </c>
      <c r="AF15" s="7">
        <v>-236.5</v>
      </c>
      <c r="AG15" s="7">
        <v>2</v>
      </c>
      <c r="AH15" s="7"/>
      <c r="AI15" s="166">
        <v>0.76909100197966074</v>
      </c>
      <c r="AJ15" s="166">
        <v>2.0434727000799382E-3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9" t="s">
        <v>952</v>
      </c>
      <c r="B16" s="9" t="s">
        <v>960</v>
      </c>
      <c r="C16" s="10" t="s">
        <v>969</v>
      </c>
      <c r="D16" s="10" t="s">
        <v>978</v>
      </c>
      <c r="E16" s="10" t="s">
        <v>996</v>
      </c>
      <c r="F16" s="10" t="s">
        <v>978</v>
      </c>
      <c r="G16" s="10" t="s">
        <v>262</v>
      </c>
      <c r="H16" s="10" t="s">
        <v>230</v>
      </c>
      <c r="I16" s="10" t="s">
        <v>223</v>
      </c>
      <c r="J16" s="10">
        <v>0</v>
      </c>
      <c r="K16" s="10">
        <v>2</v>
      </c>
      <c r="L16" s="6" t="s">
        <v>214</v>
      </c>
      <c r="M16" s="7"/>
      <c r="N16" s="7"/>
      <c r="O16" s="7"/>
      <c r="P16" s="7">
        <v>15.5</v>
      </c>
      <c r="Q16" s="125"/>
      <c r="R16" s="125"/>
      <c r="S16" s="126"/>
      <c r="T16" s="18"/>
      <c r="U16" s="7">
        <v>22.5</v>
      </c>
      <c r="V16" s="7">
        <v>5.12</v>
      </c>
      <c r="W16" s="7"/>
      <c r="X16" s="7"/>
      <c r="Y16" s="7"/>
      <c r="Z16" s="7">
        <v>10.5</v>
      </c>
      <c r="AA16" s="7"/>
      <c r="AB16" s="7">
        <v>-18.5</v>
      </c>
      <c r="AC16" s="7" t="s">
        <v>989</v>
      </c>
      <c r="AD16" s="7">
        <v>149933</v>
      </c>
      <c r="AE16" s="7">
        <v>2010</v>
      </c>
      <c r="AF16" s="7">
        <v>-56.7</v>
      </c>
      <c r="AG16" s="7">
        <v>2.1</v>
      </c>
      <c r="AH16" s="7"/>
      <c r="AI16" s="166">
        <v>0.95014640520016425</v>
      </c>
      <c r="AJ16" s="166">
        <v>2.092675224183355E-3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9" t="s">
        <v>952</v>
      </c>
      <c r="B17" s="9" t="s">
        <v>960</v>
      </c>
      <c r="C17" s="10" t="s">
        <v>969</v>
      </c>
      <c r="D17" s="10" t="s">
        <v>978</v>
      </c>
      <c r="E17" s="10" t="s">
        <v>997</v>
      </c>
      <c r="F17" s="10" t="s">
        <v>996</v>
      </c>
      <c r="G17" s="10" t="s">
        <v>261</v>
      </c>
      <c r="H17" s="10" t="s">
        <v>251</v>
      </c>
      <c r="I17" s="10" t="s">
        <v>197</v>
      </c>
      <c r="J17" s="10">
        <v>6</v>
      </c>
      <c r="K17" s="10">
        <v>6</v>
      </c>
      <c r="L17" s="6" t="s">
        <v>253</v>
      </c>
      <c r="M17" s="7"/>
      <c r="N17" s="7"/>
      <c r="O17" s="7"/>
      <c r="P17" s="7">
        <v>9.6</v>
      </c>
      <c r="Q17" s="125"/>
      <c r="R17" s="125"/>
      <c r="S17" s="126"/>
      <c r="T17" s="18"/>
      <c r="U17" s="7">
        <v>15.6</v>
      </c>
      <c r="V17" s="7">
        <v>5.77</v>
      </c>
      <c r="W17" s="7"/>
      <c r="X17" s="7"/>
      <c r="Y17" s="7"/>
      <c r="Z17" s="7">
        <v>25.1</v>
      </c>
      <c r="AA17" s="7"/>
      <c r="AB17" s="7">
        <v>-18.2</v>
      </c>
      <c r="AC17" s="7" t="s">
        <v>989</v>
      </c>
      <c r="AD17" s="7">
        <v>149934</v>
      </c>
      <c r="AE17" s="7">
        <v>2010</v>
      </c>
      <c r="AF17" s="7">
        <v>-140.6</v>
      </c>
      <c r="AG17" s="7">
        <v>2.2000000000000002</v>
      </c>
      <c r="AH17" s="7"/>
      <c r="AI17" s="166">
        <v>0.8656548825762227</v>
      </c>
      <c r="AJ17" s="166">
        <v>2.1747406920507003E-3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9" t="s">
        <v>952</v>
      </c>
      <c r="B18" s="9" t="s">
        <v>960</v>
      </c>
      <c r="C18" s="10" t="s">
        <v>969</v>
      </c>
      <c r="D18" s="10" t="s">
        <v>978</v>
      </c>
      <c r="E18" s="10" t="s">
        <v>998</v>
      </c>
      <c r="F18" s="10" t="s">
        <v>984</v>
      </c>
      <c r="G18" s="10" t="s">
        <v>844</v>
      </c>
      <c r="H18" s="10" t="s">
        <v>251</v>
      </c>
      <c r="I18" s="10" t="s">
        <v>197</v>
      </c>
      <c r="J18" s="10">
        <v>9.8000000000000007</v>
      </c>
      <c r="K18" s="10">
        <v>9.8000000000000007</v>
      </c>
      <c r="L18" s="6" t="s">
        <v>254</v>
      </c>
      <c r="M18" s="7"/>
      <c r="N18" s="7"/>
      <c r="O18" s="7"/>
      <c r="P18" s="7">
        <v>8.8000000000000007</v>
      </c>
      <c r="Q18" s="125"/>
      <c r="R18" s="125"/>
      <c r="S18" s="126"/>
      <c r="T18" s="18"/>
      <c r="U18" s="7">
        <v>1.9</v>
      </c>
      <c r="V18" s="7">
        <v>0.78</v>
      </c>
      <c r="W18" s="7"/>
      <c r="X18" s="7"/>
      <c r="Y18" s="7"/>
      <c r="Z18" s="7">
        <v>9.5</v>
      </c>
      <c r="AA18" s="7"/>
      <c r="AB18" s="7">
        <v>-20.9</v>
      </c>
      <c r="AC18" s="7" t="s">
        <v>989</v>
      </c>
      <c r="AD18" s="7">
        <v>149935</v>
      </c>
      <c r="AE18" s="7">
        <v>2010</v>
      </c>
      <c r="AF18" s="7">
        <v>-192.4</v>
      </c>
      <c r="AG18" s="7">
        <v>1.7</v>
      </c>
      <c r="AH18" s="7"/>
      <c r="AI18" s="165">
        <v>0.81347512265496147</v>
      </c>
      <c r="AJ18" s="165">
        <v>1.6936597706981339E-3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9" t="s">
        <v>952</v>
      </c>
      <c r="B19" s="9" t="s">
        <v>960</v>
      </c>
      <c r="C19" s="10" t="s">
        <v>969</v>
      </c>
      <c r="D19" s="10" t="s">
        <v>978</v>
      </c>
      <c r="E19" s="10" t="s">
        <v>999</v>
      </c>
      <c r="F19" s="10" t="s">
        <v>994</v>
      </c>
      <c r="G19" s="10" t="s">
        <v>261</v>
      </c>
      <c r="H19" s="10" t="s">
        <v>251</v>
      </c>
      <c r="I19" s="10" t="s">
        <v>197</v>
      </c>
      <c r="J19" s="10">
        <v>6</v>
      </c>
      <c r="K19" s="10">
        <v>6</v>
      </c>
      <c r="L19" s="6" t="s">
        <v>253</v>
      </c>
      <c r="M19" s="7"/>
      <c r="N19" s="7"/>
      <c r="O19" s="7"/>
      <c r="P19" s="7">
        <v>71.099999999999994</v>
      </c>
      <c r="Q19" s="125"/>
      <c r="R19" s="125"/>
      <c r="S19" s="126"/>
      <c r="T19" s="18"/>
      <c r="U19" s="7">
        <v>30.6</v>
      </c>
      <c r="V19" s="7">
        <v>1.1000000000000001</v>
      </c>
      <c r="W19" s="7"/>
      <c r="X19" s="7"/>
      <c r="Y19" s="7"/>
      <c r="Z19" s="7">
        <v>23.6</v>
      </c>
      <c r="AA19" s="7"/>
      <c r="AB19" s="7">
        <v>-20.3</v>
      </c>
      <c r="AC19" s="7" t="s">
        <v>989</v>
      </c>
      <c r="AD19" s="164">
        <v>149949</v>
      </c>
      <c r="AE19" s="7">
        <v>2010</v>
      </c>
      <c r="AF19" s="7">
        <v>-98.6</v>
      </c>
      <c r="AG19" s="7">
        <v>2.7</v>
      </c>
      <c r="AH19" s="7"/>
      <c r="AI19" s="165">
        <v>0.90800429239723024</v>
      </c>
      <c r="AJ19" s="165">
        <v>2.652922662947615E-3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9" t="s">
        <v>952</v>
      </c>
      <c r="B20" s="9" t="s">
        <v>960</v>
      </c>
      <c r="C20" s="10" t="s">
        <v>969</v>
      </c>
      <c r="D20" s="10" t="s">
        <v>978</v>
      </c>
      <c r="E20" s="10" t="s">
        <v>1000</v>
      </c>
      <c r="F20" s="10" t="s">
        <v>994</v>
      </c>
      <c r="G20" s="10" t="s">
        <v>260</v>
      </c>
      <c r="H20" s="10" t="s">
        <v>251</v>
      </c>
      <c r="I20" s="10" t="s">
        <v>197</v>
      </c>
      <c r="J20" s="10">
        <v>6</v>
      </c>
      <c r="K20" s="10">
        <v>6</v>
      </c>
      <c r="L20" s="6" t="s">
        <v>253</v>
      </c>
      <c r="M20" s="7"/>
      <c r="N20" s="7"/>
      <c r="O20" s="7"/>
      <c r="P20" s="7">
        <v>10.5</v>
      </c>
      <c r="Q20" s="125"/>
      <c r="R20" s="125"/>
      <c r="S20" s="126"/>
      <c r="T20" s="18"/>
      <c r="U20" s="7">
        <v>37.700000000000003</v>
      </c>
      <c r="V20" s="7"/>
      <c r="W20" s="7"/>
      <c r="X20" s="7"/>
      <c r="Y20" s="7">
        <v>70.5</v>
      </c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9" t="s">
        <v>952</v>
      </c>
      <c r="B21" s="9" t="s">
        <v>960</v>
      </c>
      <c r="C21" s="10" t="s">
        <v>969</v>
      </c>
      <c r="D21" s="10" t="s">
        <v>978</v>
      </c>
      <c r="E21" s="10" t="s">
        <v>1001</v>
      </c>
      <c r="F21" s="10" t="s">
        <v>996</v>
      </c>
      <c r="G21" s="10" t="s">
        <v>260</v>
      </c>
      <c r="H21" s="10" t="s">
        <v>251</v>
      </c>
      <c r="I21" s="10" t="s">
        <v>197</v>
      </c>
      <c r="J21" s="10">
        <v>6</v>
      </c>
      <c r="K21" s="10">
        <v>6</v>
      </c>
      <c r="L21" s="6" t="s">
        <v>253</v>
      </c>
      <c r="M21" s="7"/>
      <c r="N21" s="7"/>
      <c r="O21" s="7"/>
      <c r="P21" s="7">
        <v>38.5</v>
      </c>
      <c r="Q21" s="125"/>
      <c r="R21" s="125"/>
      <c r="S21" s="126"/>
      <c r="T21" s="18"/>
      <c r="U21" s="7">
        <v>30.4</v>
      </c>
      <c r="V21" s="7"/>
      <c r="W21" s="7"/>
      <c r="X21" s="7"/>
      <c r="Y21" s="7">
        <v>70.900000000000006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9" t="s">
        <v>952</v>
      </c>
      <c r="B22" s="9" t="s">
        <v>960</v>
      </c>
      <c r="C22" s="10" t="s">
        <v>972</v>
      </c>
      <c r="D22" s="10" t="s">
        <v>979</v>
      </c>
      <c r="E22" s="10" t="s">
        <v>1002</v>
      </c>
      <c r="F22" s="10" t="s">
        <v>979</v>
      </c>
      <c r="G22" s="10" t="s">
        <v>263</v>
      </c>
      <c r="H22" s="10" t="s">
        <v>230</v>
      </c>
      <c r="I22" s="10" t="s">
        <v>223</v>
      </c>
      <c r="J22" s="10">
        <v>2</v>
      </c>
      <c r="K22" s="10">
        <v>53</v>
      </c>
      <c r="L22" s="6" t="s">
        <v>214</v>
      </c>
      <c r="M22" s="7"/>
      <c r="N22" s="7"/>
      <c r="O22" s="7"/>
      <c r="P22" s="7">
        <v>79.400000000000006</v>
      </c>
      <c r="Q22" s="125"/>
      <c r="R22" s="125"/>
      <c r="S22" s="126"/>
      <c r="T22" s="18"/>
      <c r="U22" s="7">
        <v>48.9</v>
      </c>
      <c r="V22" s="7">
        <v>2.2000000000000002</v>
      </c>
      <c r="W22" s="7"/>
      <c r="X22" s="7"/>
      <c r="Y22" s="7"/>
      <c r="Z22" s="7">
        <v>11.2</v>
      </c>
      <c r="AA22" s="13"/>
      <c r="AB22" s="13">
        <v>-21.6</v>
      </c>
      <c r="AC22" s="7" t="s">
        <v>989</v>
      </c>
      <c r="AD22" s="13">
        <v>149936</v>
      </c>
      <c r="AE22" s="7">
        <v>2010</v>
      </c>
      <c r="AF22" s="13">
        <v>-60.4</v>
      </c>
      <c r="AG22" s="13">
        <v>2.2999999999999998</v>
      </c>
      <c r="AH22" s="13"/>
      <c r="AI22" s="167">
        <v>0.9464706236504693</v>
      </c>
      <c r="AJ22" s="167">
        <v>2.3402798655195174E-3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9" t="s">
        <v>952</v>
      </c>
      <c r="B23" s="9" t="s">
        <v>960</v>
      </c>
      <c r="C23" s="10" t="s">
        <v>972</v>
      </c>
      <c r="D23" s="10" t="s">
        <v>979</v>
      </c>
      <c r="E23" s="10" t="s">
        <v>1019</v>
      </c>
      <c r="F23" s="10" t="s">
        <v>1002</v>
      </c>
      <c r="G23" s="10" t="s">
        <v>263</v>
      </c>
      <c r="H23" s="10" t="s">
        <v>230</v>
      </c>
      <c r="I23" s="10" t="s">
        <v>223</v>
      </c>
      <c r="J23" s="10">
        <v>2</v>
      </c>
      <c r="K23" s="10">
        <v>53</v>
      </c>
      <c r="L23" s="6" t="s">
        <v>214</v>
      </c>
      <c r="M23" s="7"/>
      <c r="N23" s="7"/>
      <c r="O23" s="7"/>
      <c r="P23" s="7"/>
      <c r="Q23" s="125"/>
      <c r="R23" s="125"/>
      <c r="S23" s="126"/>
      <c r="T23" s="18"/>
      <c r="U23" s="7"/>
      <c r="V23" s="7"/>
      <c r="W23" s="7"/>
      <c r="X23" s="7"/>
      <c r="Y23" s="7"/>
      <c r="Z23" s="7"/>
      <c r="AA23" s="13"/>
      <c r="AB23" s="13"/>
      <c r="AC23" s="7"/>
      <c r="AD23" s="13"/>
      <c r="AE23" s="7"/>
      <c r="AF23" s="13"/>
      <c r="AG23" s="13"/>
      <c r="AH23" s="13"/>
      <c r="AI23" s="167"/>
      <c r="AJ23" s="167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9" t="s">
        <v>952</v>
      </c>
      <c r="B24" s="9" t="s">
        <v>960</v>
      </c>
      <c r="C24" s="10" t="s">
        <v>972</v>
      </c>
      <c r="D24" s="10" t="s">
        <v>979</v>
      </c>
      <c r="E24" s="10" t="s">
        <v>1003</v>
      </c>
      <c r="F24" s="10" t="s">
        <v>979</v>
      </c>
      <c r="G24" s="10" t="s">
        <v>844</v>
      </c>
      <c r="H24" s="10" t="s">
        <v>251</v>
      </c>
      <c r="I24" s="10" t="s">
        <v>197</v>
      </c>
      <c r="J24" s="10">
        <v>9.8000000000000007</v>
      </c>
      <c r="K24" s="10">
        <v>9.8000000000000007</v>
      </c>
      <c r="L24" s="6" t="s">
        <v>254</v>
      </c>
      <c r="M24" s="7"/>
      <c r="N24" s="7"/>
      <c r="O24" s="7"/>
      <c r="P24" s="7">
        <v>69.8</v>
      </c>
      <c r="Q24" s="125"/>
      <c r="R24" s="125"/>
      <c r="S24" s="126"/>
      <c r="T24" s="18"/>
      <c r="U24" s="7">
        <v>5.2</v>
      </c>
      <c r="V24" s="7">
        <v>0.27</v>
      </c>
      <c r="W24" s="7"/>
      <c r="X24" s="7"/>
      <c r="Y24" s="7"/>
      <c r="Z24" s="7">
        <v>10.4</v>
      </c>
      <c r="AA24" s="13"/>
      <c r="AB24" s="13">
        <v>-23.5</v>
      </c>
      <c r="AC24" s="7" t="s">
        <v>989</v>
      </c>
      <c r="AD24" s="13">
        <v>149937</v>
      </c>
      <c r="AE24" s="7">
        <v>2010</v>
      </c>
      <c r="AF24" s="13">
        <v>-230.4</v>
      </c>
      <c r="AG24" s="13">
        <v>2</v>
      </c>
      <c r="AH24" s="13"/>
      <c r="AI24" s="167">
        <v>0.77518800366211038</v>
      </c>
      <c r="AJ24" s="167">
        <v>2.0410972984597673E-3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9" t="s">
        <v>952</v>
      </c>
      <c r="B25" s="9" t="s">
        <v>960</v>
      </c>
      <c r="C25" s="10" t="s">
        <v>972</v>
      </c>
      <c r="D25" s="10" t="s">
        <v>979</v>
      </c>
      <c r="E25" s="10" t="s">
        <v>1004</v>
      </c>
      <c r="F25" s="10" t="s">
        <v>979</v>
      </c>
      <c r="G25" s="10" t="s">
        <v>262</v>
      </c>
      <c r="H25" s="10" t="s">
        <v>230</v>
      </c>
      <c r="I25" s="10" t="s">
        <v>223</v>
      </c>
      <c r="J25" s="10">
        <v>0</v>
      </c>
      <c r="K25" s="10">
        <v>2</v>
      </c>
      <c r="L25" s="6" t="s">
        <v>214</v>
      </c>
      <c r="M25" s="7"/>
      <c r="N25" s="7"/>
      <c r="O25" s="7"/>
      <c r="P25" s="7">
        <v>15.5</v>
      </c>
      <c r="Q25" s="125"/>
      <c r="R25" s="125"/>
      <c r="S25" s="126"/>
      <c r="T25" s="18"/>
      <c r="U25" s="7">
        <v>22.5</v>
      </c>
      <c r="V25" s="7">
        <v>5.12</v>
      </c>
      <c r="W25" s="7"/>
      <c r="X25" s="7"/>
      <c r="Y25" s="7"/>
      <c r="Z25" s="7">
        <v>10.5</v>
      </c>
      <c r="AA25" s="13"/>
      <c r="AB25" s="13">
        <v>-20.399999999999999</v>
      </c>
      <c r="AC25" s="7" t="s">
        <v>989</v>
      </c>
      <c r="AD25" s="13">
        <v>149917</v>
      </c>
      <c r="AE25" s="7">
        <v>2010</v>
      </c>
      <c r="AF25" s="13">
        <v>-77.2</v>
      </c>
      <c r="AG25" s="13">
        <v>2.6</v>
      </c>
      <c r="AH25" s="13"/>
      <c r="AI25" s="167">
        <v>0.92949629934859457</v>
      </c>
      <c r="AJ25" s="167">
        <v>2.6416099683138632E-3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9" t="s">
        <v>952</v>
      </c>
      <c r="B26" s="9" t="s">
        <v>960</v>
      </c>
      <c r="C26" s="10" t="s">
        <v>972</v>
      </c>
      <c r="D26" s="10" t="s">
        <v>979</v>
      </c>
      <c r="E26" s="10" t="s">
        <v>1005</v>
      </c>
      <c r="F26" s="10" t="s">
        <v>1018</v>
      </c>
      <c r="G26" s="10" t="s">
        <v>261</v>
      </c>
      <c r="H26" s="10" t="s">
        <v>251</v>
      </c>
      <c r="I26" s="10" t="s">
        <v>197</v>
      </c>
      <c r="J26" s="10">
        <v>6</v>
      </c>
      <c r="K26" s="10">
        <v>6</v>
      </c>
      <c r="L26" s="6" t="s">
        <v>253</v>
      </c>
      <c r="M26" s="7"/>
      <c r="N26" s="7"/>
      <c r="O26" s="7"/>
      <c r="P26" s="7">
        <v>9.6</v>
      </c>
      <c r="Q26" s="125"/>
      <c r="R26" s="125"/>
      <c r="S26" s="126"/>
      <c r="T26" s="18"/>
      <c r="U26" s="7">
        <v>15.6</v>
      </c>
      <c r="V26" s="7">
        <v>5.77</v>
      </c>
      <c r="W26" s="7"/>
      <c r="X26" s="7"/>
      <c r="Y26" s="7"/>
      <c r="Z26" s="7">
        <v>25.1</v>
      </c>
      <c r="AA26" s="13"/>
      <c r="AB26" s="13">
        <v>-20.399999999999999</v>
      </c>
      <c r="AC26" s="7" t="s">
        <v>989</v>
      </c>
      <c r="AD26" s="13">
        <v>149938</v>
      </c>
      <c r="AE26" s="7">
        <v>2010</v>
      </c>
      <c r="AF26" s="13">
        <v>-156.6</v>
      </c>
      <c r="AG26" s="13">
        <v>2.1</v>
      </c>
      <c r="AH26" s="13"/>
      <c r="AI26" s="167">
        <v>0.84955080003402961</v>
      </c>
      <c r="AJ26" s="167">
        <v>2.1422546061920767E-3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9" t="s">
        <v>952</v>
      </c>
      <c r="B27" s="9" t="s">
        <v>960</v>
      </c>
      <c r="C27" s="10" t="s">
        <v>972</v>
      </c>
      <c r="D27" s="10" t="s">
        <v>979</v>
      </c>
      <c r="E27" s="10" t="s">
        <v>1006</v>
      </c>
      <c r="F27" s="10" t="s">
        <v>1005</v>
      </c>
      <c r="G27" s="10" t="s">
        <v>844</v>
      </c>
      <c r="H27" s="10" t="s">
        <v>251</v>
      </c>
      <c r="I27" s="10" t="s">
        <v>197</v>
      </c>
      <c r="J27" s="10">
        <v>9.8000000000000007</v>
      </c>
      <c r="K27" s="10">
        <v>9.8000000000000007</v>
      </c>
      <c r="L27" s="6" t="s">
        <v>254</v>
      </c>
      <c r="M27" s="7"/>
      <c r="N27" s="7"/>
      <c r="O27" s="7"/>
      <c r="P27" s="7">
        <v>8.8000000000000007</v>
      </c>
      <c r="Q27" s="125"/>
      <c r="R27" s="125"/>
      <c r="S27" s="126"/>
      <c r="T27" s="18"/>
      <c r="U27" s="7">
        <v>1.9</v>
      </c>
      <c r="V27" s="7">
        <v>0.78</v>
      </c>
      <c r="W27" s="7"/>
      <c r="X27" s="7"/>
      <c r="Y27" s="7"/>
      <c r="Z27" s="7">
        <v>9.5</v>
      </c>
      <c r="AA27" s="13"/>
      <c r="AB27" s="13">
        <v>-22.1</v>
      </c>
      <c r="AC27" s="7" t="s">
        <v>989</v>
      </c>
      <c r="AD27" s="13">
        <v>149939</v>
      </c>
      <c r="AE27" s="7">
        <v>2010</v>
      </c>
      <c r="AF27" s="13">
        <v>-195.5</v>
      </c>
      <c r="AG27" s="13">
        <v>2.1</v>
      </c>
      <c r="AH27" s="13"/>
      <c r="AI27" s="167">
        <v>0.81037306079104787</v>
      </c>
      <c r="AJ27" s="167">
        <v>2.145906846533284E-3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9" t="s">
        <v>952</v>
      </c>
      <c r="B28" s="9" t="s">
        <v>960</v>
      </c>
      <c r="C28" s="10" t="s">
        <v>972</v>
      </c>
      <c r="D28" s="10" t="s">
        <v>979</v>
      </c>
      <c r="E28" s="10" t="s">
        <v>1007</v>
      </c>
      <c r="F28" s="10" t="s">
        <v>1002</v>
      </c>
      <c r="G28" s="10" t="s">
        <v>260</v>
      </c>
      <c r="H28" s="10" t="s">
        <v>251</v>
      </c>
      <c r="I28" s="10" t="s">
        <v>197</v>
      </c>
      <c r="J28" s="10">
        <v>6</v>
      </c>
      <c r="K28" s="10">
        <v>6</v>
      </c>
      <c r="L28" s="6" t="s">
        <v>253</v>
      </c>
      <c r="M28" s="7"/>
      <c r="N28" s="7"/>
      <c r="O28" s="7"/>
      <c r="P28" s="7">
        <v>10.5</v>
      </c>
      <c r="Q28" s="125"/>
      <c r="R28" s="125"/>
      <c r="S28" s="126"/>
      <c r="T28" s="18"/>
      <c r="U28" s="7">
        <v>37.700000000000003</v>
      </c>
      <c r="V28" s="7"/>
      <c r="W28" s="7"/>
      <c r="X28" s="7"/>
      <c r="Y28" s="7">
        <v>70.5</v>
      </c>
      <c r="Z28" s="7"/>
      <c r="AA28" s="13"/>
      <c r="AB28" s="13"/>
      <c r="AC28" s="7"/>
      <c r="AD28" s="13"/>
      <c r="AE28" s="7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9" t="s">
        <v>952</v>
      </c>
      <c r="B29" s="9" t="s">
        <v>960</v>
      </c>
      <c r="C29" s="10" t="s">
        <v>972</v>
      </c>
      <c r="D29" s="10" t="s">
        <v>979</v>
      </c>
      <c r="E29" s="10" t="s">
        <v>1008</v>
      </c>
      <c r="F29" s="10" t="s">
        <v>1018</v>
      </c>
      <c r="G29" s="10" t="s">
        <v>260</v>
      </c>
      <c r="H29" s="10" t="s">
        <v>251</v>
      </c>
      <c r="I29" s="10" t="s">
        <v>197</v>
      </c>
      <c r="J29" s="10">
        <v>6</v>
      </c>
      <c r="K29" s="10">
        <v>6</v>
      </c>
      <c r="L29" s="6" t="s">
        <v>253</v>
      </c>
      <c r="M29" s="7"/>
      <c r="N29" s="7"/>
      <c r="O29" s="7"/>
      <c r="P29" s="7">
        <v>38.5</v>
      </c>
      <c r="Q29" s="125"/>
      <c r="R29" s="125"/>
      <c r="S29" s="126"/>
      <c r="T29" s="18"/>
      <c r="U29" s="7">
        <v>30.4</v>
      </c>
      <c r="V29" s="7"/>
      <c r="W29" s="7"/>
      <c r="X29" s="7"/>
      <c r="Y29" s="7">
        <v>70.900000000000006</v>
      </c>
      <c r="Z29" s="7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9" t="s">
        <v>952</v>
      </c>
      <c r="B30" s="9" t="s">
        <v>960</v>
      </c>
      <c r="C30" s="10" t="s">
        <v>974</v>
      </c>
      <c r="D30" s="10" t="s">
        <v>980</v>
      </c>
      <c r="E30" s="10" t="s">
        <v>1009</v>
      </c>
      <c r="F30" s="10" t="s">
        <v>980</v>
      </c>
      <c r="G30" s="10" t="s">
        <v>263</v>
      </c>
      <c r="H30" s="10" t="s">
        <v>230</v>
      </c>
      <c r="I30" s="10" t="s">
        <v>223</v>
      </c>
      <c r="J30" s="10">
        <v>2</v>
      </c>
      <c r="K30" s="10">
        <v>53</v>
      </c>
      <c r="L30" s="6" t="s">
        <v>214</v>
      </c>
      <c r="M30" s="7"/>
      <c r="N30" s="7"/>
      <c r="O30" s="7"/>
      <c r="P30" s="7">
        <v>79.400000000000006</v>
      </c>
      <c r="Q30" s="125"/>
      <c r="R30" s="125"/>
      <c r="S30" s="126"/>
      <c r="T30" s="18"/>
      <c r="U30" s="7">
        <v>48.9</v>
      </c>
      <c r="V30" s="7">
        <v>2.2000000000000002</v>
      </c>
      <c r="W30" s="7"/>
      <c r="X30" s="7"/>
      <c r="Y30" s="7"/>
      <c r="Z30" s="7">
        <v>11.2</v>
      </c>
      <c r="AA30" s="7"/>
      <c r="AB30" s="7">
        <v>-16.600000000000001</v>
      </c>
      <c r="AC30" s="7" t="s">
        <v>989</v>
      </c>
      <c r="AD30" s="7">
        <v>149918</v>
      </c>
      <c r="AE30" s="7">
        <v>2010</v>
      </c>
      <c r="AF30" s="7">
        <v>-28</v>
      </c>
      <c r="AG30" s="7">
        <v>3</v>
      </c>
      <c r="AH30" s="7"/>
      <c r="AI30" s="166">
        <v>0.97904573412881324</v>
      </c>
      <c r="AJ30" s="166">
        <v>2.9768863397268267E-3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ht="14">
      <c r="A31" s="19" t="s">
        <v>952</v>
      </c>
      <c r="B31" s="9" t="s">
        <v>960</v>
      </c>
      <c r="C31" s="10" t="s">
        <v>974</v>
      </c>
      <c r="D31" s="10" t="s">
        <v>980</v>
      </c>
      <c r="E31" s="10" t="s">
        <v>1010</v>
      </c>
      <c r="F31" s="10" t="s">
        <v>1019</v>
      </c>
      <c r="G31" s="10" t="s">
        <v>844</v>
      </c>
      <c r="H31" s="10" t="s">
        <v>251</v>
      </c>
      <c r="I31" s="10" t="s">
        <v>197</v>
      </c>
      <c r="J31" s="10">
        <v>9.8000000000000007</v>
      </c>
      <c r="K31" s="10">
        <v>9.8000000000000007</v>
      </c>
      <c r="L31" s="6" t="s">
        <v>254</v>
      </c>
      <c r="M31" s="7"/>
      <c r="N31" s="7"/>
      <c r="O31" s="7"/>
      <c r="P31" s="7">
        <v>69.8</v>
      </c>
      <c r="Q31" s="125"/>
      <c r="R31" s="125"/>
      <c r="S31" s="126"/>
      <c r="T31" s="18"/>
      <c r="U31" s="7">
        <v>5.2</v>
      </c>
      <c r="V31" s="7">
        <v>0.27</v>
      </c>
      <c r="W31" s="7"/>
      <c r="X31" s="7"/>
      <c r="Y31" s="7"/>
      <c r="Z31" s="7">
        <v>10.4</v>
      </c>
      <c r="AA31" s="7"/>
      <c r="AB31" s="7">
        <v>-20.7</v>
      </c>
      <c r="AC31" s="7" t="s">
        <v>989</v>
      </c>
      <c r="AD31" s="7">
        <v>149940</v>
      </c>
      <c r="AE31" s="7">
        <v>2010</v>
      </c>
      <c r="AF31" s="7">
        <v>-344.5</v>
      </c>
      <c r="AG31" s="7">
        <v>1.8</v>
      </c>
      <c r="AH31" s="7"/>
      <c r="AI31" s="166">
        <v>0.66022797088729757</v>
      </c>
      <c r="AJ31" s="166">
        <v>1.8088810014500244E-3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74" ht="14">
      <c r="A32" s="19" t="s">
        <v>952</v>
      </c>
      <c r="B32" s="9" t="s">
        <v>960</v>
      </c>
      <c r="C32" s="10" t="s">
        <v>974</v>
      </c>
      <c r="D32" s="10" t="s">
        <v>980</v>
      </c>
      <c r="E32" s="10" t="s">
        <v>1011</v>
      </c>
      <c r="F32" s="10" t="str">
        <f>D32</f>
        <v>NERP_Brome_OF8_0-10</v>
      </c>
      <c r="G32" s="10" t="s">
        <v>262</v>
      </c>
      <c r="H32" s="10" t="s">
        <v>230</v>
      </c>
      <c r="I32" s="10" t="s">
        <v>223</v>
      </c>
      <c r="J32" s="10">
        <v>0</v>
      </c>
      <c r="K32" s="10">
        <v>2</v>
      </c>
      <c r="L32" s="6" t="s">
        <v>214</v>
      </c>
      <c r="M32" s="7"/>
      <c r="N32" s="7"/>
      <c r="O32" s="7"/>
      <c r="P32" s="7">
        <v>15.5</v>
      </c>
      <c r="Q32" s="125"/>
      <c r="R32" s="125"/>
      <c r="S32" s="126"/>
      <c r="T32" s="18"/>
      <c r="U32" s="7">
        <v>22.5</v>
      </c>
      <c r="V32" s="7">
        <v>5.12</v>
      </c>
      <c r="W32" s="7"/>
      <c r="X32" s="7"/>
      <c r="Y32" s="7"/>
      <c r="Z32" s="7">
        <v>10.5</v>
      </c>
      <c r="AA32" s="7"/>
      <c r="AB32" s="7">
        <v>-18.3</v>
      </c>
      <c r="AC32" s="7" t="s">
        <v>989</v>
      </c>
      <c r="AD32" s="7">
        <v>149941</v>
      </c>
      <c r="AE32" s="7">
        <v>2010</v>
      </c>
      <c r="AF32" s="7">
        <v>-91.5</v>
      </c>
      <c r="AG32" s="7">
        <v>2.2999999999999998</v>
      </c>
      <c r="AH32" s="7"/>
      <c r="AI32" s="166">
        <v>0.91509533442955604</v>
      </c>
      <c r="AJ32" s="166">
        <v>2.2667094374405872E-3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74" ht="14">
      <c r="A33" s="19" t="s">
        <v>952</v>
      </c>
      <c r="B33" s="9" t="s">
        <v>960</v>
      </c>
      <c r="C33" s="10" t="s">
        <v>974</v>
      </c>
      <c r="D33" s="10" t="s">
        <v>980</v>
      </c>
      <c r="E33" s="10" t="s">
        <v>1012</v>
      </c>
      <c r="F33" s="10" t="str">
        <f>E32</f>
        <v>NERP_Brome_OF8_Clay</v>
      </c>
      <c r="G33" s="10" t="s">
        <v>261</v>
      </c>
      <c r="H33" s="10" t="s">
        <v>251</v>
      </c>
      <c r="I33" s="10" t="s">
        <v>197</v>
      </c>
      <c r="J33" s="10">
        <v>6</v>
      </c>
      <c r="K33" s="10">
        <v>6</v>
      </c>
      <c r="L33" s="6" t="s">
        <v>253</v>
      </c>
      <c r="M33" s="7"/>
      <c r="N33" s="7"/>
      <c r="O33" s="7"/>
      <c r="P33" s="7">
        <v>9.6</v>
      </c>
      <c r="Q33" s="125"/>
      <c r="R33" s="125"/>
      <c r="S33" s="126"/>
      <c r="T33" s="18"/>
      <c r="U33" s="7">
        <v>15.6</v>
      </c>
      <c r="V33" s="7">
        <v>5.77</v>
      </c>
      <c r="W33" s="7"/>
      <c r="X33" s="7"/>
      <c r="Y33" s="7"/>
      <c r="Z33" s="7">
        <v>25.1</v>
      </c>
      <c r="AA33" s="7"/>
      <c r="AB33" s="7">
        <v>-18.7</v>
      </c>
      <c r="AC33" s="7" t="s">
        <v>989</v>
      </c>
      <c r="AD33" s="7">
        <v>149942</v>
      </c>
      <c r="AE33" s="7">
        <v>2010</v>
      </c>
      <c r="AF33" s="7">
        <v>-178.1</v>
      </c>
      <c r="AG33" s="7">
        <v>1.8</v>
      </c>
      <c r="AH33" s="7"/>
      <c r="AI33" s="166">
        <v>0.82792248306100003</v>
      </c>
      <c r="AJ33" s="166">
        <v>1.7771462306284934E-3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</row>
    <row r="34" spans="1:74" ht="14">
      <c r="A34" s="19" t="s">
        <v>952</v>
      </c>
      <c r="B34" s="9" t="s">
        <v>960</v>
      </c>
      <c r="C34" s="10" t="s">
        <v>974</v>
      </c>
      <c r="D34" s="10" t="s">
        <v>980</v>
      </c>
      <c r="E34" s="10" t="s">
        <v>1013</v>
      </c>
      <c r="F34" s="10" t="s">
        <v>984</v>
      </c>
      <c r="G34" s="10" t="s">
        <v>844</v>
      </c>
      <c r="H34" s="10" t="s">
        <v>251</v>
      </c>
      <c r="I34" s="10" t="s">
        <v>197</v>
      </c>
      <c r="J34" s="10">
        <v>9.8000000000000007</v>
      </c>
      <c r="K34" s="10">
        <v>9.8000000000000007</v>
      </c>
      <c r="L34" s="6" t="s">
        <v>254</v>
      </c>
      <c r="M34" s="7"/>
      <c r="N34" s="7"/>
      <c r="O34" s="7"/>
      <c r="P34" s="7">
        <v>8.8000000000000007</v>
      </c>
      <c r="Q34" s="125"/>
      <c r="R34" s="125"/>
      <c r="S34" s="126"/>
      <c r="T34" s="18"/>
      <c r="U34" s="7">
        <v>1.9</v>
      </c>
      <c r="V34" s="7">
        <v>0.78</v>
      </c>
      <c r="W34" s="7"/>
      <c r="X34" s="7"/>
      <c r="Y34" s="7"/>
      <c r="Z34" s="7">
        <v>9.5</v>
      </c>
      <c r="AA34" s="7"/>
      <c r="AB34" s="7">
        <v>-23</v>
      </c>
      <c r="AC34" s="7" t="s">
        <v>989</v>
      </c>
      <c r="AD34" s="7">
        <v>149943</v>
      </c>
      <c r="AE34" s="7">
        <v>2010</v>
      </c>
      <c r="AF34" s="7">
        <v>-248.7</v>
      </c>
      <c r="AG34" s="7">
        <v>2</v>
      </c>
      <c r="AH34" s="7"/>
      <c r="AI34" s="165">
        <v>0.75682124608356893</v>
      </c>
      <c r="AJ34" s="165">
        <v>1.9995338242681498E-3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ht="14">
      <c r="A35" s="19" t="s">
        <v>952</v>
      </c>
      <c r="B35" s="9" t="s">
        <v>960</v>
      </c>
      <c r="C35" s="10" t="s">
        <v>974</v>
      </c>
      <c r="D35" s="10" t="s">
        <v>980</v>
      </c>
      <c r="E35" s="10" t="s">
        <v>1014</v>
      </c>
      <c r="F35" s="10" t="str">
        <f>E30</f>
        <v>NERP_Brome_OF8_silt</v>
      </c>
      <c r="G35" s="10" t="s">
        <v>261</v>
      </c>
      <c r="H35" s="10" t="s">
        <v>251</v>
      </c>
      <c r="I35" s="10" t="s">
        <v>197</v>
      </c>
      <c r="J35" s="10">
        <v>6</v>
      </c>
      <c r="K35" s="10">
        <v>6</v>
      </c>
      <c r="L35" s="6" t="s">
        <v>253</v>
      </c>
      <c r="M35" s="7"/>
      <c r="N35" s="7"/>
      <c r="O35" s="7"/>
      <c r="P35" s="7">
        <v>71.099999999999994</v>
      </c>
      <c r="Q35" s="125"/>
      <c r="R35" s="125"/>
      <c r="S35" s="126"/>
      <c r="T35" s="18"/>
      <c r="U35" s="7">
        <v>30.6</v>
      </c>
      <c r="V35" s="7">
        <v>1.1000000000000001</v>
      </c>
      <c r="W35" s="7"/>
      <c r="X35" s="7"/>
      <c r="Y35" s="7"/>
      <c r="Z35" s="7">
        <v>23.6</v>
      </c>
      <c r="AA35" s="7"/>
      <c r="AB35" s="7">
        <v>-19.7</v>
      </c>
      <c r="AC35" s="7" t="s">
        <v>989</v>
      </c>
      <c r="AD35" s="164">
        <v>149944</v>
      </c>
      <c r="AE35" s="7">
        <v>2010</v>
      </c>
      <c r="AF35" s="7">
        <v>-246</v>
      </c>
      <c r="AG35" s="7">
        <v>2.5</v>
      </c>
      <c r="AH35" s="7"/>
      <c r="AI35" s="165">
        <v>0.75948243289692341</v>
      </c>
      <c r="AJ35" s="165">
        <v>2.5237155839551847E-3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</row>
    <row r="36" spans="1:74" ht="14">
      <c r="A36" s="19" t="s">
        <v>952</v>
      </c>
      <c r="B36" s="9" t="s">
        <v>960</v>
      </c>
      <c r="C36" s="10" t="s">
        <v>974</v>
      </c>
      <c r="D36" s="10" t="s">
        <v>980</v>
      </c>
      <c r="E36" s="10" t="s">
        <v>1015</v>
      </c>
      <c r="F36" s="10" t="str">
        <f>E30</f>
        <v>NERP_Brome_OF8_silt</v>
      </c>
      <c r="G36" s="10" t="s">
        <v>260</v>
      </c>
      <c r="H36" s="10" t="s">
        <v>251</v>
      </c>
      <c r="I36" s="10" t="s">
        <v>197</v>
      </c>
      <c r="J36" s="10">
        <v>6</v>
      </c>
      <c r="K36" s="10">
        <v>6</v>
      </c>
      <c r="L36" s="6" t="s">
        <v>253</v>
      </c>
      <c r="M36" s="7"/>
      <c r="N36" s="7"/>
      <c r="O36" s="7"/>
      <c r="P36" s="7">
        <v>10.5</v>
      </c>
      <c r="Q36" s="125"/>
      <c r="R36" s="125"/>
      <c r="S36" s="126"/>
      <c r="T36" s="18"/>
      <c r="U36" s="7">
        <v>37.700000000000003</v>
      </c>
      <c r="V36" s="7"/>
      <c r="W36" s="7"/>
      <c r="X36" s="7"/>
      <c r="Y36" s="7">
        <v>70.5</v>
      </c>
      <c r="Z36" s="7"/>
      <c r="AA36" s="7"/>
      <c r="AB36" s="7"/>
      <c r="AC36" s="7"/>
      <c r="AD36" s="7"/>
      <c r="AE36" s="22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</row>
    <row r="37" spans="1:74" ht="14">
      <c r="A37" s="19" t="s">
        <v>952</v>
      </c>
      <c r="B37" s="9" t="s">
        <v>960</v>
      </c>
      <c r="C37" s="10" t="s">
        <v>974</v>
      </c>
      <c r="D37" s="10" t="s">
        <v>980</v>
      </c>
      <c r="E37" s="10" t="s">
        <v>1016</v>
      </c>
      <c r="F37" s="10" t="str">
        <f>E32</f>
        <v>NERP_Brome_OF8_Clay</v>
      </c>
      <c r="G37" s="10" t="s">
        <v>260</v>
      </c>
      <c r="H37" s="10" t="s">
        <v>251</v>
      </c>
      <c r="I37" s="10" t="s">
        <v>197</v>
      </c>
      <c r="J37" s="10">
        <v>6</v>
      </c>
      <c r="K37" s="10">
        <v>6</v>
      </c>
      <c r="L37" s="6" t="s">
        <v>253</v>
      </c>
      <c r="M37" s="7"/>
      <c r="N37" s="7"/>
      <c r="O37" s="7"/>
      <c r="P37" s="7">
        <v>38.5</v>
      </c>
      <c r="Q37" s="125"/>
      <c r="R37" s="125"/>
      <c r="S37" s="126"/>
      <c r="T37" s="18"/>
      <c r="U37" s="7">
        <v>30.4</v>
      </c>
      <c r="V37" s="7"/>
      <c r="W37" s="7"/>
      <c r="X37" s="7"/>
      <c r="Y37" s="7">
        <v>70.900000000000006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7"/>
      <c r="R997" s="127"/>
      <c r="S997" s="127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7"/>
      <c r="R998" s="127"/>
      <c r="S998" s="127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7"/>
      <c r="R999" s="127"/>
      <c r="S999" s="127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7"/>
      <c r="R1000" s="127"/>
      <c r="S1000" s="127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5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2020-08-27T11:34:00Z</dcterms:modified>
</cp:coreProperties>
</file>