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13_ncr:1_{218F7F47-3267-41FF-8551-19E033779B11}"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vocabulary'!$AE$4:$AE$6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F7" i="7"/>
  <c r="F9" i="7"/>
  <c r="F8" i="7"/>
  <c r="F4" i="7"/>
  <c r="F11" i="7"/>
  <c r="F12" i="7"/>
  <c r="F13" i="7"/>
  <c r="F15" i="7"/>
  <c r="F14" i="7"/>
  <c r="F10" i="7"/>
  <c r="D6" i="4"/>
  <c r="D7" i="4"/>
  <c r="D9" i="4"/>
  <c r="D8" i="4"/>
  <c r="D4" i="4"/>
  <c r="D11" i="4"/>
  <c r="D12" i="4"/>
  <c r="D13" i="4"/>
  <c r="D15" i="4"/>
  <c r="D14" i="4"/>
  <c r="D10" i="4"/>
  <c r="D5" i="4"/>
  <c r="F5" i="7"/>
  <c r="H3" i="6"/>
  <c r="G3" i="6"/>
  <c r="F3" i="6"/>
</calcChain>
</file>

<file path=xl/sharedStrings.xml><?xml version="1.0" encoding="utf-8"?>
<sst xmlns="http://schemas.openxmlformats.org/spreadsheetml/2006/main" count="1446" uniqueCount="896">
  <si>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</si>
  <si>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</si>
  <si>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</si>
  <si>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</si>
  <si>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</si>
  <si>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</si>
  <si>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</si>
  <si>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</si>
  <si>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</si>
  <si>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</si>
  <si>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</si>
  <si>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</si>
  <si>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</si>
  <si>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</si>
  <si>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</si>
  <si>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datum</t>
  </si>
  <si>
    <t>site_note</t>
  </si>
  <si>
    <t>aspect</t>
  </si>
  <si>
    <t>slope_shape</t>
  </si>
  <si>
    <t>drainage_class</t>
  </si>
  <si>
    <t>parent_material</t>
  </si>
  <si>
    <t>parent_chem</t>
  </si>
  <si>
    <t>land_cover</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</si>
  <si>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</si>
  <si>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</si>
  <si>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</si>
  <si>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</si>
  <si>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</si>
  <si>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</si>
  <si>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</si>
  <si>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</si>
  <si>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</si>
  <si>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</si>
  <si>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</si>
  <si>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</si>
  <si>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</si>
  <si>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</si>
  <si>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</si>
  <si>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</si>
  <si>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</si>
  <si>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</si>
  <si>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</si>
  <si>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</si>
  <si>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</si>
  <si>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</si>
  <si>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</si>
  <si>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</si>
  <si>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</si>
  <si>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</si>
  <si>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</si>
  <si>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</si>
  <si>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</si>
  <si>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</si>
  <si>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2d_position</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</si>
  <si>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</si>
  <si>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</si>
  <si>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</si>
  <si>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</si>
  <si>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</si>
  <si>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</si>
  <si>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</si>
  <si>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</si>
  <si>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</si>
  <si>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texture_class</t>
  </si>
  <si>
    <t>rc_lab</t>
  </si>
  <si>
    <t>mbc_method</t>
  </si>
  <si>
    <t>quartz</t>
  </si>
  <si>
    <t>olivine</t>
  </si>
  <si>
    <t>gibbsite</t>
  </si>
  <si>
    <t>ferrihydrite</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</si>
  <si>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</si>
  <si>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</si>
  <si>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</si>
  <si>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</si>
  <si>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</si>
  <si>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</si>
  <si>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</si>
  <si>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</si>
  <si>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</si>
  <si>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</si>
  <si>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</si>
  <si>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</si>
  <si>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</si>
  <si>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</si>
  <si>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</si>
  <si>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</si>
  <si>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</si>
  <si>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</si>
  <si>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</si>
  <si>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</si>
  <si>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</si>
  <si>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</si>
  <si>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</si>
  <si>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</si>
  <si>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</si>
  <si>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</si>
  <si>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</si>
  <si>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</si>
  <si>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</si>
  <si>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</si>
  <si>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</si>
  <si>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</si>
  <si>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</si>
  <si>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</si>
  <si>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</si>
  <si>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</si>
  <si>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</si>
  <si>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</si>
  <si>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</si>
  <si>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</si>
  <si>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</si>
  <si>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</si>
  <si>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</si>
  <si>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</si>
  <si>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</si>
  <si>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</si>
  <si>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</si>
  <si>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</si>
  <si>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</si>
  <si>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</si>
  <si>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</si>
  <si>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</si>
  <si>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</si>
  <si>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</si>
  <si>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</si>
  <si>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</si>
  <si>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</si>
  <si>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</si>
  <si>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</si>
  <si>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</si>
  <si>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</si>
  <si>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</si>
  <si>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</si>
  <si>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</si>
  <si>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</si>
  <si>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</si>
  <si>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</si>
  <si>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</si>
  <si>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</si>
  <si>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</si>
  <si>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</si>
  <si>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</si>
  <si>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</si>
  <si>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</si>
  <si>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</si>
  <si>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</si>
  <si>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</si>
  <si>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</si>
  <si>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</si>
  <si>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</si>
  <si>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</si>
  <si>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</si>
  <si>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</si>
  <si>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</si>
  <si>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</si>
  <si>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</si>
  <si>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</si>
  <si>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</si>
  <si>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</si>
  <si>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</si>
  <si>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</si>
  <si>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</si>
  <si>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</si>
  <si>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</si>
  <si>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</si>
  <si>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</si>
  <si>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</si>
  <si>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</si>
  <si>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</si>
  <si>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</si>
  <si>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</si>
  <si>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</si>
  <si>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</si>
  <si>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</si>
  <si>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</si>
  <si>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</si>
  <si>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</si>
  <si>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</si>
  <si>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</si>
  <si>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</si>
  <si>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</si>
  <si>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</si>
  <si>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</si>
  <si>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</si>
  <si>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</si>
  <si>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</si>
  <si>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</si>
  <si>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</si>
  <si>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</si>
  <si>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</si>
  <si>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</si>
  <si>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tectosilicates</t>
  </si>
  <si>
    <t>ED50</t>
  </si>
  <si>
    <t>S</t>
  </si>
  <si>
    <t>divergent</t>
  </si>
  <si>
    <t>cultivated</t>
  </si>
  <si>
    <t>somewhat excessively</t>
  </si>
  <si>
    <t>igneous extrusive</t>
  </si>
  <si>
    <t>felsic</t>
  </si>
  <si>
    <t>shoulder</t>
  </si>
  <si>
    <t>loamy sand</t>
  </si>
  <si>
    <t>chloroform fumigation incubation</t>
  </si>
  <si>
    <t>alkali feldspar</t>
  </si>
  <si>
    <t>ETRS89</t>
  </si>
  <si>
    <t>E</t>
  </si>
  <si>
    <t>planar</t>
  </si>
  <si>
    <t>forest</t>
  </si>
  <si>
    <t>well</t>
  </si>
  <si>
    <t>igneous pyroclastic</t>
  </si>
  <si>
    <t>intermediate</t>
  </si>
  <si>
    <t>backslope</t>
  </si>
  <si>
    <t>sandy loam</t>
  </si>
  <si>
    <t>substrate induced respiration</t>
  </si>
  <si>
    <t>HF</t>
  </si>
  <si>
    <t>M</t>
  </si>
  <si>
    <t>plagioclase feldspar</t>
  </si>
  <si>
    <t>GRS80</t>
  </si>
  <si>
    <t>W</t>
  </si>
  <si>
    <t>rangeland/grassland</t>
  </si>
  <si>
    <t>moderately well</t>
  </si>
  <si>
    <t>metamorphic</t>
  </si>
  <si>
    <t>footslope</t>
  </si>
  <si>
    <t>loam</t>
  </si>
  <si>
    <t>total PLFA</t>
  </si>
  <si>
    <t>mica+chlorite</t>
  </si>
  <si>
    <t>primary phyllosilicates, non-expanding</t>
  </si>
  <si>
    <t>NAD83</t>
  </si>
  <si>
    <t>NE</t>
  </si>
  <si>
    <t>shrubland</t>
  </si>
  <si>
    <t>somewhat poorly</t>
  </si>
  <si>
    <t>sedimentary-clastics</t>
  </si>
  <si>
    <t>toeslope</t>
  </si>
  <si>
    <t xml:space="preserve">silt </t>
  </si>
  <si>
    <t>other</t>
  </si>
  <si>
    <t>Aggregate_Size</t>
  </si>
  <si>
    <t>wet sieve</t>
  </si>
  <si>
    <t>amphibole (hornblende)</t>
  </si>
  <si>
    <t>inosilicate</t>
  </si>
  <si>
    <t>OSGB36</t>
  </si>
  <si>
    <t>NW</t>
  </si>
  <si>
    <t>urban</t>
  </si>
  <si>
    <t>poorly</t>
  </si>
  <si>
    <t>organic</t>
  </si>
  <si>
    <t>interfluve</t>
  </si>
  <si>
    <t>silty loam</t>
  </si>
  <si>
    <t>dry sieve</t>
  </si>
  <si>
    <t>um</t>
  </si>
  <si>
    <t>pyroxine (enstatite+augite+diopside)</t>
  </si>
  <si>
    <t>WGS84</t>
  </si>
  <si>
    <t>SE</t>
  </si>
  <si>
    <t>wetland</t>
  </si>
  <si>
    <t>very poorly</t>
  </si>
  <si>
    <t>evaporites</t>
  </si>
  <si>
    <t>sandy clay loam</t>
  </si>
  <si>
    <t>Particle_Size</t>
  </si>
  <si>
    <t>HMP</t>
  </si>
  <si>
    <t>nesosilicate</t>
  </si>
  <si>
    <t>SW</t>
  </si>
  <si>
    <t>interbedded</t>
  </si>
  <si>
    <t>clay loam</t>
  </si>
  <si>
    <t>Incubation</t>
  </si>
  <si>
    <t>respired</t>
  </si>
  <si>
    <t>volcanic glass</t>
  </si>
  <si>
    <t>amorphous</t>
  </si>
  <si>
    <t>silty clay loam</t>
  </si>
  <si>
    <t>kaolinite+halloysite</t>
  </si>
  <si>
    <t>secondary phyllosilicate, non-expanding</t>
  </si>
  <si>
    <t>sandy clay</t>
  </si>
  <si>
    <t xml:space="preserve">smectite(montmorillonite)+vermincullite </t>
  </si>
  <si>
    <t>secondary phyllosilicate, expanding</t>
  </si>
  <si>
    <t>silty clay</t>
  </si>
  <si>
    <t>oxyhydroxides</t>
  </si>
  <si>
    <t xml:space="preserve">clay </t>
  </si>
  <si>
    <t>goethite+hematite+magnetite+lepidocrocite</t>
  </si>
  <si>
    <t>imogolite+allophane</t>
  </si>
  <si>
    <t>Al short-range-order hydroxide</t>
  </si>
  <si>
    <t>Fe short-range-order hydroxide</t>
  </si>
  <si>
    <t>Your organization</t>
  </si>
  <si>
    <t>Your email</t>
  </si>
  <si>
    <t>You (person entering data)</t>
  </si>
  <si>
    <t>Inorganic Carbon</t>
  </si>
  <si>
    <t>metadata_note</t>
  </si>
  <si>
    <t>Organic Carbon</t>
  </si>
  <si>
    <t>Total Carbon</t>
  </si>
  <si>
    <t>Density</t>
  </si>
  <si>
    <t>Acid</t>
  </si>
  <si>
    <t>Acid_Evolution</t>
  </si>
  <si>
    <t>Base</t>
  </si>
  <si>
    <t>Chem_Extraction</t>
  </si>
  <si>
    <t>SPT</t>
  </si>
  <si>
    <t xml:space="preserve">Sodium Iodide </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</si>
  <si>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</si>
  <si>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</si>
  <si>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</si>
  <si>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</si>
  <si>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</si>
  <si>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</si>
  <si>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</si>
  <si>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</si>
  <si>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</si>
  <si>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</si>
  <si>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</si>
  <si>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</si>
  <si>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</si>
  <si>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</si>
  <si>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</si>
  <si>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</si>
  <si>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</si>
  <si>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</si>
  <si>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</si>
  <si>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</si>
  <si>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ph_method</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</si>
  <si>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</si>
  <si>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</si>
  <si>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</si>
  <si>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</si>
  <si>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</si>
  <si>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</si>
  <si>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</si>
  <si>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</si>
  <si>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</si>
  <si>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</si>
  <si>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</si>
  <si>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</si>
  <si>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</si>
  <si>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</si>
  <si>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</si>
  <si>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</si>
  <si>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</si>
  <si>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</si>
  <si>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</si>
  <si>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</si>
  <si>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</si>
  <si>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</si>
  <si>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</si>
  <si>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</si>
  <si>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</si>
  <si>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</si>
  <si>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</si>
  <si>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</si>
  <si>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</si>
  <si>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</si>
  <si>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</si>
  <si>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Stepped Combustion</t>
  </si>
  <si>
    <t>Time Series</t>
  </si>
  <si>
    <t>Manual_Separation</t>
  </si>
  <si>
    <t>Mean Annual Temperature</t>
  </si>
  <si>
    <t>Mean Annual Precipitation</t>
  </si>
  <si>
    <t>field conditions</t>
  </si>
  <si>
    <t>rewetted</t>
  </si>
  <si>
    <t>gravimetric water content</t>
  </si>
  <si>
    <t>% field capacity</t>
  </si>
  <si>
    <t>&lt;2 weeks</t>
  </si>
  <si>
    <t>&lt;1 month</t>
  </si>
  <si>
    <t>&lt;1 year</t>
  </si>
  <si>
    <t>&gt;1year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</si>
  <si>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</si>
  <si>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</si>
  <si>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</si>
  <si>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</si>
  <si>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</si>
  <si>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</si>
  <si>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</si>
  <si>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</si>
  <si>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</si>
  <si>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</si>
  <si>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</si>
  <si>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</si>
  <si>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</si>
  <si>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</si>
  <si>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</si>
  <si>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</si>
  <si>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</si>
  <si>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</si>
  <si>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</si>
  <si>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</si>
  <si>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</si>
  <si>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</si>
  <si>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</si>
  <si>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</si>
  <si>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</si>
  <si>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</si>
  <si>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</si>
  <si>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</si>
  <si>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</si>
  <si>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</si>
  <si>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</si>
  <si>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</si>
  <si>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</si>
  <si>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</si>
  <si>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</si>
  <si>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</si>
  <si>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</si>
  <si>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</si>
  <si>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</si>
  <si>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</si>
  <si>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</si>
  <si>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</si>
  <si>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</si>
  <si>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</si>
  <si>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</si>
  <si>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Layer name (choose from dropdown or enter new layer)</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</si>
  <si>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</si>
  <si>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</si>
  <si>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</si>
  <si>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</si>
  <si>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</si>
  <si>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</si>
  <si>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</si>
  <si>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</si>
  <si>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</si>
  <si>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</si>
  <si>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</si>
  <si>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</si>
  <si>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</si>
  <si>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</si>
  <si>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</si>
  <si>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</si>
  <si>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</si>
  <si>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</si>
  <si>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</si>
  <si>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</si>
  <si>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</si>
  <si>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</si>
  <si>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</si>
  <si>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</si>
  <si>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</si>
  <si>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</si>
  <si>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</si>
  <si>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</si>
  <si>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</si>
  <si>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</si>
  <si>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</si>
  <si>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</si>
  <si>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</si>
  <si>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</si>
  <si>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</si>
  <si>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</si>
  <si>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</si>
  <si>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</si>
  <si>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</si>
  <si>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</si>
  <si>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</si>
  <si>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</si>
  <si>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</si>
  <si>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</si>
  <si>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</si>
  <si>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</si>
  <si>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</si>
  <si>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</si>
  <si>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</si>
  <si>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</si>
  <si>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</si>
  <si>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</si>
  <si>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</si>
  <si>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</si>
  <si>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</si>
  <si>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</si>
  <si>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</si>
  <si>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</si>
  <si>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</si>
  <si>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</si>
  <si>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</si>
  <si>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</si>
  <si>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</si>
  <si>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</si>
  <si>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</si>
  <si>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</si>
  <si>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</si>
  <si>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</si>
  <si>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</si>
  <si>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</si>
  <si>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</si>
  <si>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</si>
  <si>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</si>
  <si>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</si>
  <si>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</si>
  <si>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</si>
  <si>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</si>
  <si>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</si>
  <si>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</si>
  <si>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</si>
  <si>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</si>
  <si>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</si>
  <si>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</si>
  <si>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</si>
  <si>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</si>
  <si>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</si>
  <si>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</si>
  <si>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</si>
  <si>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</si>
  <si>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</si>
  <si>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</si>
  <si>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</si>
  <si>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</si>
  <si>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</si>
  <si>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</si>
  <si>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</si>
  <si>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</si>
  <si>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</si>
  <si>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</si>
  <si>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</si>
  <si>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</si>
  <si>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</si>
  <si>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</si>
  <si>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</si>
  <si>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</si>
  <si>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</si>
  <si>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</si>
  <si>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</si>
  <si>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</si>
  <si>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</si>
  <si>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</si>
  <si>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</si>
  <si>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</si>
  <si>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</si>
  <si>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</si>
  <si>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</si>
  <si>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</si>
  <si>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</si>
  <si>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</si>
  <si>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</si>
  <si>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</si>
  <si>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</si>
  <si>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</si>
  <si>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</si>
  <si>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</si>
  <si>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</si>
  <si>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</si>
  <si>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</si>
  <si>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</si>
  <si>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</si>
  <si>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</si>
  <si>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</si>
  <si>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</si>
  <si>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</si>
  <si>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</si>
  <si>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</si>
  <si>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</si>
  <si>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</si>
  <si>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</si>
  <si>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</si>
  <si>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</si>
  <si>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</si>
  <si>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</si>
  <si>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</si>
  <si>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</si>
  <si>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</si>
  <si>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</si>
  <si>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</si>
  <si>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</si>
  <si>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</si>
  <si>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</si>
  <si>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</si>
  <si>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 xml:space="preserve">lyr_cec_sum </t>
  </si>
  <si>
    <t>lyr_ca_exch</t>
  </si>
  <si>
    <t>lyr_na_exch</t>
  </si>
  <si>
    <t>lyr_mg_exch</t>
  </si>
  <si>
    <t>lyr_k_exch</t>
  </si>
  <si>
    <t>lyr_ecec</t>
  </si>
  <si>
    <t xml:space="preserve">lyr_bs </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</si>
  <si>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</si>
  <si>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</si>
  <si>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</si>
  <si>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</si>
  <si>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</si>
  <si>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</si>
  <si>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</si>
  <si>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</si>
  <si>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</si>
  <si>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</si>
  <si>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</si>
  <si>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</si>
  <si>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</si>
  <si>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</si>
  <si>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</si>
  <si>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</si>
  <si>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</si>
  <si>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</si>
  <si>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</si>
  <si>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</si>
  <si>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</si>
  <si>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</si>
  <si>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 xml:space="preserve">lyr_p_ext </t>
  </si>
  <si>
    <t xml:space="preserve">lyr_p_units </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</si>
  <si>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</si>
  <si>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</si>
  <si>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</si>
  <si>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</si>
  <si>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</si>
  <si>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</si>
  <si>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</si>
  <si>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</si>
  <si>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</si>
  <si>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</si>
  <si>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</si>
  <si>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</si>
  <si>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</si>
  <si>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</si>
  <si>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</si>
  <si>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</si>
  <si>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</si>
  <si>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</si>
  <si>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</si>
  <si>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</si>
  <si>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</si>
  <si>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</si>
  <si>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</si>
  <si>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</si>
  <si>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</si>
  <si>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 xml:space="preserve">lyr_pyroxine </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</si>
  <si>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</si>
  <si>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</si>
  <si>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</si>
  <si>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</si>
  <si>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</si>
  <si>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</si>
  <si>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</si>
  <si>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</si>
  <si>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</si>
  <si>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</si>
  <si>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</si>
  <si>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</si>
  <si>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</si>
  <si>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</si>
  <si>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</si>
  <si>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</si>
  <si>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</si>
  <si>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</si>
  <si>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</si>
  <si>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</si>
  <si>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</si>
  <si>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</si>
  <si>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</si>
  <si>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</si>
  <si>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</si>
  <si>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</si>
  <si>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</si>
  <si>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</si>
  <si>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</si>
  <si>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</si>
  <si>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</si>
  <si>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</si>
  <si>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</si>
  <si>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</si>
  <si>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</si>
  <si>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</si>
  <si>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</si>
  <si>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</si>
  <si>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</si>
  <si>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</si>
  <si>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</si>
  <si>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</si>
  <si>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 xml:space="preserve">frc_fe_ox </t>
  </si>
  <si>
    <t xml:space="preserve">frc_al_ox </t>
  </si>
  <si>
    <t xml:space="preserve">frc_si_ox </t>
  </si>
  <si>
    <t xml:space="preserve">frc_c_ox </t>
  </si>
  <si>
    <t xml:space="preserve">frc_ox_notes </t>
  </si>
  <si>
    <t xml:space="preserve">frc_fe_hy </t>
  </si>
  <si>
    <t xml:space="preserve">frc_al_hy </t>
  </si>
  <si>
    <t xml:space="preserve">frc_si_hy </t>
  </si>
  <si>
    <t xml:space="preserve">frc_c_hy </t>
  </si>
  <si>
    <t xml:space="preserve">frc_hy_notes </t>
  </si>
  <si>
    <t xml:space="preserve">frc_fe_dith </t>
  </si>
  <si>
    <t xml:space="preserve">frc_al_dith </t>
  </si>
  <si>
    <t xml:space="preserve">frc_si_dith </t>
  </si>
  <si>
    <t>frc_quartz</t>
  </si>
  <si>
    <t>frc_alkali_feldspar</t>
  </si>
  <si>
    <t>frc_plag_feldspar</t>
  </si>
  <si>
    <t>frc_mica_chlorite</t>
  </si>
  <si>
    <t>frc_amphibole</t>
  </si>
  <si>
    <t xml:space="preserve">frc_pyroxine </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</si>
  <si>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</si>
  <si>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</si>
  <si>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</si>
  <si>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</si>
  <si>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</si>
  <si>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</si>
  <si>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</si>
  <si>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</si>
  <si>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</si>
  <si>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</si>
  <si>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</si>
  <si>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</si>
  <si>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</si>
  <si>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</si>
  <si>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</si>
  <si>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</si>
  <si>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</si>
  <si>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</si>
  <si>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</si>
  <si>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 xml:space="preserve"> soil emission, water evasion, bubble ebullition, plant-mediated, dissolved, suspended</t>
  </si>
  <si>
    <t>soil emission</t>
  </si>
  <si>
    <t>water evasion</t>
  </si>
  <si>
    <t>bubble ebullition</t>
  </si>
  <si>
    <t>plant mediated</t>
  </si>
  <si>
    <t>dissolved lateral</t>
  </si>
  <si>
    <t>suspended lateral</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</si>
  <si>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</si>
  <si>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</si>
  <si>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</si>
  <si>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</si>
  <si>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</si>
  <si>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</si>
  <si>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</si>
  <si>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</si>
  <si>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</si>
  <si>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</si>
  <si>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</si>
  <si>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</si>
  <si>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</si>
  <si>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</si>
  <si>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</si>
  <si>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</si>
  <si>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</si>
  <si>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</si>
  <si>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</si>
  <si>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</si>
  <si>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</si>
  <si>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</si>
  <si>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</si>
  <si>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</si>
  <si>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</si>
  <si>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</si>
  <si>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(vial, exetainer, molecular sieve, gasbag, flask, chemical trap, gas bag)</t>
  </si>
  <si>
    <t xml:space="preserve"> e.g. CO2, CH4, DIC, DOC, POC</t>
  </si>
  <si>
    <t>ppm(v)</t>
  </si>
  <si>
    <t>% (v/v)</t>
  </si>
  <si>
    <t>nmol m-2 s-1</t>
  </si>
  <si>
    <t>µmol m-2 s-1</t>
  </si>
  <si>
    <t>≤1 hr</t>
  </si>
  <si>
    <t>≤1 week</t>
  </si>
  <si>
    <t>Interstitial Duration</t>
  </si>
  <si>
    <t>(≤1hr, etc.)</t>
  </si>
  <si>
    <t>≤12hrs</t>
  </si>
  <si>
    <t>≤24hrs</t>
  </si>
  <si>
    <t>&gt;1 week</t>
  </si>
  <si>
    <t>entry_name</t>
  </si>
  <si>
    <t>Entry/Dataset Name</t>
  </si>
  <si>
    <t>tower</t>
  </si>
  <si>
    <t>Digital Object Identifier (DOI) Number</t>
  </si>
  <si>
    <t>doi</t>
  </si>
  <si>
    <t>pro_soil_taxon_sys</t>
  </si>
  <si>
    <t>Soil Taxonomic System</t>
  </si>
  <si>
    <t>Soil Taxonomic Name</t>
  </si>
  <si>
    <t>Soil Series Name</t>
  </si>
  <si>
    <t>(taxon_sys)</t>
  </si>
  <si>
    <t>taxon_sys</t>
  </si>
  <si>
    <t>WRB</t>
  </si>
  <si>
    <t>USDA</t>
  </si>
  <si>
    <t>sub group or reference group</t>
  </si>
  <si>
    <t>Mg C ha-1 yr-1</t>
  </si>
  <si>
    <t>Litter</t>
  </si>
  <si>
    <t>mM L-1</t>
  </si>
  <si>
    <t>mg C L-1</t>
  </si>
  <si>
    <t>µg C m-2 s-1</t>
  </si>
  <si>
    <t>g C m-2 d-1</t>
  </si>
  <si>
    <t>kg C m-2 yr-1</t>
  </si>
  <si>
    <t>(CO2, CH4, DIC, DOC, POC, Litter)</t>
  </si>
  <si>
    <t>(surface chamber, grab sample)</t>
  </si>
  <si>
    <t>flx_method_note</t>
  </si>
  <si>
    <t>Sample Collection Method</t>
  </si>
  <si>
    <t>Specific Details About Flux Collection Method</t>
  </si>
  <si>
    <t>flx_duration_units</t>
  </si>
  <si>
    <t>(mins, hrs, days)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</si>
  <si>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</si>
  <si>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</si>
  <si>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</si>
  <si>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</si>
  <si>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</si>
  <si>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</si>
  <si>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</si>
  <si>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</si>
  <si>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</si>
  <si>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</si>
  <si>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</si>
  <si>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</si>
  <si>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</si>
  <si>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</si>
  <si>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</si>
  <si>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</si>
  <si>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</si>
  <si>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</si>
  <si>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</si>
  <si>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frc_mineral</t>
  </si>
  <si>
    <t>frc_silicate_class</t>
  </si>
  <si>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</si>
  <si>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</si>
  <si>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</si>
  <si>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</si>
  <si>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</si>
  <si>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</si>
  <si>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</si>
  <si>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</si>
  <si>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</si>
  <si>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</si>
  <si>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</si>
  <si>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</si>
  <si>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</si>
  <si>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</si>
  <si>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</si>
  <si>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</si>
  <si>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 xml:space="preserve"> µmol C m-2 s-1 </t>
  </si>
  <si>
    <t>Units of Flux</t>
  </si>
  <si>
    <r>
      <t>e.g. µ</t>
    </r>
    <r>
      <rPr>
        <sz val="11"/>
        <color rgb="FF000000"/>
        <rFont val="Calibri"/>
        <family val="2"/>
      </rPr>
      <t xml:space="preserve">mol C m-2 s-1 </t>
    </r>
  </si>
  <si>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</si>
  <si>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</si>
  <si>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</si>
  <si>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</si>
  <si>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</si>
  <si>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</si>
  <si>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</si>
  <si>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</si>
  <si>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</si>
  <si>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</si>
  <si>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</si>
  <si>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</si>
  <si>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</si>
  <si>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</si>
  <si>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</si>
  <si>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</si>
  <si>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</si>
  <si>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</si>
  <si>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</si>
  <si>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</si>
  <si>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</si>
  <si>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</si>
  <si>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</si>
  <si>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</si>
  <si>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</si>
  <si>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</si>
  <si>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</si>
  <si>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</si>
  <si>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</si>
  <si>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</si>
  <si>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</si>
  <si>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</si>
  <si>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</si>
  <si>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</si>
  <si>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</si>
  <si>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</si>
  <si>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</si>
  <si>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</si>
  <si>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Carbone_2011</t>
  </si>
  <si>
    <t>Mariah Carbone</t>
  </si>
  <si>
    <t xml:space="preserve">mcarbone@nceas.ucsb.edu </t>
  </si>
  <si>
    <t>https://orcid.org/0000-0002-7832-7009</t>
  </si>
  <si>
    <t>Carbone MS, CJ Still, AM Ambrose, TE Dawson, AP Williams, CM Boot, SM Schaeffer, JP Schimel (2011) Seasonal and episodic moisture controls on plant and microbial contributions to soil respiration. Oecologia, 167, 265-278. doi:10.1007/s00442-011-1975-3.</t>
  </si>
  <si>
    <t>UPEM</t>
  </si>
  <si>
    <t>Carbone MS, AP Williams, AM Ambrose, ES Bradley, CM Boot, TE Dawson, SM Schaeffer, JP Schimel, CJ Still (2013) Cloud shading and fog drip influence the metabolism of a coastal pine ecosystem. Global Change Biology, 19, 484–497. doi: 10.1111/gcb.12054.</t>
  </si>
  <si>
    <t>Sauc_Pine_1</t>
  </si>
  <si>
    <t>Sauc_Pine_2</t>
  </si>
  <si>
    <t>Sauc_Pine_3</t>
  </si>
  <si>
    <t>UPEM_Pine_1</t>
  </si>
  <si>
    <t>Sauc_Pine_Pit_Shallow</t>
  </si>
  <si>
    <t>Sauc_Pine_Pit_Deep</t>
  </si>
  <si>
    <t>Sauc_Open</t>
  </si>
  <si>
    <t>UPEM_Pine_2</t>
  </si>
  <si>
    <t>UPEM_Pine_3</t>
  </si>
  <si>
    <t>UPEM_Pine_Pit_Shallow</t>
  </si>
  <si>
    <t>UPEM_Pine_Pit_Deep</t>
  </si>
  <si>
    <t>UPEM_Open</t>
  </si>
  <si>
    <t xml:space="preserve">Typic Haploxerepts </t>
  </si>
  <si>
    <t>Sauces</t>
  </si>
  <si>
    <t>UCIT</t>
  </si>
  <si>
    <t>inc_moisture</t>
  </si>
  <si>
    <t>inc_moisture_units</t>
  </si>
  <si>
    <t>inc_name</t>
  </si>
  <si>
    <t>Sauc_Open_50</t>
  </si>
  <si>
    <t>Sauc_Pine_1_15</t>
  </si>
  <si>
    <t>Sauc_Pine_2_15</t>
  </si>
  <si>
    <t>Sauc_Pine_3_15</t>
  </si>
  <si>
    <t>Sauc_Pine_Pit_Deep_15</t>
  </si>
  <si>
    <t>Sauc_Pine_Pit_Shallow_16</t>
  </si>
  <si>
    <t>UPEM_Open_15</t>
  </si>
  <si>
    <t>UPEM_Pine_1_15</t>
  </si>
  <si>
    <t>UPEM_Pine_2_15</t>
  </si>
  <si>
    <t>UPEM_Pine_3_15</t>
  </si>
  <si>
    <t>UPEM_Pine_Pit_Deep_50</t>
  </si>
  <si>
    <t>UPEM_Pine_Pit_Shallow_14</t>
  </si>
  <si>
    <t>frc_fraction_modern</t>
  </si>
  <si>
    <t>frc_fraction_modern_sigma</t>
  </si>
  <si>
    <t>frc_fraction_modern_sd</t>
  </si>
  <si>
    <t>Bastian Gessler</t>
  </si>
  <si>
    <t>FSU Jena</t>
  </si>
  <si>
    <t>bastian.gessler@uni-jena.de</t>
  </si>
  <si>
    <t>pro_usda_soil_order</t>
  </si>
  <si>
    <t>Inceptisols</t>
  </si>
  <si>
    <t>10.1007/s00442-011-1975-3</t>
  </si>
  <si>
    <t>Pinus muri-cata, Arctostaphylos insularis, Quercus pacifica</t>
  </si>
  <si>
    <t xml:space="preserve">No inc_flux available </t>
  </si>
  <si>
    <t>inc_analyte</t>
  </si>
  <si>
    <t>inc_anaerobic</t>
  </si>
  <si>
    <t>Incubation Analyte</t>
  </si>
  <si>
    <t>Anaerobic Incubation Conditions</t>
  </si>
  <si>
    <t>(inc_analyte)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</si>
</sst>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28">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b/>
      <sz val="10"/>
      <color rgb="FF000000"/>
      <name val="Calibri"/>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8"/>
      <color rgb="FF000000"/>
      <name val="AdvPTimes"/>
    </font>
    <font>
      <sz val="10"/>
      <color rgb="FF000000"/>
      <name val="Times New Roman"/>
      <family val="1"/>
    </font>
    <font>
      <sz val="8"/>
      <name val="Calibri"/>
    </font>
  </fonts>
  <fills count="44">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C5D9F1"/>
        <bgColor rgb="FF000000"/>
      </patternFill>
    </fill>
    <fill>
      <patternFill patternType="solid">
        <fgColor rgb="FFEBF1DE"/>
        <bgColor rgb="FFA5A5A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195">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8">
    <xf numFmtId="0" fontId="0" fillId="0" borderId="0" xfId="0"/>
    <xf numFmtId="0" fontId="4" fillId="0" borderId="0" xfId="0" applyFont="1"/>
    <xf numFmtId="0" fontId="4"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3" fillId="0" borderId="1" xfId="0" applyFont="1" applyBorder="1" applyAlignment="1">
      <alignment horizontal="left" vertical="top" wrapText="1" readingOrder="1"/>
    </xf>
    <xf numFmtId="0" fontId="4"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4" fillId="5" borderId="1" xfId="0" applyFont="1" applyFill="1" applyBorder="1" applyAlignment="1">
      <alignment wrapText="1"/>
    </xf>
    <xf numFmtId="0" fontId="4" fillId="0" borderId="1" xfId="0" applyFont="1" applyBorder="1"/>
    <xf numFmtId="0" fontId="4" fillId="0" borderId="1" xfId="0" applyFont="1" applyBorder="1" applyAlignment="1">
      <alignment horizontal="left" wrapText="1" readingOrder="1"/>
    </xf>
    <xf numFmtId="0" fontId="19" fillId="0" borderId="0" xfId="0" applyFont="1"/>
    <xf numFmtId="0" fontId="3" fillId="0" borderId="1" xfId="0" applyFont="1" applyBorder="1" applyAlignment="1">
      <alignment horizontal="left" vertical="center" wrapText="1" readingOrder="1"/>
    </xf>
    <xf numFmtId="0" fontId="1" fillId="0" borderId="1" xfId="0" applyFont="1" applyBorder="1" applyAlignment="1">
      <alignment horizontal="left" vertical="center"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Border="1" applyAlignment="1">
      <alignment horizontal="center"/>
    </xf>
    <xf numFmtId="0" fontId="3" fillId="3" borderId="1" xfId="0" applyFont="1" applyFill="1" applyBorder="1" applyAlignment="1">
      <alignment horizontal="center" vertical="top" wrapText="1" readingOrder="1"/>
    </xf>
    <xf numFmtId="0" fontId="0" fillId="9" borderId="1" xfId="0"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Alignment="1">
      <alignment horizontal="center"/>
    </xf>
    <xf numFmtId="0" fontId="0" fillId="0" borderId="0" xfId="0" applyAlignment="1">
      <alignment horizontal="center"/>
    </xf>
    <xf numFmtId="0" fontId="4" fillId="0" borderId="0" xfId="0" applyFont="1" applyAlignment="1">
      <alignment horizontal="center"/>
    </xf>
    <xf numFmtId="0" fontId="6" fillId="0" borderId="0" xfId="0" applyFont="1" applyAlignment="1">
      <alignment horizontal="center"/>
    </xf>
    <xf numFmtId="0" fontId="7" fillId="2" borderId="0" xfId="0" applyFont="1" applyFill="1" applyAlignment="1">
      <alignment horizontal="center"/>
    </xf>
    <xf numFmtId="0" fontId="18" fillId="2" borderId="0" xfId="0" applyFont="1" applyFill="1" applyAlignment="1">
      <alignment horizontal="center"/>
    </xf>
    <xf numFmtId="0" fontId="7" fillId="6" borderId="0" xfId="0" applyFont="1" applyFill="1" applyAlignment="1">
      <alignment horizontal="center"/>
    </xf>
    <xf numFmtId="0" fontId="16" fillId="6" borderId="0" xfId="0" applyFont="1" applyFill="1" applyAlignment="1">
      <alignment horizontal="center"/>
    </xf>
    <xf numFmtId="0" fontId="10" fillId="35" borderId="0" xfId="0" applyFont="1" applyFill="1" applyAlignment="1">
      <alignment horizontal="center"/>
    </xf>
    <xf numFmtId="0" fontId="4" fillId="4" borderId="0" xfId="0" applyFont="1" applyFill="1" applyAlignment="1">
      <alignment horizontal="center" vertical="top" wrapText="1"/>
    </xf>
    <xf numFmtId="0" fontId="8" fillId="4" borderId="0" xfId="0" applyFont="1" applyFill="1" applyAlignment="1">
      <alignment horizontal="center" vertical="top" wrapText="1"/>
    </xf>
    <xf numFmtId="0" fontId="9" fillId="4" borderId="0" xfId="0" applyFont="1" applyFill="1" applyAlignment="1">
      <alignment horizontal="center" vertical="top"/>
    </xf>
    <xf numFmtId="0" fontId="0" fillId="10" borderId="0" xfId="0" applyFill="1" applyAlignment="1">
      <alignment horizontal="center"/>
    </xf>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0" borderId="0" xfId="0" applyAlignment="1">
      <alignment horizontal="center" wrapText="1"/>
    </xf>
    <xf numFmtId="0" fontId="0" fillId="38" borderId="1" xfId="0" applyFill="1" applyBorder="1" applyAlignment="1">
      <alignment horizontal="center" wrapText="1"/>
    </xf>
    <xf numFmtId="0" fontId="0" fillId="38" borderId="1" xfId="0" applyFill="1" applyBorder="1" applyAlignment="1">
      <alignment horizontal="center"/>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Alignment="1">
      <alignment horizontal="center" vertical="center" wrapText="1"/>
    </xf>
    <xf numFmtId="164" fontId="0" fillId="0" borderId="1" xfId="0" applyNumberFormat="1" applyBorder="1"/>
    <xf numFmtId="164" fontId="0" fillId="0" borderId="0" xfId="0" applyNumberFormat="1"/>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wrapText="1"/>
    </xf>
    <xf numFmtId="0" fontId="22" fillId="38"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readingOrder="1"/>
    </xf>
    <xf numFmtId="164" fontId="13" fillId="0" borderId="1" xfId="0" applyNumberFormat="1" applyFont="1" applyBorder="1" applyAlignment="1">
      <alignment wrapText="1"/>
    </xf>
    <xf numFmtId="164" fontId="14" fillId="0" borderId="1" xfId="0" applyNumberFormat="1" applyFont="1" applyBorder="1"/>
    <xf numFmtId="164" fontId="0" fillId="0" borderId="4" xfId="0" applyNumberFormat="1" applyBorder="1"/>
    <xf numFmtId="164" fontId="1" fillId="2" borderId="1" xfId="0" applyNumberFormat="1" applyFont="1" applyFill="1" applyBorder="1" applyAlignment="1">
      <alignment horizontal="center" vertical="center" wrapText="1" readingOrder="1"/>
    </xf>
    <xf numFmtId="164" fontId="3" fillId="3" borderId="1" xfId="0" applyNumberFormat="1" applyFont="1" applyFill="1" applyBorder="1" applyAlignment="1">
      <alignment horizontal="center" vertical="top" wrapText="1" readingOrder="1"/>
    </xf>
    <xf numFmtId="164" fontId="4" fillId="0" borderId="1" xfId="0" applyNumberFormat="1" applyFont="1" applyBorder="1"/>
    <xf numFmtId="0" fontId="3"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0" borderId="4" xfId="0" applyBorder="1"/>
    <xf numFmtId="164" fontId="3" fillId="4" borderId="1" xfId="0" applyNumberFormat="1"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0" fontId="15" fillId="0" borderId="1" xfId="188" applyBorder="1" applyAlignment="1">
      <alignment horizontal="left" wrapText="1" readingOrder="1"/>
    </xf>
    <xf numFmtId="0" fontId="25" fillId="0" borderId="0" xfId="0" applyFont="1"/>
    <xf numFmtId="0" fontId="15" fillId="0" borderId="0" xfId="188" applyAlignment="1"/>
    <xf numFmtId="0" fontId="0" fillId="0" borderId="0" xfId="0" applyAlignment="1">
      <alignment wrapText="1"/>
    </xf>
    <xf numFmtId="165" fontId="0" fillId="0" borderId="0" xfId="0" applyNumberFormat="1" applyAlignment="1">
      <alignment horizontal="center"/>
    </xf>
    <xf numFmtId="0" fontId="1" fillId="42" borderId="1" xfId="0" applyFont="1" applyFill="1" applyBorder="1" applyAlignment="1">
      <alignment horizontal="center" vertical="top" wrapText="1"/>
    </xf>
    <xf numFmtId="0" fontId="2" fillId="43" borderId="1" xfId="0" applyFont="1" applyFill="1" applyBorder="1" applyAlignment="1">
      <alignment horizontal="center" vertical="center" wrapText="1"/>
    </xf>
    <xf numFmtId="0" fontId="2" fillId="43" borderId="3" xfId="0" applyFont="1" applyFill="1" applyBorder="1" applyAlignment="1">
      <alignment horizontal="center" vertical="center" wrapText="1"/>
    </xf>
    <xf numFmtId="0" fontId="1" fillId="43" borderId="3" xfId="0" applyFont="1" applyFill="1" applyBorder="1" applyAlignment="1">
      <alignment horizontal="center" vertical="center" wrapText="1"/>
    </xf>
    <xf numFmtId="0" fontId="21" fillId="0" borderId="1" xfId="0" applyFont="1" applyBorder="1"/>
    <xf numFmtId="0" fontId="26" fillId="0" borderId="0" xfId="0" applyFont="1"/>
    <xf numFmtId="0" fontId="0" fillId="0" borderId="0" xfId="0" applyAlignment="1"/>
  </cellXfs>
  <cellStyles count="195">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Hyperlink" xfId="2" builtinId="8" hidden="1"/>
    <cellStyle name="Hyperlink" xfId="4" builtinId="8" hidden="1"/>
    <cellStyle name="Hyperlink" xfId="6" builtinId="8" hidden="1"/>
    <cellStyle name="Hyperlink" xfId="18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rcid.org/0000-0002-7832-7009" TargetMode="External"/><Relationship Id="rId1" Type="http://schemas.openxmlformats.org/officeDocument/2006/relationships/hyperlink" Target="mailto:bastian.gessler@uni-jen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86"/>
  <sheetViews>
    <sheetView tabSelected="1" topLeftCell="A2" zoomScale="125" zoomScaleNormal="125" zoomScalePageLayoutView="125" workbookViewId="0">
      <selection activeCell="A4" sqref="A4"/>
    </sheetView>
  </sheetViews>
  <sheetFormatPr defaultColWidth="15.1796875" defaultRowHeight="15" customHeight="1"/>
  <cols>
    <col min="1" max="1" width="14.6328125" style="3" customWidth="1"/>
    <col min="2" max="2" width="15.453125" style="3" customWidth="1"/>
    <col min="3" max="3" width="13.1796875" style="3" customWidth="1"/>
    <col min="4" max="4" width="19.453125" style="3" customWidth="1"/>
    <col min="5" max="5" width="13.1796875" style="3" customWidth="1"/>
    <col min="6" max="6" width="18.81640625" style="3" bestFit="1" customWidth="1"/>
    <col min="7" max="7" width="22.453125" style="3" bestFit="1" customWidth="1"/>
    <col min="8" max="8" width="20.81640625" style="3" bestFit="1" customWidth="1"/>
    <col min="9" max="9" width="14.1796875" style="3" customWidth="1"/>
    <col min="10" max="10" width="19.36328125" style="3" bestFit="1" customWidth="1"/>
    <col min="11" max="11" width="31.1796875" style="3" bestFit="1" customWidth="1"/>
    <col min="12" max="12" width="43.6328125" style="3" customWidth="1"/>
    <col min="13" max="13" width="21.6328125" style="3" customWidth="1"/>
    <col min="14" max="14" width="47.1796875" style="3" bestFit="1" customWidth="1"/>
    <col min="15" max="16384" width="15.1796875" style="3"/>
  </cols>
  <sheetData>
    <row r="1" spans="1:14" s="21" customFormat="1" ht="18" customHeight="1">
      <c r="A1" s="18" t="s">
        <v>737</v>
      </c>
      <c r="B1" s="18" t="s">
        <v>741</v>
      </c>
      <c r="C1" s="18" t="s">
        <v>0</v>
      </c>
      <c r="D1" s="18" t="s">
        <v>1</v>
      </c>
      <c r="E1" s="18" t="s">
        <v>2</v>
      </c>
      <c r="F1" s="18" t="s">
        <v>828</v>
      </c>
      <c r="G1" s="18" t="s">
        <v>829</v>
      </c>
      <c r="H1" s="18" t="s">
        <v>830</v>
      </c>
      <c r="I1" s="18" t="s">
        <v>3</v>
      </c>
      <c r="J1" s="18" t="s">
        <v>4</v>
      </c>
      <c r="K1" s="19" t="s">
        <v>5</v>
      </c>
      <c r="L1" s="18" t="s">
        <v>404</v>
      </c>
      <c r="M1" s="20" t="s">
        <v>281</v>
      </c>
      <c r="N1" s="20" t="s">
        <v>470</v>
      </c>
    </row>
    <row r="2" spans="1:14" s="21" customFormat="1" ht="25.5" customHeight="1">
      <c r="A2" s="22" t="s">
        <v>738</v>
      </c>
      <c r="B2" s="22" t="s">
        <v>740</v>
      </c>
      <c r="C2" s="22" t="s">
        <v>6</v>
      </c>
      <c r="D2" s="22" t="s">
        <v>7</v>
      </c>
      <c r="E2" s="22" t="s">
        <v>8</v>
      </c>
      <c r="F2" s="22" t="s">
        <v>831</v>
      </c>
      <c r="G2" s="22" t="s">
        <v>832</v>
      </c>
      <c r="H2" s="22" t="s">
        <v>833</v>
      </c>
      <c r="I2" s="22" t="s">
        <v>9</v>
      </c>
      <c r="J2" s="22" t="s">
        <v>10</v>
      </c>
      <c r="K2" s="22" t="s">
        <v>11</v>
      </c>
      <c r="L2" s="22" t="s">
        <v>12</v>
      </c>
      <c r="M2" s="23" t="s">
        <v>331</v>
      </c>
      <c r="N2" s="23" t="s">
        <v>405</v>
      </c>
    </row>
    <row r="3" spans="1:14" s="34" customFormat="1" ht="31" customHeight="1">
      <c r="A3" s="28" t="s">
        <v>403</v>
      </c>
      <c r="B3" s="28"/>
      <c r="C3" s="28" t="s">
        <v>279</v>
      </c>
      <c r="D3" s="28" t="s">
        <v>277</v>
      </c>
      <c r="E3" s="28" t="s">
        <v>278</v>
      </c>
      <c r="F3" s="28" t="s">
        <v>811</v>
      </c>
      <c r="G3" s="28" t="s">
        <v>41</v>
      </c>
      <c r="H3" s="28" t="s">
        <v>812</v>
      </c>
      <c r="I3" s="28" t="s">
        <v>309</v>
      </c>
      <c r="J3" s="28" t="s">
        <v>329</v>
      </c>
      <c r="K3" s="28" t="s">
        <v>330</v>
      </c>
      <c r="L3" s="28" t="s">
        <v>13</v>
      </c>
      <c r="M3" s="123"/>
      <c r="N3" s="123" t="s">
        <v>402</v>
      </c>
    </row>
    <row r="4" spans="1:14" ht="87">
      <c r="A4" s="14" t="s">
        <v>843</v>
      </c>
      <c r="B4" s="127" t="s">
        <v>888</v>
      </c>
      <c r="C4" s="14" t="s">
        <v>883</v>
      </c>
      <c r="D4" s="14" t="s">
        <v>884</v>
      </c>
      <c r="E4" s="126" t="s">
        <v>885</v>
      </c>
      <c r="F4" s="14">
        <v>2018</v>
      </c>
      <c r="G4" s="14">
        <v>11</v>
      </c>
      <c r="H4" s="14">
        <v>13</v>
      </c>
      <c r="I4" s="14" t="s">
        <v>844</v>
      </c>
      <c r="J4" s="127" t="s">
        <v>845</v>
      </c>
      <c r="K4" s="128" t="s">
        <v>846</v>
      </c>
      <c r="L4" s="129" t="s">
        <v>847</v>
      </c>
      <c r="M4" s="137" t="s">
        <v>849</v>
      </c>
    </row>
    <row r="5" spans="1:14" ht="14.5">
      <c r="A5" s="14"/>
      <c r="B5" s="14"/>
      <c r="C5" s="14"/>
      <c r="D5" s="14"/>
      <c r="E5" s="14"/>
      <c r="F5" s="14"/>
      <c r="G5" s="14"/>
      <c r="H5" s="14"/>
      <c r="I5" s="14"/>
      <c r="J5" s="14"/>
      <c r="K5" s="14"/>
      <c r="L5" s="14"/>
      <c r="M5" s="14"/>
    </row>
    <row r="6" spans="1:14" ht="14.5">
      <c r="A6" s="14"/>
      <c r="B6" s="14"/>
      <c r="C6" s="14"/>
      <c r="D6" s="14"/>
      <c r="E6" s="14"/>
      <c r="F6" s="14"/>
      <c r="G6" s="14"/>
      <c r="H6" s="14"/>
      <c r="I6" s="14"/>
      <c r="J6" s="14"/>
      <c r="K6" s="14"/>
      <c r="L6" s="14"/>
      <c r="M6" s="14"/>
    </row>
    <row r="7" spans="1:14" ht="14.5">
      <c r="A7" s="14"/>
      <c r="B7" s="14"/>
      <c r="C7" s="14"/>
      <c r="D7" s="14"/>
      <c r="E7" s="14"/>
      <c r="F7" s="14"/>
      <c r="G7" s="14"/>
      <c r="H7" s="14"/>
      <c r="I7" s="14"/>
      <c r="J7" s="14"/>
      <c r="K7" s="14"/>
      <c r="L7" s="14"/>
      <c r="M7" s="14"/>
    </row>
    <row r="8" spans="1:14" ht="14.5"/>
    <row r="9" spans="1:14" ht="14.5"/>
    <row r="10" spans="1:14" ht="14.5"/>
    <row r="11" spans="1:14" ht="14.5"/>
    <row r="12" spans="1:14" ht="14.5"/>
    <row r="13" spans="1:14" ht="14.5"/>
    <row r="14" spans="1:14" ht="14.5"/>
    <row r="15" spans="1:14" ht="14.5"/>
    <row r="16" spans="1:14" ht="14.5"/>
    <row r="17" ht="14.5"/>
    <row r="18" ht="14.5"/>
    <row r="19" ht="14.5"/>
    <row r="20" ht="14.5"/>
    <row r="21" ht="14.5"/>
    <row r="22" ht="14.5"/>
    <row r="23" ht="14.5"/>
    <row r="24" ht="14.5"/>
    <row r="25" ht="14.5"/>
    <row r="26" ht="14.5"/>
    <row r="27" ht="14.5"/>
    <row r="28" ht="14.5"/>
    <row r="29" ht="14.5"/>
    <row r="30" ht="14.5"/>
    <row r="31" ht="14.5"/>
    <row r="32" ht="14.5"/>
    <row r="33" ht="14.5"/>
    <row r="34" ht="14.5"/>
    <row r="35" ht="14.5"/>
    <row r="36" ht="14.5"/>
    <row r="37" ht="14.5"/>
    <row r="38" ht="14.5"/>
    <row r="39" ht="14.5"/>
    <row r="40" ht="14.5"/>
    <row r="41" ht="14.5"/>
    <row r="42" ht="14.5"/>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row r="129" ht="14.5"/>
    <row r="130" ht="14.5"/>
    <row r="131" ht="14.5"/>
    <row r="132" ht="14.5"/>
    <row r="133" ht="14.5"/>
    <row r="134" ht="14.5"/>
    <row r="135" ht="14.5"/>
    <row r="136" ht="14.5"/>
    <row r="137" ht="14.5"/>
    <row r="138" ht="14.5"/>
    <row r="139" ht="14.5"/>
    <row r="140" ht="14.5"/>
    <row r="141" ht="14.5"/>
    <row r="142" ht="14.5"/>
    <row r="143" ht="14.5"/>
    <row r="144" ht="14.5"/>
    <row r="145" ht="14.5"/>
    <row r="146" ht="14.5"/>
    <row r="147" ht="14.5"/>
    <row r="148" ht="14.5"/>
    <row r="149" ht="14.5"/>
    <row r="150" ht="14.5"/>
    <row r="151" ht="14.5"/>
    <row r="152" ht="14.5"/>
    <row r="153" ht="14.5"/>
    <row r="154" ht="14.5"/>
    <row r="155" ht="14.5"/>
    <row r="156" ht="14.5"/>
    <row r="157" ht="14.5"/>
    <row r="158" ht="14.5"/>
    <row r="159" ht="14.5"/>
    <row r="160" ht="14.5"/>
    <row r="161" ht="14.5"/>
    <row r="162" ht="14.5"/>
    <row r="163"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sheetData>
  <hyperlinks>
    <hyperlink ref="E4" r:id="rId1" xr:uid="{00000000-0004-0000-0000-000000000000}"/>
    <hyperlink ref="K4" r:id="rId2" xr:uid="{00000000-0004-0000-0000-000001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B5" sqref="B5"/>
    </sheetView>
  </sheetViews>
  <sheetFormatPr defaultColWidth="15.1796875" defaultRowHeight="15" customHeight="1"/>
  <cols>
    <col min="1" max="1" width="14.6328125" style="3" customWidth="1"/>
    <col min="2" max="2" width="14.6328125" style="10" bestFit="1" customWidth="1"/>
    <col min="3" max="3" width="8.6328125" style="10" customWidth="1"/>
    <col min="4" max="4" width="9.453125" style="10"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c r="A1" s="18" t="s">
        <v>737</v>
      </c>
      <c r="B1" s="18" t="s">
        <v>14</v>
      </c>
      <c r="C1" s="18" t="s">
        <v>471</v>
      </c>
      <c r="D1" s="18" t="s">
        <v>472</v>
      </c>
      <c r="E1" s="24" t="s">
        <v>473</v>
      </c>
      <c r="F1" s="25" t="s">
        <v>474</v>
      </c>
      <c r="G1" s="24" t="s">
        <v>16</v>
      </c>
    </row>
    <row r="2" spans="1:7" s="21" customFormat="1" ht="27.75" customHeight="1">
      <c r="A2" s="22" t="s">
        <v>738</v>
      </c>
      <c r="B2" s="26" t="s">
        <v>23</v>
      </c>
      <c r="C2" s="26" t="s">
        <v>24</v>
      </c>
      <c r="D2" s="26" t="s">
        <v>25</v>
      </c>
      <c r="E2" s="22" t="s">
        <v>26</v>
      </c>
      <c r="F2" s="22" t="s">
        <v>28</v>
      </c>
      <c r="G2" s="22" t="s">
        <v>27</v>
      </c>
    </row>
    <row r="3" spans="1:7" s="34" customFormat="1" ht="30" customHeight="1">
      <c r="A3" s="28" t="s">
        <v>403</v>
      </c>
      <c r="B3" s="27"/>
      <c r="C3" s="27" t="s">
        <v>38</v>
      </c>
      <c r="D3" s="27" t="s">
        <v>38</v>
      </c>
      <c r="E3" s="28" t="s">
        <v>39</v>
      </c>
      <c r="F3" s="28" t="s">
        <v>40</v>
      </c>
      <c r="G3" s="28"/>
    </row>
    <row r="4" spans="1:7" ht="14.5">
      <c r="A4" s="14" t="s">
        <v>843</v>
      </c>
      <c r="B4" s="8" t="s">
        <v>863</v>
      </c>
      <c r="C4" s="8">
        <v>34.001111109999997</v>
      </c>
      <c r="D4" s="8">
        <v>-119.81777778</v>
      </c>
      <c r="E4" s="5"/>
      <c r="F4" s="13">
        <v>296</v>
      </c>
      <c r="G4" s="13"/>
    </row>
    <row r="5" spans="1:7" ht="14.5">
      <c r="A5" s="14" t="s">
        <v>843</v>
      </c>
      <c r="B5" s="8" t="s">
        <v>848</v>
      </c>
      <c r="C5" s="8">
        <v>34.013055559999998</v>
      </c>
      <c r="D5" s="8">
        <v>-119.80305556</v>
      </c>
      <c r="E5" s="5"/>
      <c r="F5" s="13">
        <v>427</v>
      </c>
      <c r="G5" s="13"/>
    </row>
    <row r="6" spans="1:7" ht="14.5">
      <c r="A6" s="14"/>
      <c r="B6" s="8"/>
      <c r="C6" s="8"/>
      <c r="D6" s="8"/>
      <c r="E6" s="13"/>
      <c r="F6" s="13"/>
      <c r="G6" s="13"/>
    </row>
    <row r="7" spans="1:7" ht="14.5">
      <c r="A7" s="14"/>
      <c r="B7" s="8"/>
      <c r="C7" s="8"/>
      <c r="D7" s="8"/>
      <c r="E7" s="13"/>
      <c r="F7" s="13"/>
      <c r="G7" s="13"/>
    </row>
    <row r="8" spans="1:7" ht="14.5">
      <c r="B8" s="8"/>
      <c r="C8" s="8"/>
      <c r="D8" s="8"/>
      <c r="E8" s="13"/>
      <c r="F8" s="13"/>
      <c r="G8" s="13"/>
    </row>
    <row r="9" spans="1:7" ht="14.5">
      <c r="B9" s="8"/>
      <c r="C9" s="8"/>
      <c r="D9" s="8"/>
      <c r="E9" s="13"/>
      <c r="F9" s="13"/>
      <c r="G9" s="13"/>
    </row>
    <row r="10" spans="1:7" ht="14.5">
      <c r="B10" s="8"/>
      <c r="C10" s="8"/>
      <c r="D10" s="8"/>
      <c r="E10" s="13"/>
      <c r="F10" s="13"/>
      <c r="G10" s="13"/>
    </row>
    <row r="11" spans="1:7" ht="14.5">
      <c r="B11" s="8"/>
      <c r="C11" s="8"/>
      <c r="D11" s="8"/>
      <c r="E11" s="13"/>
      <c r="F11" s="13"/>
      <c r="G11" s="13"/>
    </row>
    <row r="12" spans="1:7" ht="14.5">
      <c r="B12" s="8"/>
      <c r="C12" s="8"/>
      <c r="D12" s="8"/>
      <c r="E12" s="13"/>
      <c r="F12" s="13"/>
      <c r="G12" s="13"/>
    </row>
    <row r="13" spans="1:7" ht="14.5">
      <c r="B13" s="8"/>
      <c r="C13" s="8"/>
      <c r="D13" s="8"/>
      <c r="E13" s="13"/>
      <c r="F13" s="13"/>
      <c r="G13" s="13"/>
    </row>
    <row r="14" spans="1:7" ht="14.5">
      <c r="B14" s="8"/>
      <c r="C14" s="8"/>
      <c r="D14" s="8"/>
      <c r="E14" s="13"/>
      <c r="F14" s="13"/>
      <c r="G14" s="13"/>
    </row>
    <row r="15" spans="1:7" ht="14.5">
      <c r="B15" s="8"/>
      <c r="C15" s="8"/>
      <c r="D15" s="8"/>
      <c r="E15" s="13"/>
      <c r="F15" s="13"/>
      <c r="G15" s="13"/>
    </row>
    <row r="16" spans="1:7" ht="14.5">
      <c r="B16" s="8"/>
      <c r="C16" s="8"/>
      <c r="D16" s="8"/>
      <c r="E16" s="13"/>
      <c r="F16" s="13"/>
      <c r="G16" s="13"/>
    </row>
    <row r="17" spans="2:7" ht="14.5">
      <c r="B17" s="8"/>
      <c r="C17" s="8"/>
      <c r="D17" s="8"/>
      <c r="E17" s="13"/>
      <c r="F17" s="13"/>
      <c r="G17" s="13"/>
    </row>
    <row r="18" spans="2:7" ht="14.5">
      <c r="B18" s="8"/>
      <c r="C18" s="8"/>
      <c r="D18" s="8"/>
      <c r="E18" s="13"/>
      <c r="F18" s="13"/>
      <c r="G18" s="13"/>
    </row>
    <row r="19" spans="2:7" ht="14.5">
      <c r="B19" s="8"/>
      <c r="C19" s="8"/>
      <c r="D19" s="8"/>
      <c r="E19" s="13"/>
      <c r="F19" s="13"/>
      <c r="G19" s="13"/>
    </row>
    <row r="20" spans="2:7" ht="14.5">
      <c r="B20" s="8"/>
      <c r="C20" s="8"/>
      <c r="D20" s="8"/>
      <c r="E20" s="13"/>
      <c r="F20" s="13"/>
      <c r="G20" s="13"/>
    </row>
    <row r="21" spans="2:7" ht="14.5">
      <c r="B21" s="8"/>
      <c r="C21" s="8"/>
      <c r="D21" s="8"/>
      <c r="E21" s="13"/>
      <c r="F21" s="13"/>
      <c r="G21" s="13"/>
    </row>
    <row r="22" spans="2:7" ht="14.5">
      <c r="B22" s="8"/>
      <c r="C22" s="8"/>
      <c r="D22" s="8"/>
      <c r="E22" s="13"/>
      <c r="F22" s="13"/>
      <c r="G22" s="13"/>
    </row>
    <row r="23" spans="2:7" ht="14.5">
      <c r="B23" s="8"/>
      <c r="C23" s="8"/>
      <c r="D23" s="8"/>
      <c r="E23" s="13"/>
      <c r="F23" s="13"/>
      <c r="G23" s="13"/>
    </row>
    <row r="24" spans="2:7" ht="14.5">
      <c r="B24" s="8"/>
      <c r="C24" s="8"/>
      <c r="D24" s="8"/>
      <c r="E24" s="13"/>
      <c r="F24" s="13"/>
      <c r="G24" s="13"/>
    </row>
    <row r="25" spans="2:7" ht="14.5">
      <c r="B25" s="8"/>
      <c r="C25" s="8"/>
      <c r="D25" s="8"/>
      <c r="E25" s="13"/>
      <c r="F25" s="13"/>
      <c r="G25" s="13"/>
    </row>
    <row r="26" spans="2:7" ht="14.5">
      <c r="B26" s="8"/>
      <c r="C26" s="8"/>
      <c r="D26" s="8"/>
      <c r="E26" s="13"/>
      <c r="F26" s="13"/>
      <c r="G26" s="13"/>
    </row>
    <row r="27" spans="2:7" ht="14.5">
      <c r="B27" s="8"/>
      <c r="C27" s="8"/>
      <c r="D27" s="8"/>
      <c r="E27" s="13"/>
      <c r="F27" s="13"/>
      <c r="G27" s="13"/>
    </row>
    <row r="28" spans="2:7" ht="14.5">
      <c r="B28" s="8"/>
      <c r="C28" s="8"/>
      <c r="D28" s="8"/>
      <c r="E28" s="13"/>
      <c r="F28" s="13"/>
      <c r="G28" s="13"/>
    </row>
    <row r="29" spans="2:7" ht="14.5"/>
    <row r="30" spans="2:7" ht="14.5"/>
    <row r="31" spans="2:7" ht="14.5"/>
    <row r="32" spans="2:7" ht="14.5"/>
    <row r="33" ht="14.5"/>
    <row r="34" ht="14.5"/>
    <row r="35" ht="14.5"/>
    <row r="36" ht="14.5"/>
    <row r="37" ht="14.5"/>
    <row r="38" ht="14.5"/>
    <row r="39" ht="14.5"/>
    <row r="40" ht="14.5"/>
    <row r="41" ht="14.5"/>
    <row r="42" ht="14.5"/>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row r="129" ht="14.5"/>
    <row r="130" ht="14.5"/>
    <row r="131" ht="14.5"/>
    <row r="132" ht="14.5"/>
    <row r="133" ht="14.5"/>
    <row r="134" ht="14.5"/>
    <row r="135" ht="14.5"/>
    <row r="136" ht="14.5"/>
    <row r="137" ht="14.5"/>
    <row r="138" ht="14.5"/>
    <row r="139" ht="14.5"/>
    <row r="140" ht="14.5"/>
    <row r="141" ht="14.5"/>
    <row r="142" ht="14.5"/>
    <row r="143" ht="14.5"/>
    <row r="144" ht="14.5"/>
    <row r="145" ht="14.5"/>
    <row r="146" ht="14.5"/>
    <row r="147" ht="14.5"/>
    <row r="148" ht="14.5"/>
    <row r="149" ht="14.5"/>
    <row r="150" ht="14.5"/>
    <row r="151" ht="14.5"/>
    <row r="152" ht="14.5"/>
    <row r="153" ht="14.5"/>
    <row r="154" ht="14.5"/>
    <row r="155" ht="14.5"/>
    <row r="156" ht="14.5"/>
    <row r="157" ht="14.5"/>
    <row r="158" ht="14.5"/>
    <row r="159" ht="14.5"/>
    <row r="160" ht="14.5"/>
    <row r="161" ht="14.5"/>
    <row r="162" ht="14.5"/>
    <row r="163"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row r="996" ht="14.5"/>
    <row r="997" ht="14.5"/>
    <row r="998" ht="14.5"/>
    <row r="999" ht="14.5"/>
    <row r="1000" ht="14.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998"/>
  <sheetViews>
    <sheetView showZeros="0" workbookViewId="0">
      <pane xSplit="1" ySplit="3" topLeftCell="B4" activePane="bottomRight" state="frozen"/>
      <selection pane="topRight" activeCell="B1" sqref="B1"/>
      <selection pane="bottomLeft" activeCell="A4" sqref="A4"/>
      <selection pane="bottomRight" activeCell="AK7" sqref="AK7"/>
    </sheetView>
  </sheetViews>
  <sheetFormatPr defaultColWidth="15.1796875" defaultRowHeight="15" customHeight="1"/>
  <cols>
    <col min="1" max="1" width="14.6328125" style="3" customWidth="1"/>
    <col min="2" max="2" width="14.6328125" style="10" bestFit="1" customWidth="1"/>
    <col min="3" max="3" width="14.36328125" style="10" bestFit="1" customWidth="1"/>
    <col min="4" max="4" width="18.453125" style="10" bestFit="1" customWidth="1"/>
    <col min="5" max="7" width="13.1796875" style="3" customWidth="1"/>
    <col min="8" max="8" width="16.6328125" style="3" customWidth="1"/>
    <col min="9" max="9" width="21.36328125" style="3" bestFit="1" customWidth="1"/>
    <col min="10" max="10" width="15.6328125" style="3" customWidth="1"/>
    <col min="11" max="11" width="24" style="3" customWidth="1"/>
    <col min="12" max="12" width="11.453125" style="3" bestFit="1" customWidth="1"/>
    <col min="13" max="13" width="11.6328125" style="3" bestFit="1" customWidth="1"/>
    <col min="14" max="14" width="11.6328125" style="3" customWidth="1"/>
    <col min="15" max="15" width="14" style="3" bestFit="1" customWidth="1"/>
    <col min="16" max="16" width="13.81640625" style="3" customWidth="1"/>
    <col min="17" max="17" width="17.6328125" style="3" bestFit="1" customWidth="1"/>
    <col min="18" max="18" width="10" style="3" customWidth="1"/>
    <col min="19" max="19" width="13.453125" style="3" bestFit="1" customWidth="1"/>
    <col min="20" max="20" width="14.453125" style="3" bestFit="1" customWidth="1"/>
    <col min="21" max="21" width="10.36328125" style="3" bestFit="1" customWidth="1"/>
    <col min="22" max="22" width="14.1796875" style="3" bestFit="1" customWidth="1"/>
    <col min="23" max="23" width="14.6328125" style="3" customWidth="1"/>
    <col min="24" max="24" width="15.1796875" style="3"/>
    <col min="25" max="25" width="18.81640625" style="3" customWidth="1"/>
    <col min="26" max="26" width="20.1796875" style="3" customWidth="1"/>
    <col min="27" max="27" width="15.1796875" style="3"/>
    <col min="28" max="28" width="21.6328125" style="3" customWidth="1"/>
    <col min="29" max="29" width="12.453125" style="3" customWidth="1"/>
    <col min="30" max="30" width="15.1796875" style="3" customWidth="1"/>
    <col min="31" max="31" width="17.6328125" style="3" customWidth="1"/>
    <col min="32" max="34" width="15.1796875" style="3" customWidth="1"/>
    <col min="35" max="16384" width="15.1796875" style="3"/>
  </cols>
  <sheetData>
    <row r="1" spans="1:37" s="21" customFormat="1" ht="21.75" customHeight="1">
      <c r="A1" s="18" t="s">
        <v>737</v>
      </c>
      <c r="B1" s="18" t="s">
        <v>14</v>
      </c>
      <c r="C1" s="19" t="s">
        <v>683</v>
      </c>
      <c r="D1" s="18" t="s">
        <v>498</v>
      </c>
      <c r="E1" s="24" t="s">
        <v>497</v>
      </c>
      <c r="F1" s="24" t="s">
        <v>499</v>
      </c>
      <c r="G1" s="24" t="s">
        <v>500</v>
      </c>
      <c r="H1" s="18" t="s">
        <v>501</v>
      </c>
      <c r="I1" s="25" t="s">
        <v>502</v>
      </c>
      <c r="J1" s="24" t="s">
        <v>503</v>
      </c>
      <c r="K1" s="24" t="s">
        <v>504</v>
      </c>
      <c r="L1" s="25" t="s">
        <v>505</v>
      </c>
      <c r="M1" s="25" t="s">
        <v>506</v>
      </c>
      <c r="N1" s="25" t="s">
        <v>886</v>
      </c>
      <c r="O1" s="25" t="s">
        <v>507</v>
      </c>
      <c r="P1" s="25" t="s">
        <v>508</v>
      </c>
      <c r="Q1" s="25" t="s">
        <v>742</v>
      </c>
      <c r="R1" s="25" t="s">
        <v>509</v>
      </c>
      <c r="S1" s="25" t="s">
        <v>510</v>
      </c>
      <c r="T1" s="25" t="s">
        <v>511</v>
      </c>
      <c r="U1" s="19" t="s">
        <v>512</v>
      </c>
      <c r="V1" s="24" t="s">
        <v>513</v>
      </c>
      <c r="W1" s="24" t="s">
        <v>514</v>
      </c>
      <c r="X1" s="19" t="s">
        <v>515</v>
      </c>
      <c r="Y1" s="24" t="s">
        <v>516</v>
      </c>
      <c r="Z1" s="19" t="s">
        <v>517</v>
      </c>
      <c r="AA1" s="19" t="s">
        <v>518</v>
      </c>
      <c r="AB1" s="19" t="s">
        <v>519</v>
      </c>
      <c r="AC1" s="24" t="s">
        <v>520</v>
      </c>
      <c r="AD1" s="24" t="s">
        <v>521</v>
      </c>
      <c r="AE1" s="24" t="s">
        <v>522</v>
      </c>
      <c r="AF1" s="24" t="s">
        <v>523</v>
      </c>
      <c r="AG1" s="19" t="s">
        <v>524</v>
      </c>
      <c r="AH1" s="19" t="s">
        <v>525</v>
      </c>
      <c r="AI1" s="24" t="s">
        <v>526</v>
      </c>
      <c r="AJ1" s="24" t="s">
        <v>527</v>
      </c>
      <c r="AK1" s="24" t="s">
        <v>528</v>
      </c>
    </row>
    <row r="2" spans="1:37" s="21" customFormat="1" ht="54" customHeight="1">
      <c r="A2" s="22" t="s">
        <v>738</v>
      </c>
      <c r="B2" s="26" t="s">
        <v>23</v>
      </c>
      <c r="C2" s="26" t="s">
        <v>412</v>
      </c>
      <c r="D2" s="26" t="s">
        <v>369</v>
      </c>
      <c r="E2" s="22" t="s">
        <v>54</v>
      </c>
      <c r="F2" s="26" t="s">
        <v>24</v>
      </c>
      <c r="G2" s="26" t="s">
        <v>25</v>
      </c>
      <c r="H2" s="29" t="s">
        <v>364</v>
      </c>
      <c r="I2" s="31" t="s">
        <v>411</v>
      </c>
      <c r="J2" s="22" t="s">
        <v>410</v>
      </c>
      <c r="K2" s="29" t="s">
        <v>361</v>
      </c>
      <c r="L2" s="31" t="s">
        <v>346</v>
      </c>
      <c r="M2" s="31" t="s">
        <v>347</v>
      </c>
      <c r="N2" s="31"/>
      <c r="O2" s="31" t="s">
        <v>744</v>
      </c>
      <c r="P2" s="31" t="s">
        <v>745</v>
      </c>
      <c r="Q2" s="31" t="s">
        <v>743</v>
      </c>
      <c r="R2" s="31" t="s">
        <v>409</v>
      </c>
      <c r="S2" s="31" t="s">
        <v>407</v>
      </c>
      <c r="T2" s="30" t="s">
        <v>360</v>
      </c>
      <c r="U2" s="22" t="s">
        <v>37</v>
      </c>
      <c r="V2" s="22" t="s">
        <v>55</v>
      </c>
      <c r="W2" s="22" t="s">
        <v>57</v>
      </c>
      <c r="X2" s="22" t="s">
        <v>34</v>
      </c>
      <c r="Y2" s="22" t="s">
        <v>58</v>
      </c>
      <c r="Z2" s="22" t="s">
        <v>35</v>
      </c>
      <c r="AA2" s="22" t="s">
        <v>36</v>
      </c>
      <c r="AB2" s="22" t="s">
        <v>406</v>
      </c>
      <c r="AC2" s="22" t="s">
        <v>56</v>
      </c>
      <c r="AD2" s="22" t="s">
        <v>30</v>
      </c>
      <c r="AE2" s="22" t="s">
        <v>29</v>
      </c>
      <c r="AF2" s="22" t="s">
        <v>31</v>
      </c>
      <c r="AG2" s="22" t="s">
        <v>32</v>
      </c>
      <c r="AH2" s="22" t="s">
        <v>33</v>
      </c>
      <c r="AI2" s="22" t="s">
        <v>59</v>
      </c>
      <c r="AJ2" s="22" t="s">
        <v>60</v>
      </c>
      <c r="AK2" s="22" t="s">
        <v>61</v>
      </c>
    </row>
    <row r="3" spans="1:37" s="34" customFormat="1" ht="27" customHeight="1">
      <c r="A3" s="28" t="s">
        <v>403</v>
      </c>
      <c r="B3" s="27"/>
      <c r="C3" s="27"/>
      <c r="D3" s="27"/>
      <c r="E3" s="28" t="s">
        <v>367</v>
      </c>
      <c r="F3" s="27" t="s">
        <v>38</v>
      </c>
      <c r="G3" s="27" t="s">
        <v>38</v>
      </c>
      <c r="H3" s="28" t="s">
        <v>413</v>
      </c>
      <c r="I3" s="28"/>
      <c r="J3" s="28" t="s">
        <v>414</v>
      </c>
      <c r="K3" s="28" t="s">
        <v>415</v>
      </c>
      <c r="L3" s="32" t="s">
        <v>358</v>
      </c>
      <c r="M3" s="33" t="s">
        <v>41</v>
      </c>
      <c r="N3" s="33"/>
      <c r="O3" s="32" t="s">
        <v>750</v>
      </c>
      <c r="P3" s="32"/>
      <c r="Q3" s="32" t="s">
        <v>746</v>
      </c>
      <c r="R3" s="32" t="s">
        <v>408</v>
      </c>
      <c r="S3" s="32" t="s">
        <v>358</v>
      </c>
      <c r="T3" s="33" t="s">
        <v>44</v>
      </c>
      <c r="U3" s="28" t="s">
        <v>51</v>
      </c>
      <c r="V3" s="28" t="s">
        <v>50</v>
      </c>
      <c r="W3" s="28" t="s">
        <v>47</v>
      </c>
      <c r="X3" s="28" t="s">
        <v>47</v>
      </c>
      <c r="Y3" s="28" t="s">
        <v>47</v>
      </c>
      <c r="Z3" s="28" t="s">
        <v>48</v>
      </c>
      <c r="AA3" s="28" t="s">
        <v>49</v>
      </c>
      <c r="AB3" s="28" t="s">
        <v>324</v>
      </c>
      <c r="AC3" s="28" t="s">
        <v>62</v>
      </c>
      <c r="AD3" s="28" t="s">
        <v>43</v>
      </c>
      <c r="AE3" s="28" t="s">
        <v>42</v>
      </c>
      <c r="AF3" s="28" t="s">
        <v>44</v>
      </c>
      <c r="AG3" s="28" t="s">
        <v>45</v>
      </c>
      <c r="AH3" s="28" t="s">
        <v>46</v>
      </c>
      <c r="AI3" s="28" t="s">
        <v>52</v>
      </c>
      <c r="AJ3" s="28" t="s">
        <v>52</v>
      </c>
      <c r="AK3" s="28" t="s">
        <v>47</v>
      </c>
    </row>
    <row r="4" spans="1:37" ht="14.5">
      <c r="A4" s="14" t="s">
        <v>843</v>
      </c>
      <c r="B4" s="8" t="s">
        <v>863</v>
      </c>
      <c r="C4" s="8"/>
      <c r="D4" s="8" t="s">
        <v>850</v>
      </c>
      <c r="E4" s="13"/>
      <c r="F4" s="13"/>
      <c r="G4" s="13"/>
      <c r="H4" s="13" t="s">
        <v>363</v>
      </c>
      <c r="I4" s="13"/>
      <c r="J4" s="13"/>
      <c r="K4" s="13"/>
      <c r="L4" s="13">
        <v>16</v>
      </c>
      <c r="M4" s="13">
        <v>627</v>
      </c>
      <c r="N4" s="3" t="s">
        <v>887</v>
      </c>
      <c r="O4" s="135" t="s">
        <v>862</v>
      </c>
      <c r="P4" s="13"/>
      <c r="Q4" s="13" t="s">
        <v>749</v>
      </c>
      <c r="R4" s="13"/>
      <c r="S4" s="13"/>
      <c r="T4" s="13"/>
      <c r="U4" s="3" t="s">
        <v>206</v>
      </c>
      <c r="V4" s="3" t="s">
        <v>889</v>
      </c>
      <c r="W4" s="13"/>
      <c r="AC4" s="13"/>
      <c r="AD4" s="13"/>
      <c r="AE4" s="13"/>
      <c r="AF4" s="13"/>
      <c r="AG4" s="13"/>
    </row>
    <row r="5" spans="1:37" ht="14.5">
      <c r="A5" s="14" t="s">
        <v>843</v>
      </c>
      <c r="B5" s="8" t="s">
        <v>863</v>
      </c>
      <c r="C5" s="8"/>
      <c r="D5" s="8" t="s">
        <v>851</v>
      </c>
      <c r="E5" s="13"/>
      <c r="F5" s="13"/>
      <c r="G5" s="13"/>
      <c r="H5" s="13" t="s">
        <v>363</v>
      </c>
      <c r="I5" s="13"/>
      <c r="J5" s="13"/>
      <c r="K5" s="13"/>
      <c r="L5" s="13">
        <v>16</v>
      </c>
      <c r="M5" s="13">
        <v>627</v>
      </c>
      <c r="N5" s="3" t="s">
        <v>887</v>
      </c>
      <c r="O5" s="3" t="s">
        <v>862</v>
      </c>
      <c r="P5" s="13"/>
      <c r="Q5" s="13" t="s">
        <v>749</v>
      </c>
      <c r="R5" s="13"/>
      <c r="S5" s="13"/>
      <c r="T5" s="13"/>
      <c r="U5" s="3" t="s">
        <v>206</v>
      </c>
      <c r="V5" s="3" t="s">
        <v>889</v>
      </c>
      <c r="W5" s="13"/>
      <c r="AC5" s="13"/>
      <c r="AD5" s="13"/>
      <c r="AE5" s="13"/>
      <c r="AF5" s="13"/>
      <c r="AG5" s="13"/>
    </row>
    <row r="6" spans="1:37" ht="14.5">
      <c r="A6" s="14" t="s">
        <v>843</v>
      </c>
      <c r="B6" s="8" t="s">
        <v>863</v>
      </c>
      <c r="C6" s="8"/>
      <c r="D6" s="8" t="s">
        <v>852</v>
      </c>
      <c r="E6" s="13"/>
      <c r="F6" s="13"/>
      <c r="G6" s="13"/>
      <c r="H6" s="13" t="s">
        <v>363</v>
      </c>
      <c r="I6" s="13"/>
      <c r="J6" s="13"/>
      <c r="K6" s="13"/>
      <c r="L6" s="13">
        <v>16</v>
      </c>
      <c r="M6" s="13">
        <v>627</v>
      </c>
      <c r="N6" s="3" t="s">
        <v>887</v>
      </c>
      <c r="O6" s="3" t="s">
        <v>862</v>
      </c>
      <c r="P6" s="13"/>
      <c r="Q6" s="13" t="s">
        <v>749</v>
      </c>
      <c r="R6" s="13"/>
      <c r="S6" s="13"/>
      <c r="T6" s="13"/>
      <c r="U6" s="3" t="s">
        <v>206</v>
      </c>
      <c r="V6" s="3" t="s">
        <v>889</v>
      </c>
      <c r="W6" s="13"/>
      <c r="AC6" s="13"/>
      <c r="AD6" s="13"/>
      <c r="AE6" s="13"/>
      <c r="AF6" s="13"/>
      <c r="AG6" s="13"/>
    </row>
    <row r="7" spans="1:37" ht="14.5">
      <c r="A7" s="14" t="s">
        <v>843</v>
      </c>
      <c r="B7" s="8" t="s">
        <v>863</v>
      </c>
      <c r="D7" s="10" t="s">
        <v>854</v>
      </c>
      <c r="E7" s="13"/>
      <c r="F7" s="13"/>
      <c r="G7" s="13"/>
      <c r="H7" s="13" t="s">
        <v>363</v>
      </c>
      <c r="I7" s="13"/>
      <c r="J7" s="13"/>
      <c r="K7" s="13"/>
      <c r="L7" s="13">
        <v>16</v>
      </c>
      <c r="M7" s="13">
        <v>627</v>
      </c>
      <c r="N7" s="3" t="s">
        <v>887</v>
      </c>
      <c r="O7" s="3" t="s">
        <v>862</v>
      </c>
      <c r="P7" s="13"/>
      <c r="Q7" s="13" t="s">
        <v>749</v>
      </c>
      <c r="R7" s="13"/>
      <c r="S7" s="13"/>
      <c r="T7" s="13"/>
      <c r="U7" s="3" t="s">
        <v>206</v>
      </c>
      <c r="V7" s="3" t="s">
        <v>889</v>
      </c>
      <c r="W7" s="13"/>
      <c r="AC7" s="13"/>
      <c r="AD7" s="13"/>
      <c r="AE7" s="13"/>
      <c r="AF7" s="13"/>
      <c r="AG7" s="13"/>
    </row>
    <row r="8" spans="1:37" ht="14.5">
      <c r="A8" s="14" t="s">
        <v>843</v>
      </c>
      <c r="B8" s="8" t="s">
        <v>863</v>
      </c>
      <c r="C8" s="8"/>
      <c r="D8" s="8" t="s">
        <v>855</v>
      </c>
      <c r="E8" s="13"/>
      <c r="F8" s="13"/>
      <c r="G8" s="13"/>
      <c r="H8" s="13" t="s">
        <v>363</v>
      </c>
      <c r="I8" s="13"/>
      <c r="J8" s="13"/>
      <c r="K8" s="13"/>
      <c r="L8" s="13">
        <v>16</v>
      </c>
      <c r="M8" s="13">
        <v>627</v>
      </c>
      <c r="N8" s="3" t="s">
        <v>887</v>
      </c>
      <c r="O8" s="3" t="s">
        <v>862</v>
      </c>
      <c r="P8" s="13"/>
      <c r="Q8" s="13" t="s">
        <v>749</v>
      </c>
      <c r="R8" s="13"/>
      <c r="S8" s="13"/>
      <c r="T8" s="13"/>
      <c r="U8" s="3" t="s">
        <v>206</v>
      </c>
      <c r="V8" s="3" t="s">
        <v>889</v>
      </c>
      <c r="W8" s="13"/>
      <c r="AC8" s="13"/>
      <c r="AD8" s="13"/>
      <c r="AE8" s="13"/>
      <c r="AF8" s="13"/>
      <c r="AG8" s="13"/>
    </row>
    <row r="9" spans="1:37" ht="14.5">
      <c r="A9" s="14" t="s">
        <v>843</v>
      </c>
      <c r="B9" s="8" t="s">
        <v>863</v>
      </c>
      <c r="C9" s="8"/>
      <c r="D9" s="8" t="s">
        <v>856</v>
      </c>
      <c r="E9" s="13"/>
      <c r="F9" s="13"/>
      <c r="G9" s="13"/>
      <c r="H9" s="13" t="s">
        <v>363</v>
      </c>
      <c r="I9" s="13"/>
      <c r="J9" s="13"/>
      <c r="K9" s="13"/>
      <c r="L9" s="13">
        <v>16</v>
      </c>
      <c r="M9" s="13">
        <v>627</v>
      </c>
      <c r="N9" s="3" t="s">
        <v>887</v>
      </c>
      <c r="O9" s="3" t="s">
        <v>862</v>
      </c>
      <c r="P9" s="13"/>
      <c r="Q9" s="13" t="s">
        <v>749</v>
      </c>
      <c r="R9" s="13"/>
      <c r="S9" s="13"/>
      <c r="T9" s="13"/>
      <c r="U9" s="3" t="s">
        <v>218</v>
      </c>
      <c r="V9" s="3" t="s">
        <v>889</v>
      </c>
      <c r="W9" s="13"/>
      <c r="AC9" s="13"/>
      <c r="AD9" s="13"/>
      <c r="AE9" s="13"/>
      <c r="AF9" s="13"/>
      <c r="AG9" s="13"/>
    </row>
    <row r="10" spans="1:37" ht="14.5">
      <c r="A10" s="14" t="s">
        <v>843</v>
      </c>
      <c r="B10" s="8" t="s">
        <v>848</v>
      </c>
      <c r="C10" s="8"/>
      <c r="D10" s="8" t="s">
        <v>853</v>
      </c>
      <c r="E10" s="13"/>
      <c r="F10" s="13"/>
      <c r="G10" s="13"/>
      <c r="H10" s="13" t="s">
        <v>363</v>
      </c>
      <c r="I10" s="13"/>
      <c r="J10" s="13"/>
      <c r="K10" s="13"/>
      <c r="L10" s="13">
        <v>16</v>
      </c>
      <c r="M10" s="13">
        <v>691</v>
      </c>
      <c r="N10" s="3" t="s">
        <v>887</v>
      </c>
      <c r="O10" s="3" t="s">
        <v>862</v>
      </c>
      <c r="P10" s="13"/>
      <c r="Q10" s="13" t="s">
        <v>749</v>
      </c>
      <c r="R10" s="13"/>
      <c r="S10" s="13"/>
      <c r="T10" s="13"/>
      <c r="U10" s="3" t="s">
        <v>206</v>
      </c>
      <c r="V10" s="3" t="s">
        <v>889</v>
      </c>
      <c r="W10" s="13"/>
      <c r="AC10" s="13"/>
      <c r="AD10" s="13"/>
      <c r="AE10" s="13"/>
      <c r="AF10" s="13"/>
      <c r="AG10" s="13"/>
    </row>
    <row r="11" spans="1:37" ht="14.5">
      <c r="A11" s="14" t="s">
        <v>843</v>
      </c>
      <c r="B11" s="8" t="s">
        <v>848</v>
      </c>
      <c r="C11" s="8"/>
      <c r="D11" s="8" t="s">
        <v>857</v>
      </c>
      <c r="E11" s="13"/>
      <c r="F11" s="13"/>
      <c r="G11" s="13"/>
      <c r="H11" s="13" t="s">
        <v>363</v>
      </c>
      <c r="I11" s="13"/>
      <c r="J11" s="13"/>
      <c r="K11" s="13"/>
      <c r="L11" s="13">
        <v>16</v>
      </c>
      <c r="M11" s="13">
        <v>691</v>
      </c>
      <c r="N11" s="3" t="s">
        <v>887</v>
      </c>
      <c r="O11" s="3" t="s">
        <v>862</v>
      </c>
      <c r="P11" s="13"/>
      <c r="Q11" s="13" t="s">
        <v>749</v>
      </c>
      <c r="R11" s="13"/>
      <c r="S11" s="13"/>
      <c r="T11" s="13"/>
      <c r="U11" s="3" t="s">
        <v>206</v>
      </c>
      <c r="V11" s="3" t="s">
        <v>889</v>
      </c>
      <c r="W11" s="13"/>
      <c r="AC11" s="13"/>
      <c r="AD11" s="13"/>
      <c r="AE11" s="13"/>
      <c r="AF11" s="13"/>
      <c r="AG11" s="13"/>
    </row>
    <row r="12" spans="1:37" ht="14.5">
      <c r="A12" s="14" t="s">
        <v>843</v>
      </c>
      <c r="B12" s="8" t="s">
        <v>848</v>
      </c>
      <c r="C12" s="8"/>
      <c r="D12" s="8" t="s">
        <v>858</v>
      </c>
      <c r="E12" s="13"/>
      <c r="F12" s="13"/>
      <c r="G12" s="13"/>
      <c r="H12" s="13" t="s">
        <v>363</v>
      </c>
      <c r="I12" s="13"/>
      <c r="J12" s="13"/>
      <c r="K12" s="13"/>
      <c r="L12" s="13">
        <v>16</v>
      </c>
      <c r="M12" s="13">
        <v>691</v>
      </c>
      <c r="N12" s="3" t="s">
        <v>887</v>
      </c>
      <c r="O12" s="3" t="s">
        <v>862</v>
      </c>
      <c r="P12" s="13"/>
      <c r="Q12" s="13" t="s">
        <v>749</v>
      </c>
      <c r="R12" s="13"/>
      <c r="S12" s="13"/>
      <c r="T12" s="13"/>
      <c r="U12" s="3" t="s">
        <v>206</v>
      </c>
      <c r="V12" s="3" t="s">
        <v>889</v>
      </c>
      <c r="W12" s="13"/>
      <c r="AC12" s="13"/>
      <c r="AD12" s="13"/>
      <c r="AE12" s="13"/>
      <c r="AF12" s="13"/>
      <c r="AG12" s="13"/>
    </row>
    <row r="13" spans="1:37" ht="14.5">
      <c r="A13" s="14" t="s">
        <v>843</v>
      </c>
      <c r="B13" s="8" t="s">
        <v>848</v>
      </c>
      <c r="C13" s="8"/>
      <c r="D13" s="8" t="s">
        <v>859</v>
      </c>
      <c r="E13" s="13"/>
      <c r="F13" s="13"/>
      <c r="G13" s="13"/>
      <c r="H13" s="13" t="s">
        <v>363</v>
      </c>
      <c r="I13" s="13"/>
      <c r="J13" s="13"/>
      <c r="K13" s="13"/>
      <c r="L13" s="13">
        <v>16</v>
      </c>
      <c r="M13" s="13">
        <v>691</v>
      </c>
      <c r="N13" s="3" t="s">
        <v>887</v>
      </c>
      <c r="O13" s="3" t="s">
        <v>862</v>
      </c>
      <c r="P13" s="13"/>
      <c r="Q13" s="13" t="s">
        <v>749</v>
      </c>
      <c r="R13" s="13"/>
      <c r="S13" s="13"/>
      <c r="T13" s="13"/>
      <c r="U13" s="3" t="s">
        <v>206</v>
      </c>
      <c r="V13" s="3" t="s">
        <v>889</v>
      </c>
      <c r="W13" s="13"/>
      <c r="AC13" s="13"/>
      <c r="AD13" s="13"/>
      <c r="AE13" s="13"/>
      <c r="AF13" s="13"/>
      <c r="AG13" s="13"/>
    </row>
    <row r="14" spans="1:37" ht="14.5">
      <c r="A14" s="14" t="s">
        <v>843</v>
      </c>
      <c r="B14" s="8" t="s">
        <v>848</v>
      </c>
      <c r="C14" s="8"/>
      <c r="D14" s="8" t="s">
        <v>860</v>
      </c>
      <c r="E14" s="13"/>
      <c r="F14" s="13"/>
      <c r="G14" s="13"/>
      <c r="H14" s="13" t="s">
        <v>363</v>
      </c>
      <c r="I14" s="13"/>
      <c r="J14" s="13"/>
      <c r="K14" s="13"/>
      <c r="L14" s="13">
        <v>16</v>
      </c>
      <c r="M14" s="13">
        <v>691</v>
      </c>
      <c r="N14" s="3" t="s">
        <v>887</v>
      </c>
      <c r="O14" s="3" t="s">
        <v>862</v>
      </c>
      <c r="P14" s="13"/>
      <c r="Q14" s="13" t="s">
        <v>749</v>
      </c>
      <c r="R14" s="13"/>
      <c r="S14" s="13"/>
      <c r="T14" s="13"/>
      <c r="U14" s="3" t="s">
        <v>206</v>
      </c>
      <c r="V14" s="3" t="s">
        <v>889</v>
      </c>
      <c r="W14" s="13"/>
      <c r="AC14" s="13"/>
      <c r="AD14" s="13"/>
      <c r="AE14" s="13"/>
      <c r="AF14" s="13"/>
      <c r="AG14" s="13"/>
    </row>
    <row r="15" spans="1:37" ht="14.5">
      <c r="A15" s="14" t="s">
        <v>843</v>
      </c>
      <c r="B15" s="8" t="s">
        <v>848</v>
      </c>
      <c r="C15" s="8"/>
      <c r="D15" s="8" t="s">
        <v>861</v>
      </c>
      <c r="E15" s="13"/>
      <c r="F15" s="13"/>
      <c r="G15" s="13"/>
      <c r="H15" s="13" t="s">
        <v>363</v>
      </c>
      <c r="I15" s="13"/>
      <c r="J15" s="13"/>
      <c r="K15" s="13"/>
      <c r="L15" s="13">
        <v>16</v>
      </c>
      <c r="M15" s="13">
        <v>691</v>
      </c>
      <c r="N15" s="3" t="s">
        <v>887</v>
      </c>
      <c r="O15" s="3" t="s">
        <v>862</v>
      </c>
      <c r="P15" s="13"/>
      <c r="Q15" s="13" t="s">
        <v>749</v>
      </c>
      <c r="R15" s="13"/>
      <c r="S15" s="13"/>
      <c r="T15" s="13"/>
      <c r="U15" s="3" t="s">
        <v>218</v>
      </c>
      <c r="V15" s="3" t="s">
        <v>889</v>
      </c>
      <c r="W15" s="13"/>
      <c r="AC15" s="13"/>
      <c r="AD15" s="13"/>
      <c r="AE15" s="13"/>
      <c r="AF15" s="13"/>
      <c r="AG15" s="13"/>
    </row>
    <row r="16" spans="1:37" ht="14.5">
      <c r="B16" s="8"/>
      <c r="C16" s="8"/>
      <c r="D16" s="8"/>
      <c r="E16" s="13"/>
      <c r="F16" s="13"/>
      <c r="G16" s="13"/>
      <c r="H16" s="13"/>
      <c r="I16" s="13"/>
      <c r="J16" s="13"/>
      <c r="K16" s="13"/>
      <c r="L16" s="13"/>
      <c r="M16" s="13"/>
      <c r="N16" s="13"/>
      <c r="O16" s="13"/>
      <c r="P16" s="13"/>
      <c r="Q16" s="13"/>
      <c r="R16" s="13"/>
      <c r="S16" s="13"/>
      <c r="T16" s="13"/>
      <c r="V16" s="13"/>
      <c r="W16" s="13"/>
      <c r="AC16" s="13"/>
      <c r="AD16" s="13"/>
      <c r="AE16" s="13"/>
      <c r="AF16" s="13"/>
      <c r="AG16" s="13"/>
    </row>
    <row r="17" spans="2:33" ht="14.5">
      <c r="B17" s="8"/>
      <c r="C17" s="8"/>
      <c r="D17" s="8"/>
      <c r="E17" s="13"/>
      <c r="F17" s="13"/>
      <c r="G17" s="13"/>
      <c r="H17" s="13"/>
      <c r="I17" s="13"/>
      <c r="J17" s="13"/>
      <c r="K17" s="13"/>
      <c r="L17" s="13"/>
      <c r="M17" s="13"/>
      <c r="N17" s="13"/>
      <c r="O17" s="13"/>
      <c r="P17" s="13"/>
      <c r="Q17" s="13"/>
      <c r="R17" s="13"/>
      <c r="S17" s="13"/>
      <c r="T17" s="13"/>
      <c r="V17" s="13"/>
      <c r="W17" s="13"/>
      <c r="AC17" s="13"/>
      <c r="AD17" s="13"/>
      <c r="AE17" s="13"/>
      <c r="AF17" s="13"/>
      <c r="AG17" s="13"/>
    </row>
    <row r="18" spans="2:33" ht="14.5">
      <c r="B18" s="8"/>
      <c r="C18" s="8"/>
      <c r="D18" s="8"/>
      <c r="E18" s="13"/>
      <c r="F18" s="13"/>
      <c r="G18" s="13"/>
      <c r="H18" s="13"/>
      <c r="I18" s="13"/>
      <c r="J18" s="13"/>
      <c r="K18" s="13"/>
      <c r="L18" s="13"/>
      <c r="M18" s="13"/>
      <c r="N18" s="13"/>
      <c r="O18" s="136"/>
      <c r="P18" s="13"/>
      <c r="Q18" s="13"/>
      <c r="R18" s="13"/>
      <c r="S18" s="13"/>
      <c r="T18" s="13"/>
      <c r="V18" s="13"/>
      <c r="W18" s="13"/>
      <c r="AC18" s="13"/>
      <c r="AD18" s="13"/>
      <c r="AE18" s="13"/>
      <c r="AF18" s="13"/>
      <c r="AG18" s="13"/>
    </row>
    <row r="19" spans="2:33" ht="14.5">
      <c r="B19" s="8"/>
      <c r="C19" s="8"/>
      <c r="D19" s="8"/>
      <c r="E19" s="13"/>
      <c r="F19" s="13"/>
      <c r="G19" s="13"/>
      <c r="H19" s="13"/>
      <c r="I19" s="13"/>
      <c r="J19" s="13"/>
      <c r="K19" s="13"/>
      <c r="L19" s="13"/>
      <c r="M19" s="13"/>
      <c r="N19" s="13"/>
      <c r="O19" s="13"/>
      <c r="P19" s="13"/>
      <c r="Q19" s="13"/>
      <c r="R19" s="13"/>
      <c r="S19" s="13"/>
      <c r="T19" s="13"/>
      <c r="V19" s="13"/>
      <c r="W19" s="13"/>
      <c r="AC19" s="13"/>
      <c r="AD19" s="13"/>
      <c r="AE19" s="13"/>
      <c r="AF19" s="13"/>
      <c r="AG19" s="13"/>
    </row>
    <row r="20" spans="2:33" ht="14.5"/>
    <row r="21" spans="2:33" ht="14.5"/>
    <row r="22" spans="2:33" ht="14.5"/>
    <row r="23" spans="2:33" ht="14.5"/>
    <row r="24" spans="2:33" ht="14.5"/>
    <row r="25" spans="2:33" ht="14.5"/>
    <row r="26" spans="2:33" ht="14.5"/>
    <row r="27" spans="2:33" ht="14.5"/>
    <row r="28" spans="2:33" ht="14.5"/>
    <row r="29" spans="2:33" ht="14.5"/>
    <row r="30" spans="2:33" ht="14.5"/>
    <row r="31" spans="2:33" ht="14.5"/>
    <row r="32" spans="2:33" ht="14.5"/>
    <row r="33" ht="14.5"/>
    <row r="34" ht="14.5"/>
    <row r="35" ht="14.5"/>
    <row r="36" ht="14.5"/>
    <row r="37" ht="14.5"/>
    <row r="38" ht="14.5"/>
    <row r="39" ht="14.5"/>
    <row r="40" ht="14.5"/>
    <row r="41" ht="14.5"/>
    <row r="42" ht="14.5"/>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row r="129" ht="14.5"/>
    <row r="130" ht="14.5"/>
    <row r="131" ht="14.5"/>
    <row r="132" ht="14.5"/>
    <row r="133" ht="14.5"/>
    <row r="134" ht="14.5"/>
    <row r="135" ht="14.5"/>
    <row r="136" ht="14.5"/>
    <row r="137" ht="14.5"/>
    <row r="138" ht="14.5"/>
    <row r="139" ht="14.5"/>
    <row r="140" ht="14.5"/>
    <row r="141" ht="14.5"/>
    <row r="142" ht="14.5"/>
    <row r="143" ht="14.5"/>
    <row r="144" ht="14.5"/>
    <row r="145" ht="14.5"/>
    <row r="146" ht="14.5"/>
    <row r="147" ht="14.5"/>
    <row r="148" ht="14.5"/>
    <row r="149" ht="14.5"/>
    <row r="150" ht="14.5"/>
    <row r="151" ht="14.5"/>
    <row r="152" ht="14.5"/>
    <row r="153" ht="14.5"/>
    <row r="154" ht="14.5"/>
    <row r="155" ht="14.5"/>
    <row r="156" ht="14.5"/>
    <row r="157" ht="14.5"/>
    <row r="158" ht="14.5"/>
    <row r="159" ht="14.5"/>
    <row r="160" ht="14.5"/>
    <row r="161" ht="14.5"/>
    <row r="162" ht="14.5"/>
    <row r="163"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row r="996" ht="14.5"/>
    <row r="997" ht="14.5"/>
    <row r="998" ht="14.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0000000}">
          <x14:formula1>
            <xm:f>'controlled vocabulary'!$I$4:$I$9</xm:f>
          </x14:formula1>
          <xm:sqref>AC4:AC1048576</xm:sqref>
        </x14:dataValidation>
        <x14:dataValidation type="list" allowBlank="1" showInputMessage="1" showErrorMessage="1" xr:uid="{00000000-0002-0000-0200-000001000000}">
          <x14:formula1>
            <xm:f>'controlled vocabulary'!$E$4:$E$10</xm:f>
          </x14:formula1>
          <xm:sqref>U4:U1048576</xm:sqref>
        </x14:dataValidation>
        <x14:dataValidation type="list" allowBlank="1" showInputMessage="1" showErrorMessage="1" xr:uid="{00000000-0002-0000-0200-000002000000}">
          <x14:formula1>
            <xm:f>'controlled vocabulary'!$H$4:$H$6</xm:f>
          </x14:formula1>
          <xm:sqref>AA4:AA1048576</xm:sqref>
        </x14:dataValidation>
        <x14:dataValidation type="list" allowBlank="1" showInputMessage="1" showErrorMessage="1" xr:uid="{00000000-0002-0000-0200-000003000000}">
          <x14:formula1>
            <xm:f>'controlled vocabulary'!$G$4:$G$11</xm:f>
          </x14:formula1>
          <xm:sqref>Z4:Z1048576</xm:sqref>
        </x14:dataValidation>
        <x14:dataValidation type="list" allowBlank="1" showInputMessage="1" showErrorMessage="1" xr:uid="{00000000-0002-0000-0200-000004000000}">
          <x14:formula1>
            <xm:f>'controlled vocabulary'!$F$4:$F$10</xm:f>
          </x14:formula1>
          <xm:sqref>AH4:AH1048576</xm:sqref>
        </x14:dataValidation>
        <x14:dataValidation type="list" allowBlank="1" showInputMessage="1" showErrorMessage="1" xr:uid="{00000000-0002-0000-0200-000005000000}">
          <x14:formula1>
            <xm:f>'controlled vocabulary'!$B$4:$B$11</xm:f>
          </x14:formula1>
          <xm:sqref>AD4:AD1048576</xm:sqref>
        </x14:dataValidation>
        <x14:dataValidation type="list" allowBlank="1" showInputMessage="1" showErrorMessage="1" xr:uid="{00000000-0002-0000-0200-000006000000}">
          <x14:formula1>
            <xm:f>'controlled vocabulary'!$J$4:$J$5</xm:f>
          </x14:formula1>
          <xm:sqref>H4:H1048576</xm:sqref>
        </x14:dataValidation>
        <x14:dataValidation type="list" allowBlank="1" showInputMessage="1" showErrorMessage="1" xr:uid="{00000000-0002-0000-0200-000007000000}">
          <x14:formula1>
            <xm:f>'controlled vocabulary'!$D$4:$D$6</xm:f>
          </x14:formula1>
          <xm:sqref>Q4:Q1048576</xm:sqref>
        </x14:dataValidation>
        <x14:dataValidation type="list" allowBlank="1" showInputMessage="1" showErrorMessage="1" xr:uid="{00000000-0002-0000-0200-000008000000}">
          <x14:formula1>
            <xm:f>OFFSET(site!B$1,3,0,COUNTA(site!B:B)-2,1)</xm:f>
          </x14:formula1>
          <xm:sqref>B4:B1048576</xm:sqref>
        </x14:dataValidation>
        <x14:dataValidation type="list" allowBlank="1" showInputMessage="1" showErrorMessage="1" xr:uid="{00000000-0002-0000-02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63"/>
  <sheetViews>
    <sheetView workbookViewId="0">
      <selection activeCell="D4" sqref="D4"/>
    </sheetView>
  </sheetViews>
  <sheetFormatPr defaultColWidth="11.453125" defaultRowHeight="14.5"/>
  <cols>
    <col min="1" max="1" width="14.6328125" style="3" customWidth="1"/>
    <col min="2" max="2" width="12.36328125" bestFit="1" customWidth="1"/>
    <col min="3" max="3" width="12.36328125" customWidth="1"/>
    <col min="4" max="4" width="13.1796875" customWidth="1"/>
    <col min="5" max="6" width="12.36328125" customWidth="1"/>
    <col min="7" max="7" width="14.81640625" customWidth="1"/>
    <col min="8" max="8" width="15" customWidth="1"/>
    <col min="9" max="9" width="14.36328125" style="99" bestFit="1" customWidth="1"/>
    <col min="10" max="10" width="21.1796875" customWidth="1"/>
    <col min="11" max="11" width="17.36328125" customWidth="1"/>
    <col min="13" max="13" width="22.81640625" bestFit="1" customWidth="1"/>
    <col min="14" max="14" width="19" bestFit="1" customWidth="1"/>
    <col min="15" max="15" width="19" customWidth="1"/>
    <col min="16" max="16" width="18.453125" bestFit="1" customWidth="1"/>
    <col min="17" max="18" width="11.453125" customWidth="1"/>
    <col min="19" max="19" width="17" bestFit="1" customWidth="1"/>
    <col min="20" max="20" width="16.453125" bestFit="1" customWidth="1"/>
    <col min="21" max="21" width="14.81640625" bestFit="1" customWidth="1"/>
    <col min="22" max="22" width="13" bestFit="1" customWidth="1"/>
    <col min="23" max="23" width="14.1796875" bestFit="1" customWidth="1"/>
    <col min="24" max="24" width="11.36328125" bestFit="1" customWidth="1"/>
    <col min="25" max="25" width="12.6328125" customWidth="1"/>
    <col min="26" max="26" width="13" customWidth="1"/>
    <col min="28" max="28" width="15.453125" bestFit="1" customWidth="1"/>
    <col min="30" max="30" width="18.453125" bestFit="1" customWidth="1"/>
    <col min="31" max="31" width="12" bestFit="1" customWidth="1"/>
    <col min="32" max="32" width="8.6328125" bestFit="1" customWidth="1"/>
    <col min="33" max="33" width="14.81640625" bestFit="1" customWidth="1"/>
    <col min="34" max="34" width="14.453125" customWidth="1"/>
    <col min="35" max="35" width="19.81640625" bestFit="1" customWidth="1"/>
    <col min="36" max="36" width="25.81640625" bestFit="1" customWidth="1"/>
    <col min="37" max="37" width="22.81640625" bestFit="1" customWidth="1"/>
  </cols>
  <sheetData>
    <row r="1" spans="1:37" s="97" customFormat="1" ht="29" customHeight="1">
      <c r="A1" s="18" t="s">
        <v>737</v>
      </c>
      <c r="B1" s="18" t="s">
        <v>14</v>
      </c>
      <c r="C1" s="105" t="s">
        <v>683</v>
      </c>
      <c r="D1" s="118" t="s">
        <v>498</v>
      </c>
      <c r="E1" s="24" t="s">
        <v>685</v>
      </c>
      <c r="F1" s="24" t="s">
        <v>686</v>
      </c>
      <c r="G1" s="108" t="s">
        <v>825</v>
      </c>
      <c r="H1" s="112" t="s">
        <v>826</v>
      </c>
      <c r="I1" s="112" t="s">
        <v>827</v>
      </c>
      <c r="J1" s="95" t="s">
        <v>475</v>
      </c>
      <c r="K1" s="95" t="s">
        <v>476</v>
      </c>
      <c r="L1" s="95" t="s">
        <v>477</v>
      </c>
      <c r="M1" s="95" t="s">
        <v>478</v>
      </c>
      <c r="N1" s="107" t="s">
        <v>719</v>
      </c>
      <c r="O1" s="95" t="s">
        <v>760</v>
      </c>
      <c r="P1" s="107" t="s">
        <v>710</v>
      </c>
      <c r="Q1" s="95" t="s">
        <v>479</v>
      </c>
      <c r="R1" s="95" t="s">
        <v>763</v>
      </c>
      <c r="S1" s="95" t="s">
        <v>480</v>
      </c>
      <c r="T1" s="95" t="s">
        <v>481</v>
      </c>
      <c r="U1" s="95" t="s">
        <v>482</v>
      </c>
      <c r="V1" s="95" t="s">
        <v>483</v>
      </c>
      <c r="W1" s="95" t="s">
        <v>484</v>
      </c>
      <c r="X1" s="95" t="s">
        <v>485</v>
      </c>
      <c r="Y1" s="95" t="s">
        <v>486</v>
      </c>
      <c r="Z1" s="95" t="s">
        <v>487</v>
      </c>
      <c r="AA1" s="96" t="s">
        <v>805</v>
      </c>
      <c r="AB1" s="96" t="s">
        <v>806</v>
      </c>
      <c r="AC1" s="67" t="s">
        <v>488</v>
      </c>
      <c r="AD1" s="67" t="s">
        <v>489</v>
      </c>
      <c r="AE1" s="67" t="s">
        <v>490</v>
      </c>
      <c r="AF1" s="67" t="s">
        <v>491</v>
      </c>
      <c r="AG1" s="67" t="s">
        <v>492</v>
      </c>
      <c r="AH1" s="39" t="s">
        <v>493</v>
      </c>
      <c r="AI1" s="67" t="s">
        <v>494</v>
      </c>
      <c r="AJ1" s="67" t="s">
        <v>495</v>
      </c>
      <c r="AK1" s="39" t="s">
        <v>496</v>
      </c>
    </row>
    <row r="2" spans="1:37" s="88" customFormat="1" ht="58" customHeight="1">
      <c r="A2" s="22" t="s">
        <v>738</v>
      </c>
      <c r="B2" s="26" t="s">
        <v>23</v>
      </c>
      <c r="C2" s="26" t="s">
        <v>412</v>
      </c>
      <c r="D2" s="26" t="s">
        <v>684</v>
      </c>
      <c r="E2" s="26" t="s">
        <v>687</v>
      </c>
      <c r="F2" s="26" t="s">
        <v>688</v>
      </c>
      <c r="G2" s="113" t="s">
        <v>814</v>
      </c>
      <c r="H2" s="113" t="s">
        <v>815</v>
      </c>
      <c r="I2" s="113" t="s">
        <v>813</v>
      </c>
      <c r="J2" s="106" t="s">
        <v>691</v>
      </c>
      <c r="K2" s="89"/>
      <c r="L2" s="106"/>
      <c r="M2" s="89" t="s">
        <v>709</v>
      </c>
      <c r="N2" s="89" t="s">
        <v>761</v>
      </c>
      <c r="O2" s="89" t="s">
        <v>762</v>
      </c>
      <c r="P2" s="89"/>
      <c r="Q2" s="89" t="s">
        <v>794</v>
      </c>
      <c r="R2" s="89" t="s">
        <v>795</v>
      </c>
      <c r="S2" s="89" t="s">
        <v>421</v>
      </c>
      <c r="T2" s="89" t="s">
        <v>420</v>
      </c>
      <c r="U2" s="89" t="s">
        <v>372</v>
      </c>
      <c r="V2" s="89" t="s">
        <v>419</v>
      </c>
      <c r="W2" s="89" t="s">
        <v>418</v>
      </c>
      <c r="X2" s="106" t="s">
        <v>417</v>
      </c>
      <c r="Y2" s="89" t="s">
        <v>416</v>
      </c>
      <c r="Z2" s="89" t="s">
        <v>803</v>
      </c>
      <c r="AA2" s="48" t="s">
        <v>767</v>
      </c>
      <c r="AB2" s="48" t="s">
        <v>768</v>
      </c>
      <c r="AC2" s="48" t="s">
        <v>100</v>
      </c>
      <c r="AD2" s="48" t="s">
        <v>101</v>
      </c>
      <c r="AE2" s="48" t="s">
        <v>102</v>
      </c>
      <c r="AF2" s="48" t="s">
        <v>769</v>
      </c>
      <c r="AG2" s="48" t="s">
        <v>770</v>
      </c>
      <c r="AH2" s="48" t="s">
        <v>771</v>
      </c>
      <c r="AI2" s="48" t="s">
        <v>772</v>
      </c>
      <c r="AJ2" s="48" t="s">
        <v>773</v>
      </c>
      <c r="AK2" s="48" t="s">
        <v>774</v>
      </c>
    </row>
    <row r="3" spans="1:37" s="73" customFormat="1" ht="72.5">
      <c r="A3" s="28" t="s">
        <v>403</v>
      </c>
      <c r="B3" s="27"/>
      <c r="C3" s="120"/>
      <c r="D3" s="104"/>
      <c r="E3" s="27" t="s">
        <v>38</v>
      </c>
      <c r="F3" s="27" t="s">
        <v>38</v>
      </c>
      <c r="G3" s="28" t="s">
        <v>811</v>
      </c>
      <c r="H3" s="28" t="s">
        <v>41</v>
      </c>
      <c r="I3" s="122" t="s">
        <v>812</v>
      </c>
      <c r="J3" s="90"/>
      <c r="K3" s="90"/>
      <c r="L3" s="89" t="s">
        <v>758</v>
      </c>
      <c r="M3" s="90"/>
      <c r="N3" s="89" t="s">
        <v>759</v>
      </c>
      <c r="O3" s="89"/>
      <c r="P3" s="106" t="s">
        <v>724</v>
      </c>
      <c r="Q3" s="90" t="s">
        <v>796</v>
      </c>
      <c r="R3" s="89" t="s">
        <v>764</v>
      </c>
      <c r="S3" s="90" t="s">
        <v>414</v>
      </c>
      <c r="T3" s="90" t="s">
        <v>414</v>
      </c>
      <c r="U3" s="90" t="s">
        <v>368</v>
      </c>
      <c r="V3" s="89" t="s">
        <v>44</v>
      </c>
      <c r="W3" s="89" t="s">
        <v>44</v>
      </c>
      <c r="X3" s="90" t="s">
        <v>802</v>
      </c>
      <c r="Y3" s="90"/>
      <c r="Z3" s="106" t="s">
        <v>804</v>
      </c>
      <c r="AA3" s="60" t="s">
        <v>145</v>
      </c>
      <c r="AB3" s="60" t="s">
        <v>145</v>
      </c>
      <c r="AC3" s="60" t="s">
        <v>64</v>
      </c>
      <c r="AD3" s="60"/>
      <c r="AE3" s="60" t="s">
        <v>146</v>
      </c>
      <c r="AF3" s="60" t="s">
        <v>145</v>
      </c>
      <c r="AG3" s="60" t="s">
        <v>145</v>
      </c>
      <c r="AH3" s="60" t="s">
        <v>145</v>
      </c>
      <c r="AI3" s="60"/>
      <c r="AJ3" s="60"/>
      <c r="AK3" s="60"/>
    </row>
    <row r="4" spans="1:37">
      <c r="A4" s="14"/>
      <c r="B4" s="3"/>
      <c r="C4" s="3"/>
      <c r="D4" s="3"/>
      <c r="E4" s="3"/>
      <c r="F4" s="3"/>
      <c r="G4" s="3"/>
      <c r="H4" s="3"/>
      <c r="I4" s="98"/>
      <c r="J4" s="3"/>
      <c r="K4" s="3"/>
      <c r="L4" s="3"/>
      <c r="M4" s="3"/>
      <c r="N4" s="3"/>
      <c r="O4" s="3"/>
      <c r="P4" s="3"/>
      <c r="Q4" s="3"/>
      <c r="R4" s="3"/>
      <c r="S4" s="3"/>
      <c r="T4" s="3"/>
      <c r="U4" s="3"/>
      <c r="V4" s="3"/>
      <c r="W4" s="3"/>
      <c r="X4" s="3"/>
      <c r="Y4" s="3"/>
      <c r="Z4" s="3"/>
      <c r="AA4" s="3"/>
      <c r="AB4" s="3"/>
      <c r="AC4" s="3"/>
      <c r="AD4" s="3"/>
      <c r="AE4" s="3"/>
      <c r="AF4" s="3"/>
      <c r="AG4" s="3"/>
      <c r="AH4" s="3"/>
      <c r="AI4" s="3"/>
      <c r="AJ4" s="3"/>
      <c r="AK4" s="3"/>
    </row>
    <row r="5" spans="1:37">
      <c r="A5" s="14"/>
      <c r="B5" s="3"/>
      <c r="C5" s="3"/>
      <c r="D5" s="3"/>
      <c r="E5" s="3"/>
      <c r="F5" s="3"/>
      <c r="G5" s="3"/>
      <c r="H5" s="3"/>
      <c r="I5" s="98"/>
      <c r="J5" s="3"/>
      <c r="K5" s="3"/>
      <c r="L5" s="3"/>
      <c r="M5" s="3"/>
      <c r="N5" s="3"/>
      <c r="O5" s="3"/>
      <c r="P5" s="3"/>
      <c r="Q5" s="3"/>
      <c r="R5" s="3"/>
      <c r="S5" s="3"/>
      <c r="T5" s="3"/>
      <c r="U5" s="3"/>
      <c r="V5" s="3"/>
      <c r="W5" s="3"/>
      <c r="X5" s="3"/>
      <c r="Y5" s="3"/>
      <c r="Z5" s="3"/>
      <c r="AA5" s="3"/>
      <c r="AB5" s="3"/>
      <c r="AC5" s="3"/>
      <c r="AD5" s="3"/>
      <c r="AE5" s="3"/>
      <c r="AF5" s="3"/>
      <c r="AG5" s="3"/>
      <c r="AH5" s="3"/>
      <c r="AI5" s="3"/>
      <c r="AJ5" s="3"/>
      <c r="AK5" s="3"/>
    </row>
    <row r="6" spans="1:37">
      <c r="A6" s="14"/>
      <c r="B6" s="3"/>
      <c r="C6" s="3"/>
      <c r="D6" s="3"/>
      <c r="E6" s="3"/>
      <c r="F6" s="3"/>
      <c r="G6" s="3"/>
      <c r="H6" s="3"/>
      <c r="I6" s="98"/>
      <c r="J6" s="3"/>
      <c r="K6" s="3"/>
      <c r="L6" s="3"/>
      <c r="M6" s="3"/>
      <c r="N6" s="3"/>
      <c r="O6" s="3"/>
      <c r="P6" s="3"/>
      <c r="Q6" s="3"/>
      <c r="R6" s="3"/>
      <c r="S6" s="3"/>
      <c r="T6" s="3"/>
      <c r="U6" s="3"/>
      <c r="V6" s="3"/>
      <c r="W6" s="3"/>
      <c r="X6" s="3"/>
      <c r="Y6" s="3"/>
      <c r="Z6" s="3"/>
      <c r="AA6" s="3"/>
      <c r="AB6" s="3"/>
      <c r="AC6" s="3"/>
      <c r="AD6" s="3"/>
      <c r="AE6" s="3"/>
      <c r="AF6" s="3"/>
      <c r="AG6" s="3"/>
      <c r="AH6" s="3"/>
      <c r="AI6" s="3"/>
      <c r="AJ6" s="3"/>
      <c r="AK6" s="3"/>
    </row>
    <row r="7" spans="1:37">
      <c r="A7" s="14"/>
      <c r="B7" s="3"/>
      <c r="C7" s="3"/>
      <c r="D7" s="3"/>
      <c r="E7" s="3"/>
      <c r="F7" s="3"/>
      <c r="G7" s="3"/>
      <c r="H7" s="3"/>
      <c r="I7" s="98"/>
      <c r="J7" s="3"/>
      <c r="K7" s="3"/>
      <c r="L7" s="3"/>
      <c r="M7" s="3"/>
      <c r="N7" s="3"/>
      <c r="O7" s="3"/>
      <c r="P7" s="3"/>
      <c r="Q7" s="3"/>
      <c r="R7" s="3"/>
      <c r="S7" s="3"/>
      <c r="T7" s="3"/>
      <c r="U7" s="3"/>
      <c r="V7" s="3"/>
      <c r="W7" s="3"/>
      <c r="X7" s="3"/>
      <c r="Y7" s="3"/>
      <c r="Z7" s="3"/>
      <c r="AA7" s="3"/>
      <c r="AB7" s="3"/>
      <c r="AC7" s="3"/>
      <c r="AD7" s="3"/>
      <c r="AE7" s="3"/>
      <c r="AF7" s="3"/>
      <c r="AG7" s="3"/>
      <c r="AH7" s="3"/>
      <c r="AI7" s="3"/>
      <c r="AJ7" s="3"/>
      <c r="AK7" s="3"/>
    </row>
    <row r="8" spans="1:37">
      <c r="B8" s="3"/>
      <c r="C8" s="3"/>
      <c r="D8" s="3"/>
      <c r="E8" s="3"/>
      <c r="F8" s="3"/>
      <c r="G8" s="3"/>
      <c r="H8" s="3"/>
      <c r="I8" s="98"/>
      <c r="J8" s="3"/>
      <c r="K8" s="3"/>
      <c r="L8" s="3"/>
      <c r="M8" s="3"/>
      <c r="N8" s="3"/>
      <c r="O8" s="3"/>
      <c r="P8" s="3"/>
      <c r="Q8" s="3"/>
      <c r="R8" s="3"/>
      <c r="S8" s="3"/>
      <c r="T8" s="3"/>
      <c r="U8" s="3"/>
      <c r="V8" s="3"/>
      <c r="W8" s="3"/>
      <c r="X8" s="3"/>
      <c r="Y8" s="3"/>
      <c r="Z8" s="3"/>
      <c r="AA8" s="3"/>
      <c r="AB8" s="3"/>
      <c r="AC8" s="3"/>
      <c r="AD8" s="3"/>
      <c r="AE8" s="3"/>
      <c r="AF8" s="3"/>
      <c r="AG8" s="3"/>
      <c r="AH8" s="3"/>
      <c r="AI8" s="3"/>
      <c r="AJ8" s="3"/>
      <c r="AK8" s="3"/>
    </row>
    <row r="9" spans="1:37">
      <c r="B9" s="3"/>
      <c r="C9" s="3"/>
      <c r="D9" s="3"/>
      <c r="E9" s="3"/>
      <c r="F9" s="3"/>
      <c r="G9" s="3"/>
      <c r="H9" s="3"/>
      <c r="I9" s="98"/>
      <c r="J9" s="3"/>
      <c r="K9" s="3"/>
      <c r="L9" s="3"/>
      <c r="M9" s="3"/>
      <c r="N9" s="3"/>
      <c r="O9" s="3"/>
      <c r="P9" s="3"/>
      <c r="Q9" s="3"/>
      <c r="R9" s="3"/>
      <c r="S9" s="3"/>
      <c r="T9" s="3"/>
      <c r="U9" s="3"/>
      <c r="V9" s="3"/>
      <c r="W9" s="3"/>
      <c r="X9" s="3"/>
      <c r="Y9" s="3"/>
      <c r="Z9" s="3"/>
      <c r="AA9" s="3"/>
      <c r="AB9" s="3"/>
      <c r="AC9" s="3"/>
      <c r="AD9" s="3"/>
      <c r="AE9" s="3"/>
      <c r="AF9" s="3"/>
      <c r="AG9" s="3"/>
      <c r="AH9" s="3"/>
      <c r="AI9" s="3"/>
      <c r="AJ9" s="3"/>
      <c r="AK9" s="3"/>
    </row>
    <row r="10" spans="1:37">
      <c r="B10" s="3"/>
      <c r="C10" s="3"/>
      <c r="D10" s="3"/>
      <c r="E10" s="3"/>
      <c r="F10" s="3"/>
      <c r="G10" s="3"/>
      <c r="H10" s="3"/>
      <c r="I10" s="98"/>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row>
    <row r="11" spans="1:37">
      <c r="B11" s="3"/>
      <c r="C11" s="3"/>
      <c r="D11" s="3"/>
      <c r="E11" s="3"/>
      <c r="F11" s="3"/>
      <c r="G11" s="3"/>
      <c r="H11" s="3"/>
      <c r="I11" s="98"/>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row>
    <row r="12" spans="1:37">
      <c r="B12" s="3"/>
      <c r="C12" s="3"/>
      <c r="D12" s="3"/>
      <c r="E12" s="3"/>
      <c r="F12" s="3"/>
      <c r="G12" s="3"/>
      <c r="H12" s="3"/>
      <c r="I12" s="98"/>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row>
    <row r="13" spans="1:37">
      <c r="B13" s="3"/>
      <c r="C13" s="3"/>
      <c r="D13" s="3"/>
      <c r="E13" s="3"/>
      <c r="F13" s="3"/>
      <c r="G13" s="3"/>
      <c r="H13" s="3"/>
      <c r="I13" s="98"/>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row>
    <row r="14" spans="1:37">
      <c r="B14" s="3"/>
      <c r="C14" s="3"/>
      <c r="D14" s="3"/>
      <c r="E14" s="3"/>
      <c r="F14" s="3"/>
      <c r="G14" s="3"/>
      <c r="H14" s="3"/>
      <c r="I14" s="98"/>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row>
    <row r="15" spans="1:37">
      <c r="B15" s="3"/>
      <c r="C15" s="3"/>
      <c r="D15" s="3"/>
      <c r="E15" s="3"/>
      <c r="F15" s="3"/>
      <c r="G15" s="3"/>
      <c r="H15" s="3"/>
      <c r="I15" s="98"/>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row>
    <row r="16" spans="1:37">
      <c r="B16" s="3"/>
      <c r="C16" s="3"/>
      <c r="D16" s="3"/>
      <c r="E16" s="3"/>
      <c r="F16" s="3"/>
      <c r="G16" s="3"/>
      <c r="H16" s="3"/>
      <c r="I16" s="98"/>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2:37">
      <c r="B17" s="3"/>
      <c r="C17" s="3"/>
      <c r="D17" s="3"/>
      <c r="E17" s="3"/>
      <c r="F17" s="3"/>
      <c r="G17" s="3"/>
      <c r="H17" s="3"/>
      <c r="I17" s="98"/>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2:37">
      <c r="B18" s="3"/>
      <c r="C18" s="3"/>
      <c r="D18" s="3"/>
      <c r="E18" s="3"/>
      <c r="F18" s="3"/>
      <c r="G18" s="3"/>
      <c r="H18" s="3"/>
      <c r="I18" s="98"/>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row>
    <row r="19" spans="2:37">
      <c r="B19" s="3"/>
      <c r="C19" s="3"/>
      <c r="D19" s="3"/>
      <c r="E19" s="3"/>
      <c r="F19" s="3"/>
      <c r="G19" s="3"/>
      <c r="H19" s="3"/>
      <c r="I19" s="98"/>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row>
    <row r="20" spans="2:37">
      <c r="B20" s="3"/>
      <c r="C20" s="3"/>
      <c r="D20" s="3"/>
      <c r="E20" s="3"/>
      <c r="F20" s="3"/>
      <c r="G20" s="3"/>
      <c r="H20" s="3"/>
      <c r="I20" s="98"/>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row>
    <row r="21" spans="2:37">
      <c r="B21" s="3"/>
      <c r="C21" s="3"/>
      <c r="D21" s="3"/>
      <c r="E21" s="3"/>
      <c r="F21" s="3"/>
      <c r="G21" s="3"/>
      <c r="H21" s="3"/>
      <c r="I21" s="98"/>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row>
    <row r="22" spans="2:37">
      <c r="B22" s="3"/>
      <c r="C22" s="3"/>
      <c r="D22" s="3"/>
      <c r="E22" s="3"/>
      <c r="F22" s="3"/>
      <c r="G22" s="3"/>
      <c r="H22" s="3"/>
      <c r="I22" s="98"/>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row>
    <row r="23" spans="2:37">
      <c r="B23" s="3"/>
      <c r="C23" s="3"/>
      <c r="D23" s="3"/>
      <c r="E23" s="3"/>
      <c r="F23" s="3"/>
      <c r="G23" s="3"/>
      <c r="H23" s="3"/>
      <c r="I23" s="98"/>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row>
    <row r="24" spans="2:37">
      <c r="B24" s="3"/>
      <c r="C24" s="3"/>
      <c r="D24" s="3"/>
      <c r="E24" s="3"/>
      <c r="F24" s="3"/>
      <c r="G24" s="3"/>
      <c r="H24" s="3"/>
      <c r="I24" s="98"/>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row>
    <row r="25" spans="2:37">
      <c r="B25" s="3"/>
      <c r="C25" s="3"/>
      <c r="D25" s="3"/>
      <c r="E25" s="3"/>
      <c r="F25" s="3"/>
      <c r="G25" s="3"/>
      <c r="H25" s="3"/>
      <c r="I25" s="98"/>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row>
    <row r="26" spans="2:37">
      <c r="B26" s="3"/>
      <c r="C26" s="3"/>
      <c r="D26" s="3"/>
      <c r="E26" s="3"/>
      <c r="F26" s="3"/>
      <c r="G26" s="3"/>
      <c r="H26" s="3"/>
      <c r="I26" s="98"/>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row>
    <row r="27" spans="2:37">
      <c r="B27" s="3"/>
      <c r="C27" s="3"/>
      <c r="D27" s="3"/>
      <c r="E27" s="3"/>
      <c r="F27" s="3"/>
      <c r="G27" s="3"/>
      <c r="H27" s="3"/>
      <c r="I27" s="98"/>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row>
    <row r="28" spans="2:37">
      <c r="B28" s="3"/>
      <c r="C28" s="3"/>
      <c r="D28" s="3"/>
      <c r="E28" s="3"/>
      <c r="F28" s="3"/>
      <c r="G28" s="3"/>
      <c r="H28" s="3"/>
      <c r="I28" s="98"/>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row>
    <row r="29" spans="2:37">
      <c r="B29" s="3"/>
      <c r="C29" s="3"/>
      <c r="D29" s="3"/>
      <c r="E29" s="3"/>
      <c r="F29" s="3"/>
      <c r="G29" s="3"/>
      <c r="H29" s="3"/>
      <c r="I29" s="98"/>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row>
    <row r="30" spans="2:37">
      <c r="B30" s="3"/>
      <c r="C30" s="3"/>
      <c r="D30" s="3"/>
      <c r="E30" s="3"/>
      <c r="F30" s="3"/>
      <c r="G30" s="3"/>
      <c r="H30" s="3"/>
      <c r="I30" s="98"/>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2:37">
      <c r="B31" s="3"/>
      <c r="C31" s="3"/>
      <c r="D31" s="3"/>
      <c r="E31" s="3"/>
      <c r="F31" s="3"/>
      <c r="G31" s="3"/>
      <c r="H31" s="3"/>
      <c r="I31" s="98"/>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row>
    <row r="32" spans="2:37">
      <c r="B32" s="3"/>
      <c r="C32" s="3"/>
      <c r="D32" s="3"/>
      <c r="E32" s="3"/>
      <c r="F32" s="3"/>
      <c r="G32" s="3"/>
      <c r="H32" s="3"/>
      <c r="I32" s="98"/>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row>
    <row r="33" spans="2:37">
      <c r="B33" s="3"/>
      <c r="C33" s="3"/>
      <c r="D33" s="3"/>
      <c r="E33" s="3"/>
      <c r="F33" s="3"/>
      <c r="G33" s="3"/>
      <c r="H33" s="3"/>
      <c r="I33" s="98"/>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row>
    <row r="34" spans="2:37">
      <c r="B34" s="3"/>
      <c r="C34" s="3"/>
      <c r="D34" s="3"/>
      <c r="E34" s="3"/>
      <c r="F34" s="3"/>
      <c r="G34" s="3"/>
      <c r="H34" s="3"/>
      <c r="I34" s="98"/>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row>
    <row r="35" spans="2:37">
      <c r="B35" s="3"/>
      <c r="C35" s="3"/>
      <c r="D35" s="3"/>
      <c r="E35" s="3"/>
      <c r="F35" s="3"/>
      <c r="G35" s="3"/>
      <c r="H35" s="3"/>
      <c r="I35" s="98"/>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row>
    <row r="36" spans="2:37">
      <c r="B36" s="3"/>
      <c r="C36" s="3"/>
      <c r="D36" s="3"/>
      <c r="E36" s="3"/>
      <c r="F36" s="3"/>
      <c r="G36" s="3"/>
      <c r="H36" s="3"/>
      <c r="I36" s="98"/>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row>
    <row r="37" spans="2:37">
      <c r="B37" s="3"/>
      <c r="C37" s="3"/>
      <c r="D37" s="3"/>
      <c r="E37" s="3"/>
      <c r="F37" s="3"/>
      <c r="G37" s="3"/>
      <c r="H37" s="3"/>
      <c r="I37" s="98"/>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row>
    <row r="38" spans="2:37">
      <c r="B38" s="3"/>
      <c r="C38" s="3"/>
      <c r="D38" s="3"/>
      <c r="E38" s="3"/>
      <c r="F38" s="3"/>
      <c r="G38" s="3"/>
      <c r="H38" s="3"/>
      <c r="I38" s="98"/>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row>
    <row r="39" spans="2:37">
      <c r="B39" s="3"/>
      <c r="C39" s="3"/>
      <c r="D39" s="3"/>
      <c r="E39" s="3"/>
      <c r="F39" s="3"/>
      <c r="G39" s="3"/>
      <c r="H39" s="3"/>
      <c r="I39" s="98"/>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row>
    <row r="40" spans="2:37">
      <c r="B40" s="3"/>
      <c r="C40" s="3"/>
      <c r="D40" s="3"/>
      <c r="E40" s="3"/>
      <c r="F40" s="3"/>
      <c r="G40" s="3"/>
      <c r="H40" s="3"/>
      <c r="I40" s="98"/>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row>
    <row r="41" spans="2:37">
      <c r="B41" s="3"/>
      <c r="C41" s="3"/>
      <c r="D41" s="3"/>
      <c r="E41" s="3"/>
      <c r="F41" s="3"/>
      <c r="G41" s="3"/>
      <c r="H41" s="3"/>
      <c r="I41" s="98"/>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row>
    <row r="42" spans="2:37">
      <c r="B42" s="3"/>
      <c r="C42" s="3"/>
      <c r="D42" s="3"/>
      <c r="E42" s="3"/>
      <c r="F42" s="3"/>
      <c r="G42" s="3"/>
      <c r="H42" s="3"/>
      <c r="I42" s="98"/>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row>
    <row r="43" spans="2:37">
      <c r="B43" s="3"/>
      <c r="C43" s="3"/>
      <c r="D43" s="3"/>
      <c r="E43" s="3"/>
      <c r="F43" s="3"/>
      <c r="G43" s="3"/>
      <c r="H43" s="3"/>
      <c r="I43" s="98"/>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row>
    <row r="44" spans="2:37">
      <c r="B44" s="3"/>
      <c r="C44" s="3"/>
      <c r="D44" s="3"/>
      <c r="E44" s="3"/>
      <c r="F44" s="3"/>
      <c r="G44" s="3"/>
      <c r="H44" s="3"/>
      <c r="I44" s="98"/>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row>
    <row r="45" spans="2:37">
      <c r="B45" s="3"/>
      <c r="C45" s="3"/>
      <c r="D45" s="3"/>
      <c r="E45" s="3"/>
      <c r="F45" s="3"/>
      <c r="G45" s="3"/>
      <c r="H45" s="3"/>
      <c r="I45" s="98"/>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row>
    <row r="46" spans="2:37">
      <c r="B46" s="3"/>
      <c r="C46" s="3"/>
      <c r="D46" s="3"/>
      <c r="E46" s="3"/>
      <c r="F46" s="3"/>
      <c r="G46" s="3"/>
      <c r="H46" s="3"/>
      <c r="I46" s="98"/>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row>
    <row r="47" spans="2:37">
      <c r="B47" s="3"/>
      <c r="C47" s="3"/>
      <c r="D47" s="3"/>
      <c r="E47" s="3"/>
      <c r="F47" s="3"/>
      <c r="G47" s="3"/>
      <c r="H47" s="3"/>
      <c r="I47" s="98"/>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spans="2:37">
      <c r="B48" s="3"/>
      <c r="C48" s="3"/>
      <c r="D48" s="3"/>
      <c r="E48" s="3"/>
      <c r="F48" s="3"/>
      <c r="G48" s="3"/>
      <c r="H48" s="3"/>
      <c r="I48" s="98"/>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spans="2:37">
      <c r="B49" s="3"/>
      <c r="C49" s="3"/>
      <c r="D49" s="3"/>
      <c r="E49" s="3"/>
      <c r="F49" s="3"/>
      <c r="G49" s="3"/>
      <c r="H49" s="3"/>
      <c r="I49" s="98"/>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spans="2:37">
      <c r="B50" s="3"/>
      <c r="C50" s="3"/>
      <c r="D50" s="3"/>
      <c r="E50" s="3"/>
      <c r="F50" s="3"/>
      <c r="G50" s="3"/>
      <c r="H50" s="3"/>
      <c r="I50" s="98"/>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row>
    <row r="51" spans="2:37">
      <c r="B51" s="3"/>
      <c r="C51" s="3"/>
      <c r="D51" s="3"/>
      <c r="E51" s="3"/>
      <c r="F51" s="3"/>
      <c r="G51" s="3"/>
      <c r="H51" s="3"/>
      <c r="I51" s="98"/>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row>
    <row r="52" spans="2:37">
      <c r="B52" s="3"/>
      <c r="C52" s="3"/>
      <c r="D52" s="3"/>
      <c r="E52" s="3"/>
      <c r="F52" s="3"/>
      <c r="G52" s="3"/>
      <c r="H52" s="3"/>
      <c r="I52" s="98"/>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row>
    <row r="53" spans="2:37">
      <c r="B53" s="3"/>
      <c r="C53" s="3"/>
      <c r="D53" s="3"/>
      <c r="E53" s="3"/>
      <c r="F53" s="3"/>
      <c r="G53" s="3"/>
      <c r="H53" s="3"/>
      <c r="I53" s="98"/>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row>
    <row r="54" spans="2:37">
      <c r="B54" s="3"/>
      <c r="C54" s="3"/>
      <c r="D54" s="3"/>
      <c r="E54" s="3"/>
      <c r="F54" s="3"/>
      <c r="G54" s="3"/>
      <c r="H54" s="3"/>
      <c r="I54" s="98"/>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row>
    <row r="55" spans="2:37">
      <c r="B55" s="3"/>
      <c r="C55" s="3"/>
      <c r="D55" s="3"/>
      <c r="E55" s="3"/>
      <c r="F55" s="3"/>
      <c r="G55" s="3"/>
      <c r="H55" s="3"/>
      <c r="I55" s="98"/>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row>
    <row r="56" spans="2:37">
      <c r="B56" s="3"/>
      <c r="C56" s="3"/>
      <c r="D56" s="3"/>
      <c r="E56" s="3"/>
      <c r="F56" s="3"/>
      <c r="G56" s="3"/>
      <c r="H56" s="3"/>
      <c r="I56" s="98"/>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row>
    <row r="57" spans="2:37">
      <c r="B57" s="3"/>
      <c r="C57" s="3"/>
      <c r="D57" s="3"/>
      <c r="E57" s="3"/>
      <c r="F57" s="3"/>
      <c r="G57" s="3"/>
      <c r="H57" s="3"/>
      <c r="I57" s="98"/>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row>
    <row r="58" spans="2:37">
      <c r="B58" s="3"/>
      <c r="C58" s="3"/>
      <c r="D58" s="3"/>
      <c r="E58" s="3"/>
      <c r="F58" s="3"/>
      <c r="G58" s="3"/>
      <c r="H58" s="3"/>
      <c r="I58" s="98"/>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row>
    <row r="59" spans="2:37">
      <c r="B59" s="3"/>
      <c r="C59" s="3"/>
      <c r="D59" s="3"/>
      <c r="E59" s="3"/>
      <c r="F59" s="3"/>
      <c r="G59" s="3"/>
      <c r="H59" s="3"/>
      <c r="I59" s="98"/>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row>
    <row r="60" spans="2:37">
      <c r="B60" s="3"/>
      <c r="C60" s="3"/>
      <c r="D60" s="3"/>
      <c r="E60" s="3"/>
      <c r="F60" s="3"/>
      <c r="G60" s="3"/>
      <c r="H60" s="3"/>
      <c r="I60" s="98"/>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row>
    <row r="61" spans="2:37">
      <c r="B61" s="3"/>
      <c r="C61" s="3"/>
      <c r="D61" s="3"/>
      <c r="E61" s="3"/>
      <c r="F61" s="3"/>
      <c r="G61" s="3"/>
      <c r="H61" s="3"/>
      <c r="I61" s="98"/>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row>
    <row r="62" spans="2:37">
      <c r="B62" s="3"/>
      <c r="C62" s="3"/>
      <c r="D62" s="3"/>
      <c r="E62" s="3"/>
      <c r="F62" s="3"/>
      <c r="G62" s="3"/>
      <c r="H62" s="3"/>
      <c r="I62" s="98"/>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row>
    <row r="63" spans="2:37">
      <c r="B63" s="3"/>
      <c r="C63" s="3"/>
      <c r="D63" s="3"/>
      <c r="E63" s="3"/>
      <c r="F63" s="3"/>
      <c r="G63" s="3"/>
      <c r="H63" s="3"/>
      <c r="I63" s="98"/>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row>
  </sheetData>
  <dataValidations count="1">
    <dataValidation type="list" allowBlank="1" showInputMessage="1" showErrorMessage="1" sqref="B4:B1048576" xr:uid="{00000000-0002-0000-0300-000000000000}">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1000000}">
          <x14:formula1>
            <xm:f>OFFSET(site!$B$1,3,0,COUNTA(site!$B:$B)-2,1)</xm:f>
          </x14:formula1>
          <xm:sqref>B4:B1048576</xm:sqref>
        </x14:dataValidation>
        <x14:dataValidation type="list" allowBlank="1" showInputMessage="1" showErrorMessage="1" xr:uid="{00000000-0002-0000-0300-000002000000}">
          <x14:formula1>
            <xm:f>'controlled vocabulary'!$K$4:$K$9</xm:f>
          </x14:formula1>
          <xm:sqref>J4:J1048576</xm:sqref>
        </x14:dataValidation>
        <x14:dataValidation type="list" allowBlank="1" showInputMessage="1" showErrorMessage="1" xr:uid="{00000000-0002-0000-0300-000003000000}">
          <x14:formula1>
            <xm:f>'controlled vocabulary'!$M$4:$M$7</xm:f>
          </x14:formula1>
          <xm:sqref>M4:M1048576</xm:sqref>
        </x14:dataValidation>
        <x14:dataValidation type="list" allowBlank="1" showInputMessage="1" showErrorMessage="1" xr:uid="{00000000-0002-0000-0300-000004000000}">
          <x14:formula1>
            <xm:f>'controlled vocabulary'!$O$4:$O$9</xm:f>
          </x14:formula1>
          <xm:sqref>P4:P1048576</xm:sqref>
        </x14:dataValidation>
        <x14:dataValidation type="list" allowBlank="1" showInputMessage="1" showErrorMessage="1" xr:uid="{00000000-0002-0000-0300-000005000000}">
          <x14:formula1>
            <xm:f>'controlled vocabulary'!$N$4:$N$6</xm:f>
          </x14:formula1>
          <xm:sqref>N4:O1048576</xm:sqref>
        </x14:dataValidation>
        <x14:dataValidation type="list" allowBlank="1" showInputMessage="1" showErrorMessage="1" xr:uid="{00000000-0002-0000-0300-000006000000}">
          <x14:formula1>
            <xm:f>'controlled vocabulary'!$L$4:$L$9</xm:f>
          </x14:formula1>
          <xm:sqref>L4:L1048576</xm:sqref>
        </x14:dataValidation>
        <x14:dataValidation type="list" allowBlank="1" showInputMessage="1" showErrorMessage="1" xr:uid="{00000000-0002-0000-0300-000007000000}">
          <x14:formula1>
            <xm:f>'controlled vocabulary'!$P$4:$P$6</xm:f>
          </x14:formula1>
          <xm:sqref>R4:R1048576</xm:sqref>
        </x14:dataValidation>
        <x14:dataValidation type="list" allowBlank="1" showInputMessage="1" showErrorMessage="1" xr:uid="{00000000-0002-0000-0300-000008000000}">
          <x14:formula1>
            <xm:f>OFFSET(profile!$D$1,3,0,COUNTA(profile!$D:$D)-2,1)</xm:f>
          </x14:formula1>
          <xm:sqref>D4:D1048576</xm:sqref>
        </x14:dataValidation>
        <x14:dataValidation type="list" allowBlank="1" showInputMessage="1" showErrorMessage="1" xr:uid="{00000000-0002-0000-03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000"/>
  <sheetViews>
    <sheetView workbookViewId="0">
      <selection activeCell="D4" sqref="D4"/>
    </sheetView>
  </sheetViews>
  <sheetFormatPr defaultColWidth="15.1796875" defaultRowHeight="15" customHeight="1"/>
  <cols>
    <col min="1" max="1" width="14.6328125" style="3" customWidth="1"/>
    <col min="2" max="2" width="11.36328125" style="10" bestFit="1" customWidth="1"/>
    <col min="3" max="3" width="24.36328125" style="10" customWidth="1"/>
    <col min="4" max="4" width="27" style="10" customWidth="1"/>
    <col min="5" max="5" width="14.36328125" style="10" bestFit="1" customWidth="1"/>
    <col min="6" max="6" width="15.1796875" style="10" bestFit="1" customWidth="1"/>
    <col min="7" max="7" width="14.36328125" style="110" bestFit="1" customWidth="1"/>
    <col min="8" max="8" width="26.1796875" style="10" customWidth="1"/>
    <col min="9" max="9" width="9.6328125" style="10" customWidth="1"/>
    <col min="10" max="10" width="10" style="10" customWidth="1"/>
    <col min="11" max="11" width="9" style="3" customWidth="1"/>
    <col min="12" max="12" width="13" style="3" customWidth="1"/>
    <col min="13" max="14" width="10.453125" style="3" customWidth="1"/>
    <col min="15" max="15" width="11.6328125" style="3" customWidth="1"/>
    <col min="16" max="16" width="15.1796875" style="3" customWidth="1"/>
    <col min="17" max="17" width="14.1796875" style="3" customWidth="1"/>
    <col min="18" max="18" width="14.6328125" style="3" customWidth="1"/>
    <col min="19" max="19" width="14" style="3" customWidth="1"/>
    <col min="20" max="20" width="11" style="3" customWidth="1"/>
    <col min="21" max="21" width="13" style="3" customWidth="1"/>
    <col min="22" max="22" width="12" style="3" customWidth="1"/>
    <col min="23" max="23" width="18.1796875" style="3" customWidth="1"/>
    <col min="24" max="24" width="13" style="3" customWidth="1"/>
    <col min="25" max="25" width="16.6328125" style="3" customWidth="1"/>
    <col min="26" max="26" width="10.81640625" style="3" customWidth="1"/>
    <col min="27" max="27" width="10" style="3" customWidth="1"/>
    <col min="28" max="28" width="10.1796875" style="3" customWidth="1"/>
    <col min="29" max="29" width="21.1796875" style="7" customWidth="1"/>
    <col min="30" max="30" width="12.453125" style="3" customWidth="1"/>
    <col min="31" max="31" width="10.453125" style="3" customWidth="1"/>
    <col min="32" max="36" width="13.453125" style="3" customWidth="1"/>
    <col min="37" max="37" width="13.36328125" style="3" customWidth="1"/>
    <col min="38" max="38" width="8.6328125" style="3" customWidth="1"/>
    <col min="39" max="39" width="13.81640625" style="3" bestFit="1" customWidth="1"/>
    <col min="40" max="40" width="12.453125" style="3" bestFit="1" customWidth="1"/>
    <col min="41" max="41" width="8.6328125" style="7" customWidth="1"/>
    <col min="42" max="42" width="16" style="7" bestFit="1" customWidth="1"/>
    <col min="43" max="43" width="19" style="7" bestFit="1" customWidth="1"/>
    <col min="44" max="44" width="10.1796875" style="3" customWidth="1"/>
    <col min="45" max="45" width="8.453125" style="3" customWidth="1"/>
    <col min="46" max="46" width="11.453125" style="3" customWidth="1"/>
    <col min="47" max="47" width="8.1796875" style="3" customWidth="1"/>
    <col min="48" max="48" width="8.6328125" style="3" customWidth="1"/>
    <col min="49" max="49" width="11.1796875" style="3" customWidth="1"/>
    <col min="50" max="50" width="16.6328125" style="3" customWidth="1"/>
    <col min="51" max="51" width="10.6328125" style="3" customWidth="1"/>
    <col min="52" max="52" width="8.81640625" style="3" customWidth="1"/>
    <col min="53" max="54" width="13.453125" style="3" customWidth="1"/>
    <col min="55" max="55" width="15.6328125" style="3" customWidth="1"/>
    <col min="56" max="56" width="21.36328125" style="3" customWidth="1"/>
    <col min="57" max="57" width="13.453125" style="3" customWidth="1"/>
    <col min="58" max="58" width="14.1796875" style="3" customWidth="1"/>
    <col min="59" max="59" width="9" style="3" customWidth="1"/>
    <col min="60" max="60" width="15.1796875" style="3" customWidth="1"/>
    <col min="61" max="61" width="9.81640625" style="3" customWidth="1"/>
    <col min="62" max="62" width="10.1796875" style="3" customWidth="1"/>
    <col min="63" max="63" width="11.36328125" style="3" customWidth="1"/>
    <col min="64" max="64" width="13.453125" style="3" customWidth="1"/>
    <col min="65" max="65" width="13.81640625" style="3" customWidth="1"/>
    <col min="66" max="66" width="12.6328125" style="3" customWidth="1"/>
    <col min="67" max="67" width="13.1796875" style="3" customWidth="1"/>
    <col min="68" max="68" width="26.1796875" style="3" customWidth="1"/>
    <col min="69" max="69" width="11.1796875" style="3" customWidth="1"/>
    <col min="70" max="71" width="12.6328125" style="3" customWidth="1"/>
    <col min="72" max="72" width="11.36328125" style="3" customWidth="1"/>
    <col min="73" max="73" width="25.6328125" style="3" customWidth="1"/>
    <col min="74" max="74" width="13" style="3" customWidth="1"/>
    <col min="75" max="75" width="12.6328125" style="3" customWidth="1"/>
    <col min="76" max="76" width="13" style="3" customWidth="1"/>
    <col min="77" max="77" width="12.1796875" style="3" customWidth="1"/>
    <col min="78" max="78" width="26.1796875" style="3" customWidth="1"/>
    <col min="79" max="79" width="11.1796875" style="3" customWidth="1"/>
    <col min="80" max="80" width="10.6328125" style="3" customWidth="1"/>
    <col min="81" max="81" width="10.81640625" style="3" customWidth="1"/>
    <col min="82" max="82" width="25.453125" style="3" customWidth="1"/>
    <col min="83" max="83" width="11.6328125" style="3" customWidth="1"/>
    <col min="84" max="84" width="15.453125" style="3" customWidth="1"/>
    <col min="85" max="85" width="14.36328125" style="3" customWidth="1"/>
    <col min="86" max="86" width="12.453125" style="3" customWidth="1"/>
    <col min="87" max="87" width="12.36328125" style="3" customWidth="1"/>
    <col min="88" max="88" width="12.6328125" style="3" customWidth="1"/>
    <col min="89" max="89" width="11.81640625" style="3" customWidth="1"/>
    <col min="90" max="90" width="11.6328125" style="3" customWidth="1"/>
    <col min="91" max="91" width="12.1796875" style="3" customWidth="1"/>
    <col min="92" max="92" width="18" style="3" customWidth="1"/>
    <col min="93" max="93" width="11.6328125" style="3" customWidth="1"/>
    <col min="94" max="94" width="17.6328125" style="3" customWidth="1"/>
    <col min="95" max="95" width="12.1796875" style="3" customWidth="1"/>
    <col min="96" max="96" width="12.36328125" style="3" customWidth="1"/>
    <col min="97" max="16384" width="15.1796875" style="3"/>
  </cols>
  <sheetData>
    <row r="1" spans="1:98" s="34" customFormat="1" ht="27" customHeight="1">
      <c r="A1" s="18" t="s">
        <v>737</v>
      </c>
      <c r="B1" s="18" t="s">
        <v>14</v>
      </c>
      <c r="C1" s="18" t="s">
        <v>498</v>
      </c>
      <c r="D1" s="18" t="s">
        <v>529</v>
      </c>
      <c r="E1" s="108" t="s">
        <v>822</v>
      </c>
      <c r="F1" s="112" t="s">
        <v>823</v>
      </c>
      <c r="G1" s="112" t="s">
        <v>824</v>
      </c>
      <c r="H1" s="19" t="s">
        <v>530</v>
      </c>
      <c r="I1" s="18" t="s">
        <v>531</v>
      </c>
      <c r="J1" s="18" t="s">
        <v>532</v>
      </c>
      <c r="K1" s="24" t="s">
        <v>533</v>
      </c>
      <c r="L1" s="24" t="s">
        <v>534</v>
      </c>
      <c r="M1" s="24" t="s">
        <v>535</v>
      </c>
      <c r="N1" s="24" t="s">
        <v>536</v>
      </c>
      <c r="O1" s="24" t="s">
        <v>537</v>
      </c>
      <c r="P1" s="35" t="s">
        <v>538</v>
      </c>
      <c r="Q1" s="35" t="s">
        <v>539</v>
      </c>
      <c r="R1" s="35" t="s">
        <v>540</v>
      </c>
      <c r="S1" s="35" t="s">
        <v>541</v>
      </c>
      <c r="T1" s="35" t="s">
        <v>542</v>
      </c>
      <c r="U1" s="35" t="s">
        <v>543</v>
      </c>
      <c r="V1" s="35" t="s">
        <v>544</v>
      </c>
      <c r="W1" s="35" t="s">
        <v>545</v>
      </c>
      <c r="X1" s="35" t="s">
        <v>546</v>
      </c>
      <c r="Y1" s="35" t="s">
        <v>547</v>
      </c>
      <c r="Z1" s="36" t="s">
        <v>548</v>
      </c>
      <c r="AA1" s="36" t="s">
        <v>549</v>
      </c>
      <c r="AB1" s="37" t="s">
        <v>550</v>
      </c>
      <c r="AC1" s="37" t="s">
        <v>551</v>
      </c>
      <c r="AD1" s="37" t="s">
        <v>552</v>
      </c>
      <c r="AE1" s="37" t="s">
        <v>553</v>
      </c>
      <c r="AF1" s="37" t="s">
        <v>554</v>
      </c>
      <c r="AG1" s="37" t="s">
        <v>555</v>
      </c>
      <c r="AH1" s="37" t="s">
        <v>556</v>
      </c>
      <c r="AI1" s="37" t="s">
        <v>557</v>
      </c>
      <c r="AJ1" s="37" t="s">
        <v>558</v>
      </c>
      <c r="AK1" s="37" t="s">
        <v>559</v>
      </c>
      <c r="AL1" s="37" t="s">
        <v>560</v>
      </c>
      <c r="AM1" s="38" t="s">
        <v>561</v>
      </c>
      <c r="AN1" s="38" t="s">
        <v>562</v>
      </c>
      <c r="AO1" s="38" t="s">
        <v>563</v>
      </c>
      <c r="AP1" s="38" t="s">
        <v>564</v>
      </c>
      <c r="AQ1" s="38" t="s">
        <v>565</v>
      </c>
      <c r="AR1" s="38" t="s">
        <v>566</v>
      </c>
      <c r="AS1" s="38" t="s">
        <v>567</v>
      </c>
      <c r="AT1" s="38" t="s">
        <v>568</v>
      </c>
      <c r="AU1" s="39" t="s">
        <v>569</v>
      </c>
      <c r="AV1" s="39" t="s">
        <v>570</v>
      </c>
      <c r="AW1" s="39" t="s">
        <v>571</v>
      </c>
      <c r="AX1" s="39" t="s">
        <v>572</v>
      </c>
      <c r="AY1" s="39" t="s">
        <v>573</v>
      </c>
      <c r="AZ1" s="39" t="s">
        <v>574</v>
      </c>
      <c r="BA1" s="39" t="s">
        <v>575</v>
      </c>
      <c r="BB1" s="39" t="s">
        <v>576</v>
      </c>
      <c r="BC1" s="39" t="s">
        <v>577</v>
      </c>
      <c r="BD1" s="39" t="s">
        <v>578</v>
      </c>
      <c r="BE1" s="39" t="s">
        <v>579</v>
      </c>
      <c r="BF1" s="40" t="s">
        <v>580</v>
      </c>
      <c r="BG1" s="40" t="s">
        <v>581</v>
      </c>
      <c r="BH1" s="40" t="s">
        <v>582</v>
      </c>
      <c r="BI1" s="41" t="s">
        <v>583</v>
      </c>
      <c r="BJ1" s="41" t="s">
        <v>584</v>
      </c>
      <c r="BK1" s="41" t="s">
        <v>585</v>
      </c>
      <c r="BL1" s="41" t="s">
        <v>586</v>
      </c>
      <c r="BM1" s="41" t="s">
        <v>587</v>
      </c>
      <c r="BN1" s="41" t="s">
        <v>588</v>
      </c>
      <c r="BO1" s="41" t="s">
        <v>589</v>
      </c>
      <c r="BP1" s="41" t="s">
        <v>590</v>
      </c>
      <c r="BQ1" s="41" t="s">
        <v>591</v>
      </c>
      <c r="BR1" s="41" t="s">
        <v>592</v>
      </c>
      <c r="BS1" s="41" t="s">
        <v>593</v>
      </c>
      <c r="BT1" s="41" t="s">
        <v>594</v>
      </c>
      <c r="BU1" s="41" t="s">
        <v>595</v>
      </c>
      <c r="BV1" s="41" t="s">
        <v>596</v>
      </c>
      <c r="BW1" s="41" t="s">
        <v>597</v>
      </c>
      <c r="BX1" s="41" t="s">
        <v>598</v>
      </c>
      <c r="BY1" s="41" t="s">
        <v>599</v>
      </c>
      <c r="BZ1" s="41" t="s">
        <v>600</v>
      </c>
      <c r="CA1" s="41" t="s">
        <v>601</v>
      </c>
      <c r="CB1" s="41" t="s">
        <v>602</v>
      </c>
      <c r="CC1" s="41" t="s">
        <v>603</v>
      </c>
      <c r="CD1" s="41" t="s">
        <v>604</v>
      </c>
      <c r="CE1" s="42" t="s">
        <v>605</v>
      </c>
      <c r="CF1" s="42" t="s">
        <v>606</v>
      </c>
      <c r="CG1" s="42" t="s">
        <v>607</v>
      </c>
      <c r="CH1" s="42" t="s">
        <v>608</v>
      </c>
      <c r="CI1" s="42" t="s">
        <v>609</v>
      </c>
      <c r="CJ1" s="42" t="s">
        <v>610</v>
      </c>
      <c r="CK1" s="42" t="s">
        <v>611</v>
      </c>
      <c r="CL1" s="42" t="s">
        <v>612</v>
      </c>
      <c r="CM1" s="42" t="s">
        <v>613</v>
      </c>
      <c r="CN1" s="42" t="s">
        <v>614</v>
      </c>
      <c r="CO1" s="42" t="s">
        <v>615</v>
      </c>
      <c r="CP1" s="42" t="s">
        <v>616</v>
      </c>
      <c r="CQ1" s="42" t="s">
        <v>617</v>
      </c>
      <c r="CR1" s="42" t="s">
        <v>618</v>
      </c>
      <c r="CS1" s="100" t="s">
        <v>619</v>
      </c>
      <c r="CT1" s="100" t="s">
        <v>620</v>
      </c>
    </row>
    <row r="2" spans="1:98" s="21" customFormat="1" ht="45" customHeight="1">
      <c r="A2" s="22" t="s">
        <v>738</v>
      </c>
      <c r="B2" s="26" t="s">
        <v>23</v>
      </c>
      <c r="C2" s="26" t="s">
        <v>369</v>
      </c>
      <c r="D2" s="26" t="s">
        <v>70</v>
      </c>
      <c r="E2" s="113" t="s">
        <v>814</v>
      </c>
      <c r="F2" s="113" t="s">
        <v>815</v>
      </c>
      <c r="G2" s="113" t="s">
        <v>813</v>
      </c>
      <c r="H2" s="26" t="s">
        <v>370</v>
      </c>
      <c r="I2" s="26" t="s">
        <v>71</v>
      </c>
      <c r="J2" s="26" t="s">
        <v>72</v>
      </c>
      <c r="K2" s="22" t="s">
        <v>73</v>
      </c>
      <c r="L2" s="22" t="s">
        <v>432</v>
      </c>
      <c r="M2" s="22" t="s">
        <v>74</v>
      </c>
      <c r="N2" s="22" t="s">
        <v>75</v>
      </c>
      <c r="O2" s="22" t="s">
        <v>76</v>
      </c>
      <c r="P2" s="44" t="s">
        <v>77</v>
      </c>
      <c r="Q2" s="44" t="s">
        <v>78</v>
      </c>
      <c r="R2" s="44" t="s">
        <v>79</v>
      </c>
      <c r="S2" s="44" t="s">
        <v>82</v>
      </c>
      <c r="T2" s="44" t="s">
        <v>83</v>
      </c>
      <c r="U2" s="44" t="s">
        <v>84</v>
      </c>
      <c r="V2" s="44" t="s">
        <v>85</v>
      </c>
      <c r="W2" s="44" t="s">
        <v>86</v>
      </c>
      <c r="X2" s="44" t="s">
        <v>87</v>
      </c>
      <c r="Y2" s="44" t="s">
        <v>431</v>
      </c>
      <c r="Z2" s="45" t="s">
        <v>80</v>
      </c>
      <c r="AA2" s="45" t="s">
        <v>81</v>
      </c>
      <c r="AB2" s="46" t="s">
        <v>317</v>
      </c>
      <c r="AC2" s="46" t="s">
        <v>321</v>
      </c>
      <c r="AD2" s="46" t="s">
        <v>88</v>
      </c>
      <c r="AE2" s="46" t="s">
        <v>89</v>
      </c>
      <c r="AF2" s="46" t="s">
        <v>90</v>
      </c>
      <c r="AG2" s="46" t="s">
        <v>325</v>
      </c>
      <c r="AH2" s="46" t="s">
        <v>326</v>
      </c>
      <c r="AI2" s="46" t="s">
        <v>327</v>
      </c>
      <c r="AJ2" s="46" t="s">
        <v>328</v>
      </c>
      <c r="AK2" s="46" t="s">
        <v>91</v>
      </c>
      <c r="AL2" s="46" t="s">
        <v>92</v>
      </c>
      <c r="AM2" s="47" t="s">
        <v>280</v>
      </c>
      <c r="AN2" s="47" t="s">
        <v>282</v>
      </c>
      <c r="AO2" s="47" t="s">
        <v>283</v>
      </c>
      <c r="AP2" s="47" t="s">
        <v>93</v>
      </c>
      <c r="AQ2" s="47" t="s">
        <v>94</v>
      </c>
      <c r="AR2" s="47" t="s">
        <v>95</v>
      </c>
      <c r="AS2" s="47" t="s">
        <v>96</v>
      </c>
      <c r="AT2" s="47" t="s">
        <v>97</v>
      </c>
      <c r="AU2" s="48" t="s">
        <v>98</v>
      </c>
      <c r="AV2" s="48" t="s">
        <v>99</v>
      </c>
      <c r="AW2" s="48" t="s">
        <v>100</v>
      </c>
      <c r="AX2" s="48" t="s">
        <v>101</v>
      </c>
      <c r="AY2" s="48" t="s">
        <v>102</v>
      </c>
      <c r="AZ2" s="48" t="s">
        <v>103</v>
      </c>
      <c r="BA2" s="48" t="s">
        <v>430</v>
      </c>
      <c r="BB2" s="48" t="s">
        <v>429</v>
      </c>
      <c r="BC2" s="48" t="s">
        <v>104</v>
      </c>
      <c r="BD2" s="48" t="s">
        <v>428</v>
      </c>
      <c r="BE2" s="48" t="s">
        <v>427</v>
      </c>
      <c r="BF2" s="50" t="s">
        <v>105</v>
      </c>
      <c r="BG2" s="50" t="s">
        <v>106</v>
      </c>
      <c r="BH2" s="50" t="s">
        <v>107</v>
      </c>
      <c r="BI2" s="51" t="s">
        <v>108</v>
      </c>
      <c r="BJ2" s="51" t="s">
        <v>425</v>
      </c>
      <c r="BK2" s="51" t="s">
        <v>426</v>
      </c>
      <c r="BL2" s="51" t="s">
        <v>109</v>
      </c>
      <c r="BM2" s="51" t="s">
        <v>110</v>
      </c>
      <c r="BN2" s="52" t="s">
        <v>111</v>
      </c>
      <c r="BO2" s="52" t="s">
        <v>112</v>
      </c>
      <c r="BP2" s="51" t="s">
        <v>113</v>
      </c>
      <c r="BQ2" s="51" t="s">
        <v>114</v>
      </c>
      <c r="BR2" s="51" t="s">
        <v>115</v>
      </c>
      <c r="BS2" s="52" t="s">
        <v>116</v>
      </c>
      <c r="BT2" s="52" t="s">
        <v>117</v>
      </c>
      <c r="BU2" s="51" t="s">
        <v>118</v>
      </c>
      <c r="BV2" s="51" t="s">
        <v>119</v>
      </c>
      <c r="BW2" s="51" t="s">
        <v>120</v>
      </c>
      <c r="BX2" s="52" t="s">
        <v>121</v>
      </c>
      <c r="BY2" s="52" t="s">
        <v>122</v>
      </c>
      <c r="BZ2" s="51" t="s">
        <v>123</v>
      </c>
      <c r="CA2" s="51" t="s">
        <v>124</v>
      </c>
      <c r="CB2" s="51" t="s">
        <v>125</v>
      </c>
      <c r="CC2" s="52" t="s">
        <v>126</v>
      </c>
      <c r="CD2" s="51" t="s">
        <v>127</v>
      </c>
      <c r="CE2" s="53" t="s">
        <v>128</v>
      </c>
      <c r="CF2" s="53" t="s">
        <v>129</v>
      </c>
      <c r="CG2" s="53" t="s">
        <v>130</v>
      </c>
      <c r="CH2" s="53" t="s">
        <v>131</v>
      </c>
      <c r="CI2" s="53" t="s">
        <v>424</v>
      </c>
      <c r="CJ2" s="53" t="s">
        <v>132</v>
      </c>
      <c r="CK2" s="53" t="s">
        <v>133</v>
      </c>
      <c r="CL2" s="53" t="s">
        <v>134</v>
      </c>
      <c r="CM2" s="53" t="s">
        <v>135</v>
      </c>
      <c r="CN2" s="53" t="s">
        <v>423</v>
      </c>
      <c r="CO2" s="53" t="s">
        <v>136</v>
      </c>
      <c r="CP2" s="53" t="s">
        <v>137</v>
      </c>
      <c r="CQ2" s="53" t="s">
        <v>138</v>
      </c>
      <c r="CR2" s="53" t="s">
        <v>139</v>
      </c>
      <c r="CS2" s="54" t="s">
        <v>318</v>
      </c>
      <c r="CT2" s="54" t="s">
        <v>322</v>
      </c>
    </row>
    <row r="3" spans="1:98" s="34" customFormat="1" ht="34" customHeight="1">
      <c r="A3" s="28" t="s">
        <v>403</v>
      </c>
      <c r="B3" s="27"/>
      <c r="C3" s="27"/>
      <c r="D3" s="27"/>
      <c r="E3" s="28" t="s">
        <v>811</v>
      </c>
      <c r="F3" s="28" t="s">
        <v>41</v>
      </c>
      <c r="G3" s="122" t="s">
        <v>812</v>
      </c>
      <c r="H3" s="94" t="s">
        <v>414</v>
      </c>
      <c r="I3" s="27" t="s">
        <v>47</v>
      </c>
      <c r="J3" s="27" t="s">
        <v>47</v>
      </c>
      <c r="K3" s="28"/>
      <c r="L3" s="94" t="s">
        <v>414</v>
      </c>
      <c r="M3" s="28"/>
      <c r="N3" s="28"/>
      <c r="O3" s="28" t="s">
        <v>422</v>
      </c>
      <c r="P3" s="56" t="s">
        <v>140</v>
      </c>
      <c r="Q3" s="56" t="s">
        <v>140</v>
      </c>
      <c r="R3" s="56"/>
      <c r="S3" s="56" t="s">
        <v>44</v>
      </c>
      <c r="T3" s="56" t="s">
        <v>44</v>
      </c>
      <c r="U3" s="56" t="s">
        <v>44</v>
      </c>
      <c r="V3" s="56" t="s">
        <v>44</v>
      </c>
      <c r="W3" s="56"/>
      <c r="X3" s="56" t="s">
        <v>141</v>
      </c>
      <c r="Y3" s="56"/>
      <c r="Z3" s="57"/>
      <c r="AA3" s="57"/>
      <c r="AB3" s="58"/>
      <c r="AC3" s="58" t="s">
        <v>320</v>
      </c>
      <c r="AD3" s="58" t="s">
        <v>142</v>
      </c>
      <c r="AE3" s="58" t="s">
        <v>143</v>
      </c>
      <c r="AF3" s="58" t="s">
        <v>143</v>
      </c>
      <c r="AG3" s="58" t="s">
        <v>143</v>
      </c>
      <c r="AH3" s="58" t="s">
        <v>143</v>
      </c>
      <c r="AI3" s="58" t="s">
        <v>143</v>
      </c>
      <c r="AJ3" s="58" t="s">
        <v>143</v>
      </c>
      <c r="AK3" s="58" t="s">
        <v>143</v>
      </c>
      <c r="AL3" s="58" t="s">
        <v>44</v>
      </c>
      <c r="AM3" s="59" t="s">
        <v>44</v>
      </c>
      <c r="AN3" s="59" t="s">
        <v>44</v>
      </c>
      <c r="AO3" s="59" t="s">
        <v>44</v>
      </c>
      <c r="AP3" s="59" t="s">
        <v>52</v>
      </c>
      <c r="AQ3" s="59" t="s">
        <v>52</v>
      </c>
      <c r="AR3" s="59" t="s">
        <v>44</v>
      </c>
      <c r="AS3" s="59" t="s">
        <v>144</v>
      </c>
      <c r="AT3" s="59" t="s">
        <v>44</v>
      </c>
      <c r="AU3" s="60" t="s">
        <v>145</v>
      </c>
      <c r="AV3" s="60" t="s">
        <v>145</v>
      </c>
      <c r="AW3" s="60" t="s">
        <v>64</v>
      </c>
      <c r="AX3" s="60"/>
      <c r="AY3" s="60" t="s">
        <v>146</v>
      </c>
      <c r="AZ3" s="60" t="s">
        <v>145</v>
      </c>
      <c r="BA3" s="60" t="s">
        <v>145</v>
      </c>
      <c r="BB3" s="60" t="s">
        <v>145</v>
      </c>
      <c r="BC3" s="60"/>
      <c r="BD3" s="60"/>
      <c r="BE3" s="60" t="s">
        <v>145</v>
      </c>
      <c r="BF3" s="61" t="s">
        <v>147</v>
      </c>
      <c r="BG3" s="61" t="s">
        <v>148</v>
      </c>
      <c r="BH3" s="61" t="s">
        <v>148</v>
      </c>
      <c r="BI3" s="62"/>
      <c r="BJ3" s="62"/>
      <c r="BK3" s="62"/>
      <c r="BL3" s="62" t="s">
        <v>149</v>
      </c>
      <c r="BM3" s="62" t="s">
        <v>149</v>
      </c>
      <c r="BN3" s="62" t="s">
        <v>149</v>
      </c>
      <c r="BO3" s="62" t="s">
        <v>149</v>
      </c>
      <c r="BP3" s="62"/>
      <c r="BQ3" s="62" t="s">
        <v>149</v>
      </c>
      <c r="BR3" s="62" t="s">
        <v>149</v>
      </c>
      <c r="BS3" s="62" t="s">
        <v>149</v>
      </c>
      <c r="BT3" s="62" t="s">
        <v>149</v>
      </c>
      <c r="BU3" s="62"/>
      <c r="BV3" s="62" t="s">
        <v>149</v>
      </c>
      <c r="BW3" s="62" t="s">
        <v>149</v>
      </c>
      <c r="BX3" s="62" t="s">
        <v>149</v>
      </c>
      <c r="BY3" s="62" t="s">
        <v>149</v>
      </c>
      <c r="BZ3" s="62" t="s">
        <v>149</v>
      </c>
      <c r="CA3" s="62" t="s">
        <v>149</v>
      </c>
      <c r="CB3" s="62" t="s">
        <v>149</v>
      </c>
      <c r="CC3" s="62" t="s">
        <v>149</v>
      </c>
      <c r="CD3" s="62" t="s">
        <v>149</v>
      </c>
      <c r="CE3" s="63" t="s">
        <v>150</v>
      </c>
      <c r="CF3" s="63" t="s">
        <v>150</v>
      </c>
      <c r="CG3" s="63" t="s">
        <v>150</v>
      </c>
      <c r="CH3" s="63" t="s">
        <v>150</v>
      </c>
      <c r="CI3" s="63" t="s">
        <v>150</v>
      </c>
      <c r="CJ3" s="63" t="s">
        <v>150</v>
      </c>
      <c r="CK3" s="63" t="s">
        <v>150</v>
      </c>
      <c r="CL3" s="63" t="s">
        <v>150</v>
      </c>
      <c r="CM3" s="63" t="s">
        <v>150</v>
      </c>
      <c r="CN3" s="63" t="s">
        <v>150</v>
      </c>
      <c r="CO3" s="63" t="s">
        <v>150</v>
      </c>
      <c r="CP3" s="63" t="s">
        <v>150</v>
      </c>
      <c r="CQ3" s="63" t="s">
        <v>150</v>
      </c>
      <c r="CR3" s="63" t="s">
        <v>150</v>
      </c>
      <c r="CS3" s="63" t="s">
        <v>150</v>
      </c>
      <c r="CT3" s="63" t="s">
        <v>150</v>
      </c>
    </row>
    <row r="4" spans="1:98" ht="15" customHeight="1">
      <c r="A4" s="14" t="s">
        <v>843</v>
      </c>
      <c r="B4" s="8" t="s">
        <v>863</v>
      </c>
      <c r="C4" s="8" t="s">
        <v>856</v>
      </c>
      <c r="D4" s="9" t="str">
        <f t="shared" ref="D4:D15" si="0">C4&amp;"_"&amp;J4</f>
        <v>Sauc_Open_50</v>
      </c>
      <c r="E4" s="9">
        <v>2008</v>
      </c>
      <c r="F4" s="9">
        <v>8</v>
      </c>
      <c r="G4" s="9">
        <v>28</v>
      </c>
      <c r="H4" s="6"/>
      <c r="I4" s="9">
        <v>48</v>
      </c>
      <c r="J4" s="9">
        <v>50</v>
      </c>
      <c r="K4" s="6"/>
      <c r="L4" s="6"/>
      <c r="M4" s="6"/>
      <c r="N4" s="6"/>
      <c r="O4" s="6"/>
      <c r="P4" s="6"/>
      <c r="Q4" s="6"/>
      <c r="R4" s="6"/>
      <c r="S4" s="6">
        <v>25</v>
      </c>
      <c r="T4" s="6">
        <v>66</v>
      </c>
      <c r="U4" s="6">
        <v>9</v>
      </c>
      <c r="V4" s="6"/>
      <c r="W4" s="6"/>
      <c r="X4" s="6"/>
      <c r="Y4" s="6"/>
      <c r="Z4" s="6"/>
      <c r="AA4" s="6"/>
      <c r="AB4" s="6"/>
      <c r="AC4" s="12"/>
      <c r="AD4" s="6"/>
      <c r="AE4" s="6"/>
      <c r="AF4" s="6"/>
      <c r="AG4" s="6"/>
      <c r="AH4" s="6"/>
      <c r="AI4" s="6"/>
      <c r="AJ4" s="6"/>
      <c r="AK4" s="6"/>
      <c r="AL4" s="6"/>
      <c r="AM4" s="6"/>
      <c r="AN4" s="6">
        <v>2.8</v>
      </c>
      <c r="AO4" s="12"/>
      <c r="AP4" s="12"/>
      <c r="AQ4" s="12"/>
      <c r="AR4" s="6">
        <v>0.09</v>
      </c>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row>
    <row r="5" spans="1:98" ht="15" customHeight="1">
      <c r="A5" s="14" t="s">
        <v>843</v>
      </c>
      <c r="B5" s="8" t="s">
        <v>863</v>
      </c>
      <c r="C5" s="8" t="s">
        <v>850</v>
      </c>
      <c r="D5" s="9" t="str">
        <f t="shared" si="0"/>
        <v>Sauc_Pine_1_15</v>
      </c>
      <c r="E5" s="9">
        <v>2008</v>
      </c>
      <c r="F5" s="9">
        <v>8</v>
      </c>
      <c r="G5" s="9">
        <v>28</v>
      </c>
      <c r="H5" s="6"/>
      <c r="I5" s="9">
        <v>0</v>
      </c>
      <c r="J5" s="9">
        <v>15</v>
      </c>
      <c r="K5" s="6"/>
      <c r="L5" s="6"/>
      <c r="M5" s="6"/>
      <c r="N5" s="6"/>
      <c r="O5" s="6"/>
      <c r="P5" s="6"/>
      <c r="Q5" s="6"/>
      <c r="R5" s="6"/>
      <c r="S5" s="6">
        <v>25</v>
      </c>
      <c r="T5" s="6">
        <v>66</v>
      </c>
      <c r="U5" s="6">
        <v>9</v>
      </c>
      <c r="V5" s="6"/>
      <c r="W5" s="6"/>
      <c r="X5" s="6"/>
      <c r="Y5" s="6"/>
      <c r="Z5" s="6"/>
      <c r="AA5" s="6"/>
      <c r="AB5" s="6"/>
      <c r="AC5" s="12"/>
      <c r="AD5" s="6"/>
      <c r="AE5" s="6"/>
      <c r="AF5" s="6"/>
      <c r="AG5" s="6"/>
      <c r="AH5" s="6"/>
      <c r="AI5" s="6"/>
      <c r="AJ5" s="6"/>
      <c r="AK5" s="6"/>
      <c r="AL5" s="6"/>
      <c r="AM5" s="6"/>
      <c r="AN5" s="6">
        <v>2.8</v>
      </c>
      <c r="AO5" s="12"/>
      <c r="AP5" s="12"/>
      <c r="AQ5" s="12"/>
      <c r="AR5" s="6">
        <v>0.09</v>
      </c>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row>
    <row r="6" spans="1:98" ht="15" customHeight="1">
      <c r="A6" s="14" t="s">
        <v>843</v>
      </c>
      <c r="B6" s="8" t="s">
        <v>863</v>
      </c>
      <c r="C6" s="8" t="s">
        <v>851</v>
      </c>
      <c r="D6" s="9" t="str">
        <f t="shared" si="0"/>
        <v>Sauc_Pine_2_15</v>
      </c>
      <c r="E6" s="9">
        <v>2008</v>
      </c>
      <c r="F6" s="9">
        <v>8</v>
      </c>
      <c r="G6" s="9">
        <v>28</v>
      </c>
      <c r="H6" s="6"/>
      <c r="I6" s="9">
        <v>0</v>
      </c>
      <c r="J6" s="9">
        <v>15</v>
      </c>
      <c r="K6" s="6"/>
      <c r="L6" s="6"/>
      <c r="M6" s="6"/>
      <c r="N6" s="6"/>
      <c r="O6" s="6"/>
      <c r="P6" s="6"/>
      <c r="Q6" s="6"/>
      <c r="R6" s="6"/>
      <c r="S6" s="6">
        <v>25</v>
      </c>
      <c r="T6" s="6">
        <v>66</v>
      </c>
      <c r="U6" s="6">
        <v>9</v>
      </c>
      <c r="V6" s="6"/>
      <c r="W6" s="6"/>
      <c r="X6" s="6"/>
      <c r="Y6" s="6"/>
      <c r="Z6" s="6"/>
      <c r="AA6" s="6"/>
      <c r="AB6" s="6"/>
      <c r="AC6" s="12"/>
      <c r="AD6" s="6"/>
      <c r="AE6" s="6"/>
      <c r="AF6" s="6"/>
      <c r="AG6" s="6"/>
      <c r="AH6" s="6"/>
      <c r="AI6" s="6"/>
      <c r="AJ6" s="6"/>
      <c r="AK6" s="6"/>
      <c r="AL6" s="6"/>
      <c r="AM6" s="6"/>
      <c r="AN6" s="6">
        <v>2.8</v>
      </c>
      <c r="AO6" s="12"/>
      <c r="AP6" s="12"/>
      <c r="AQ6" s="12"/>
      <c r="AR6" s="6">
        <v>0.09</v>
      </c>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row>
    <row r="7" spans="1:98" ht="15" customHeight="1">
      <c r="A7" s="14" t="s">
        <v>843</v>
      </c>
      <c r="B7" s="8" t="s">
        <v>863</v>
      </c>
      <c r="C7" s="8" t="s">
        <v>852</v>
      </c>
      <c r="D7" s="9" t="str">
        <f t="shared" si="0"/>
        <v>Sauc_Pine_3_15</v>
      </c>
      <c r="E7" s="9">
        <v>2008</v>
      </c>
      <c r="F7" s="9">
        <v>8</v>
      </c>
      <c r="G7" s="9">
        <v>28</v>
      </c>
      <c r="H7" s="6"/>
      <c r="I7" s="9">
        <v>0</v>
      </c>
      <c r="J7" s="9">
        <v>15</v>
      </c>
      <c r="K7" s="6"/>
      <c r="L7" s="6"/>
      <c r="M7" s="6"/>
      <c r="N7" s="6"/>
      <c r="O7" s="6"/>
      <c r="P7" s="6"/>
      <c r="Q7" s="6"/>
      <c r="R7" s="6"/>
      <c r="S7" s="6">
        <v>25</v>
      </c>
      <c r="T7" s="6">
        <v>66</v>
      </c>
      <c r="U7" s="6">
        <v>9</v>
      </c>
      <c r="V7" s="6"/>
      <c r="W7" s="6"/>
      <c r="X7" s="6"/>
      <c r="Y7" s="6"/>
      <c r="Z7" s="6"/>
      <c r="AA7" s="6"/>
      <c r="AB7" s="6"/>
      <c r="AC7" s="12"/>
      <c r="AD7" s="6"/>
      <c r="AE7" s="6"/>
      <c r="AF7" s="6"/>
      <c r="AG7" s="6"/>
      <c r="AH7" s="6"/>
      <c r="AI7" s="6"/>
      <c r="AJ7" s="6"/>
      <c r="AK7" s="6"/>
      <c r="AL7" s="6"/>
      <c r="AM7" s="6"/>
      <c r="AN7" s="6">
        <v>2.8</v>
      </c>
      <c r="AO7" s="12"/>
      <c r="AP7" s="12"/>
      <c r="AQ7" s="12"/>
      <c r="AR7" s="6">
        <v>0.09</v>
      </c>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row>
    <row r="8" spans="1:98" ht="15" customHeight="1">
      <c r="A8" s="14" t="s">
        <v>843</v>
      </c>
      <c r="B8" s="8" t="s">
        <v>863</v>
      </c>
      <c r="C8" s="8" t="s">
        <v>855</v>
      </c>
      <c r="D8" s="9" t="str">
        <f t="shared" si="0"/>
        <v>Sauc_Pine_Pit_Deep_15</v>
      </c>
      <c r="E8" s="9">
        <v>2008</v>
      </c>
      <c r="F8" s="9">
        <v>8</v>
      </c>
      <c r="G8" s="9">
        <v>28</v>
      </c>
      <c r="H8" s="6"/>
      <c r="I8" s="9">
        <v>0</v>
      </c>
      <c r="J8" s="9">
        <v>15</v>
      </c>
      <c r="K8" s="6"/>
      <c r="L8" s="6"/>
      <c r="M8" s="6"/>
      <c r="N8" s="6"/>
      <c r="O8" s="6"/>
      <c r="P8" s="6"/>
      <c r="Q8" s="6"/>
      <c r="R8" s="6"/>
      <c r="S8" s="6">
        <v>25</v>
      </c>
      <c r="T8" s="6">
        <v>66</v>
      </c>
      <c r="U8" s="6">
        <v>9</v>
      </c>
      <c r="V8" s="6"/>
      <c r="W8" s="6"/>
      <c r="X8" s="6"/>
      <c r="Y8" s="6"/>
      <c r="Z8" s="6"/>
      <c r="AA8" s="6"/>
      <c r="AB8" s="6"/>
      <c r="AC8" s="12"/>
      <c r="AD8" s="6"/>
      <c r="AE8" s="6"/>
      <c r="AF8" s="6"/>
      <c r="AG8" s="6"/>
      <c r="AH8" s="6"/>
      <c r="AI8" s="6"/>
      <c r="AJ8" s="6"/>
      <c r="AK8" s="6"/>
      <c r="AL8" s="6"/>
      <c r="AM8" s="6"/>
      <c r="AN8" s="6"/>
      <c r="AO8" s="12"/>
      <c r="AP8" s="12"/>
      <c r="AQ8" s="12"/>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row>
    <row r="9" spans="1:98" ht="15" customHeight="1">
      <c r="A9" s="14" t="s">
        <v>843</v>
      </c>
      <c r="B9" s="8" t="s">
        <v>863</v>
      </c>
      <c r="C9" s="10" t="s">
        <v>854</v>
      </c>
      <c r="D9" s="9" t="str">
        <f t="shared" si="0"/>
        <v>Sauc_Pine_Pit_Shallow_16</v>
      </c>
      <c r="E9" s="9">
        <v>2008</v>
      </c>
      <c r="F9" s="9">
        <v>8</v>
      </c>
      <c r="G9" s="9">
        <v>28</v>
      </c>
      <c r="H9" s="6"/>
      <c r="I9" s="9">
        <v>5</v>
      </c>
      <c r="J9" s="9">
        <v>16</v>
      </c>
      <c r="K9" s="6"/>
      <c r="L9" s="6"/>
      <c r="M9" s="6"/>
      <c r="N9" s="6"/>
      <c r="O9" s="6"/>
      <c r="P9" s="6"/>
      <c r="Q9" s="6"/>
      <c r="R9" s="6"/>
      <c r="S9" s="6">
        <v>25</v>
      </c>
      <c r="T9" s="6">
        <v>66</v>
      </c>
      <c r="U9" s="6">
        <v>9</v>
      </c>
      <c r="V9" s="6"/>
      <c r="W9" s="6"/>
      <c r="X9" s="6"/>
      <c r="Y9" s="6"/>
      <c r="Z9" s="6"/>
      <c r="AA9" s="6"/>
      <c r="AB9" s="6"/>
      <c r="AC9" s="12"/>
      <c r="AD9" s="6"/>
      <c r="AE9" s="6"/>
      <c r="AF9" s="6"/>
      <c r="AG9" s="6"/>
      <c r="AH9" s="6"/>
      <c r="AI9" s="6"/>
      <c r="AJ9" s="6"/>
      <c r="AK9" s="6"/>
      <c r="AL9" s="6"/>
      <c r="AM9" s="6"/>
      <c r="AN9" s="6"/>
      <c r="AO9" s="12"/>
      <c r="AP9" s="12"/>
      <c r="AQ9" s="12"/>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row>
    <row r="10" spans="1:98" ht="15" customHeight="1">
      <c r="A10" s="14" t="s">
        <v>843</v>
      </c>
      <c r="B10" s="8" t="s">
        <v>848</v>
      </c>
      <c r="C10" s="8" t="s">
        <v>861</v>
      </c>
      <c r="D10" s="9" t="str">
        <f t="shared" si="0"/>
        <v>UPEM_Open_15</v>
      </c>
      <c r="E10" s="9">
        <v>2008</v>
      </c>
      <c r="F10" s="9">
        <v>8</v>
      </c>
      <c r="G10" s="9">
        <v>28</v>
      </c>
      <c r="H10" s="6"/>
      <c r="I10" s="9">
        <v>0</v>
      </c>
      <c r="J10" s="9">
        <v>15</v>
      </c>
      <c r="K10" s="6"/>
      <c r="L10" s="6"/>
      <c r="M10" s="6"/>
      <c r="N10" s="6"/>
      <c r="O10" s="6"/>
      <c r="P10" s="6"/>
      <c r="Q10" s="6"/>
      <c r="R10" s="6"/>
      <c r="S10" s="6">
        <v>25</v>
      </c>
      <c r="T10" s="6">
        <v>66</v>
      </c>
      <c r="U10" s="6">
        <v>9</v>
      </c>
      <c r="V10" s="6"/>
      <c r="W10" s="6"/>
      <c r="X10" s="6"/>
      <c r="Y10" s="6"/>
      <c r="Z10" s="6"/>
      <c r="AA10" s="6"/>
      <c r="AB10" s="6"/>
      <c r="AC10" s="12"/>
      <c r="AD10" s="6"/>
      <c r="AE10" s="6"/>
      <c r="AF10" s="6"/>
      <c r="AG10" s="6"/>
      <c r="AH10" s="6"/>
      <c r="AI10" s="6"/>
      <c r="AJ10" s="6"/>
      <c r="AK10" s="6"/>
      <c r="AL10" s="6"/>
      <c r="AM10" s="6"/>
      <c r="AN10" s="6">
        <v>2.8</v>
      </c>
      <c r="AO10" s="12"/>
      <c r="AP10" s="12"/>
      <c r="AQ10" s="12"/>
      <c r="AR10" s="6">
        <v>0.09</v>
      </c>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row>
    <row r="11" spans="1:98" ht="15" customHeight="1">
      <c r="A11" s="14" t="s">
        <v>843</v>
      </c>
      <c r="B11" s="8" t="s">
        <v>848</v>
      </c>
      <c r="C11" s="8" t="s">
        <v>853</v>
      </c>
      <c r="D11" s="9" t="str">
        <f t="shared" si="0"/>
        <v>UPEM_Pine_1_15</v>
      </c>
      <c r="E11" s="9">
        <v>2008</v>
      </c>
      <c r="F11" s="9">
        <v>8</v>
      </c>
      <c r="G11" s="9">
        <v>28</v>
      </c>
      <c r="H11" s="6"/>
      <c r="I11" s="9">
        <v>0</v>
      </c>
      <c r="J11" s="9">
        <v>15</v>
      </c>
      <c r="K11" s="6"/>
      <c r="L11" s="6"/>
      <c r="M11" s="6"/>
      <c r="N11" s="6"/>
      <c r="O11" s="6"/>
      <c r="P11" s="6"/>
      <c r="Q11" s="6"/>
      <c r="R11" s="6"/>
      <c r="S11" s="6">
        <v>25</v>
      </c>
      <c r="T11" s="6">
        <v>66</v>
      </c>
      <c r="U11" s="6">
        <v>9</v>
      </c>
      <c r="V11" s="6"/>
      <c r="W11" s="6"/>
      <c r="X11" s="6"/>
      <c r="Y11" s="6"/>
      <c r="Z11" s="6"/>
      <c r="AA11" s="6"/>
      <c r="AB11" s="6"/>
      <c r="AC11" s="12"/>
      <c r="AD11" s="6"/>
      <c r="AE11" s="6"/>
      <c r="AF11" s="6"/>
      <c r="AG11" s="6"/>
      <c r="AH11" s="6"/>
      <c r="AI11" s="6"/>
      <c r="AJ11" s="6"/>
      <c r="AK11" s="6"/>
      <c r="AL11" s="6"/>
      <c r="AM11" s="6"/>
      <c r="AN11" s="6">
        <v>2.8</v>
      </c>
      <c r="AO11" s="12"/>
      <c r="AP11" s="12"/>
      <c r="AQ11" s="12"/>
      <c r="AR11" s="6">
        <v>0.09</v>
      </c>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row>
    <row r="12" spans="1:98" ht="15" customHeight="1">
      <c r="A12" s="14" t="s">
        <v>843</v>
      </c>
      <c r="B12" s="8" t="s">
        <v>848</v>
      </c>
      <c r="C12" s="8" t="s">
        <v>857</v>
      </c>
      <c r="D12" s="9" t="str">
        <f t="shared" si="0"/>
        <v>UPEM_Pine_2_15</v>
      </c>
      <c r="E12" s="9">
        <v>2008</v>
      </c>
      <c r="F12" s="9">
        <v>8</v>
      </c>
      <c r="G12" s="9">
        <v>28</v>
      </c>
      <c r="H12" s="6"/>
      <c r="I12" s="9">
        <v>0</v>
      </c>
      <c r="J12" s="9">
        <v>15</v>
      </c>
      <c r="K12" s="6"/>
      <c r="L12" s="6"/>
      <c r="M12" s="6"/>
      <c r="N12" s="6"/>
      <c r="O12" s="6"/>
      <c r="P12" s="6"/>
      <c r="Q12" s="6"/>
      <c r="R12" s="6"/>
      <c r="S12" s="6">
        <v>25</v>
      </c>
      <c r="T12" s="6">
        <v>66</v>
      </c>
      <c r="U12" s="6">
        <v>9</v>
      </c>
      <c r="V12" s="6"/>
      <c r="W12" s="6"/>
      <c r="X12" s="6"/>
      <c r="Y12" s="6"/>
      <c r="Z12" s="6"/>
      <c r="AA12" s="6"/>
      <c r="AB12" s="6"/>
      <c r="AC12" s="12"/>
      <c r="AD12" s="6"/>
      <c r="AE12" s="6"/>
      <c r="AF12" s="6"/>
      <c r="AG12" s="6"/>
      <c r="AH12" s="6"/>
      <c r="AI12" s="6"/>
      <c r="AJ12" s="6"/>
      <c r="AK12" s="6"/>
      <c r="AL12" s="6"/>
      <c r="AM12" s="6"/>
      <c r="AN12" s="6">
        <v>2.8</v>
      </c>
      <c r="AO12" s="12"/>
      <c r="AP12" s="12"/>
      <c r="AQ12" s="12"/>
      <c r="AR12" s="6">
        <v>0.09</v>
      </c>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row>
    <row r="13" spans="1:98" ht="15" customHeight="1">
      <c r="A13" s="14" t="s">
        <v>843</v>
      </c>
      <c r="B13" s="8" t="s">
        <v>848</v>
      </c>
      <c r="C13" s="8" t="s">
        <v>858</v>
      </c>
      <c r="D13" s="9" t="str">
        <f t="shared" si="0"/>
        <v>UPEM_Pine_3_15</v>
      </c>
      <c r="E13" s="9">
        <v>2008</v>
      </c>
      <c r="F13" s="9">
        <v>8</v>
      </c>
      <c r="G13" s="9">
        <v>28</v>
      </c>
      <c r="H13" s="6"/>
      <c r="I13" s="9">
        <v>0</v>
      </c>
      <c r="J13" s="9">
        <v>15</v>
      </c>
      <c r="K13" s="6"/>
      <c r="L13" s="6"/>
      <c r="M13" s="6"/>
      <c r="N13" s="6"/>
      <c r="O13" s="6"/>
      <c r="P13" s="6"/>
      <c r="Q13" s="6"/>
      <c r="R13" s="6"/>
      <c r="S13" s="6">
        <v>25</v>
      </c>
      <c r="T13" s="6">
        <v>66</v>
      </c>
      <c r="U13" s="6">
        <v>9</v>
      </c>
      <c r="V13" s="6"/>
      <c r="W13" s="6"/>
      <c r="X13" s="6"/>
      <c r="Y13" s="6"/>
      <c r="Z13" s="6"/>
      <c r="AA13" s="6"/>
      <c r="AB13" s="6"/>
      <c r="AC13" s="12"/>
      <c r="AD13" s="6"/>
      <c r="AE13" s="6"/>
      <c r="AF13" s="6"/>
      <c r="AG13" s="6"/>
      <c r="AH13" s="6"/>
      <c r="AI13" s="6"/>
      <c r="AJ13" s="6"/>
      <c r="AK13" s="6"/>
      <c r="AL13" s="6"/>
      <c r="AM13" s="6"/>
      <c r="AN13" s="6">
        <v>2.8</v>
      </c>
      <c r="AO13" s="12"/>
      <c r="AP13" s="12"/>
      <c r="AQ13" s="12"/>
      <c r="AR13" s="6">
        <v>0.09</v>
      </c>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row>
    <row r="14" spans="1:98" ht="15" customHeight="1">
      <c r="A14" s="14" t="s">
        <v>843</v>
      </c>
      <c r="B14" s="8" t="s">
        <v>848</v>
      </c>
      <c r="C14" s="8" t="s">
        <v>860</v>
      </c>
      <c r="D14" s="9" t="str">
        <f t="shared" si="0"/>
        <v>UPEM_Pine_Pit_Deep_50</v>
      </c>
      <c r="E14" s="9">
        <v>2008</v>
      </c>
      <c r="F14" s="9">
        <v>8</v>
      </c>
      <c r="G14" s="9">
        <v>28</v>
      </c>
      <c r="H14" s="6"/>
      <c r="I14" s="9">
        <v>48</v>
      </c>
      <c r="J14" s="9">
        <v>50</v>
      </c>
      <c r="K14" s="6"/>
      <c r="L14" s="6"/>
      <c r="M14" s="6"/>
      <c r="N14" s="6"/>
      <c r="O14" s="6"/>
      <c r="P14" s="6"/>
      <c r="Q14" s="6"/>
      <c r="R14" s="6"/>
      <c r="S14" s="6">
        <v>25</v>
      </c>
      <c r="T14" s="6">
        <v>66</v>
      </c>
      <c r="U14" s="6">
        <v>9</v>
      </c>
      <c r="V14" s="6"/>
      <c r="W14" s="6"/>
      <c r="X14" s="6"/>
      <c r="Y14" s="6"/>
      <c r="Z14" s="6"/>
      <c r="AA14" s="6"/>
      <c r="AB14" s="6"/>
      <c r="AC14" s="12"/>
      <c r="AD14" s="6"/>
      <c r="AE14" s="6"/>
      <c r="AF14" s="6"/>
      <c r="AG14" s="6"/>
      <c r="AH14" s="6"/>
      <c r="AI14" s="6"/>
      <c r="AJ14" s="6"/>
      <c r="AK14" s="6"/>
      <c r="AL14" s="6"/>
      <c r="AM14" s="6"/>
      <c r="AN14" s="6"/>
      <c r="AO14" s="12"/>
      <c r="AP14" s="12"/>
      <c r="AQ14" s="12"/>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row>
    <row r="15" spans="1:98" ht="15" customHeight="1">
      <c r="A15" s="14" t="s">
        <v>843</v>
      </c>
      <c r="B15" s="8" t="s">
        <v>848</v>
      </c>
      <c r="C15" s="8" t="s">
        <v>859</v>
      </c>
      <c r="D15" s="9" t="str">
        <f t="shared" si="0"/>
        <v>UPEM_Pine_Pit_Shallow_14</v>
      </c>
      <c r="E15" s="9">
        <v>2008</v>
      </c>
      <c r="F15" s="9">
        <v>8</v>
      </c>
      <c r="G15" s="9">
        <v>28</v>
      </c>
      <c r="H15" s="6"/>
      <c r="I15" s="9">
        <v>12</v>
      </c>
      <c r="J15" s="9">
        <v>14</v>
      </c>
      <c r="K15" s="6"/>
      <c r="L15" s="6"/>
      <c r="M15" s="6"/>
      <c r="N15" s="6"/>
      <c r="O15" s="6"/>
      <c r="P15" s="6"/>
      <c r="Q15" s="6"/>
      <c r="R15" s="6"/>
      <c r="S15" s="6">
        <v>25</v>
      </c>
      <c r="T15" s="6">
        <v>66</v>
      </c>
      <c r="U15" s="6">
        <v>9</v>
      </c>
      <c r="V15" s="6"/>
      <c r="W15" s="6"/>
      <c r="X15" s="6"/>
      <c r="Y15" s="6"/>
      <c r="Z15" s="6"/>
      <c r="AA15" s="6"/>
      <c r="AB15" s="6"/>
      <c r="AC15" s="12"/>
      <c r="AD15" s="6"/>
      <c r="AE15" s="6"/>
      <c r="AF15" s="6"/>
      <c r="AG15" s="6"/>
      <c r="AH15" s="6"/>
      <c r="AI15" s="6"/>
      <c r="AJ15" s="6"/>
      <c r="AK15" s="6"/>
      <c r="AL15" s="6"/>
      <c r="AM15" s="6"/>
      <c r="AN15" s="6"/>
      <c r="AO15" s="12"/>
      <c r="AP15" s="12"/>
      <c r="AQ15" s="12"/>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row>
    <row r="16" spans="1:98" ht="15" customHeight="1">
      <c r="B16" s="8"/>
      <c r="C16" s="9"/>
      <c r="D16" s="9"/>
      <c r="E16" s="9"/>
      <c r="F16" s="9"/>
      <c r="G16" s="109"/>
      <c r="H16" s="6"/>
      <c r="I16" s="9"/>
      <c r="J16" s="9"/>
      <c r="K16" s="6"/>
      <c r="L16" s="6"/>
      <c r="M16" s="6"/>
      <c r="N16" s="6"/>
      <c r="O16" s="6"/>
      <c r="P16" s="6"/>
      <c r="Q16" s="6"/>
      <c r="R16" s="6"/>
      <c r="S16" s="6"/>
      <c r="T16" s="6"/>
      <c r="U16" s="6"/>
      <c r="V16" s="6"/>
      <c r="W16" s="6"/>
      <c r="X16" s="6"/>
      <c r="Y16" s="6"/>
      <c r="Z16" s="6"/>
      <c r="AA16" s="6"/>
      <c r="AB16" s="6"/>
      <c r="AC16" s="12"/>
      <c r="AD16" s="6"/>
      <c r="AE16" s="6"/>
      <c r="AF16" s="6"/>
      <c r="AG16" s="6"/>
      <c r="AH16" s="6"/>
      <c r="AI16" s="6"/>
      <c r="AJ16" s="6"/>
      <c r="AK16" s="6"/>
      <c r="AL16" s="6"/>
      <c r="AM16" s="6"/>
      <c r="AN16" s="6"/>
      <c r="AO16" s="12"/>
      <c r="AP16" s="12"/>
      <c r="AQ16" s="12"/>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row>
    <row r="17" spans="2:96" ht="15" customHeight="1">
      <c r="B17" s="8"/>
      <c r="C17" s="9"/>
      <c r="D17" s="9"/>
      <c r="E17" s="9"/>
      <c r="F17" s="9"/>
      <c r="G17" s="109"/>
      <c r="H17" s="6"/>
      <c r="I17" s="9"/>
      <c r="J17" s="9"/>
      <c r="K17" s="6"/>
      <c r="L17" s="6"/>
      <c r="M17" s="6"/>
      <c r="N17" s="6"/>
      <c r="O17" s="6"/>
      <c r="P17" s="6"/>
      <c r="Q17" s="6"/>
      <c r="R17" s="6"/>
      <c r="S17" s="6"/>
      <c r="T17" s="6"/>
      <c r="U17" s="6"/>
      <c r="V17" s="6"/>
      <c r="W17" s="6"/>
      <c r="X17" s="6"/>
      <c r="Y17" s="6"/>
      <c r="Z17" s="6"/>
      <c r="AA17" s="6"/>
      <c r="AB17" s="6"/>
      <c r="AC17" s="12"/>
      <c r="AD17" s="6"/>
      <c r="AE17" s="6"/>
      <c r="AF17" s="6"/>
      <c r="AG17" s="6"/>
      <c r="AH17" s="6"/>
      <c r="AI17" s="6"/>
      <c r="AJ17" s="6"/>
      <c r="AK17" s="6"/>
      <c r="AL17" s="6"/>
      <c r="AM17" s="6"/>
      <c r="AN17" s="6"/>
      <c r="AO17" s="12"/>
      <c r="AP17" s="12"/>
      <c r="AQ17" s="12"/>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row>
    <row r="18" spans="2:96" ht="14.5">
      <c r="B18" s="8"/>
      <c r="C18" s="9"/>
      <c r="D18" s="9"/>
      <c r="E18" s="9"/>
      <c r="F18" s="9"/>
      <c r="G18" s="109"/>
      <c r="H18" s="6"/>
      <c r="I18" s="9"/>
      <c r="J18" s="9"/>
      <c r="K18" s="6"/>
      <c r="L18" s="6"/>
      <c r="M18" s="6"/>
      <c r="N18" s="6"/>
      <c r="O18" s="6"/>
      <c r="P18" s="6"/>
      <c r="Q18" s="6"/>
      <c r="R18" s="6"/>
      <c r="S18" s="6"/>
      <c r="T18" s="6"/>
      <c r="U18" s="6"/>
      <c r="V18" s="6"/>
      <c r="W18" s="6"/>
      <c r="X18" s="6"/>
      <c r="Y18" s="6"/>
      <c r="Z18" s="6"/>
      <c r="AA18" s="6"/>
      <c r="AB18" s="6"/>
      <c r="AC18" s="12"/>
      <c r="AD18" s="6"/>
      <c r="AE18" s="6"/>
      <c r="AF18" s="6"/>
      <c r="AG18" s="6"/>
      <c r="AH18" s="6"/>
      <c r="AI18" s="6"/>
      <c r="AJ18" s="6"/>
      <c r="AK18" s="6"/>
      <c r="AL18" s="6"/>
      <c r="AM18" s="6"/>
      <c r="AN18" s="6"/>
      <c r="AO18" s="12"/>
      <c r="AP18" s="12"/>
      <c r="AQ18" s="12"/>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row>
    <row r="19" spans="2:96" ht="14.5">
      <c r="B19" s="8"/>
      <c r="C19" s="9"/>
      <c r="D19" s="9"/>
      <c r="E19" s="9"/>
      <c r="F19" s="9"/>
      <c r="G19" s="109"/>
      <c r="H19" s="6"/>
      <c r="I19" s="9"/>
      <c r="J19" s="9"/>
      <c r="K19" s="6"/>
      <c r="L19" s="6"/>
      <c r="M19" s="6"/>
      <c r="N19" s="6"/>
      <c r="O19" s="6"/>
      <c r="P19" s="6"/>
      <c r="Q19" s="6"/>
      <c r="R19" s="6"/>
      <c r="S19" s="6"/>
      <c r="T19" s="6"/>
      <c r="U19" s="6"/>
      <c r="V19" s="6"/>
      <c r="W19" s="6"/>
      <c r="X19" s="6"/>
      <c r="Y19" s="6"/>
      <c r="Z19" s="6"/>
      <c r="AA19" s="6"/>
      <c r="AB19" s="6"/>
      <c r="AC19" s="12"/>
      <c r="AD19" s="6"/>
      <c r="AE19" s="6"/>
      <c r="AF19" s="6"/>
      <c r="AG19" s="6"/>
      <c r="AH19" s="6"/>
      <c r="AI19" s="6"/>
      <c r="AJ19" s="6"/>
      <c r="AK19" s="6"/>
      <c r="AL19" s="6"/>
      <c r="AM19" s="6"/>
      <c r="AN19" s="6"/>
      <c r="AO19" s="12"/>
      <c r="AP19" s="12"/>
      <c r="AQ19" s="12"/>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row>
    <row r="20" spans="2:96" ht="14.5">
      <c r="B20" s="8"/>
      <c r="C20" s="9"/>
      <c r="D20" s="9"/>
      <c r="E20" s="9"/>
      <c r="F20" s="9"/>
      <c r="G20" s="109"/>
      <c r="H20" s="6"/>
      <c r="I20" s="9"/>
      <c r="J20" s="9"/>
      <c r="K20" s="6"/>
      <c r="L20" s="6"/>
      <c r="M20" s="6"/>
      <c r="N20" s="6"/>
      <c r="O20" s="6"/>
      <c r="P20" s="6"/>
      <c r="Q20" s="6"/>
      <c r="R20" s="6"/>
      <c r="S20" s="6"/>
      <c r="T20" s="6"/>
      <c r="U20" s="6"/>
      <c r="V20" s="6"/>
      <c r="W20" s="6"/>
      <c r="X20" s="6"/>
      <c r="Y20" s="6"/>
      <c r="Z20" s="6"/>
      <c r="AA20" s="6"/>
      <c r="AB20" s="6"/>
      <c r="AC20" s="12"/>
      <c r="AD20" s="6"/>
      <c r="AE20" s="6"/>
      <c r="AF20" s="6"/>
      <c r="AG20" s="6"/>
      <c r="AH20" s="6"/>
      <c r="AI20" s="6"/>
      <c r="AJ20" s="6"/>
      <c r="AK20" s="6"/>
      <c r="AL20" s="6"/>
      <c r="AM20" s="6"/>
      <c r="AN20" s="6"/>
      <c r="AO20" s="12"/>
      <c r="AP20" s="12"/>
      <c r="AQ20" s="12"/>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row>
    <row r="21" spans="2:96" ht="14.5">
      <c r="B21" s="8"/>
      <c r="C21" s="9"/>
      <c r="D21" s="9"/>
      <c r="E21" s="9"/>
      <c r="F21" s="9"/>
      <c r="G21" s="109"/>
      <c r="H21" s="6"/>
      <c r="I21" s="9"/>
      <c r="J21" s="9"/>
      <c r="K21" s="6"/>
      <c r="L21" s="6"/>
      <c r="M21" s="6"/>
      <c r="N21" s="6"/>
      <c r="O21" s="6"/>
      <c r="P21" s="6"/>
      <c r="Q21" s="6"/>
      <c r="R21" s="6"/>
      <c r="S21" s="6"/>
      <c r="T21" s="6"/>
      <c r="U21" s="6"/>
      <c r="V21" s="6"/>
      <c r="W21" s="6"/>
      <c r="X21" s="6"/>
      <c r="Y21" s="6"/>
      <c r="Z21" s="6"/>
      <c r="AA21" s="6"/>
      <c r="AB21" s="6"/>
      <c r="AC21" s="12"/>
      <c r="AD21" s="6"/>
      <c r="AE21" s="6"/>
      <c r="AF21" s="6"/>
      <c r="AG21" s="6"/>
      <c r="AH21" s="6"/>
      <c r="AI21" s="6"/>
      <c r="AJ21" s="6"/>
      <c r="AK21" s="6"/>
      <c r="AL21" s="6"/>
      <c r="AM21" s="6"/>
      <c r="AN21" s="6"/>
      <c r="AO21" s="12"/>
      <c r="AP21" s="12"/>
      <c r="AQ21" s="12"/>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row>
    <row r="22" spans="2:96" ht="14.5">
      <c r="H22" s="6"/>
      <c r="X22" s="6"/>
    </row>
    <row r="23" spans="2:96" ht="14.5">
      <c r="H23" s="6"/>
      <c r="X23" s="6"/>
    </row>
    <row r="24" spans="2:96" ht="14.5">
      <c r="H24" s="6"/>
      <c r="X24" s="6"/>
    </row>
    <row r="25" spans="2:96" ht="14.5">
      <c r="H25" s="6"/>
      <c r="X25" s="6"/>
    </row>
    <row r="26" spans="2:96" ht="14.5">
      <c r="H26" s="6"/>
      <c r="X26" s="6"/>
    </row>
    <row r="27" spans="2:96" ht="14.5">
      <c r="H27" s="6"/>
      <c r="X27" s="6"/>
    </row>
    <row r="28" spans="2:96" ht="14.5">
      <c r="H28" s="6"/>
      <c r="X28" s="6"/>
    </row>
    <row r="29" spans="2:96" ht="14.5">
      <c r="H29" s="6"/>
      <c r="X29" s="6"/>
    </row>
    <row r="30" spans="2:96" ht="14.5">
      <c r="H30" s="6"/>
      <c r="X30" s="6"/>
    </row>
    <row r="31" spans="2:96" ht="14.5">
      <c r="H31" s="6"/>
      <c r="X31" s="6"/>
    </row>
    <row r="32" spans="2:96" ht="14.5">
      <c r="H32" s="6"/>
      <c r="X32" s="6"/>
    </row>
    <row r="33" spans="8:24" ht="14.5">
      <c r="H33" s="6"/>
      <c r="X33" s="6"/>
    </row>
    <row r="34" spans="8:24" ht="14.5">
      <c r="H34" s="6"/>
      <c r="X34" s="6"/>
    </row>
    <row r="35" spans="8:24" ht="14.5">
      <c r="H35" s="6"/>
      <c r="X35" s="6"/>
    </row>
    <row r="36" spans="8:24" ht="14.5">
      <c r="H36" s="6"/>
      <c r="X36" s="6"/>
    </row>
    <row r="37" spans="8:24" ht="14.5">
      <c r="H37" s="6"/>
      <c r="X37" s="6"/>
    </row>
    <row r="38" spans="8:24" ht="14.5">
      <c r="H38" s="6"/>
      <c r="X38" s="6"/>
    </row>
    <row r="39" spans="8:24" ht="14.5">
      <c r="H39" s="6"/>
      <c r="X39" s="6"/>
    </row>
    <row r="40" spans="8:24" ht="14.5">
      <c r="H40" s="6"/>
      <c r="X40" s="6"/>
    </row>
    <row r="41" spans="8:24" ht="14.5">
      <c r="H41" s="6"/>
      <c r="X41" s="6"/>
    </row>
    <row r="42" spans="8:24" ht="14.5">
      <c r="H42" s="6"/>
      <c r="X42" s="6"/>
    </row>
    <row r="43" spans="8:24" ht="14.5">
      <c r="H43" s="6"/>
      <c r="X43" s="6"/>
    </row>
    <row r="44" spans="8:24" ht="14.5">
      <c r="H44" s="6"/>
      <c r="X44" s="6"/>
    </row>
    <row r="45" spans="8:24" ht="14.5">
      <c r="H45" s="6"/>
      <c r="X45" s="6"/>
    </row>
    <row r="46" spans="8:24" ht="14.5">
      <c r="H46" s="6"/>
      <c r="X46" s="6"/>
    </row>
    <row r="47" spans="8:24" ht="14.5">
      <c r="H47" s="6"/>
      <c r="X47" s="6"/>
    </row>
    <row r="48" spans="8:24" ht="14.5">
      <c r="H48" s="6"/>
      <c r="X48" s="6"/>
    </row>
    <row r="49" spans="8:24" ht="14.5">
      <c r="H49" s="6"/>
      <c r="X49" s="6"/>
    </row>
    <row r="50" spans="8:24" ht="14.5">
      <c r="H50" s="6"/>
      <c r="X50" s="6"/>
    </row>
    <row r="51" spans="8:24" ht="14.5">
      <c r="H51" s="6"/>
      <c r="X51" s="6"/>
    </row>
    <row r="52" spans="8:24" ht="14.5">
      <c r="H52" s="6"/>
      <c r="X52" s="6"/>
    </row>
    <row r="53" spans="8:24" ht="14.5">
      <c r="H53" s="6"/>
      <c r="X53" s="6"/>
    </row>
    <row r="54" spans="8:24" ht="14.5">
      <c r="H54" s="6"/>
      <c r="X54" s="6"/>
    </row>
    <row r="55" spans="8:24" ht="14.5">
      <c r="H55" s="6"/>
      <c r="X55" s="6"/>
    </row>
    <row r="56" spans="8:24" ht="14.5">
      <c r="H56" s="6"/>
      <c r="X56" s="6"/>
    </row>
    <row r="57" spans="8:24" ht="14.5">
      <c r="H57" s="6"/>
      <c r="X57" s="6"/>
    </row>
    <row r="58" spans="8:24" ht="14.5">
      <c r="H58" s="6"/>
      <c r="X58" s="6"/>
    </row>
    <row r="59" spans="8:24" ht="14.5">
      <c r="H59" s="6"/>
      <c r="X59" s="6"/>
    </row>
    <row r="60" spans="8:24" ht="14.5">
      <c r="H60" s="6"/>
      <c r="X60" s="6"/>
    </row>
    <row r="61" spans="8:24" ht="14.5">
      <c r="H61" s="6"/>
      <c r="X61" s="6"/>
    </row>
    <row r="62" spans="8:24" ht="14.5">
      <c r="H62" s="6"/>
      <c r="X62" s="6"/>
    </row>
    <row r="63" spans="8:24" ht="14.5">
      <c r="H63" s="6"/>
      <c r="X63" s="6"/>
    </row>
    <row r="64" spans="8:24" ht="14.5">
      <c r="H64" s="6"/>
      <c r="X64" s="6"/>
    </row>
    <row r="65" spans="8:24" ht="14.5">
      <c r="H65" s="6"/>
      <c r="X65" s="6"/>
    </row>
    <row r="66" spans="8:24" ht="14.5">
      <c r="H66" s="6"/>
      <c r="X66" s="6"/>
    </row>
    <row r="67" spans="8:24" ht="14.5">
      <c r="H67" s="6"/>
      <c r="X67" s="6"/>
    </row>
    <row r="68" spans="8:24" ht="14.5">
      <c r="H68" s="6"/>
      <c r="X68" s="6"/>
    </row>
    <row r="69" spans="8:24" ht="14.5">
      <c r="H69" s="6"/>
      <c r="X69" s="6"/>
    </row>
    <row r="70" spans="8:24" ht="14.5">
      <c r="H70" s="6"/>
      <c r="X70" s="6"/>
    </row>
    <row r="71" spans="8:24" ht="14.5">
      <c r="H71" s="6"/>
      <c r="X71" s="6"/>
    </row>
    <row r="72" spans="8:24" ht="14.5">
      <c r="H72" s="6"/>
      <c r="X72" s="6"/>
    </row>
    <row r="73" spans="8:24" ht="14.5">
      <c r="H73" s="6"/>
      <c r="X73" s="6"/>
    </row>
    <row r="74" spans="8:24" ht="14.5">
      <c r="H74" s="6"/>
      <c r="X74" s="6"/>
    </row>
    <row r="75" spans="8:24" ht="14.5">
      <c r="H75" s="6"/>
      <c r="X75" s="6"/>
    </row>
    <row r="76" spans="8:24" ht="14.5">
      <c r="H76" s="6"/>
      <c r="X76" s="6"/>
    </row>
    <row r="77" spans="8:24" ht="14.5">
      <c r="H77" s="6"/>
      <c r="X77" s="6"/>
    </row>
    <row r="78" spans="8:24" ht="14.5">
      <c r="H78" s="6"/>
      <c r="X78" s="6"/>
    </row>
    <row r="79" spans="8:24" ht="14.5">
      <c r="H79" s="6"/>
      <c r="X79" s="6"/>
    </row>
    <row r="80" spans="8:24" ht="14.5">
      <c r="H80" s="6"/>
      <c r="X80" s="6"/>
    </row>
    <row r="81" spans="8:24" ht="14.5">
      <c r="H81" s="6"/>
      <c r="X81" s="6"/>
    </row>
    <row r="82" spans="8:24" ht="14.5">
      <c r="H82" s="6"/>
      <c r="X82" s="6"/>
    </row>
    <row r="83" spans="8:24" ht="14.5">
      <c r="H83" s="6"/>
      <c r="X83" s="6"/>
    </row>
    <row r="84" spans="8:24" ht="14.5">
      <c r="H84" s="6"/>
      <c r="X84" s="6"/>
    </row>
    <row r="85" spans="8:24" ht="14.5">
      <c r="H85" s="6"/>
      <c r="X85" s="6"/>
    </row>
    <row r="86" spans="8:24" ht="14.5">
      <c r="H86" s="6"/>
      <c r="X86" s="6"/>
    </row>
    <row r="87" spans="8:24" ht="14.5">
      <c r="H87" s="6"/>
      <c r="X87" s="6"/>
    </row>
    <row r="88" spans="8:24" ht="14.5">
      <c r="H88" s="6"/>
      <c r="X88" s="6"/>
    </row>
    <row r="89" spans="8:24" ht="14.5">
      <c r="H89" s="6"/>
      <c r="X89" s="6"/>
    </row>
    <row r="90" spans="8:24" ht="14.5">
      <c r="H90" s="6"/>
      <c r="X90" s="6"/>
    </row>
    <row r="91" spans="8:24" ht="14.5">
      <c r="H91" s="6"/>
      <c r="X91" s="6"/>
    </row>
    <row r="92" spans="8:24" ht="14.5">
      <c r="H92" s="6"/>
      <c r="X92" s="6"/>
    </row>
    <row r="93" spans="8:24" ht="14.5">
      <c r="H93" s="6"/>
      <c r="X93" s="6"/>
    </row>
    <row r="94" spans="8:24" ht="14.5">
      <c r="H94" s="6"/>
      <c r="X94" s="6"/>
    </row>
    <row r="95" spans="8:24" ht="14.5">
      <c r="H95" s="6"/>
      <c r="X95" s="6"/>
    </row>
    <row r="96" spans="8:24" ht="14.5">
      <c r="H96" s="6"/>
      <c r="X96" s="6"/>
    </row>
    <row r="97" spans="8:24" ht="14.5">
      <c r="H97" s="6"/>
      <c r="X97" s="6"/>
    </row>
    <row r="98" spans="8:24" ht="14.5">
      <c r="H98" s="6"/>
      <c r="X98" s="6"/>
    </row>
    <row r="99" spans="8:24" ht="14.5">
      <c r="H99" s="6"/>
      <c r="X99" s="6"/>
    </row>
    <row r="100" spans="8:24" ht="14.5">
      <c r="H100" s="6"/>
      <c r="X100" s="6"/>
    </row>
    <row r="101" spans="8:24" ht="14.5">
      <c r="H101" s="6"/>
      <c r="X101" s="6"/>
    </row>
    <row r="102" spans="8:24" ht="14.5">
      <c r="H102" s="6"/>
      <c r="X102" s="6"/>
    </row>
    <row r="103" spans="8:24" ht="14.5">
      <c r="H103" s="6"/>
      <c r="X103" s="6"/>
    </row>
    <row r="104" spans="8:24" ht="14.5">
      <c r="H104" s="6"/>
      <c r="X104" s="6"/>
    </row>
    <row r="105" spans="8:24" ht="14.5">
      <c r="H105" s="6"/>
      <c r="X105" s="6"/>
    </row>
    <row r="106" spans="8:24" ht="14.5">
      <c r="H106" s="6"/>
      <c r="X106" s="6"/>
    </row>
    <row r="107" spans="8:24" ht="14.5">
      <c r="H107" s="6"/>
      <c r="X107" s="6"/>
    </row>
    <row r="108" spans="8:24" ht="14.5">
      <c r="H108" s="6"/>
      <c r="X108" s="6"/>
    </row>
    <row r="109" spans="8:24" ht="14.5">
      <c r="H109" s="6"/>
      <c r="X109" s="6"/>
    </row>
    <row r="110" spans="8:24" ht="14.5">
      <c r="H110" s="6"/>
      <c r="X110" s="6"/>
    </row>
    <row r="111" spans="8:24" ht="14.5">
      <c r="H111" s="6"/>
    </row>
    <row r="112" spans="8:24" ht="14.5">
      <c r="H112" s="6"/>
    </row>
    <row r="113" spans="8:8" ht="14.5">
      <c r="H113" s="6"/>
    </row>
    <row r="114" spans="8:8" ht="14.5">
      <c r="H114" s="6"/>
    </row>
    <row r="115" spans="8:8" ht="14.5">
      <c r="H115" s="6"/>
    </row>
    <row r="116" spans="8:8" ht="14.5">
      <c r="H116" s="6"/>
    </row>
    <row r="117" spans="8:8" ht="14.5">
      <c r="H117" s="6"/>
    </row>
    <row r="118" spans="8:8" ht="14.5">
      <c r="H118" s="6"/>
    </row>
    <row r="119" spans="8:8" ht="14.5">
      <c r="H119" s="6"/>
    </row>
    <row r="120" spans="8:8" ht="14.5">
      <c r="H120" s="6"/>
    </row>
    <row r="121" spans="8:8" ht="14.5">
      <c r="H121" s="6"/>
    </row>
    <row r="122" spans="8:8" ht="14.5">
      <c r="H122" s="6"/>
    </row>
    <row r="123" spans="8:8" ht="14.5">
      <c r="H123" s="6"/>
    </row>
    <row r="124" spans="8:8" ht="14.5">
      <c r="H124" s="6"/>
    </row>
    <row r="125" spans="8:8" ht="14.5">
      <c r="H125" s="6"/>
    </row>
    <row r="126" spans="8:8" ht="14.5">
      <c r="H126" s="6"/>
    </row>
    <row r="127" spans="8:8" ht="14.5">
      <c r="H127" s="6"/>
    </row>
    <row r="128" spans="8:8" ht="14.5">
      <c r="H128" s="6"/>
    </row>
    <row r="129" spans="8:8" ht="14.5">
      <c r="H129" s="6"/>
    </row>
    <row r="130" spans="8:8" ht="14.5">
      <c r="H130" s="6"/>
    </row>
    <row r="131" spans="8:8" ht="14.5">
      <c r="H131" s="6"/>
    </row>
    <row r="132" spans="8:8" ht="14.5">
      <c r="H132" s="6"/>
    </row>
    <row r="133" spans="8:8" ht="14.5">
      <c r="H133" s="6"/>
    </row>
    <row r="134" spans="8:8" ht="14.5">
      <c r="H134" s="6"/>
    </row>
    <row r="135" spans="8:8" ht="14.5">
      <c r="H135" s="6"/>
    </row>
    <row r="136" spans="8:8" ht="14.5">
      <c r="H136" s="6"/>
    </row>
    <row r="137" spans="8:8" ht="14.5">
      <c r="H137" s="6"/>
    </row>
    <row r="138" spans="8:8" ht="14.5">
      <c r="H138" s="6"/>
    </row>
    <row r="139" spans="8:8" ht="14.5">
      <c r="H139" s="6"/>
    </row>
    <row r="140" spans="8:8" ht="14.5">
      <c r="H140" s="6"/>
    </row>
    <row r="141" spans="8:8" ht="14.5">
      <c r="H141" s="6"/>
    </row>
    <row r="142" spans="8:8" ht="14.5">
      <c r="H142" s="6"/>
    </row>
    <row r="143" spans="8:8" ht="14.5">
      <c r="H143" s="6"/>
    </row>
    <row r="144" spans="8:8" ht="14.5">
      <c r="H144" s="6"/>
    </row>
    <row r="145" spans="8:8" ht="14.5">
      <c r="H145" s="6"/>
    </row>
    <row r="146" spans="8:8" ht="14.5">
      <c r="H146" s="6"/>
    </row>
    <row r="147" spans="8:8" ht="14.5">
      <c r="H147" s="6"/>
    </row>
    <row r="148" spans="8:8" ht="14.5">
      <c r="H148" s="6"/>
    </row>
    <row r="149" spans="8:8" ht="14.5">
      <c r="H149" s="6"/>
    </row>
    <row r="150" spans="8:8" ht="14.5">
      <c r="H150" s="6"/>
    </row>
    <row r="151" spans="8:8" ht="14.5">
      <c r="H151" s="6"/>
    </row>
    <row r="152" spans="8:8" ht="14.5">
      <c r="H152" s="6"/>
    </row>
    <row r="153" spans="8:8" ht="14.5">
      <c r="H153" s="6"/>
    </row>
    <row r="154" spans="8:8" ht="14.5">
      <c r="H154" s="6"/>
    </row>
    <row r="155" spans="8:8" ht="14.5">
      <c r="H155" s="6"/>
    </row>
    <row r="156" spans="8:8" ht="14.5">
      <c r="H156" s="6"/>
    </row>
    <row r="157" spans="8:8" ht="14.5">
      <c r="H157" s="6"/>
    </row>
    <row r="158" spans="8:8" ht="14.5">
      <c r="H158" s="6"/>
    </row>
    <row r="159" spans="8:8" ht="14.5">
      <c r="H159" s="6"/>
    </row>
    <row r="160" spans="8:8" ht="14.5">
      <c r="H160" s="6"/>
    </row>
    <row r="161" spans="8:8" ht="14.5">
      <c r="H161" s="6"/>
    </row>
    <row r="162" spans="8:8" ht="14.5">
      <c r="H162" s="6"/>
    </row>
    <row r="163" spans="8:8" ht="14.5">
      <c r="H163" s="6"/>
    </row>
    <row r="164" spans="8:8" ht="14.5">
      <c r="H164" s="6"/>
    </row>
    <row r="165" spans="8:8" ht="14.5">
      <c r="H165" s="6"/>
    </row>
    <row r="166" spans="8:8" ht="14.5">
      <c r="H166" s="6"/>
    </row>
    <row r="167" spans="8:8" ht="14.5">
      <c r="H167" s="6"/>
    </row>
    <row r="168" spans="8:8" ht="14.5">
      <c r="H168" s="6"/>
    </row>
    <row r="169" spans="8:8" ht="14.5">
      <c r="H169" s="6"/>
    </row>
    <row r="170" spans="8:8" ht="14.5">
      <c r="H170" s="6"/>
    </row>
    <row r="171" spans="8:8" ht="14.5">
      <c r="H171" s="6"/>
    </row>
    <row r="172" spans="8:8" ht="14.5">
      <c r="H172" s="6"/>
    </row>
    <row r="173" spans="8:8" ht="14.5">
      <c r="H173" s="6"/>
    </row>
    <row r="174" spans="8:8" ht="14.5">
      <c r="H174" s="6"/>
    </row>
    <row r="175" spans="8:8" ht="14.5">
      <c r="H175" s="6"/>
    </row>
    <row r="176" spans="8:8" ht="14.5">
      <c r="H176" s="6"/>
    </row>
    <row r="177" spans="8:8" ht="14.5">
      <c r="H177" s="6"/>
    </row>
    <row r="178" spans="8:8" ht="14.5">
      <c r="H178" s="6"/>
    </row>
    <row r="179" spans="8:8" ht="14.5">
      <c r="H179" s="6"/>
    </row>
    <row r="180" spans="8:8" ht="14.5">
      <c r="H180" s="6"/>
    </row>
    <row r="181" spans="8:8" ht="14.5">
      <c r="H181" s="6"/>
    </row>
    <row r="182" spans="8:8" ht="14.5">
      <c r="H182" s="6"/>
    </row>
    <row r="183" spans="8:8" ht="14.5">
      <c r="H183" s="6"/>
    </row>
    <row r="184" spans="8:8" ht="14.5">
      <c r="H184" s="6"/>
    </row>
    <row r="185" spans="8:8" ht="14.5">
      <c r="H185" s="6"/>
    </row>
    <row r="186" spans="8:8" ht="14.5">
      <c r="H186" s="6"/>
    </row>
    <row r="187" spans="8:8" ht="14.5">
      <c r="H187" s="6"/>
    </row>
    <row r="188" spans="8:8" ht="14.5">
      <c r="H188" s="6"/>
    </row>
    <row r="189" spans="8:8" ht="14.5">
      <c r="H189" s="6"/>
    </row>
    <row r="190" spans="8:8" ht="14.5">
      <c r="H190" s="6"/>
    </row>
    <row r="191" spans="8:8" ht="14.5">
      <c r="H191" s="6"/>
    </row>
    <row r="192" spans="8:8" ht="14.5">
      <c r="H192" s="6"/>
    </row>
    <row r="193" spans="8:8" ht="14.5">
      <c r="H193" s="6"/>
    </row>
    <row r="194" spans="8:8" ht="14.5">
      <c r="H194" s="6"/>
    </row>
    <row r="195" spans="8:8" ht="14.5">
      <c r="H195" s="6"/>
    </row>
    <row r="196" spans="8:8" ht="14.5">
      <c r="H196" s="6"/>
    </row>
    <row r="197" spans="8:8" ht="14.5">
      <c r="H197" s="6"/>
    </row>
    <row r="198" spans="8:8" ht="14.5">
      <c r="H198" s="6"/>
    </row>
    <row r="199" spans="8:8" ht="14.5">
      <c r="H199" s="6"/>
    </row>
    <row r="200" spans="8:8" ht="14.5">
      <c r="H200" s="6"/>
    </row>
    <row r="201" spans="8:8" ht="14.5">
      <c r="H201" s="6"/>
    </row>
    <row r="202" spans="8:8" ht="14.5">
      <c r="H202" s="6"/>
    </row>
    <row r="203" spans="8:8" ht="14.5">
      <c r="H203" s="6"/>
    </row>
    <row r="204" spans="8:8" ht="14.5">
      <c r="H204" s="6"/>
    </row>
    <row r="205" spans="8:8" ht="14.5">
      <c r="H205" s="6"/>
    </row>
    <row r="206" spans="8:8" ht="14.5">
      <c r="H206" s="6"/>
    </row>
    <row r="207" spans="8:8" ht="14.5">
      <c r="H207" s="6"/>
    </row>
    <row r="208" spans="8:8" ht="14.5">
      <c r="H208" s="6"/>
    </row>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row r="996" ht="14.5"/>
    <row r="997" ht="14.5"/>
    <row r="998" ht="14.5"/>
    <row r="999" ht="14.5"/>
    <row r="1000" ht="14.5"/>
  </sheetData>
  <sortState xmlns:xlrd2="http://schemas.microsoft.com/office/spreadsheetml/2017/richdata2" ref="A4:CT15">
    <sortCondition ref="D4:D15"/>
  </sortState>
  <dataValidations count="1">
    <dataValidation type="list" allowBlank="1" showInputMessage="1" showErrorMessage="1" sqref="X111:X1048576" xr:uid="{00000000-0002-0000-0400-000000000000}">
      <formula1>$N$4:$N$15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1000000}">
          <x14:formula1>
            <xm:f>OFFSET(site!$B$1,3,0,COUNTA(site!$B:$B)-2,1)</xm:f>
          </x14:formula1>
          <xm:sqref>B4:B1048576</xm:sqref>
        </x14:dataValidation>
        <x14:dataValidation type="list" allowBlank="1" showInputMessage="1" showErrorMessage="1" xr:uid="{00000000-0002-0000-0400-000002000000}">
          <x14:formula1>
            <xm:f>'controlled vocabulary'!$T$4:$T$8</xm:f>
          </x14:formula1>
          <xm:sqref>BF4:BF1048576</xm:sqref>
        </x14:dataValidation>
        <x14:dataValidation type="list" allowBlank="1" showInputMessage="1" showErrorMessage="1" xr:uid="{00000000-0002-0000-0400-000003000000}">
          <x14:formula1>
            <xm:f>'controlled vocabulary'!$S$4:$S$8</xm:f>
          </x14:formula1>
          <xm:sqref>AC4:AC1048576</xm:sqref>
        </x14:dataValidation>
        <x14:dataValidation type="list" allowBlank="1" showInputMessage="1" showErrorMessage="1" xr:uid="{00000000-0002-0000-0400-000004000000}">
          <x14:formula1>
            <xm:f>'controlled vocabulary'!$R$4:$R$16</xm:f>
          </x14:formula1>
          <xm:sqref>X4:X110</xm:sqref>
        </x14:dataValidation>
        <x14:dataValidation type="list" allowBlank="1" showInputMessage="1" showErrorMessage="1" xr:uid="{00000000-0002-0000-0400-000005000000}">
          <x14:formula1>
            <xm:f>OFFSET(profile!$D$1,3,0,COUNTA(profile!$D:$D)-2,1)</xm:f>
          </x14:formula1>
          <xm:sqref>C1:C3 C16:C1048576</xm:sqref>
        </x14:dataValidation>
        <x14:dataValidation type="list" allowBlank="1" showInputMessage="1" showErrorMessage="1" xr:uid="{00000000-0002-0000-04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1"/>
  <sheetViews>
    <sheetView workbookViewId="0">
      <selection activeCell="D4" sqref="D4"/>
    </sheetView>
  </sheetViews>
  <sheetFormatPr defaultColWidth="10.81640625" defaultRowHeight="14.5"/>
  <cols>
    <col min="1" max="1" width="14.6328125" style="3" customWidth="1"/>
    <col min="2" max="2" width="12.36328125" style="3" bestFit="1" customWidth="1"/>
    <col min="3" max="4" width="14" style="3" customWidth="1"/>
    <col min="5" max="5" width="14.453125" style="3" customWidth="1"/>
    <col min="6" max="6" width="14.453125" style="110" customWidth="1"/>
    <col min="7" max="7" width="15.1796875" style="10" customWidth="1"/>
    <col min="8" max="9" width="10.81640625" style="3"/>
    <col min="10" max="10" width="16.36328125" style="3" customWidth="1"/>
    <col min="11" max="11" width="19.36328125" style="3" customWidth="1"/>
    <col min="12" max="12" width="13" style="3" bestFit="1" customWidth="1"/>
    <col min="13" max="13" width="10.81640625" style="3"/>
    <col min="14" max="14" width="11.453125" style="3" customWidth="1"/>
    <col min="15" max="15" width="10.6328125" style="3" bestFit="1" customWidth="1"/>
    <col min="16" max="16" width="10.6328125" style="3" customWidth="1"/>
    <col min="17" max="17" width="14.36328125" style="3" customWidth="1"/>
    <col min="18" max="16384" width="10.81640625" style="3"/>
  </cols>
  <sheetData>
    <row r="1" spans="1:28" s="21" customFormat="1" ht="48.5" customHeight="1">
      <c r="A1" s="18" t="s">
        <v>737</v>
      </c>
      <c r="B1" s="18" t="s">
        <v>14</v>
      </c>
      <c r="C1" s="18" t="s">
        <v>498</v>
      </c>
      <c r="D1" s="108" t="s">
        <v>819</v>
      </c>
      <c r="E1" s="112" t="s">
        <v>820</v>
      </c>
      <c r="F1" s="112" t="s">
        <v>821</v>
      </c>
      <c r="G1" s="18" t="s">
        <v>624</v>
      </c>
      <c r="H1" s="85" t="s">
        <v>373</v>
      </c>
      <c r="I1" s="85" t="s">
        <v>374</v>
      </c>
      <c r="J1" s="85" t="s">
        <v>375</v>
      </c>
      <c r="K1" s="85" t="s">
        <v>721</v>
      </c>
      <c r="L1" s="85" t="s">
        <v>376</v>
      </c>
      <c r="M1" s="85" t="s">
        <v>377</v>
      </c>
      <c r="N1" s="103" t="s">
        <v>397</v>
      </c>
      <c r="O1" s="103" t="s">
        <v>398</v>
      </c>
      <c r="P1" s="103" t="s">
        <v>399</v>
      </c>
      <c r="Q1" s="103" t="s">
        <v>400</v>
      </c>
      <c r="R1" s="67" t="s">
        <v>378</v>
      </c>
      <c r="S1" s="67" t="s">
        <v>379</v>
      </c>
      <c r="T1" s="67" t="s">
        <v>380</v>
      </c>
      <c r="U1" s="67" t="s">
        <v>381</v>
      </c>
      <c r="V1" s="67" t="s">
        <v>382</v>
      </c>
      <c r="W1" s="67" t="s">
        <v>383</v>
      </c>
      <c r="X1" s="67" t="s">
        <v>384</v>
      </c>
      <c r="Y1" s="39" t="s">
        <v>385</v>
      </c>
      <c r="Z1" s="67" t="s">
        <v>386</v>
      </c>
      <c r="AA1" s="67" t="s">
        <v>387</v>
      </c>
      <c r="AB1" s="39" t="s">
        <v>388</v>
      </c>
    </row>
    <row r="2" spans="1:28" s="93" customFormat="1" ht="66.5" customHeight="1">
      <c r="A2" s="22" t="s">
        <v>738</v>
      </c>
      <c r="B2" s="26" t="s">
        <v>23</v>
      </c>
      <c r="C2" s="26" t="s">
        <v>369</v>
      </c>
      <c r="D2" s="113" t="s">
        <v>814</v>
      </c>
      <c r="E2" s="113" t="s">
        <v>815</v>
      </c>
      <c r="F2" s="113" t="s">
        <v>813</v>
      </c>
      <c r="G2" s="26" t="s">
        <v>625</v>
      </c>
      <c r="H2" s="86" t="s">
        <v>389</v>
      </c>
      <c r="I2" s="86" t="s">
        <v>725</v>
      </c>
      <c r="J2" s="86" t="s">
        <v>436</v>
      </c>
      <c r="K2" s="86" t="s">
        <v>797</v>
      </c>
      <c r="L2" s="86" t="s">
        <v>732</v>
      </c>
      <c r="M2" s="86" t="s">
        <v>390</v>
      </c>
      <c r="N2" s="92" t="s">
        <v>419</v>
      </c>
      <c r="O2" s="92" t="s">
        <v>418</v>
      </c>
      <c r="P2" s="92" t="s">
        <v>435</v>
      </c>
      <c r="Q2" s="92"/>
      <c r="R2" s="48" t="s">
        <v>391</v>
      </c>
      <c r="S2" s="48" t="s">
        <v>392</v>
      </c>
      <c r="T2" s="48" t="s">
        <v>100</v>
      </c>
      <c r="U2" s="48" t="s">
        <v>101</v>
      </c>
      <c r="V2" s="48" t="s">
        <v>102</v>
      </c>
      <c r="W2" s="48" t="s">
        <v>393</v>
      </c>
      <c r="X2" s="48" t="s">
        <v>434</v>
      </c>
      <c r="Y2" s="48" t="s">
        <v>433</v>
      </c>
      <c r="Z2" s="48" t="s">
        <v>394</v>
      </c>
      <c r="AA2" s="48" t="s">
        <v>395</v>
      </c>
      <c r="AB2" s="48" t="s">
        <v>396</v>
      </c>
    </row>
    <row r="3" spans="1:28" s="34" customFormat="1" ht="25">
      <c r="A3" s="28" t="s">
        <v>403</v>
      </c>
      <c r="B3" s="27"/>
      <c r="C3" s="27"/>
      <c r="D3" s="28" t="s">
        <v>811</v>
      </c>
      <c r="E3" s="28" t="s">
        <v>41</v>
      </c>
      <c r="F3" s="122" t="s">
        <v>812</v>
      </c>
      <c r="G3" s="27" t="s">
        <v>47</v>
      </c>
      <c r="H3" s="87" t="s">
        <v>437</v>
      </c>
      <c r="I3" s="87"/>
      <c r="J3" s="87"/>
      <c r="K3" s="87"/>
      <c r="L3" s="87" t="s">
        <v>733</v>
      </c>
      <c r="M3" s="87" t="s">
        <v>368</v>
      </c>
      <c r="N3" s="91" t="s">
        <v>44</v>
      </c>
      <c r="O3" s="91"/>
      <c r="P3" s="91"/>
      <c r="Q3" s="91"/>
      <c r="R3" s="60" t="s">
        <v>145</v>
      </c>
      <c r="S3" s="60" t="s">
        <v>145</v>
      </c>
      <c r="T3" s="60"/>
      <c r="U3" s="60"/>
      <c r="V3" s="60" t="s">
        <v>146</v>
      </c>
      <c r="W3" s="60" t="s">
        <v>145</v>
      </c>
      <c r="X3" s="60" t="s">
        <v>145</v>
      </c>
      <c r="Y3" s="60" t="s">
        <v>145</v>
      </c>
      <c r="Z3" s="60"/>
      <c r="AA3" s="60"/>
      <c r="AB3" s="60"/>
    </row>
    <row r="4" spans="1:28">
      <c r="A4" s="14"/>
      <c r="D4" s="121"/>
      <c r="E4" s="121"/>
      <c r="F4" s="111"/>
      <c r="G4" s="9"/>
    </row>
    <row r="5" spans="1:28">
      <c r="A5" s="14"/>
      <c r="F5" s="109"/>
      <c r="G5" s="9"/>
    </row>
    <row r="6" spans="1:28">
      <c r="A6" s="14"/>
      <c r="F6" s="109"/>
      <c r="G6" s="9"/>
    </row>
    <row r="7" spans="1:28">
      <c r="A7" s="14"/>
      <c r="F7" s="109"/>
    </row>
    <row r="8" spans="1:28">
      <c r="F8" s="109"/>
    </row>
    <row r="9" spans="1:28">
      <c r="F9" s="109"/>
    </row>
    <row r="10" spans="1:28">
      <c r="F10" s="109"/>
    </row>
    <row r="11" spans="1:28">
      <c r="F11" s="109"/>
    </row>
    <row r="12" spans="1:28">
      <c r="F12" s="109"/>
    </row>
    <row r="13" spans="1:28">
      <c r="F13" s="109"/>
    </row>
    <row r="14" spans="1:28">
      <c r="F14" s="109"/>
    </row>
    <row r="15" spans="1:28">
      <c r="F15" s="109"/>
    </row>
    <row r="16" spans="1:28">
      <c r="F16" s="109"/>
    </row>
    <row r="17" spans="6:6">
      <c r="F17" s="109"/>
    </row>
    <row r="18" spans="6:6">
      <c r="F18" s="109"/>
    </row>
    <row r="19" spans="6:6">
      <c r="F19" s="109"/>
    </row>
    <row r="20" spans="6:6">
      <c r="F20" s="109"/>
    </row>
    <row r="21" spans="6:6">
      <c r="F21" s="109"/>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vocabulary'!$V$4:$V$6</xm:f>
          </x14:formula1>
          <xm:sqref>H4:H1048576</xm:sqref>
        </x14:dataValidation>
        <x14:dataValidation type="list" allowBlank="1" showInputMessage="1" showErrorMessage="1" xr:uid="{00000000-0002-0000-0500-000002000000}">
          <x14:formula1>
            <xm:f>'controlled vocabulary'!$W$4:$W$8</xm:f>
          </x14:formula1>
          <xm:sqref>I4:I1048576</xm:sqref>
        </x14:dataValidation>
        <x14:dataValidation type="list" allowBlank="1" showInputMessage="1" showErrorMessage="1" xr:uid="{00000000-0002-0000-0500-000003000000}">
          <x14:formula1>
            <xm:f>'controlled vocabulary'!$X$4:$X$5</xm:f>
          </x14:formula1>
          <xm:sqref>J4:J1048576</xm:sqref>
        </x14:dataValidation>
        <x14:dataValidation type="list" allowBlank="1" showInputMessage="1" showErrorMessage="1" xr:uid="{00000000-0002-0000-0500-000004000000}">
          <x14:formula1>
            <xm:f>'controlled vocabulary'!$Y$4:$Y$9</xm:f>
          </x14:formula1>
          <xm:sqref>K4:K1048576</xm:sqref>
        </x14:dataValidation>
        <x14:dataValidation type="list" allowBlank="1" showInputMessage="1" showErrorMessage="1" xr:uid="{00000000-0002-0000-0500-000005000000}">
          <x14:formula1>
            <xm:f>'controlled vocabulary'!$Z$4:$Z$8</xm:f>
          </x14:formula1>
          <xm:sqref>L4:L1048576</xm:sqref>
        </x14:dataValidation>
        <x14:dataValidation type="list" allowBlank="1" showInputMessage="1" showErrorMessage="1" xr:uid="{00000000-0002-0000-0500-000006000000}">
          <x14:formula1>
            <xm:f>OFFSET(profile!$D$1,3,0,COUNTA(profile!$B:$B)-2,1)</xm:f>
          </x14:formula1>
          <xm:sqref>C5:C1048576</xm:sqref>
        </x14:dataValidation>
        <x14:dataValidation type="list" allowBlank="1" showInputMessage="1" showErrorMessage="1" xr:uid="{00000000-0002-0000-0500-000007000000}">
          <x14:formula1>
            <xm:f>OFFSET(profile!$D$1,3,0,COUNTA(profile!$D:$D)-2,1)</xm:f>
          </x14:formula1>
          <xm:sqref>C1:C1048576</xm:sqref>
        </x14:dataValidation>
        <x14:dataValidation type="list" allowBlank="1" showInputMessage="1" showErrorMessage="1" xr:uid="{00000000-0002-0000-05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U1000"/>
  <sheetViews>
    <sheetView topLeftCell="W1" workbookViewId="0">
      <selection activeCell="AI1" sqref="AI1"/>
    </sheetView>
  </sheetViews>
  <sheetFormatPr defaultColWidth="15.1796875" defaultRowHeight="15" customHeight="1"/>
  <cols>
    <col min="1" max="1" width="14.6328125" style="3" customWidth="1"/>
    <col min="2" max="2" width="11.36328125" style="10" bestFit="1" customWidth="1"/>
    <col min="3" max="3" width="23.1796875" style="10" customWidth="1"/>
    <col min="4" max="4" width="21" style="10" customWidth="1"/>
    <col min="5" max="6" width="16.36328125" style="10" customWidth="1"/>
    <col min="7" max="7" width="16.1796875" style="10" bestFit="1" customWidth="1"/>
    <col min="8" max="8" width="15.6328125" style="10" customWidth="1"/>
    <col min="9" max="9" width="16.36328125" style="10" bestFit="1" customWidth="1"/>
    <col min="10" max="11" width="16.6328125" style="10" customWidth="1"/>
    <col min="12" max="12" width="16.6328125" style="11" customWidth="1"/>
    <col min="13" max="13" width="14.6328125" style="3" customWidth="1"/>
    <col min="14" max="14" width="11.81640625" style="3" customWidth="1"/>
    <col min="15" max="15" width="14.36328125" style="3" customWidth="1"/>
    <col min="16" max="16" width="13.81640625" style="3" customWidth="1"/>
    <col min="17" max="17" width="14.36328125" style="3" bestFit="1" customWidth="1"/>
    <col min="18" max="18" width="15" style="3" bestFit="1" customWidth="1"/>
    <col min="19" max="19" width="17.81640625" style="98" customWidth="1"/>
    <col min="20" max="20" width="19.36328125" style="3" bestFit="1" customWidth="1"/>
    <col min="21" max="21" width="13.81640625" style="3" customWidth="1"/>
    <col min="22" max="22" width="10.453125" style="3" customWidth="1"/>
    <col min="23" max="24" width="11.81640625" style="3" customWidth="1"/>
    <col min="25" max="25" width="10.36328125" style="3" customWidth="1"/>
    <col min="26" max="26" width="10" style="3" customWidth="1"/>
    <col min="27" max="28" width="8.1796875" style="3" customWidth="1"/>
    <col min="29" max="29" width="11" style="3" customWidth="1"/>
    <col min="30" max="30" width="16.81640625" style="3" customWidth="1"/>
    <col min="31" max="31" width="10.6328125" style="3" customWidth="1"/>
    <col min="32" max="32" width="8.6328125" style="3" customWidth="1"/>
    <col min="33" max="34" width="14" style="3" customWidth="1"/>
    <col min="35" max="35" width="17.453125" style="3" customWidth="1"/>
    <col min="36" max="37" width="23" style="3" customWidth="1"/>
    <col min="38" max="38" width="20.453125" style="3" bestFit="1" customWidth="1"/>
    <col min="39" max="39" width="12.36328125" style="3" bestFit="1" customWidth="1"/>
    <col min="40" max="40" width="16.453125" style="3" bestFit="1" customWidth="1"/>
    <col min="41" max="42" width="14.453125" style="3" customWidth="1"/>
    <col min="43" max="43" width="13.36328125" style="3" customWidth="1"/>
    <col min="44" max="44" width="13.6328125" style="3" customWidth="1"/>
    <col min="45" max="45" width="14.36328125" style="3" customWidth="1"/>
    <col min="46" max="58" width="15.1796875" style="7"/>
    <col min="59" max="59" width="12.453125" style="3" customWidth="1"/>
    <col min="60" max="60" width="15.6328125" style="3" customWidth="1"/>
    <col min="61" max="61" width="16.36328125" style="3" customWidth="1"/>
    <col min="62" max="62" width="15.6328125" style="3" customWidth="1"/>
    <col min="63" max="66" width="11.6328125" style="3" customWidth="1"/>
    <col min="67" max="67" width="13.1796875" style="3" customWidth="1"/>
    <col min="68" max="68" width="17.81640625" style="3" customWidth="1"/>
    <col min="69" max="69" width="11.6328125" style="3" customWidth="1"/>
    <col min="70" max="70" width="17.453125" style="3" customWidth="1"/>
    <col min="71" max="71" width="14.81640625" style="3" customWidth="1"/>
    <col min="72" max="72" width="13.1796875" style="3" customWidth="1"/>
    <col min="73" max="73" width="15.1796875" style="7"/>
    <col min="74" max="16384" width="15.1796875" style="3"/>
  </cols>
  <sheetData>
    <row r="1" spans="1:73" s="21" customFormat="1" ht="19.5" customHeight="1">
      <c r="A1" s="18" t="s">
        <v>737</v>
      </c>
      <c r="B1" s="18" t="s">
        <v>14</v>
      </c>
      <c r="C1" s="18" t="s">
        <v>498</v>
      </c>
      <c r="D1" s="18" t="s">
        <v>529</v>
      </c>
      <c r="E1" s="18" t="s">
        <v>626</v>
      </c>
      <c r="F1" s="18" t="s">
        <v>627</v>
      </c>
      <c r="G1" s="20" t="s">
        <v>628</v>
      </c>
      <c r="H1" s="18" t="s">
        <v>629</v>
      </c>
      <c r="I1" s="65" t="s">
        <v>630</v>
      </c>
      <c r="J1" s="65" t="s">
        <v>631</v>
      </c>
      <c r="K1" s="65" t="s">
        <v>632</v>
      </c>
      <c r="L1" s="65" t="s">
        <v>633</v>
      </c>
      <c r="M1" s="19" t="s">
        <v>634</v>
      </c>
      <c r="N1" s="19" t="s">
        <v>635</v>
      </c>
      <c r="O1" s="19" t="s">
        <v>636</v>
      </c>
      <c r="P1" s="19" t="s">
        <v>637</v>
      </c>
      <c r="Q1" s="112" t="s">
        <v>816</v>
      </c>
      <c r="R1" s="112" t="s">
        <v>817</v>
      </c>
      <c r="S1" s="112" t="s">
        <v>818</v>
      </c>
      <c r="T1" s="38" t="s">
        <v>638</v>
      </c>
      <c r="U1" s="66" t="s">
        <v>639</v>
      </c>
      <c r="V1" s="66" t="s">
        <v>640</v>
      </c>
      <c r="W1" s="66" t="s">
        <v>641</v>
      </c>
      <c r="X1" s="66" t="s">
        <v>642</v>
      </c>
      <c r="Y1" s="66" t="s">
        <v>643</v>
      </c>
      <c r="Z1" s="66" t="s">
        <v>644</v>
      </c>
      <c r="AA1" s="67" t="s">
        <v>645</v>
      </c>
      <c r="AB1" s="67" t="s">
        <v>646</v>
      </c>
      <c r="AC1" s="67" t="s">
        <v>647</v>
      </c>
      <c r="AD1" s="67" t="s">
        <v>648</v>
      </c>
      <c r="AE1" s="67" t="s">
        <v>649</v>
      </c>
      <c r="AF1" s="67" t="s">
        <v>650</v>
      </c>
      <c r="AG1" s="67" t="s">
        <v>651</v>
      </c>
      <c r="AH1" s="39" t="s">
        <v>652</v>
      </c>
      <c r="AI1" s="132" t="s">
        <v>880</v>
      </c>
      <c r="AJ1" s="133" t="s">
        <v>881</v>
      </c>
      <c r="AK1" s="134" t="s">
        <v>882</v>
      </c>
      <c r="AL1" s="40" t="s">
        <v>798</v>
      </c>
      <c r="AM1" s="40" t="s">
        <v>799</v>
      </c>
      <c r="AN1" s="40" t="s">
        <v>800</v>
      </c>
      <c r="AO1" s="68" t="s">
        <v>787</v>
      </c>
      <c r="AP1" s="68" t="s">
        <v>788</v>
      </c>
      <c r="AQ1" s="68" t="s">
        <v>789</v>
      </c>
      <c r="AR1" s="68" t="s">
        <v>790</v>
      </c>
      <c r="AS1" s="68" t="s">
        <v>791</v>
      </c>
      <c r="AT1" s="68" t="s">
        <v>653</v>
      </c>
      <c r="AU1" s="68" t="s">
        <v>654</v>
      </c>
      <c r="AV1" s="68" t="s">
        <v>655</v>
      </c>
      <c r="AW1" s="68" t="s">
        <v>656</v>
      </c>
      <c r="AX1" s="68" t="s">
        <v>657</v>
      </c>
      <c r="AY1" s="68" t="s">
        <v>658</v>
      </c>
      <c r="AZ1" s="68" t="s">
        <v>659</v>
      </c>
      <c r="BA1" s="68" t="s">
        <v>660</v>
      </c>
      <c r="BB1" s="68" t="s">
        <v>661</v>
      </c>
      <c r="BC1" s="68" t="s">
        <v>662</v>
      </c>
      <c r="BD1" s="68" t="s">
        <v>663</v>
      </c>
      <c r="BE1" s="68" t="s">
        <v>664</v>
      </c>
      <c r="BF1" s="68" t="s">
        <v>665</v>
      </c>
      <c r="BG1" s="42" t="s">
        <v>666</v>
      </c>
      <c r="BH1" s="42" t="s">
        <v>667</v>
      </c>
      <c r="BI1" s="42" t="s">
        <v>668</v>
      </c>
      <c r="BJ1" s="42" t="s">
        <v>669</v>
      </c>
      <c r="BK1" s="42" t="s">
        <v>670</v>
      </c>
      <c r="BL1" s="42" t="s">
        <v>671</v>
      </c>
      <c r="BM1" s="42" t="s">
        <v>672</v>
      </c>
      <c r="BN1" s="42" t="s">
        <v>673</v>
      </c>
      <c r="BO1" s="42" t="s">
        <v>674</v>
      </c>
      <c r="BP1" s="42" t="s">
        <v>675</v>
      </c>
      <c r="BQ1" s="42" t="s">
        <v>676</v>
      </c>
      <c r="BR1" s="42" t="s">
        <v>677</v>
      </c>
      <c r="BS1" s="42" t="s">
        <v>678</v>
      </c>
      <c r="BT1" s="42" t="s">
        <v>679</v>
      </c>
      <c r="BU1" s="43" t="s">
        <v>680</v>
      </c>
    </row>
    <row r="2" spans="1:73" s="21" customFormat="1" ht="80" customHeight="1">
      <c r="A2" s="22" t="s">
        <v>738</v>
      </c>
      <c r="B2" s="26" t="s">
        <v>23</v>
      </c>
      <c r="C2" s="26" t="s">
        <v>369</v>
      </c>
      <c r="D2" s="26" t="s">
        <v>70</v>
      </c>
      <c r="E2" s="26" t="s">
        <v>151</v>
      </c>
      <c r="F2" s="26" t="s">
        <v>465</v>
      </c>
      <c r="G2" s="26" t="s">
        <v>153</v>
      </c>
      <c r="H2" s="26" t="s">
        <v>152</v>
      </c>
      <c r="I2" s="26" t="s">
        <v>154</v>
      </c>
      <c r="J2" s="26" t="s">
        <v>155</v>
      </c>
      <c r="K2" s="26" t="s">
        <v>156</v>
      </c>
      <c r="L2" s="69" t="s">
        <v>323</v>
      </c>
      <c r="M2" s="22" t="s">
        <v>157</v>
      </c>
      <c r="N2" s="22" t="s">
        <v>158</v>
      </c>
      <c r="O2" s="22" t="s">
        <v>159</v>
      </c>
      <c r="P2" s="22" t="s">
        <v>160</v>
      </c>
      <c r="Q2" s="113" t="s">
        <v>814</v>
      </c>
      <c r="R2" s="113" t="s">
        <v>815</v>
      </c>
      <c r="S2" s="113" t="s">
        <v>813</v>
      </c>
      <c r="T2" s="47"/>
      <c r="U2" s="47" t="s">
        <v>319</v>
      </c>
      <c r="V2" s="47" t="s">
        <v>161</v>
      </c>
      <c r="W2" s="47" t="s">
        <v>162</v>
      </c>
      <c r="X2" s="47" t="s">
        <v>310</v>
      </c>
      <c r="Y2" s="47" t="s">
        <v>163</v>
      </c>
      <c r="Z2" s="47" t="s">
        <v>164</v>
      </c>
      <c r="AA2" s="48" t="s">
        <v>165</v>
      </c>
      <c r="AB2" s="48" t="s">
        <v>166</v>
      </c>
      <c r="AC2" s="48" t="s">
        <v>100</v>
      </c>
      <c r="AD2" s="48" t="s">
        <v>101</v>
      </c>
      <c r="AE2" s="48" t="s">
        <v>102</v>
      </c>
      <c r="AF2" s="48" t="s">
        <v>167</v>
      </c>
      <c r="AG2" s="48" t="s">
        <v>466</v>
      </c>
      <c r="AH2" s="48" t="s">
        <v>468</v>
      </c>
      <c r="AI2" s="48" t="s">
        <v>168</v>
      </c>
      <c r="AJ2" s="48" t="s">
        <v>467</v>
      </c>
      <c r="AK2" s="48" t="s">
        <v>469</v>
      </c>
      <c r="AL2" s="50" t="s">
        <v>105</v>
      </c>
      <c r="AM2" s="50" t="s">
        <v>106</v>
      </c>
      <c r="AN2" s="50" t="s">
        <v>107</v>
      </c>
      <c r="AO2" s="117" t="s">
        <v>109</v>
      </c>
      <c r="AP2" s="117" t="s">
        <v>110</v>
      </c>
      <c r="AQ2" s="117" t="s">
        <v>111</v>
      </c>
      <c r="AR2" s="117" t="s">
        <v>112</v>
      </c>
      <c r="AS2" s="117" t="s">
        <v>792</v>
      </c>
      <c r="AT2" s="51" t="s">
        <v>114</v>
      </c>
      <c r="AU2" s="51" t="s">
        <v>115</v>
      </c>
      <c r="AV2" s="52" t="s">
        <v>116</v>
      </c>
      <c r="AW2" s="52" t="s">
        <v>117</v>
      </c>
      <c r="AX2" s="51" t="s">
        <v>118</v>
      </c>
      <c r="AY2" s="51" t="s">
        <v>119</v>
      </c>
      <c r="AZ2" s="51" t="s">
        <v>120</v>
      </c>
      <c r="BA2" s="52" t="s">
        <v>121</v>
      </c>
      <c r="BB2" s="52" t="s">
        <v>122</v>
      </c>
      <c r="BC2" s="51" t="s">
        <v>123</v>
      </c>
      <c r="BD2" s="51" t="s">
        <v>124</v>
      </c>
      <c r="BE2" s="51" t="s">
        <v>125</v>
      </c>
      <c r="BF2" s="52" t="s">
        <v>126</v>
      </c>
      <c r="BG2" s="53" t="s">
        <v>128</v>
      </c>
      <c r="BH2" s="53" t="s">
        <v>129</v>
      </c>
      <c r="BI2" s="53" t="s">
        <v>130</v>
      </c>
      <c r="BJ2" s="53" t="s">
        <v>169</v>
      </c>
      <c r="BK2" s="53" t="s">
        <v>424</v>
      </c>
      <c r="BL2" s="53" t="s">
        <v>132</v>
      </c>
      <c r="BM2" s="53" t="s">
        <v>133</v>
      </c>
      <c r="BN2" s="53" t="s">
        <v>134</v>
      </c>
      <c r="BO2" s="53" t="s">
        <v>135</v>
      </c>
      <c r="BP2" s="53" t="s">
        <v>423</v>
      </c>
      <c r="BQ2" s="53" t="s">
        <v>136</v>
      </c>
      <c r="BR2" s="53" t="s">
        <v>137</v>
      </c>
      <c r="BS2" s="53" t="s">
        <v>138</v>
      </c>
      <c r="BT2" s="53" t="s">
        <v>139</v>
      </c>
      <c r="BU2" s="70" t="s">
        <v>322</v>
      </c>
    </row>
    <row r="3" spans="1:73" s="34" customFormat="1" ht="27" customHeight="1">
      <c r="A3" s="28" t="s">
        <v>403</v>
      </c>
      <c r="B3" s="27"/>
      <c r="C3" s="27"/>
      <c r="D3" s="27"/>
      <c r="E3" s="27"/>
      <c r="F3" s="27" t="s">
        <v>681</v>
      </c>
      <c r="G3" s="27" t="s">
        <v>171</v>
      </c>
      <c r="H3" s="27" t="s">
        <v>170</v>
      </c>
      <c r="I3" s="27" t="s">
        <v>172</v>
      </c>
      <c r="J3" s="27"/>
      <c r="K3" s="27"/>
      <c r="L3" s="71"/>
      <c r="M3" s="28" t="s">
        <v>173</v>
      </c>
      <c r="N3" s="28" t="s">
        <v>414</v>
      </c>
      <c r="O3" s="28"/>
      <c r="P3" s="28" t="s">
        <v>44</v>
      </c>
      <c r="Q3" s="28" t="s">
        <v>811</v>
      </c>
      <c r="R3" s="28" t="s">
        <v>41</v>
      </c>
      <c r="S3" s="122" t="s">
        <v>812</v>
      </c>
      <c r="T3" s="59"/>
      <c r="U3" s="59" t="s">
        <v>44</v>
      </c>
      <c r="V3" s="59" t="s">
        <v>44</v>
      </c>
      <c r="W3" s="59" t="s">
        <v>44</v>
      </c>
      <c r="X3" s="59" t="s">
        <v>44</v>
      </c>
      <c r="Y3" s="59" t="s">
        <v>44</v>
      </c>
      <c r="Z3" s="59"/>
      <c r="AA3" s="60" t="s">
        <v>145</v>
      </c>
      <c r="AB3" s="60" t="s">
        <v>145</v>
      </c>
      <c r="AC3" s="60"/>
      <c r="AD3" s="60"/>
      <c r="AE3" s="60" t="s">
        <v>146</v>
      </c>
      <c r="AF3" s="60" t="s">
        <v>145</v>
      </c>
      <c r="AG3" s="60" t="s">
        <v>145</v>
      </c>
      <c r="AH3" s="60" t="s">
        <v>145</v>
      </c>
      <c r="AI3" s="60"/>
      <c r="AJ3" s="60"/>
      <c r="AK3" s="60"/>
      <c r="AL3" s="61" t="s">
        <v>147</v>
      </c>
      <c r="AM3" s="61" t="s">
        <v>148</v>
      </c>
      <c r="AN3" s="61" t="s">
        <v>148</v>
      </c>
      <c r="AO3" s="116" t="s">
        <v>793</v>
      </c>
      <c r="AP3" s="116" t="s">
        <v>793</v>
      </c>
      <c r="AQ3" s="116" t="s">
        <v>793</v>
      </c>
      <c r="AR3" s="116" t="s">
        <v>793</v>
      </c>
      <c r="AS3" s="115"/>
      <c r="AT3" s="116" t="s">
        <v>793</v>
      </c>
      <c r="AU3" s="116" t="s">
        <v>793</v>
      </c>
      <c r="AV3" s="116" t="s">
        <v>793</v>
      </c>
      <c r="AW3" s="116" t="s">
        <v>793</v>
      </c>
      <c r="AX3" s="62"/>
      <c r="AY3" s="116" t="s">
        <v>793</v>
      </c>
      <c r="AZ3" s="116" t="s">
        <v>793</v>
      </c>
      <c r="BA3" s="116" t="s">
        <v>793</v>
      </c>
      <c r="BB3" s="116" t="s">
        <v>793</v>
      </c>
      <c r="BC3" s="62"/>
      <c r="BD3" s="116" t="s">
        <v>793</v>
      </c>
      <c r="BE3" s="116" t="s">
        <v>793</v>
      </c>
      <c r="BF3" s="116" t="s">
        <v>793</v>
      </c>
      <c r="BG3" s="63" t="s">
        <v>150</v>
      </c>
      <c r="BH3" s="63" t="s">
        <v>150</v>
      </c>
      <c r="BI3" s="63" t="s">
        <v>150</v>
      </c>
      <c r="BJ3" s="63" t="s">
        <v>150</v>
      </c>
      <c r="BK3" s="63" t="s">
        <v>150</v>
      </c>
      <c r="BL3" s="63" t="s">
        <v>150</v>
      </c>
      <c r="BM3" s="63" t="s">
        <v>150</v>
      </c>
      <c r="BN3" s="63" t="s">
        <v>150</v>
      </c>
      <c r="BO3" s="63" t="s">
        <v>150</v>
      </c>
      <c r="BP3" s="63" t="s">
        <v>150</v>
      </c>
      <c r="BQ3" s="63" t="s">
        <v>150</v>
      </c>
      <c r="BR3" s="63" t="s">
        <v>150</v>
      </c>
      <c r="BS3" s="63" t="s">
        <v>150</v>
      </c>
      <c r="BT3" s="63" t="s">
        <v>150</v>
      </c>
      <c r="BU3" s="63" t="s">
        <v>150</v>
      </c>
    </row>
    <row r="4" spans="1:73" ht="15" customHeight="1">
      <c r="A4" s="14"/>
      <c r="B4" s="8"/>
      <c r="C4" s="9"/>
      <c r="D4" s="9"/>
      <c r="E4" s="9"/>
      <c r="F4" s="9"/>
      <c r="G4" s="9"/>
      <c r="H4" s="9"/>
      <c r="I4" s="9"/>
      <c r="J4" s="9"/>
      <c r="K4" s="9"/>
      <c r="L4" s="4"/>
      <c r="M4" s="6"/>
      <c r="N4" s="6"/>
      <c r="O4" s="6"/>
      <c r="P4" s="6"/>
      <c r="Q4" s="6"/>
      <c r="R4" s="6"/>
      <c r="S4" s="114"/>
      <c r="T4" s="13"/>
      <c r="U4" s="6"/>
      <c r="V4" s="6"/>
      <c r="W4" s="6"/>
      <c r="X4" s="6"/>
      <c r="Y4" s="6"/>
      <c r="Z4" s="6"/>
      <c r="AA4" s="6"/>
      <c r="AB4" s="6"/>
      <c r="AC4" s="6"/>
      <c r="AD4" s="6"/>
      <c r="AE4" s="6"/>
      <c r="AF4" s="6"/>
      <c r="AG4" s="6"/>
      <c r="AH4" s="6"/>
      <c r="AI4" s="6"/>
      <c r="AJ4" s="6"/>
      <c r="AK4" s="6"/>
      <c r="AL4" s="6"/>
      <c r="AM4" s="6"/>
      <c r="AN4" s="6"/>
      <c r="AO4" s="6"/>
      <c r="AP4" s="6"/>
      <c r="AQ4" s="6"/>
      <c r="AR4" s="6"/>
      <c r="AS4" s="6"/>
      <c r="BG4" s="6"/>
      <c r="BH4" s="6"/>
      <c r="BI4" s="6"/>
      <c r="BJ4" s="6"/>
      <c r="BK4" s="6"/>
      <c r="BL4" s="6"/>
      <c r="BM4" s="6"/>
      <c r="BN4" s="6"/>
      <c r="BO4" s="6"/>
      <c r="BP4" s="6"/>
      <c r="BQ4" s="6"/>
      <c r="BR4" s="6"/>
      <c r="BS4" s="6"/>
      <c r="BT4" s="6"/>
    </row>
    <row r="5" spans="1:73" ht="15" customHeight="1">
      <c r="A5" s="14"/>
      <c r="B5" s="8"/>
      <c r="C5" s="9"/>
      <c r="D5" s="9"/>
      <c r="E5" s="9"/>
      <c r="F5" s="9"/>
      <c r="G5" s="9"/>
      <c r="H5" s="9"/>
      <c r="I5" s="9"/>
      <c r="J5" s="9"/>
      <c r="K5" s="9"/>
      <c r="L5" s="4"/>
      <c r="M5" s="6"/>
      <c r="N5" s="6"/>
      <c r="O5" s="6"/>
      <c r="P5" s="6"/>
      <c r="Q5" s="6"/>
      <c r="R5" s="6"/>
      <c r="S5" s="114"/>
      <c r="T5" s="13"/>
      <c r="U5" s="6"/>
      <c r="V5" s="6"/>
      <c r="W5" s="6"/>
      <c r="X5" s="6"/>
      <c r="Y5" s="6"/>
      <c r="Z5" s="6"/>
      <c r="AA5" s="6"/>
      <c r="AB5" s="6"/>
      <c r="AC5" s="6"/>
      <c r="AD5" s="6"/>
      <c r="AE5" s="6"/>
      <c r="AF5" s="6"/>
      <c r="AG5" s="6"/>
      <c r="AH5" s="6"/>
      <c r="AI5" s="6"/>
      <c r="AJ5" s="6"/>
      <c r="AK5" s="6"/>
      <c r="AL5" s="6"/>
      <c r="AM5" s="6"/>
      <c r="AN5" s="6"/>
      <c r="AO5" s="6"/>
      <c r="AP5" s="6"/>
      <c r="AQ5" s="6"/>
      <c r="AR5" s="6"/>
      <c r="AS5" s="6"/>
      <c r="BG5" s="6"/>
      <c r="BH5" s="6"/>
      <c r="BI5" s="6"/>
      <c r="BJ5" s="6"/>
      <c r="BK5" s="6"/>
      <c r="BL5" s="6"/>
      <c r="BM5" s="6"/>
      <c r="BN5" s="6"/>
      <c r="BO5" s="6"/>
      <c r="BP5" s="6"/>
      <c r="BQ5" s="6"/>
      <c r="BR5" s="6"/>
      <c r="BS5" s="6"/>
      <c r="BT5" s="6"/>
    </row>
    <row r="6" spans="1:73" ht="15" customHeight="1">
      <c r="A6" s="14"/>
      <c r="B6" s="8"/>
      <c r="C6" s="9"/>
      <c r="D6" s="9"/>
      <c r="E6" s="9"/>
      <c r="F6" s="9"/>
      <c r="G6" s="9"/>
      <c r="H6" s="9"/>
      <c r="I6" s="9"/>
      <c r="J6" s="9"/>
      <c r="K6" s="9"/>
      <c r="L6" s="4"/>
      <c r="M6" s="6"/>
      <c r="N6" s="6"/>
      <c r="O6" s="6"/>
      <c r="P6" s="6"/>
      <c r="Q6" s="6"/>
      <c r="R6" s="6"/>
      <c r="S6" s="114"/>
      <c r="T6" s="13"/>
      <c r="U6" s="6"/>
      <c r="V6" s="6"/>
      <c r="W6" s="6"/>
      <c r="X6" s="6"/>
      <c r="Y6" s="6"/>
      <c r="Z6" s="6"/>
      <c r="AA6" s="6"/>
      <c r="AB6" s="6"/>
      <c r="AC6" s="6"/>
      <c r="AD6" s="6"/>
      <c r="AE6" s="6"/>
      <c r="AF6" s="6"/>
      <c r="AG6" s="6"/>
      <c r="AH6" s="6"/>
      <c r="AI6" s="6"/>
      <c r="AJ6" s="6"/>
      <c r="AK6" s="6"/>
      <c r="AL6" s="6"/>
      <c r="AM6" s="6"/>
      <c r="AN6" s="6"/>
      <c r="AO6" s="6"/>
      <c r="AP6" s="6"/>
      <c r="AQ6" s="6"/>
      <c r="AR6" s="6"/>
      <c r="AS6" s="6"/>
      <c r="BG6" s="6"/>
      <c r="BH6" s="6"/>
      <c r="BI6" s="6"/>
      <c r="BJ6" s="6"/>
      <c r="BK6" s="6"/>
      <c r="BL6" s="6"/>
      <c r="BM6" s="6"/>
      <c r="BN6" s="6"/>
      <c r="BO6" s="6"/>
      <c r="BP6" s="6"/>
      <c r="BQ6" s="6"/>
      <c r="BR6" s="6"/>
      <c r="BS6" s="6"/>
      <c r="BT6" s="6"/>
    </row>
    <row r="7" spans="1:73" ht="15" customHeight="1">
      <c r="A7" s="14"/>
      <c r="B7" s="8"/>
      <c r="C7" s="9"/>
      <c r="D7" s="9"/>
      <c r="E7" s="9"/>
      <c r="F7" s="9"/>
      <c r="G7" s="9"/>
      <c r="H7" s="9"/>
      <c r="I7" s="9"/>
      <c r="J7" s="9"/>
      <c r="K7" s="9"/>
      <c r="L7" s="4"/>
      <c r="M7" s="6"/>
      <c r="N7" s="6"/>
      <c r="O7" s="6"/>
      <c r="P7" s="6"/>
      <c r="Q7" s="6"/>
      <c r="R7" s="6"/>
      <c r="S7" s="114"/>
      <c r="T7" s="13"/>
      <c r="U7" s="6"/>
      <c r="V7" s="6"/>
      <c r="W7" s="6"/>
      <c r="X7" s="6"/>
      <c r="Y7" s="6"/>
      <c r="Z7" s="6"/>
      <c r="AA7" s="6"/>
      <c r="AB7" s="6"/>
      <c r="AC7" s="6"/>
      <c r="AD7" s="6"/>
      <c r="AE7" s="6"/>
      <c r="AF7" s="6"/>
      <c r="AG7" s="6"/>
      <c r="AH7" s="6"/>
      <c r="AI7" s="6"/>
      <c r="AJ7" s="6"/>
      <c r="AK7" s="6"/>
      <c r="AL7" s="6"/>
      <c r="AM7" s="6"/>
      <c r="AN7" s="6"/>
      <c r="AO7" s="6"/>
      <c r="AP7" s="6"/>
      <c r="AQ7" s="6"/>
      <c r="AR7" s="6"/>
      <c r="AS7" s="6"/>
      <c r="BG7" s="6"/>
      <c r="BH7" s="6"/>
      <c r="BI7" s="6"/>
      <c r="BJ7" s="6"/>
      <c r="BK7" s="6"/>
      <c r="BL7" s="6"/>
      <c r="BM7" s="6"/>
      <c r="BN7" s="6"/>
      <c r="BO7" s="6"/>
      <c r="BP7" s="6"/>
      <c r="BQ7" s="6"/>
      <c r="BR7" s="6"/>
      <c r="BS7" s="6"/>
      <c r="BT7" s="6"/>
    </row>
    <row r="8" spans="1:73" ht="14.5">
      <c r="B8" s="8"/>
      <c r="C8" s="9"/>
      <c r="D8" s="9"/>
      <c r="E8" s="9"/>
      <c r="F8" s="9"/>
      <c r="G8" s="9"/>
      <c r="H8" s="9"/>
      <c r="I8" s="9"/>
      <c r="J8" s="9"/>
      <c r="K8" s="9"/>
      <c r="L8" s="4"/>
      <c r="M8" s="6"/>
      <c r="N8" s="6"/>
      <c r="O8" s="6"/>
      <c r="P8" s="6"/>
      <c r="Q8" s="6"/>
      <c r="R8" s="6"/>
      <c r="S8" s="114"/>
      <c r="T8" s="13"/>
      <c r="U8" s="6"/>
      <c r="V8" s="6"/>
      <c r="W8" s="6"/>
      <c r="X8" s="6"/>
      <c r="Y8" s="6"/>
      <c r="Z8" s="6"/>
      <c r="AA8" s="6"/>
      <c r="AB8" s="6"/>
      <c r="AC8" s="6"/>
      <c r="AD8" s="6"/>
      <c r="AE8" s="6"/>
      <c r="AF8" s="6"/>
      <c r="AG8" s="6"/>
      <c r="AH8" s="6"/>
      <c r="AI8" s="6"/>
      <c r="AJ8" s="6"/>
      <c r="AK8" s="6"/>
      <c r="AL8" s="6"/>
      <c r="AM8" s="6"/>
      <c r="AN8" s="6"/>
      <c r="AO8" s="6"/>
      <c r="AP8" s="6"/>
      <c r="AQ8" s="6"/>
      <c r="AR8" s="6"/>
      <c r="AS8" s="6"/>
      <c r="BG8" s="6"/>
      <c r="BH8" s="6"/>
      <c r="BI8" s="6"/>
      <c r="BJ8" s="6"/>
      <c r="BK8" s="6"/>
      <c r="BL8" s="6"/>
      <c r="BM8" s="6"/>
      <c r="BN8" s="6"/>
      <c r="BO8" s="6"/>
      <c r="BP8" s="6"/>
      <c r="BQ8" s="6"/>
      <c r="BR8" s="6"/>
      <c r="BS8" s="6"/>
      <c r="BT8" s="6"/>
    </row>
    <row r="9" spans="1:73" ht="14.5">
      <c r="B9" s="8"/>
      <c r="C9" s="9"/>
      <c r="D9" s="9"/>
      <c r="E9" s="9"/>
      <c r="F9" s="9"/>
      <c r="G9" s="9"/>
      <c r="H9" s="9"/>
      <c r="I9" s="9"/>
      <c r="J9" s="9"/>
      <c r="K9" s="9"/>
      <c r="L9" s="4"/>
      <c r="M9" s="6"/>
      <c r="N9" s="6"/>
      <c r="O9" s="6"/>
      <c r="P9" s="6"/>
      <c r="Q9" s="6"/>
      <c r="R9" s="6"/>
      <c r="S9" s="114"/>
      <c r="T9" s="13"/>
      <c r="U9" s="6"/>
      <c r="V9" s="6"/>
      <c r="W9" s="6"/>
      <c r="X9" s="6"/>
      <c r="Y9" s="6"/>
      <c r="Z9" s="6"/>
      <c r="AA9" s="6"/>
      <c r="AB9" s="6"/>
      <c r="AC9" s="6"/>
      <c r="AD9" s="6"/>
      <c r="AE9" s="6"/>
      <c r="AF9" s="6"/>
      <c r="AG9" s="6"/>
      <c r="AH9" s="6"/>
      <c r="AI9" s="6"/>
      <c r="AJ9" s="6"/>
      <c r="AK9" s="6"/>
      <c r="AL9" s="6"/>
      <c r="AM9" s="6"/>
      <c r="AN9" s="6"/>
      <c r="AO9" s="6"/>
      <c r="AP9" s="6"/>
      <c r="AQ9" s="6"/>
      <c r="AR9" s="6"/>
      <c r="AS9" s="6"/>
      <c r="BG9" s="6"/>
      <c r="BH9" s="6"/>
      <c r="BI9" s="6"/>
      <c r="BJ9" s="6"/>
      <c r="BK9" s="6"/>
      <c r="BL9" s="6"/>
      <c r="BM9" s="6"/>
      <c r="BN9" s="6"/>
      <c r="BO9" s="6"/>
      <c r="BP9" s="6"/>
      <c r="BQ9" s="6"/>
      <c r="BR9" s="6"/>
      <c r="BS9" s="6"/>
      <c r="BT9" s="6"/>
    </row>
    <row r="10" spans="1:73" ht="14.5">
      <c r="B10" s="8"/>
      <c r="C10" s="9"/>
      <c r="D10" s="9"/>
      <c r="E10" s="9"/>
      <c r="F10" s="9"/>
      <c r="G10" s="9"/>
      <c r="H10" s="9"/>
      <c r="I10" s="9"/>
      <c r="J10" s="9"/>
      <c r="K10" s="9"/>
      <c r="L10" s="4"/>
      <c r="M10" s="6"/>
      <c r="N10" s="6"/>
      <c r="O10" s="6"/>
      <c r="P10" s="6"/>
      <c r="Q10" s="6"/>
      <c r="R10" s="6"/>
      <c r="S10" s="114"/>
      <c r="T10" s="13"/>
      <c r="U10" s="6"/>
      <c r="V10" s="6"/>
      <c r="W10" s="6"/>
      <c r="X10" s="6"/>
      <c r="Y10" s="6"/>
      <c r="Z10" s="6"/>
      <c r="AA10" s="6"/>
      <c r="AB10" s="6"/>
      <c r="AC10" s="6"/>
      <c r="AD10" s="6"/>
      <c r="AE10" s="6"/>
      <c r="AF10" s="6"/>
      <c r="AG10" s="6"/>
      <c r="AH10" s="6"/>
      <c r="AI10" s="6"/>
      <c r="AJ10" s="6"/>
      <c r="AK10" s="6"/>
      <c r="AL10" s="6"/>
      <c r="AM10" s="6"/>
      <c r="AN10" s="6"/>
      <c r="AO10" s="6"/>
      <c r="AP10" s="6"/>
      <c r="AQ10" s="6"/>
      <c r="AR10" s="6"/>
      <c r="AS10" s="6"/>
      <c r="BG10" s="6"/>
      <c r="BH10" s="6"/>
      <c r="BI10" s="6"/>
      <c r="BJ10" s="6"/>
      <c r="BK10" s="6"/>
      <c r="BL10" s="6"/>
      <c r="BM10" s="6"/>
      <c r="BN10" s="6"/>
      <c r="BO10" s="6"/>
      <c r="BP10" s="6"/>
      <c r="BQ10" s="6"/>
      <c r="BR10" s="6"/>
      <c r="BS10" s="6"/>
      <c r="BT10" s="6"/>
    </row>
    <row r="11" spans="1:73" ht="14.5">
      <c r="B11" s="8"/>
      <c r="C11" s="9"/>
      <c r="D11" s="9"/>
      <c r="E11" s="9"/>
      <c r="F11" s="9"/>
      <c r="G11" s="9"/>
      <c r="H11" s="9"/>
      <c r="I11" s="9"/>
      <c r="J11" s="9"/>
      <c r="K11" s="9"/>
      <c r="L11" s="4"/>
      <c r="M11" s="6"/>
      <c r="N11" s="6"/>
      <c r="O11" s="6"/>
      <c r="P11" s="6"/>
      <c r="Q11" s="6"/>
      <c r="R11" s="6"/>
      <c r="S11" s="114"/>
      <c r="T11" s="13"/>
      <c r="U11" s="6"/>
      <c r="V11" s="6"/>
      <c r="W11" s="6"/>
      <c r="X11" s="6"/>
      <c r="Y11" s="6"/>
      <c r="Z11" s="6"/>
      <c r="AA11" s="6"/>
      <c r="AB11" s="6"/>
      <c r="AC11" s="6"/>
      <c r="AD11" s="6"/>
      <c r="AE11" s="6"/>
      <c r="AF11" s="6"/>
      <c r="AG11" s="6"/>
      <c r="AH11" s="6"/>
      <c r="AI11" s="6"/>
      <c r="AJ11" s="6"/>
      <c r="AK11" s="6"/>
      <c r="AL11" s="6"/>
      <c r="AM11" s="6"/>
      <c r="AN11" s="6"/>
      <c r="AO11" s="6"/>
      <c r="AP11" s="6"/>
      <c r="AQ11" s="6"/>
      <c r="AR11" s="6"/>
      <c r="AS11" s="6"/>
      <c r="BG11" s="6"/>
      <c r="BH11" s="6"/>
      <c r="BI11" s="6"/>
      <c r="BJ11" s="6"/>
      <c r="BK11" s="6"/>
      <c r="BL11" s="6"/>
      <c r="BM11" s="6"/>
      <c r="BN11" s="6"/>
      <c r="BO11" s="6"/>
      <c r="BP11" s="6"/>
      <c r="BQ11" s="6"/>
      <c r="BR11" s="6"/>
      <c r="BS11" s="6"/>
      <c r="BT11" s="6"/>
    </row>
    <row r="12" spans="1:73" ht="14.5">
      <c r="B12" s="8"/>
      <c r="C12" s="9"/>
      <c r="D12" s="9"/>
      <c r="E12" s="9"/>
      <c r="F12" s="9"/>
      <c r="G12" s="9"/>
      <c r="H12" s="9"/>
      <c r="I12" s="9"/>
      <c r="J12" s="9"/>
      <c r="K12" s="9"/>
      <c r="L12" s="4"/>
      <c r="M12" s="6"/>
      <c r="N12" s="6"/>
      <c r="O12" s="6"/>
      <c r="P12" s="6"/>
      <c r="Q12" s="6"/>
      <c r="R12" s="6"/>
      <c r="S12" s="114"/>
      <c r="T12" s="13"/>
      <c r="U12" s="6"/>
      <c r="V12" s="6"/>
      <c r="W12" s="6"/>
      <c r="X12" s="6"/>
      <c r="Y12" s="6"/>
      <c r="Z12" s="6"/>
      <c r="AA12" s="6"/>
      <c r="AB12" s="6"/>
      <c r="AC12" s="6"/>
      <c r="AD12" s="6"/>
      <c r="AE12" s="6"/>
      <c r="AF12" s="6"/>
      <c r="AG12" s="6"/>
      <c r="AH12" s="6"/>
      <c r="AI12" s="6"/>
      <c r="AJ12" s="6"/>
      <c r="AK12" s="6"/>
      <c r="AL12" s="6"/>
      <c r="AM12" s="6"/>
      <c r="AN12" s="6"/>
      <c r="AO12" s="6"/>
      <c r="AP12" s="6"/>
      <c r="AQ12" s="6"/>
      <c r="AR12" s="6"/>
      <c r="AS12" s="6"/>
      <c r="BG12" s="6"/>
      <c r="BH12" s="6"/>
      <c r="BI12" s="6"/>
      <c r="BJ12" s="6"/>
      <c r="BK12" s="6"/>
      <c r="BL12" s="6"/>
      <c r="BM12" s="6"/>
      <c r="BN12" s="6"/>
      <c r="BO12" s="6"/>
      <c r="BP12" s="6"/>
      <c r="BQ12" s="6"/>
      <c r="BR12" s="6"/>
      <c r="BS12" s="6"/>
      <c r="BT12" s="6"/>
    </row>
    <row r="13" spans="1:73" ht="14.5">
      <c r="B13" s="8"/>
      <c r="C13" s="9"/>
      <c r="D13" s="9"/>
      <c r="E13" s="9"/>
      <c r="F13" s="9"/>
      <c r="G13" s="9"/>
      <c r="H13" s="9"/>
      <c r="I13" s="9"/>
      <c r="J13" s="9"/>
      <c r="K13" s="9"/>
      <c r="L13" s="4"/>
      <c r="M13" s="6"/>
      <c r="N13" s="6"/>
      <c r="O13" s="6"/>
      <c r="P13" s="6"/>
      <c r="Q13" s="6"/>
      <c r="R13" s="6"/>
      <c r="S13" s="114"/>
      <c r="T13" s="13"/>
      <c r="U13" s="6"/>
      <c r="V13" s="6"/>
      <c r="W13" s="6"/>
      <c r="X13" s="6"/>
      <c r="Y13" s="6"/>
      <c r="Z13" s="6"/>
      <c r="AA13" s="6"/>
      <c r="AB13" s="6"/>
      <c r="AC13" s="6"/>
      <c r="AD13" s="6"/>
      <c r="AE13" s="6"/>
      <c r="AF13" s="6"/>
      <c r="AG13" s="6"/>
      <c r="AH13" s="6"/>
      <c r="AI13" s="6"/>
      <c r="AJ13" s="6"/>
      <c r="AK13" s="6"/>
      <c r="AL13" s="6"/>
      <c r="AM13" s="6"/>
      <c r="AN13" s="6"/>
      <c r="AO13" s="6"/>
      <c r="AP13" s="6"/>
      <c r="AQ13" s="6"/>
      <c r="AR13" s="6"/>
      <c r="AS13" s="6"/>
      <c r="BG13" s="6"/>
      <c r="BH13" s="6"/>
      <c r="BI13" s="6"/>
      <c r="BJ13" s="6"/>
      <c r="BK13" s="6"/>
      <c r="BL13" s="6"/>
      <c r="BM13" s="6"/>
      <c r="BN13" s="6"/>
      <c r="BO13" s="6"/>
      <c r="BP13" s="6"/>
      <c r="BQ13" s="6"/>
      <c r="BR13" s="6"/>
      <c r="BS13" s="6"/>
      <c r="BT13" s="6"/>
    </row>
    <row r="14" spans="1:73" ht="14.5">
      <c r="B14" s="8"/>
      <c r="C14" s="9"/>
      <c r="D14" s="9"/>
      <c r="E14" s="9"/>
      <c r="F14" s="9"/>
      <c r="G14" s="9"/>
      <c r="H14" s="9"/>
      <c r="I14" s="9"/>
      <c r="J14" s="9"/>
      <c r="K14" s="9"/>
      <c r="L14" s="4"/>
      <c r="M14" s="6"/>
      <c r="N14" s="6"/>
      <c r="O14" s="6"/>
      <c r="P14" s="6"/>
      <c r="Q14" s="6"/>
      <c r="R14" s="6"/>
      <c r="S14" s="114"/>
      <c r="T14" s="13"/>
      <c r="U14" s="6"/>
      <c r="V14" s="6"/>
      <c r="W14" s="6"/>
      <c r="X14" s="6"/>
      <c r="Y14" s="6"/>
      <c r="Z14" s="6"/>
      <c r="AA14" s="6"/>
      <c r="AB14" s="6"/>
      <c r="AC14" s="6"/>
      <c r="AD14" s="6"/>
      <c r="AE14" s="6"/>
      <c r="AF14" s="6"/>
      <c r="AG14" s="6"/>
      <c r="AH14" s="6"/>
      <c r="AI14" s="6"/>
      <c r="AJ14" s="6"/>
      <c r="AK14" s="6"/>
      <c r="AL14" s="6"/>
      <c r="AM14" s="6"/>
      <c r="AN14" s="6"/>
      <c r="AO14" s="6"/>
      <c r="AP14" s="6"/>
      <c r="AQ14" s="6"/>
      <c r="AR14" s="6"/>
      <c r="AS14" s="6"/>
      <c r="BG14" s="6"/>
      <c r="BH14" s="6"/>
      <c r="BI14" s="6"/>
      <c r="BJ14" s="6"/>
      <c r="BK14" s="6"/>
      <c r="BL14" s="6"/>
      <c r="BM14" s="6"/>
      <c r="BN14" s="6"/>
      <c r="BO14" s="6"/>
      <c r="BP14" s="6"/>
      <c r="BQ14" s="6"/>
      <c r="BR14" s="6"/>
      <c r="BS14" s="6"/>
      <c r="BT14" s="6"/>
    </row>
    <row r="15" spans="1:73" ht="14.5">
      <c r="B15" s="8"/>
      <c r="C15" s="9"/>
      <c r="D15" s="9"/>
      <c r="E15" s="9"/>
      <c r="F15" s="9"/>
      <c r="G15" s="9"/>
      <c r="H15" s="9"/>
      <c r="I15" s="9"/>
      <c r="J15" s="9"/>
      <c r="K15" s="9"/>
      <c r="L15" s="4"/>
      <c r="M15" s="6"/>
      <c r="N15" s="6"/>
      <c r="O15" s="6"/>
      <c r="P15" s="6"/>
      <c r="Q15" s="6"/>
      <c r="R15" s="6"/>
      <c r="S15" s="114"/>
      <c r="T15" s="13"/>
      <c r="U15" s="6"/>
      <c r="V15" s="6"/>
      <c r="W15" s="6"/>
      <c r="X15" s="6"/>
      <c r="Y15" s="6"/>
      <c r="Z15" s="6"/>
      <c r="AA15" s="6"/>
      <c r="AB15" s="6"/>
      <c r="AC15" s="6"/>
      <c r="AD15" s="6"/>
      <c r="AE15" s="6"/>
      <c r="AF15" s="6"/>
      <c r="AG15" s="6"/>
      <c r="AH15" s="6"/>
      <c r="AI15" s="6"/>
      <c r="AJ15" s="6"/>
      <c r="AK15" s="6"/>
      <c r="AL15" s="6"/>
      <c r="AM15" s="6"/>
      <c r="AN15" s="6"/>
      <c r="AO15" s="6"/>
      <c r="AP15" s="6"/>
      <c r="AQ15" s="6"/>
      <c r="AR15" s="6"/>
      <c r="AS15" s="6"/>
      <c r="BG15" s="6"/>
      <c r="BH15" s="6"/>
      <c r="BI15" s="6"/>
      <c r="BJ15" s="6"/>
      <c r="BK15" s="6"/>
      <c r="BL15" s="6"/>
      <c r="BM15" s="6"/>
      <c r="BN15" s="6"/>
      <c r="BO15" s="6"/>
      <c r="BP15" s="6"/>
      <c r="BQ15" s="6"/>
      <c r="BR15" s="6"/>
      <c r="BS15" s="6"/>
      <c r="BT15" s="6"/>
    </row>
    <row r="16" spans="1:73" ht="14.5">
      <c r="B16" s="8"/>
      <c r="C16" s="9"/>
      <c r="D16" s="9"/>
      <c r="E16" s="9"/>
      <c r="F16" s="9"/>
      <c r="G16" s="9"/>
      <c r="H16" s="9"/>
      <c r="I16" s="9"/>
      <c r="J16" s="9"/>
      <c r="K16" s="9"/>
      <c r="L16" s="4"/>
      <c r="M16" s="6"/>
      <c r="N16" s="6"/>
      <c r="O16" s="6"/>
      <c r="P16" s="6"/>
      <c r="Q16" s="6"/>
      <c r="R16" s="6"/>
      <c r="S16" s="114"/>
      <c r="T16" s="13"/>
      <c r="U16" s="6"/>
      <c r="V16" s="6"/>
      <c r="W16" s="6"/>
      <c r="X16" s="6"/>
      <c r="Y16" s="6"/>
      <c r="Z16" s="6"/>
      <c r="AA16" s="6"/>
      <c r="AB16" s="6"/>
      <c r="AC16" s="6"/>
      <c r="AD16" s="6"/>
      <c r="AE16" s="6"/>
      <c r="AF16" s="6"/>
      <c r="AG16" s="6"/>
      <c r="AH16" s="6"/>
      <c r="AI16" s="6"/>
      <c r="AJ16" s="6"/>
      <c r="AK16" s="6"/>
      <c r="AL16" s="6"/>
      <c r="AM16" s="6"/>
      <c r="AN16" s="6"/>
      <c r="AO16" s="6"/>
      <c r="AP16" s="6"/>
      <c r="AQ16" s="6"/>
      <c r="AR16" s="6"/>
      <c r="AS16" s="6"/>
      <c r="BG16" s="6"/>
      <c r="BH16" s="6"/>
      <c r="BI16" s="6"/>
      <c r="BJ16" s="6"/>
      <c r="BK16" s="6"/>
      <c r="BL16" s="6"/>
      <c r="BM16" s="6"/>
      <c r="BN16" s="6"/>
      <c r="BO16" s="6"/>
      <c r="BP16" s="6"/>
      <c r="BQ16" s="6"/>
      <c r="BR16" s="6"/>
      <c r="BS16" s="6"/>
      <c r="BT16" s="6"/>
    </row>
    <row r="17" spans="2:72" ht="14.5">
      <c r="B17" s="8"/>
      <c r="C17" s="9"/>
      <c r="D17" s="9"/>
      <c r="E17" s="9"/>
      <c r="F17" s="9"/>
      <c r="G17" s="9"/>
      <c r="H17" s="9"/>
      <c r="I17" s="9"/>
      <c r="J17" s="9"/>
      <c r="K17" s="9"/>
      <c r="L17" s="4"/>
      <c r="M17" s="6"/>
      <c r="N17" s="6"/>
      <c r="O17" s="6"/>
      <c r="P17" s="6"/>
      <c r="Q17" s="6"/>
      <c r="R17" s="6"/>
      <c r="S17" s="114"/>
      <c r="T17" s="13"/>
      <c r="U17" s="6"/>
      <c r="V17" s="6"/>
      <c r="W17" s="6"/>
      <c r="X17" s="6"/>
      <c r="Y17" s="6"/>
      <c r="Z17" s="6"/>
      <c r="AA17" s="6"/>
      <c r="AB17" s="6"/>
      <c r="AC17" s="6"/>
      <c r="AD17" s="6"/>
      <c r="AE17" s="17"/>
      <c r="AF17" s="6"/>
      <c r="AG17" s="6"/>
      <c r="AH17" s="6"/>
      <c r="AI17" s="6"/>
      <c r="AJ17" s="6"/>
      <c r="AK17" s="6"/>
      <c r="AL17" s="6"/>
      <c r="AM17" s="6"/>
      <c r="AN17" s="6"/>
      <c r="AO17" s="6"/>
      <c r="AP17" s="6"/>
      <c r="AQ17" s="6"/>
      <c r="AR17" s="6"/>
      <c r="AS17" s="6"/>
      <c r="BG17" s="6"/>
      <c r="BH17" s="6"/>
      <c r="BI17" s="6"/>
      <c r="BJ17" s="6"/>
      <c r="BK17" s="6"/>
      <c r="BL17" s="6"/>
      <c r="BM17" s="6"/>
      <c r="BN17" s="6"/>
      <c r="BO17" s="6"/>
      <c r="BP17" s="6"/>
      <c r="BQ17" s="6"/>
      <c r="BR17" s="6"/>
      <c r="BS17" s="6"/>
      <c r="BT17" s="6"/>
    </row>
    <row r="18" spans="2:72" ht="14.5">
      <c r="B18" s="8"/>
      <c r="C18" s="9"/>
      <c r="D18" s="9"/>
      <c r="E18" s="9"/>
      <c r="F18" s="9"/>
      <c r="G18" s="9"/>
      <c r="H18" s="9"/>
      <c r="I18" s="9"/>
      <c r="J18" s="9"/>
      <c r="K18" s="9"/>
      <c r="L18" s="4"/>
      <c r="M18" s="6"/>
      <c r="N18" s="6"/>
      <c r="O18" s="6"/>
      <c r="P18" s="6"/>
      <c r="Q18" s="6"/>
      <c r="R18" s="6"/>
      <c r="S18" s="114"/>
      <c r="T18" s="13"/>
      <c r="U18" s="6"/>
      <c r="V18" s="6"/>
      <c r="W18" s="6"/>
      <c r="X18" s="6"/>
      <c r="Y18" s="6"/>
      <c r="Z18" s="6"/>
      <c r="AA18" s="6"/>
      <c r="AB18" s="6"/>
      <c r="AC18" s="6"/>
      <c r="AD18" s="6"/>
      <c r="AE18" s="5"/>
      <c r="AF18" s="6"/>
      <c r="AG18" s="6"/>
      <c r="AH18" s="6"/>
      <c r="AI18" s="6"/>
      <c r="AJ18" s="6"/>
      <c r="AK18" s="6"/>
      <c r="AL18" s="6"/>
      <c r="AM18" s="6"/>
      <c r="AN18" s="6"/>
      <c r="AO18" s="6"/>
      <c r="AP18" s="6"/>
      <c r="AQ18" s="6"/>
      <c r="AR18" s="6"/>
      <c r="AS18" s="6"/>
      <c r="BG18" s="6"/>
      <c r="BH18" s="6"/>
      <c r="BI18" s="6"/>
      <c r="BJ18" s="6"/>
      <c r="BK18" s="6"/>
      <c r="BL18" s="6"/>
      <c r="BM18" s="6"/>
      <c r="BN18" s="6"/>
      <c r="BO18" s="6"/>
      <c r="BP18" s="6"/>
      <c r="BQ18" s="6"/>
      <c r="BR18" s="6"/>
      <c r="BS18" s="6"/>
      <c r="BT18" s="6"/>
    </row>
    <row r="19" spans="2:72" ht="14.5">
      <c r="B19" s="8"/>
      <c r="C19" s="9"/>
      <c r="D19" s="9"/>
      <c r="E19" s="9"/>
      <c r="F19" s="9"/>
      <c r="G19" s="9"/>
      <c r="H19" s="9"/>
      <c r="I19" s="9"/>
      <c r="J19" s="9"/>
      <c r="K19" s="9"/>
      <c r="L19" s="4"/>
      <c r="M19" s="6"/>
      <c r="N19" s="6"/>
      <c r="O19" s="6"/>
      <c r="P19" s="6"/>
      <c r="Q19" s="6"/>
      <c r="R19" s="6"/>
      <c r="S19" s="114"/>
      <c r="T19" s="13"/>
      <c r="U19" s="6"/>
      <c r="V19" s="6"/>
      <c r="W19" s="6"/>
      <c r="X19" s="6"/>
      <c r="Y19" s="6"/>
      <c r="Z19" s="6"/>
      <c r="AA19" s="6"/>
      <c r="AB19" s="6"/>
      <c r="AC19" s="6"/>
      <c r="AD19" s="6"/>
      <c r="AE19" s="16"/>
      <c r="AF19" s="6"/>
      <c r="AG19" s="6"/>
      <c r="AH19" s="6"/>
      <c r="AI19" s="6"/>
      <c r="AJ19" s="6"/>
      <c r="AK19" s="6"/>
      <c r="AL19" s="6"/>
      <c r="AM19" s="6"/>
      <c r="AN19" s="6"/>
      <c r="AO19" s="6"/>
      <c r="AP19" s="6"/>
      <c r="AQ19" s="6"/>
      <c r="AR19" s="6"/>
      <c r="AS19" s="6"/>
      <c r="BG19" s="6"/>
      <c r="BH19" s="6"/>
      <c r="BI19" s="6"/>
      <c r="BJ19" s="6"/>
      <c r="BK19" s="6"/>
      <c r="BL19" s="6"/>
      <c r="BM19" s="6"/>
      <c r="BN19" s="6"/>
      <c r="BO19" s="6"/>
      <c r="BP19" s="6"/>
      <c r="BQ19" s="6"/>
      <c r="BR19" s="6"/>
      <c r="BS19" s="6"/>
      <c r="BT19" s="6"/>
    </row>
    <row r="20" spans="2:72" ht="14.5">
      <c r="B20" s="8"/>
      <c r="C20" s="9"/>
      <c r="D20" s="9"/>
      <c r="E20" s="9"/>
      <c r="F20" s="9"/>
      <c r="G20" s="9"/>
      <c r="H20" s="9"/>
      <c r="I20" s="9"/>
      <c r="J20" s="9"/>
      <c r="K20" s="9"/>
      <c r="L20" s="4"/>
      <c r="M20" s="6"/>
      <c r="N20" s="6"/>
      <c r="O20" s="6"/>
      <c r="P20" s="6"/>
      <c r="Q20" s="6"/>
      <c r="R20" s="6"/>
      <c r="S20" s="114"/>
      <c r="T20" s="13"/>
      <c r="U20" s="6"/>
      <c r="V20" s="6"/>
      <c r="W20" s="6"/>
      <c r="X20" s="6"/>
      <c r="Y20" s="6"/>
      <c r="Z20" s="6"/>
      <c r="AA20" s="6"/>
      <c r="AB20" s="6"/>
      <c r="AC20" s="6"/>
      <c r="AD20" s="6"/>
      <c r="AE20" s="6"/>
      <c r="AF20" s="6"/>
      <c r="AG20" s="6"/>
      <c r="AH20" s="6"/>
      <c r="AI20" s="6"/>
      <c r="AJ20" s="6"/>
      <c r="AK20" s="6"/>
      <c r="AL20" s="6"/>
      <c r="AM20" s="6"/>
      <c r="AN20" s="6"/>
      <c r="AO20" s="6"/>
      <c r="AP20" s="6"/>
      <c r="AQ20" s="6"/>
      <c r="AR20" s="6"/>
      <c r="AS20" s="6"/>
      <c r="BG20" s="6"/>
      <c r="BH20" s="6"/>
      <c r="BI20" s="6"/>
      <c r="BJ20" s="6"/>
      <c r="BK20" s="6"/>
      <c r="BL20" s="6"/>
      <c r="BM20" s="6"/>
      <c r="BN20" s="6"/>
      <c r="BO20" s="6"/>
      <c r="BP20" s="6"/>
      <c r="BQ20" s="6"/>
      <c r="BR20" s="6"/>
      <c r="BS20" s="6"/>
      <c r="BT20" s="6"/>
    </row>
    <row r="21" spans="2:72" ht="14.5">
      <c r="B21" s="8"/>
      <c r="C21" s="9"/>
      <c r="D21" s="9"/>
      <c r="E21" s="9"/>
      <c r="F21" s="9"/>
      <c r="G21" s="9"/>
      <c r="H21" s="9"/>
      <c r="I21" s="9"/>
      <c r="J21" s="9"/>
      <c r="K21" s="9"/>
      <c r="L21" s="4"/>
      <c r="M21" s="6"/>
      <c r="N21" s="6"/>
      <c r="O21" s="6"/>
      <c r="P21" s="6"/>
      <c r="Q21" s="6"/>
      <c r="R21" s="6"/>
      <c r="S21" s="114"/>
      <c r="T21" s="13"/>
      <c r="U21" s="6"/>
      <c r="V21" s="6"/>
      <c r="W21" s="6"/>
      <c r="X21" s="6"/>
      <c r="Y21" s="6"/>
      <c r="Z21" s="6"/>
      <c r="AA21" s="6"/>
      <c r="AB21" s="6"/>
      <c r="AC21" s="6"/>
      <c r="AD21" s="6"/>
      <c r="AE21" s="6"/>
      <c r="AF21" s="6"/>
      <c r="AG21" s="6"/>
      <c r="AH21" s="6"/>
      <c r="AI21" s="6"/>
      <c r="AJ21" s="6"/>
      <c r="AK21" s="6"/>
      <c r="AL21" s="6"/>
      <c r="AM21" s="6"/>
      <c r="AN21" s="6"/>
      <c r="AO21" s="6"/>
      <c r="AP21" s="6"/>
      <c r="AQ21" s="6"/>
      <c r="AR21" s="6"/>
      <c r="AS21" s="6"/>
      <c r="BG21" s="6"/>
      <c r="BH21" s="6"/>
      <c r="BI21" s="6"/>
      <c r="BJ21" s="6"/>
      <c r="BK21" s="6"/>
      <c r="BL21" s="6"/>
      <c r="BM21" s="6"/>
      <c r="BN21" s="6"/>
      <c r="BO21" s="6"/>
      <c r="BP21" s="6"/>
      <c r="BQ21" s="6"/>
      <c r="BR21" s="6"/>
      <c r="BS21" s="6"/>
      <c r="BT21" s="6"/>
    </row>
    <row r="22" spans="2:72" ht="14.5">
      <c r="L22" s="4"/>
    </row>
    <row r="23" spans="2:72" ht="14.5">
      <c r="L23" s="4"/>
    </row>
    <row r="24" spans="2:72" ht="14.5">
      <c r="L24" s="4"/>
    </row>
    <row r="25" spans="2:72" ht="14.5">
      <c r="L25" s="4"/>
    </row>
    <row r="26" spans="2:72" ht="14.5">
      <c r="L26" s="4"/>
    </row>
    <row r="27" spans="2:72" ht="14.5">
      <c r="L27" s="4"/>
    </row>
    <row r="28" spans="2:72" ht="14.5">
      <c r="L28" s="4"/>
    </row>
    <row r="29" spans="2:72" ht="14.5">
      <c r="L29" s="4"/>
    </row>
    <row r="30" spans="2:72" ht="14.5">
      <c r="L30" s="4"/>
    </row>
    <row r="31" spans="2:72" ht="14.5">
      <c r="L31" s="4"/>
    </row>
    <row r="32" spans="2:72" ht="14.5">
      <c r="L32" s="4"/>
    </row>
    <row r="33" spans="12:12" ht="14.5">
      <c r="L33" s="4"/>
    </row>
    <row r="34" spans="12:12" ht="14.5">
      <c r="L34" s="4"/>
    </row>
    <row r="35" spans="12:12" ht="14.5">
      <c r="L35" s="4"/>
    </row>
    <row r="36" spans="12:12" ht="14.5">
      <c r="L36" s="4"/>
    </row>
    <row r="37" spans="12:12" ht="14.5">
      <c r="L37" s="4"/>
    </row>
    <row r="38" spans="12:12" ht="14.5">
      <c r="L38" s="4"/>
    </row>
    <row r="39" spans="12:12" ht="14.5">
      <c r="L39" s="4"/>
    </row>
    <row r="40" spans="12:12" ht="14.5">
      <c r="L40" s="4"/>
    </row>
    <row r="41" spans="12:12" ht="14.5">
      <c r="L41" s="4"/>
    </row>
    <row r="42" spans="12:12" ht="14.5">
      <c r="L42" s="4"/>
    </row>
    <row r="43" spans="12:12" ht="14.5">
      <c r="L43" s="4"/>
    </row>
    <row r="44" spans="12:12" ht="14.5">
      <c r="L44" s="4"/>
    </row>
    <row r="45" spans="12:12" ht="14.5">
      <c r="L45" s="4"/>
    </row>
    <row r="46" spans="12:12" ht="14.5">
      <c r="L46" s="4"/>
    </row>
    <row r="47" spans="12:12" ht="14.5">
      <c r="L47" s="4"/>
    </row>
    <row r="48" spans="12:12" ht="14.5">
      <c r="L48" s="4"/>
    </row>
    <row r="49" spans="12:12" ht="14.5">
      <c r="L49" s="4"/>
    </row>
    <row r="50" spans="12:12" ht="14.5">
      <c r="L50" s="4"/>
    </row>
    <row r="51" spans="12:12" ht="14.5">
      <c r="L51" s="4"/>
    </row>
    <row r="52" spans="12:12" ht="14.5">
      <c r="L52" s="4"/>
    </row>
    <row r="53" spans="12:12" ht="14.5">
      <c r="L53" s="4"/>
    </row>
    <row r="54" spans="12:12" ht="14.5">
      <c r="L54" s="4"/>
    </row>
    <row r="55" spans="12:12" ht="14.5">
      <c r="L55" s="4"/>
    </row>
    <row r="56" spans="12:12" ht="14.5">
      <c r="L56" s="4"/>
    </row>
    <row r="57" spans="12:12" ht="14.5">
      <c r="L57" s="4"/>
    </row>
    <row r="58" spans="12:12" ht="14.5">
      <c r="L58" s="4"/>
    </row>
    <row r="59" spans="12:12" ht="14.5">
      <c r="L59" s="4"/>
    </row>
    <row r="60" spans="12:12" ht="14.5">
      <c r="L60" s="4"/>
    </row>
    <row r="61" spans="12:12" ht="14.5">
      <c r="L61" s="4"/>
    </row>
    <row r="62" spans="12:12" ht="14.5">
      <c r="L62" s="4"/>
    </row>
    <row r="63" spans="12:12" ht="14.5">
      <c r="L63" s="4"/>
    </row>
    <row r="64" spans="12:12" ht="14.5">
      <c r="L64" s="4"/>
    </row>
    <row r="65" spans="12:12" ht="14.5">
      <c r="L65" s="4"/>
    </row>
    <row r="66" spans="12:12" ht="14.5">
      <c r="L66" s="4"/>
    </row>
    <row r="67" spans="12:12" ht="14.5">
      <c r="L67" s="4"/>
    </row>
    <row r="68" spans="12:12" ht="14.5">
      <c r="L68" s="4"/>
    </row>
    <row r="69" spans="12:12" ht="14.5">
      <c r="L69" s="4"/>
    </row>
    <row r="70" spans="12:12" ht="14.5">
      <c r="L70" s="4"/>
    </row>
    <row r="71" spans="12:12" ht="14.5">
      <c r="L71" s="4"/>
    </row>
    <row r="72" spans="12:12" ht="14.5">
      <c r="L72" s="4"/>
    </row>
    <row r="73" spans="12:12" ht="14.5">
      <c r="L73" s="4"/>
    </row>
    <row r="74" spans="12:12" ht="14.5">
      <c r="L74" s="4"/>
    </row>
    <row r="75" spans="12:12" ht="14.5">
      <c r="L75" s="4"/>
    </row>
    <row r="76" spans="12:12" ht="14.5">
      <c r="L76" s="4"/>
    </row>
    <row r="77" spans="12:12" ht="14.5">
      <c r="L77" s="4"/>
    </row>
    <row r="78" spans="12:12" ht="14.5">
      <c r="L78" s="4"/>
    </row>
    <row r="79" spans="12:12" ht="14.5">
      <c r="L79" s="4"/>
    </row>
    <row r="80" spans="12:12" ht="14.5">
      <c r="L80" s="4"/>
    </row>
    <row r="81" spans="12:12" ht="14.5">
      <c r="L81" s="4"/>
    </row>
    <row r="82" spans="12:12" ht="14.5">
      <c r="L82" s="4"/>
    </row>
    <row r="83" spans="12:12" ht="14.5">
      <c r="L83" s="4"/>
    </row>
    <row r="84" spans="12:12" ht="14.5">
      <c r="L84" s="4"/>
    </row>
    <row r="85" spans="12:12" ht="14.5">
      <c r="L85" s="4"/>
    </row>
    <row r="86" spans="12:12" ht="14.5">
      <c r="L86" s="4"/>
    </row>
    <row r="87" spans="12:12" ht="14.5">
      <c r="L87" s="4"/>
    </row>
    <row r="88" spans="12:12" ht="14.5">
      <c r="L88" s="4"/>
    </row>
    <row r="89" spans="12:12" ht="14.5">
      <c r="L89" s="4"/>
    </row>
    <row r="90" spans="12:12" ht="14.5">
      <c r="L90" s="4"/>
    </row>
    <row r="91" spans="12:12" ht="14.5">
      <c r="L91" s="4"/>
    </row>
    <row r="92" spans="12:12" ht="14.5">
      <c r="L92" s="4"/>
    </row>
    <row r="93" spans="12:12" ht="14.5">
      <c r="L93" s="4"/>
    </row>
    <row r="94" spans="12:12" ht="14.5">
      <c r="L94" s="4"/>
    </row>
    <row r="95" spans="12:12" ht="14.5">
      <c r="L95" s="4"/>
    </row>
    <row r="96" spans="12:12" ht="14.5">
      <c r="L96" s="4"/>
    </row>
    <row r="97" spans="12:12" ht="14.5">
      <c r="L97" s="4"/>
    </row>
    <row r="98" spans="12:12" ht="14.5">
      <c r="L98" s="4"/>
    </row>
    <row r="99" spans="12:12" ht="14.5">
      <c r="L99" s="4"/>
    </row>
    <row r="100" spans="12:12" ht="14.5">
      <c r="L100" s="4"/>
    </row>
    <row r="101" spans="12:12" ht="14.5">
      <c r="L101" s="4"/>
    </row>
    <row r="102" spans="12:12" ht="14.5">
      <c r="L102" s="4"/>
    </row>
    <row r="103" spans="12:12" ht="14.5">
      <c r="L103" s="4"/>
    </row>
    <row r="104" spans="12:12" ht="14.5">
      <c r="L104" s="4"/>
    </row>
    <row r="105" spans="12:12" ht="14.5">
      <c r="L105" s="4"/>
    </row>
    <row r="106" spans="12:12" ht="14.5">
      <c r="L106" s="4"/>
    </row>
    <row r="107" spans="12:12" ht="14.5">
      <c r="L107" s="4"/>
    </row>
    <row r="108" spans="12:12" ht="14.5">
      <c r="L108" s="4"/>
    </row>
    <row r="109" spans="12:12" ht="14.5">
      <c r="L109" s="4"/>
    </row>
    <row r="110" spans="12:12" ht="14.5">
      <c r="L110" s="4"/>
    </row>
    <row r="111" spans="12:12" ht="14.5">
      <c r="L111" s="4"/>
    </row>
    <row r="112" spans="12:12" ht="14.5">
      <c r="L112" s="4"/>
    </row>
    <row r="113" spans="12:12" ht="14.5">
      <c r="L113" s="4"/>
    </row>
    <row r="114" spans="12:12" ht="14.5">
      <c r="L114" s="4"/>
    </row>
    <row r="115" spans="12:12" ht="14.5">
      <c r="L115" s="4"/>
    </row>
    <row r="116" spans="12:12" ht="14.5">
      <c r="L116" s="4"/>
    </row>
    <row r="117" spans="12:12" ht="14.5">
      <c r="L117" s="4"/>
    </row>
    <row r="118" spans="12:12" ht="14.5">
      <c r="L118" s="4"/>
    </row>
    <row r="119" spans="12:12" ht="14.5">
      <c r="L119" s="4"/>
    </row>
    <row r="120" spans="12:12" ht="14.5">
      <c r="L120" s="4"/>
    </row>
    <row r="121" spans="12:12" ht="14.5">
      <c r="L121" s="4"/>
    </row>
    <row r="122" spans="12:12" ht="14.5">
      <c r="L122" s="4"/>
    </row>
    <row r="123" spans="12:12" ht="14.5">
      <c r="L123" s="4"/>
    </row>
    <row r="124" spans="12:12" ht="14.5">
      <c r="L124" s="4"/>
    </row>
    <row r="125" spans="12:12" ht="14.5">
      <c r="L125" s="4"/>
    </row>
    <row r="126" spans="12:12" ht="14.5">
      <c r="L126" s="4"/>
    </row>
    <row r="127" spans="12:12" ht="14.5">
      <c r="L127" s="4"/>
    </row>
    <row r="128" spans="12:12" ht="14.5">
      <c r="L128" s="4"/>
    </row>
    <row r="129" spans="12:12" ht="14.5">
      <c r="L129" s="4"/>
    </row>
    <row r="130" spans="12:12" ht="14.5">
      <c r="L130" s="4"/>
    </row>
    <row r="131" spans="12:12" ht="14.5">
      <c r="L131" s="4"/>
    </row>
    <row r="132" spans="12:12" ht="14.5">
      <c r="L132" s="4"/>
    </row>
    <row r="133" spans="12:12" ht="14.5">
      <c r="L133" s="4"/>
    </row>
    <row r="134" spans="12:12" ht="14.5">
      <c r="L134" s="4"/>
    </row>
    <row r="135" spans="12:12" ht="14.5">
      <c r="L135" s="4"/>
    </row>
    <row r="136" spans="12:12" ht="14.5">
      <c r="L136" s="4"/>
    </row>
    <row r="137" spans="12:12" ht="14.5">
      <c r="L137" s="4"/>
    </row>
    <row r="138" spans="12:12" ht="14.5">
      <c r="L138" s="4"/>
    </row>
    <row r="139" spans="12:12" ht="14.5">
      <c r="L139" s="4"/>
    </row>
    <row r="140" spans="12:12" ht="14.5">
      <c r="L140" s="4"/>
    </row>
    <row r="141" spans="12:12" ht="14.5">
      <c r="L141" s="4"/>
    </row>
    <row r="142" spans="12:12" ht="14.5">
      <c r="L142" s="4"/>
    </row>
    <row r="143" spans="12:12" ht="14.5">
      <c r="L143" s="4"/>
    </row>
    <row r="144" spans="12:12" ht="14.5">
      <c r="L144" s="4"/>
    </row>
    <row r="145" spans="12:12" ht="14.5">
      <c r="L145" s="4"/>
    </row>
    <row r="146" spans="12:12" ht="14.5">
      <c r="L146" s="4"/>
    </row>
    <row r="147" spans="12:12" ht="14.5">
      <c r="L147" s="4"/>
    </row>
    <row r="148" spans="12:12" ht="14.5">
      <c r="L148" s="4"/>
    </row>
    <row r="149" spans="12:12" ht="14.5">
      <c r="L149" s="4"/>
    </row>
    <row r="150" spans="12:12" ht="14.5">
      <c r="L150" s="4"/>
    </row>
    <row r="151" spans="12:12" ht="14.5">
      <c r="L151" s="4"/>
    </row>
    <row r="152" spans="12:12" ht="14.5">
      <c r="L152" s="4"/>
    </row>
    <row r="153" spans="12:12" ht="14.5">
      <c r="L153" s="4"/>
    </row>
    <row r="154" spans="12:12" ht="14.5">
      <c r="L154" s="4"/>
    </row>
    <row r="155" spans="12:12" ht="14.5">
      <c r="L155" s="4"/>
    </row>
    <row r="156" spans="12:12" ht="14.5">
      <c r="L156" s="4"/>
    </row>
    <row r="157" spans="12:12" ht="14.5">
      <c r="L157" s="4"/>
    </row>
    <row r="158" spans="12:12" ht="14.5">
      <c r="L158" s="4"/>
    </row>
    <row r="159" spans="12:12" ht="14.5">
      <c r="L159" s="4"/>
    </row>
    <row r="160" spans="12:12" ht="14.5">
      <c r="L160" s="4"/>
    </row>
    <row r="161" spans="12:12" ht="14.5">
      <c r="L161" s="4"/>
    </row>
    <row r="162" spans="12:12" ht="14.5">
      <c r="L162" s="4"/>
    </row>
    <row r="163" spans="12:12" ht="14.5">
      <c r="L163" s="4"/>
    </row>
    <row r="164" spans="12:12" ht="14.5">
      <c r="L164" s="4"/>
    </row>
    <row r="165" spans="12:12" ht="14.5">
      <c r="L165" s="4"/>
    </row>
    <row r="166" spans="12:12" ht="14.5">
      <c r="L166" s="4"/>
    </row>
    <row r="167" spans="12:12" ht="14.5">
      <c r="L167" s="4"/>
    </row>
    <row r="168" spans="12:12" ht="14.5">
      <c r="L168" s="4"/>
    </row>
    <row r="169" spans="12:12" ht="14.5">
      <c r="L169" s="4"/>
    </row>
    <row r="170" spans="12:12" ht="14.5">
      <c r="L170" s="4"/>
    </row>
    <row r="171" spans="12:12" ht="14.5">
      <c r="L171" s="4"/>
    </row>
    <row r="172" spans="12:12" ht="14.5">
      <c r="L172" s="4"/>
    </row>
    <row r="173" spans="12:12" ht="14.5">
      <c r="L173" s="4"/>
    </row>
    <row r="174" spans="12:12" ht="14.5">
      <c r="L174" s="4"/>
    </row>
    <row r="175" spans="12:12" ht="14.5">
      <c r="L175" s="4"/>
    </row>
    <row r="176" spans="12:12" ht="14.5">
      <c r="L176" s="4"/>
    </row>
    <row r="177" spans="12:12" ht="14.5">
      <c r="L177" s="4"/>
    </row>
    <row r="178" spans="12:12" ht="14.5">
      <c r="L178" s="4"/>
    </row>
    <row r="179" spans="12:12" ht="14.5">
      <c r="L179" s="4"/>
    </row>
    <row r="180" spans="12:12" ht="14.5">
      <c r="L180" s="4"/>
    </row>
    <row r="181" spans="12:12" ht="14.5">
      <c r="L181" s="4"/>
    </row>
    <row r="182" spans="12:12" ht="14.5">
      <c r="L182" s="4"/>
    </row>
    <row r="183" spans="12:12" ht="14.5">
      <c r="L183" s="4"/>
    </row>
    <row r="184" spans="12:12" ht="14.5">
      <c r="L184" s="4"/>
    </row>
    <row r="185" spans="12:12" ht="14.5">
      <c r="L185" s="4"/>
    </row>
    <row r="186" spans="12:12" ht="14.5">
      <c r="L186" s="4"/>
    </row>
    <row r="187" spans="12:12" ht="14.5">
      <c r="L187" s="4"/>
    </row>
    <row r="188" spans="12:12" ht="14.5">
      <c r="L188" s="4"/>
    </row>
    <row r="189" spans="12:12" ht="14.5">
      <c r="L189" s="4"/>
    </row>
    <row r="190" spans="12:12" ht="14.5">
      <c r="L190" s="4"/>
    </row>
    <row r="191" spans="12:12" ht="14.5">
      <c r="L191" s="4"/>
    </row>
    <row r="192" spans="12:12" ht="14.5">
      <c r="L192" s="4"/>
    </row>
    <row r="193" spans="12:12" ht="14.5">
      <c r="L193" s="4"/>
    </row>
    <row r="194" spans="12:12" ht="14.5">
      <c r="L194" s="4"/>
    </row>
    <row r="195" spans="12:12" ht="14.5">
      <c r="L195" s="4"/>
    </row>
    <row r="196" spans="12:12" ht="14.5">
      <c r="L196" s="4"/>
    </row>
    <row r="197" spans="12:12" ht="14.5">
      <c r="L197" s="4"/>
    </row>
    <row r="198" spans="12:12" ht="14.5">
      <c r="L198" s="4"/>
    </row>
    <row r="199" spans="12:12" ht="14.5">
      <c r="L199" s="4"/>
    </row>
    <row r="200" spans="12:12" ht="14.5">
      <c r="L200" s="4"/>
    </row>
    <row r="201" spans="12:12" ht="14.5">
      <c r="L201" s="4"/>
    </row>
    <row r="202" spans="12:12" ht="14.5">
      <c r="L202" s="4"/>
    </row>
    <row r="203" spans="12:12" ht="14.5">
      <c r="L203" s="4"/>
    </row>
    <row r="204" spans="12:12" ht="14.5">
      <c r="L204" s="4"/>
    </row>
    <row r="205" spans="12:12" ht="14.5">
      <c r="L205" s="4"/>
    </row>
    <row r="206" spans="12:12" ht="14.5">
      <c r="L206" s="4"/>
    </row>
    <row r="207" spans="12:12" ht="14.5">
      <c r="L207" s="4"/>
    </row>
    <row r="208" spans="12:12" ht="14.5">
      <c r="L208" s="4"/>
    </row>
    <row r="209" spans="12:12" ht="14.5">
      <c r="L209" s="4"/>
    </row>
    <row r="210" spans="12:12" ht="14.5">
      <c r="L210" s="4"/>
    </row>
    <row r="211" spans="12:12" ht="14.5">
      <c r="L211" s="4"/>
    </row>
    <row r="212" spans="12:12" ht="14.5">
      <c r="L212" s="4"/>
    </row>
    <row r="213" spans="12:12" ht="14.5">
      <c r="L213" s="4"/>
    </row>
    <row r="214" spans="12:12" ht="14.5">
      <c r="L214" s="4"/>
    </row>
    <row r="215" spans="12:12" ht="14.5">
      <c r="L215" s="4"/>
    </row>
    <row r="216" spans="12:12" ht="14.5">
      <c r="L216" s="4"/>
    </row>
    <row r="217" spans="12:12" ht="14.5">
      <c r="L217" s="4"/>
    </row>
    <row r="218" spans="12:12" ht="14.5">
      <c r="L218" s="4"/>
    </row>
    <row r="219" spans="12:12" ht="14.5">
      <c r="L219" s="4"/>
    </row>
    <row r="220" spans="12:12" ht="14.5">
      <c r="L220" s="4"/>
    </row>
    <row r="221" spans="12:12" ht="14.5">
      <c r="L221" s="4"/>
    </row>
    <row r="222" spans="12:12" ht="14.5">
      <c r="L222" s="4"/>
    </row>
    <row r="223" spans="12:12" ht="14.5">
      <c r="L223" s="4"/>
    </row>
    <row r="224" spans="12:12" ht="14.5">
      <c r="L224" s="4"/>
    </row>
    <row r="225" spans="12:12" ht="14.5">
      <c r="L225" s="4"/>
    </row>
    <row r="226" spans="12:12" ht="14.5">
      <c r="L226" s="4"/>
    </row>
    <row r="227" spans="12:12" ht="14.5">
      <c r="L227" s="4"/>
    </row>
    <row r="228" spans="12:12" ht="14.5">
      <c r="L228" s="4"/>
    </row>
    <row r="229" spans="12:12" ht="14.5">
      <c r="L229" s="4"/>
    </row>
    <row r="230" spans="12:12" ht="14.5">
      <c r="L230" s="4"/>
    </row>
    <row r="231" spans="12:12" ht="14.5">
      <c r="L231" s="4"/>
    </row>
    <row r="232" spans="12:12" ht="14.5">
      <c r="L232" s="4"/>
    </row>
    <row r="233" spans="12:12" ht="14.5">
      <c r="L233" s="4"/>
    </row>
    <row r="234" spans="12:12" ht="14.5">
      <c r="L234" s="4"/>
    </row>
    <row r="235" spans="12:12" ht="14.5">
      <c r="L235" s="4"/>
    </row>
    <row r="236" spans="12:12" ht="14.5">
      <c r="L236" s="4"/>
    </row>
    <row r="237" spans="12:12" ht="14.5">
      <c r="L237" s="4"/>
    </row>
    <row r="238" spans="12:12" ht="14.5">
      <c r="L238" s="4"/>
    </row>
    <row r="239" spans="12:12" ht="14.5">
      <c r="L239" s="4"/>
    </row>
    <row r="240" spans="12:12" ht="14.5">
      <c r="L240" s="4"/>
    </row>
    <row r="241" spans="12:12" ht="14.5">
      <c r="L241" s="4"/>
    </row>
    <row r="242" spans="12:12" ht="14.5">
      <c r="L242" s="4"/>
    </row>
    <row r="243" spans="12:12" ht="14.5">
      <c r="L243" s="4"/>
    </row>
    <row r="244" spans="12:12" ht="14.5">
      <c r="L244" s="4"/>
    </row>
    <row r="245" spans="12:12" ht="14.5">
      <c r="L245" s="4"/>
    </row>
    <row r="246" spans="12:12" ht="14.5">
      <c r="L246" s="4"/>
    </row>
    <row r="247" spans="12:12" ht="14.5">
      <c r="L247" s="4"/>
    </row>
    <row r="248" spans="12:12" ht="14.5">
      <c r="L248" s="4"/>
    </row>
    <row r="249" spans="12:12" ht="14.5">
      <c r="L249" s="4"/>
    </row>
    <row r="250" spans="12:12" ht="14.5">
      <c r="L250" s="4"/>
    </row>
    <row r="251" spans="12:12" ht="14.5">
      <c r="L251" s="4"/>
    </row>
    <row r="252" spans="12:12" ht="14.5">
      <c r="L252" s="4"/>
    </row>
    <row r="253" spans="12:12" ht="14.5">
      <c r="L253" s="4"/>
    </row>
    <row r="254" spans="12:12" ht="14.5">
      <c r="L254" s="4"/>
    </row>
    <row r="255" spans="12:12" ht="14.5">
      <c r="L255" s="4"/>
    </row>
    <row r="256" spans="12:12" ht="14.5">
      <c r="L256" s="4"/>
    </row>
    <row r="257" spans="12:12" ht="14.5">
      <c r="L257" s="4"/>
    </row>
    <row r="258" spans="12:12" ht="14.5">
      <c r="L258" s="4"/>
    </row>
    <row r="259" spans="12:12" ht="14.5">
      <c r="L259" s="4"/>
    </row>
    <row r="260" spans="12:12" ht="14.5">
      <c r="L260" s="4"/>
    </row>
    <row r="261" spans="12:12" ht="14.5">
      <c r="L261" s="4"/>
    </row>
    <row r="262" spans="12:12" ht="14.5">
      <c r="L262" s="4"/>
    </row>
    <row r="263" spans="12:12" ht="14.5">
      <c r="L263" s="4"/>
    </row>
    <row r="264" spans="12:12" ht="14.5">
      <c r="L264" s="4"/>
    </row>
    <row r="265" spans="12:12" ht="14.5">
      <c r="L265" s="4"/>
    </row>
    <row r="266" spans="12:12" ht="14.5">
      <c r="L266" s="4"/>
    </row>
    <row r="267" spans="12:12" ht="14.5">
      <c r="L267" s="4"/>
    </row>
    <row r="268" spans="12:12" ht="14.5">
      <c r="L268" s="4"/>
    </row>
    <row r="269" spans="12:12" ht="14.5">
      <c r="L269" s="4"/>
    </row>
    <row r="270" spans="12:12" ht="14.5">
      <c r="L270" s="4"/>
    </row>
    <row r="271" spans="12:12" ht="14.5">
      <c r="L271" s="4"/>
    </row>
    <row r="272" spans="12:12" ht="14.5">
      <c r="L272" s="4"/>
    </row>
    <row r="273" spans="12:12" ht="14.5">
      <c r="L273" s="4"/>
    </row>
    <row r="274" spans="12:12" ht="14.5">
      <c r="L274" s="4"/>
    </row>
    <row r="275" spans="12:12" ht="14.5">
      <c r="L275" s="4"/>
    </row>
    <row r="276" spans="12:12" ht="14.5"/>
    <row r="277" spans="12:12" ht="14.5"/>
    <row r="278" spans="12:12" ht="14.5"/>
    <row r="279" spans="12:12" ht="14.5"/>
    <row r="280" spans="12:12" ht="14.5"/>
    <row r="281" spans="12:12" ht="14.5"/>
    <row r="282" spans="12:12" ht="14.5"/>
    <row r="283" spans="12:12" ht="14.5"/>
    <row r="284" spans="12:12" ht="14.5"/>
    <row r="285" spans="12:12" ht="14.5"/>
    <row r="286" spans="12:12" ht="14.5"/>
    <row r="287" spans="12:12" ht="14.5"/>
    <row r="288" spans="12:12"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row r="996" ht="14.5"/>
    <row r="997" ht="14.5"/>
    <row r="998" ht="14.5"/>
    <row r="999" ht="14.5"/>
    <row r="1000" ht="14.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0000000}">
          <x14:formula1>
            <xm:f>'controlled vocabulary'!$AJ$4:$AJ$18</xm:f>
          </x14:formula1>
          <xm:sqref>G4:G1048576</xm:sqref>
        </x14:dataValidation>
        <x14:dataValidation type="list" allowBlank="1" showInputMessage="1" showErrorMessage="1" xr:uid="{00000000-0002-0000-0600-000001000000}">
          <x14:formula1>
            <xm:f>'controlled vocabulary'!$AH$4:$AH$14</xm:f>
          </x14:formula1>
          <xm:sqref>H4:H1048576</xm:sqref>
        </x14:dataValidation>
        <x14:dataValidation type="list" allowBlank="1" showInputMessage="1" showErrorMessage="1" xr:uid="{00000000-0002-0000-0600-000002000000}">
          <x14:formula1>
            <xm:f>'controlled vocabulary'!$AK$4:$AK$10</xm:f>
          </x14:formula1>
          <xm:sqref>I4:I1048576</xm:sqref>
        </x14:dataValidation>
        <x14:dataValidation type="list" allowBlank="1" showInputMessage="1" showErrorMessage="1" xr:uid="{00000000-0002-0000-0600-000003000000}">
          <x14:formula1>
            <xm:f>'controlled vocabulary'!$AI$4:$AI$20</xm:f>
          </x14:formula1>
          <xm:sqref>L4:L1048576</xm:sqref>
        </x14:dataValidation>
        <x14:dataValidation type="list" allowBlank="1" showInputMessage="1" showErrorMessage="1" xr:uid="{00000000-0002-0000-0600-000004000000}">
          <x14:formula1>
            <xm:f>OFFSET(site!$B$1,3,0,COUNTA(site!$B:$B)-2,1)</xm:f>
          </x14:formula1>
          <xm:sqref>B4:B1048576</xm:sqref>
        </x14:dataValidation>
        <x14:dataValidation type="list" allowBlank="1" showInputMessage="1" showErrorMessage="1" xr:uid="{00000000-0002-0000-0600-000005000000}">
          <x14:formula1>
            <xm:f>OFFSET(layer!$D$1,3,0,COUNTA(layer!$D:$D)-2,1)</xm:f>
          </x14:formula1>
          <xm:sqref>D4:D1048576</xm:sqref>
        </x14:dataValidation>
        <x14:dataValidation type="list" allowBlank="1" showInputMessage="1" showErrorMessage="1" xr:uid="{00000000-0002-0000-0600-000006000000}">
          <x14:formula1>
            <xm:f>OFFSET(profile!$D$1,3,0,COUNTA(profile!$D:$D)-2,1)</xm:f>
          </x14:formula1>
          <xm:sqref>C4:C1048576</xm:sqref>
        </x14:dataValidation>
        <x14:dataValidation type="list" allowBlank="1" showInputMessage="1" showErrorMessage="1" xr:uid="{00000000-0002-0000-06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selection activeCell="D28" sqref="D28"/>
    </sheetView>
  </sheetViews>
  <sheetFormatPr defaultColWidth="8.81640625" defaultRowHeight="14.5"/>
  <cols>
    <col min="1" max="1" width="14.6328125" style="3" customWidth="1"/>
    <col min="2" max="2" width="11.36328125" style="3" bestFit="1" customWidth="1"/>
    <col min="3" max="3" width="14.36328125" bestFit="1" customWidth="1"/>
    <col min="4" max="4" width="21.81640625" style="10" customWidth="1"/>
    <col min="5" max="5" width="13.453125" style="3" bestFit="1" customWidth="1"/>
    <col min="6" max="6" width="25.453125" style="3" bestFit="1" customWidth="1"/>
    <col min="7" max="7" width="14.6328125" style="3" bestFit="1" customWidth="1"/>
    <col min="8" max="8" width="11" style="3" customWidth="1"/>
    <col min="9" max="9" width="10.81640625" style="3" bestFit="1" customWidth="1"/>
    <col min="10" max="10" width="11" style="3" customWidth="1"/>
    <col min="11" max="11" width="17.6328125" style="98" bestFit="1" customWidth="1"/>
    <col min="12" max="12" width="18" style="3" customWidth="1"/>
    <col min="13" max="15" width="15.6328125" style="3" customWidth="1"/>
    <col min="16" max="16" width="8.81640625" style="3"/>
    <col min="17" max="17" width="19.81640625" style="3" customWidth="1"/>
    <col min="18" max="19" width="15.453125" style="3" customWidth="1"/>
    <col min="20" max="20" width="21.1796875" style="3" customWidth="1"/>
    <col min="21" max="21" width="12.453125" style="3" customWidth="1"/>
    <col min="22" max="16384" width="8.81640625" style="3"/>
  </cols>
  <sheetData>
    <row r="1" spans="1:33" s="21" customFormat="1" ht="50">
      <c r="A1" s="18" t="s">
        <v>737</v>
      </c>
      <c r="B1" s="18" t="s">
        <v>14</v>
      </c>
      <c r="C1" s="18" t="s">
        <v>498</v>
      </c>
      <c r="D1" s="18" t="s">
        <v>529</v>
      </c>
      <c r="E1" s="119" t="s">
        <v>626</v>
      </c>
      <c r="F1" s="119" t="s">
        <v>867</v>
      </c>
      <c r="G1" s="18" t="s">
        <v>439</v>
      </c>
      <c r="H1" s="24" t="s">
        <v>440</v>
      </c>
      <c r="I1" s="112" t="s">
        <v>809</v>
      </c>
      <c r="J1" s="112" t="s">
        <v>810</v>
      </c>
      <c r="K1" s="112" t="s">
        <v>808</v>
      </c>
      <c r="L1" s="101" t="s">
        <v>441</v>
      </c>
      <c r="M1" s="101" t="s">
        <v>442</v>
      </c>
      <c r="N1" s="101" t="s">
        <v>891</v>
      </c>
      <c r="O1" s="101" t="s">
        <v>892</v>
      </c>
      <c r="P1" s="101" t="s">
        <v>443</v>
      </c>
      <c r="Q1" s="101" t="s">
        <v>444</v>
      </c>
      <c r="R1" s="131" t="s">
        <v>865</v>
      </c>
      <c r="S1" s="131" t="s">
        <v>866</v>
      </c>
      <c r="T1" s="101" t="s">
        <v>445</v>
      </c>
      <c r="U1" s="101" t="s">
        <v>446</v>
      </c>
      <c r="V1" s="101" t="s">
        <v>836</v>
      </c>
      <c r="W1" s="67" t="s">
        <v>447</v>
      </c>
      <c r="X1" s="67" t="s">
        <v>776</v>
      </c>
      <c r="Y1" s="67" t="s">
        <v>448</v>
      </c>
      <c r="Z1" s="67" t="s">
        <v>449</v>
      </c>
      <c r="AA1" s="67" t="s">
        <v>450</v>
      </c>
      <c r="AB1" s="67" t="s">
        <v>451</v>
      </c>
      <c r="AC1" s="67" t="s">
        <v>452</v>
      </c>
      <c r="AD1" s="39" t="s">
        <v>453</v>
      </c>
      <c r="AE1" s="67" t="s">
        <v>454</v>
      </c>
      <c r="AF1" s="67" t="s">
        <v>455</v>
      </c>
      <c r="AG1" s="39" t="s">
        <v>456</v>
      </c>
    </row>
    <row r="2" spans="1:33" s="21" customFormat="1" ht="70.5" customHeight="1">
      <c r="A2" s="22" t="s">
        <v>738</v>
      </c>
      <c r="B2" s="26" t="s">
        <v>23</v>
      </c>
      <c r="C2" s="26" t="s">
        <v>371</v>
      </c>
      <c r="D2" s="26" t="s">
        <v>401</v>
      </c>
      <c r="E2" s="22" t="s">
        <v>438</v>
      </c>
      <c r="F2" s="22"/>
      <c r="G2" s="22" t="s">
        <v>837</v>
      </c>
      <c r="H2" s="22" t="s">
        <v>74</v>
      </c>
      <c r="I2" s="113" t="s">
        <v>814</v>
      </c>
      <c r="J2" s="113" t="s">
        <v>815</v>
      </c>
      <c r="K2" s="113" t="s">
        <v>813</v>
      </c>
      <c r="L2" s="102" t="s">
        <v>464</v>
      </c>
      <c r="M2" s="55"/>
      <c r="N2" s="102" t="s">
        <v>893</v>
      </c>
      <c r="O2" s="102" t="s">
        <v>894</v>
      </c>
      <c r="P2" s="55"/>
      <c r="Q2" s="55" t="s">
        <v>359</v>
      </c>
      <c r="R2" s="102" t="s">
        <v>801</v>
      </c>
      <c r="S2" s="102"/>
      <c r="T2" s="102" t="s">
        <v>462</v>
      </c>
      <c r="U2" s="102" t="s">
        <v>463</v>
      </c>
      <c r="V2" s="102"/>
      <c r="W2" s="48" t="s">
        <v>461</v>
      </c>
      <c r="X2" s="48" t="s">
        <v>777</v>
      </c>
      <c r="Y2" s="49" t="s">
        <v>100</v>
      </c>
      <c r="Z2" s="49" t="s">
        <v>101</v>
      </c>
      <c r="AA2" s="49" t="s">
        <v>102</v>
      </c>
      <c r="AB2" s="49" t="s">
        <v>366</v>
      </c>
      <c r="AC2" s="48" t="s">
        <v>460</v>
      </c>
      <c r="AD2" s="48" t="s">
        <v>459</v>
      </c>
      <c r="AE2" s="48" t="s">
        <v>365</v>
      </c>
      <c r="AF2" s="48" t="s">
        <v>458</v>
      </c>
      <c r="AG2" s="48" t="s">
        <v>457</v>
      </c>
    </row>
    <row r="3" spans="1:33" s="34" customFormat="1" ht="18" customHeight="1">
      <c r="A3" s="28" t="s">
        <v>403</v>
      </c>
      <c r="B3" s="27"/>
      <c r="C3" s="71"/>
      <c r="D3" s="27"/>
      <c r="E3" s="28"/>
      <c r="F3" s="28"/>
      <c r="G3" s="28"/>
      <c r="H3" s="28"/>
      <c r="I3" s="28" t="s">
        <v>811</v>
      </c>
      <c r="J3" s="28" t="s">
        <v>41</v>
      </c>
      <c r="K3" s="122" t="s">
        <v>812</v>
      </c>
      <c r="L3" s="124" t="s">
        <v>335</v>
      </c>
      <c r="M3" s="125" t="s">
        <v>778</v>
      </c>
      <c r="N3" s="125" t="s">
        <v>895</v>
      </c>
      <c r="O3" s="125" t="s">
        <v>414</v>
      </c>
      <c r="P3" s="124" t="s">
        <v>358</v>
      </c>
      <c r="Q3" s="124"/>
      <c r="R3" s="124"/>
      <c r="S3" s="124"/>
      <c r="T3" s="124" t="s">
        <v>44</v>
      </c>
      <c r="U3" s="124"/>
      <c r="V3" s="124"/>
      <c r="W3" s="64" t="s">
        <v>145</v>
      </c>
      <c r="X3" s="64" t="s">
        <v>145</v>
      </c>
      <c r="Y3" s="64"/>
      <c r="Z3" s="64"/>
      <c r="AA3" s="64" t="s">
        <v>146</v>
      </c>
      <c r="AB3" s="64" t="s">
        <v>145</v>
      </c>
      <c r="AC3" s="64" t="s">
        <v>145</v>
      </c>
      <c r="AD3" s="60" t="s">
        <v>145</v>
      </c>
      <c r="AE3" s="64"/>
      <c r="AF3" s="64"/>
      <c r="AG3" s="60"/>
    </row>
    <row r="4" spans="1:33">
      <c r="A4" s="14" t="s">
        <v>843</v>
      </c>
      <c r="B4" s="8" t="s">
        <v>863</v>
      </c>
      <c r="C4" s="8" t="s">
        <v>856</v>
      </c>
      <c r="D4" s="9" t="s">
        <v>868</v>
      </c>
      <c r="F4" s="3" t="str">
        <f t="shared" ref="F4:F15" si="0">D4&amp;"_inc"</f>
        <v>Sauc_Open_50_inc</v>
      </c>
      <c r="G4" s="3" t="s">
        <v>838</v>
      </c>
      <c r="H4" s="135" t="s">
        <v>890</v>
      </c>
      <c r="I4" s="3">
        <v>2008</v>
      </c>
      <c r="J4" s="3">
        <v>9</v>
      </c>
      <c r="K4" s="3">
        <v>11</v>
      </c>
      <c r="L4" s="3">
        <v>21</v>
      </c>
      <c r="M4" s="3" t="s">
        <v>353</v>
      </c>
      <c r="N4" s="3" t="s">
        <v>698</v>
      </c>
      <c r="Q4" s="3" t="s">
        <v>348</v>
      </c>
      <c r="Y4" s="3" t="s">
        <v>864</v>
      </c>
      <c r="Z4" s="73">
        <v>18252</v>
      </c>
      <c r="AA4" s="3">
        <v>2008</v>
      </c>
      <c r="AB4" s="130">
        <v>70</v>
      </c>
    </row>
    <row r="5" spans="1:33">
      <c r="A5" s="14" t="s">
        <v>843</v>
      </c>
      <c r="B5" s="8" t="s">
        <v>863</v>
      </c>
      <c r="C5" s="8" t="s">
        <v>850</v>
      </c>
      <c r="D5" s="9" t="s">
        <v>869</v>
      </c>
      <c r="F5" s="3" t="str">
        <f t="shared" si="0"/>
        <v>Sauc_Pine_1_15_inc</v>
      </c>
      <c r="G5" s="3" t="s">
        <v>838</v>
      </c>
      <c r="H5" s="135" t="s">
        <v>890</v>
      </c>
      <c r="I5" s="3">
        <v>2008</v>
      </c>
      <c r="J5" s="3">
        <v>9</v>
      </c>
      <c r="K5" s="3">
        <v>11</v>
      </c>
      <c r="L5" s="3">
        <v>21</v>
      </c>
      <c r="M5" s="3" t="s">
        <v>353</v>
      </c>
      <c r="N5" s="3" t="s">
        <v>698</v>
      </c>
      <c r="Q5" s="3" t="s">
        <v>348</v>
      </c>
      <c r="Y5" s="3" t="s">
        <v>864</v>
      </c>
      <c r="Z5" s="73">
        <v>18246</v>
      </c>
      <c r="AA5" s="3">
        <v>2008</v>
      </c>
      <c r="AB5" s="130">
        <v>180</v>
      </c>
    </row>
    <row r="6" spans="1:33">
      <c r="A6" s="14" t="s">
        <v>843</v>
      </c>
      <c r="B6" s="8" t="s">
        <v>863</v>
      </c>
      <c r="C6" s="8" t="s">
        <v>851</v>
      </c>
      <c r="D6" s="9" t="s">
        <v>870</v>
      </c>
      <c r="F6" s="3" t="str">
        <f t="shared" si="0"/>
        <v>Sauc_Pine_2_15_inc</v>
      </c>
      <c r="G6" s="3" t="s">
        <v>838</v>
      </c>
      <c r="H6" s="135" t="s">
        <v>890</v>
      </c>
      <c r="I6" s="3">
        <v>2008</v>
      </c>
      <c r="J6" s="3">
        <v>9</v>
      </c>
      <c r="K6" s="3">
        <v>11</v>
      </c>
      <c r="L6" s="3">
        <v>21</v>
      </c>
      <c r="M6" s="3" t="s">
        <v>353</v>
      </c>
      <c r="N6" s="3" t="s">
        <v>698</v>
      </c>
      <c r="Q6" s="3" t="s">
        <v>348</v>
      </c>
      <c r="Y6" s="3" t="s">
        <v>864</v>
      </c>
      <c r="Z6" s="73">
        <v>18247</v>
      </c>
      <c r="AA6" s="3">
        <v>2008</v>
      </c>
      <c r="AB6" s="130">
        <v>176</v>
      </c>
    </row>
    <row r="7" spans="1:33">
      <c r="A7" s="14" t="s">
        <v>843</v>
      </c>
      <c r="B7" s="8" t="s">
        <v>863</v>
      </c>
      <c r="C7" s="8" t="s">
        <v>852</v>
      </c>
      <c r="D7" s="9" t="s">
        <v>871</v>
      </c>
      <c r="F7" s="3" t="str">
        <f t="shared" si="0"/>
        <v>Sauc_Pine_3_15_inc</v>
      </c>
      <c r="G7" s="3" t="s">
        <v>838</v>
      </c>
      <c r="H7" s="135" t="s">
        <v>890</v>
      </c>
      <c r="I7" s="3">
        <v>2008</v>
      </c>
      <c r="J7" s="3">
        <v>9</v>
      </c>
      <c r="K7" s="3">
        <v>11</v>
      </c>
      <c r="L7" s="3">
        <v>21</v>
      </c>
      <c r="M7" s="3" t="s">
        <v>353</v>
      </c>
      <c r="N7" s="3" t="s">
        <v>698</v>
      </c>
      <c r="Q7" s="3" t="s">
        <v>348</v>
      </c>
      <c r="Y7" s="3" t="s">
        <v>864</v>
      </c>
      <c r="Z7" s="73">
        <v>18248</v>
      </c>
      <c r="AA7" s="3">
        <v>2008</v>
      </c>
      <c r="AB7" s="130">
        <v>176</v>
      </c>
    </row>
    <row r="8" spans="1:33">
      <c r="A8" s="14" t="s">
        <v>843</v>
      </c>
      <c r="B8" s="8" t="s">
        <v>863</v>
      </c>
      <c r="C8" s="8" t="s">
        <v>855</v>
      </c>
      <c r="D8" s="9" t="s">
        <v>872</v>
      </c>
      <c r="F8" s="3" t="str">
        <f t="shared" si="0"/>
        <v>Sauc_Pine_Pit_Deep_15_inc</v>
      </c>
      <c r="G8" s="3" t="s">
        <v>838</v>
      </c>
      <c r="H8" s="135" t="s">
        <v>890</v>
      </c>
      <c r="I8" s="3">
        <v>2008</v>
      </c>
      <c r="J8" s="3">
        <v>9</v>
      </c>
      <c r="K8" s="3">
        <v>11</v>
      </c>
      <c r="L8" s="3">
        <v>21</v>
      </c>
      <c r="M8" s="3" t="s">
        <v>353</v>
      </c>
      <c r="N8" s="3" t="s">
        <v>698</v>
      </c>
      <c r="Q8" s="3" t="s">
        <v>348</v>
      </c>
      <c r="Y8" s="3" t="s">
        <v>864</v>
      </c>
      <c r="Z8" s="73">
        <v>18256</v>
      </c>
      <c r="AA8" s="3">
        <v>2008</v>
      </c>
      <c r="AB8" s="130">
        <v>130</v>
      </c>
    </row>
    <row r="9" spans="1:33">
      <c r="A9" s="14" t="s">
        <v>843</v>
      </c>
      <c r="B9" s="8" t="s">
        <v>863</v>
      </c>
      <c r="C9" s="10" t="s">
        <v>854</v>
      </c>
      <c r="D9" s="9" t="s">
        <v>873</v>
      </c>
      <c r="F9" s="3" t="str">
        <f t="shared" si="0"/>
        <v>Sauc_Pine_Pit_Shallow_16_inc</v>
      </c>
      <c r="G9" s="3" t="s">
        <v>838</v>
      </c>
      <c r="H9" s="135" t="s">
        <v>890</v>
      </c>
      <c r="I9" s="3">
        <v>2008</v>
      </c>
      <c r="J9" s="3">
        <v>9</v>
      </c>
      <c r="K9" s="3">
        <v>11</v>
      </c>
      <c r="L9" s="3">
        <v>21</v>
      </c>
      <c r="M9" s="3" t="s">
        <v>353</v>
      </c>
      <c r="N9" s="3" t="s">
        <v>698</v>
      </c>
      <c r="Q9" s="3" t="s">
        <v>348</v>
      </c>
      <c r="Y9" s="3" t="s">
        <v>864</v>
      </c>
      <c r="Z9" s="73">
        <v>18254</v>
      </c>
      <c r="AA9" s="3">
        <v>2008</v>
      </c>
      <c r="AB9" s="130">
        <v>125</v>
      </c>
    </row>
    <row r="10" spans="1:33">
      <c r="A10" s="14" t="s">
        <v>843</v>
      </c>
      <c r="B10" s="8" t="s">
        <v>848</v>
      </c>
      <c r="C10" s="8" t="s">
        <v>861</v>
      </c>
      <c r="D10" s="9" t="s">
        <v>874</v>
      </c>
      <c r="F10" s="3" t="str">
        <f t="shared" si="0"/>
        <v>UPEM_Open_15_inc</v>
      </c>
      <c r="G10" s="3" t="s">
        <v>838</v>
      </c>
      <c r="H10" s="135" t="s">
        <v>890</v>
      </c>
      <c r="I10" s="3">
        <v>2008</v>
      </c>
      <c r="J10" s="3">
        <v>9</v>
      </c>
      <c r="K10" s="3">
        <v>11</v>
      </c>
      <c r="L10" s="3">
        <v>21</v>
      </c>
      <c r="M10" s="3" t="s">
        <v>353</v>
      </c>
      <c r="N10" s="3" t="s">
        <v>698</v>
      </c>
      <c r="Q10" s="3" t="s">
        <v>348</v>
      </c>
      <c r="Y10" s="3" t="s">
        <v>864</v>
      </c>
      <c r="Z10" s="73">
        <v>18253</v>
      </c>
      <c r="AA10" s="3">
        <v>2008</v>
      </c>
      <c r="AB10" s="130">
        <v>80</v>
      </c>
    </row>
    <row r="11" spans="1:33">
      <c r="A11" s="14" t="s">
        <v>843</v>
      </c>
      <c r="B11" s="8" t="s">
        <v>848</v>
      </c>
      <c r="C11" s="8" t="s">
        <v>853</v>
      </c>
      <c r="D11" s="9" t="s">
        <v>875</v>
      </c>
      <c r="F11" s="3" t="str">
        <f t="shared" si="0"/>
        <v>UPEM_Pine_1_15_inc</v>
      </c>
      <c r="G11" s="3" t="s">
        <v>838</v>
      </c>
      <c r="H11" s="135" t="s">
        <v>890</v>
      </c>
      <c r="I11" s="3">
        <v>2008</v>
      </c>
      <c r="J11" s="3">
        <v>9</v>
      </c>
      <c r="K11" s="3">
        <v>11</v>
      </c>
      <c r="L11" s="3">
        <v>21</v>
      </c>
      <c r="M11" s="3" t="s">
        <v>353</v>
      </c>
      <c r="N11" s="3" t="s">
        <v>698</v>
      </c>
      <c r="Q11" s="3" t="s">
        <v>348</v>
      </c>
      <c r="Y11" s="3" t="s">
        <v>864</v>
      </c>
      <c r="Z11" s="73">
        <v>18249</v>
      </c>
      <c r="AA11" s="3">
        <v>2008</v>
      </c>
      <c r="AB11" s="130">
        <v>172</v>
      </c>
    </row>
    <row r="12" spans="1:33">
      <c r="A12" s="14" t="s">
        <v>843</v>
      </c>
      <c r="B12" s="8" t="s">
        <v>848</v>
      </c>
      <c r="C12" s="8" t="s">
        <v>857</v>
      </c>
      <c r="D12" s="9" t="s">
        <v>876</v>
      </c>
      <c r="F12" s="3" t="str">
        <f t="shared" si="0"/>
        <v>UPEM_Pine_2_15_inc</v>
      </c>
      <c r="G12" s="3" t="s">
        <v>838</v>
      </c>
      <c r="H12" s="135" t="s">
        <v>890</v>
      </c>
      <c r="I12" s="3">
        <v>2008</v>
      </c>
      <c r="J12" s="3">
        <v>9</v>
      </c>
      <c r="K12" s="3">
        <v>11</v>
      </c>
      <c r="L12" s="3">
        <v>21</v>
      </c>
      <c r="M12" s="3" t="s">
        <v>353</v>
      </c>
      <c r="N12" s="3" t="s">
        <v>698</v>
      </c>
      <c r="Q12" s="3" t="s">
        <v>348</v>
      </c>
      <c r="Y12" s="3" t="s">
        <v>864</v>
      </c>
      <c r="Z12" s="73">
        <v>18250</v>
      </c>
      <c r="AA12" s="3">
        <v>2008</v>
      </c>
      <c r="AB12" s="130">
        <v>60</v>
      </c>
    </row>
    <row r="13" spans="1:33">
      <c r="A13" s="14" t="s">
        <v>843</v>
      </c>
      <c r="B13" s="8" t="s">
        <v>848</v>
      </c>
      <c r="C13" s="8" t="s">
        <v>858</v>
      </c>
      <c r="D13" s="9" t="s">
        <v>877</v>
      </c>
      <c r="F13" s="3" t="str">
        <f t="shared" si="0"/>
        <v>UPEM_Pine_3_15_inc</v>
      </c>
      <c r="G13" s="3" t="s">
        <v>838</v>
      </c>
      <c r="H13" s="135" t="s">
        <v>890</v>
      </c>
      <c r="I13" s="3">
        <v>2008</v>
      </c>
      <c r="J13" s="3">
        <v>9</v>
      </c>
      <c r="K13" s="3">
        <v>11</v>
      </c>
      <c r="L13" s="3">
        <v>21</v>
      </c>
      <c r="M13" s="3" t="s">
        <v>353</v>
      </c>
      <c r="N13" s="3" t="s">
        <v>698</v>
      </c>
      <c r="Q13" s="3" t="s">
        <v>348</v>
      </c>
      <c r="Y13" s="3" t="s">
        <v>864</v>
      </c>
      <c r="Z13" s="73">
        <v>18251</v>
      </c>
      <c r="AA13" s="3">
        <v>2008</v>
      </c>
      <c r="AB13" s="130">
        <v>153</v>
      </c>
    </row>
    <row r="14" spans="1:33">
      <c r="A14" s="14" t="s">
        <v>843</v>
      </c>
      <c r="B14" s="8" t="s">
        <v>848</v>
      </c>
      <c r="C14" s="8" t="s">
        <v>860</v>
      </c>
      <c r="D14" s="9" t="s">
        <v>878</v>
      </c>
      <c r="F14" s="3" t="str">
        <f t="shared" si="0"/>
        <v>UPEM_Pine_Pit_Deep_50_inc</v>
      </c>
      <c r="G14" s="3" t="s">
        <v>838</v>
      </c>
      <c r="H14" s="135" t="s">
        <v>890</v>
      </c>
      <c r="I14" s="3">
        <v>2008</v>
      </c>
      <c r="J14" s="3">
        <v>9</v>
      </c>
      <c r="K14" s="3">
        <v>11</v>
      </c>
      <c r="L14" s="3">
        <v>21</v>
      </c>
      <c r="M14" s="3" t="s">
        <v>353</v>
      </c>
      <c r="N14" s="3" t="s">
        <v>698</v>
      </c>
      <c r="Q14" s="3" t="s">
        <v>348</v>
      </c>
      <c r="Y14" s="3" t="s">
        <v>864</v>
      </c>
      <c r="Z14" s="73">
        <v>18257</v>
      </c>
      <c r="AA14" s="3">
        <v>2008</v>
      </c>
      <c r="AB14" s="130">
        <v>216</v>
      </c>
    </row>
    <row r="15" spans="1:33" ht="26.5">
      <c r="A15" s="14" t="s">
        <v>843</v>
      </c>
      <c r="B15" s="8" t="s">
        <v>848</v>
      </c>
      <c r="C15" s="8" t="s">
        <v>859</v>
      </c>
      <c r="D15" s="9" t="s">
        <v>879</v>
      </c>
      <c r="F15" s="3" t="str">
        <f t="shared" si="0"/>
        <v>UPEM_Pine_Pit_Shallow_14_inc</v>
      </c>
      <c r="G15" s="3" t="s">
        <v>838</v>
      </c>
      <c r="H15" s="135" t="s">
        <v>890</v>
      </c>
      <c r="I15" s="3">
        <v>2008</v>
      </c>
      <c r="J15" s="3">
        <v>9</v>
      </c>
      <c r="K15" s="3">
        <v>11</v>
      </c>
      <c r="L15" s="3">
        <v>21</v>
      </c>
      <c r="M15" s="3" t="s">
        <v>353</v>
      </c>
      <c r="N15" s="3" t="s">
        <v>698</v>
      </c>
      <c r="Q15" s="3" t="s">
        <v>348</v>
      </c>
      <c r="Y15" s="3" t="s">
        <v>864</v>
      </c>
      <c r="Z15" s="73">
        <v>18255</v>
      </c>
      <c r="AA15" s="3">
        <v>2008</v>
      </c>
      <c r="AB15" s="130">
        <v>127</v>
      </c>
    </row>
    <row r="16" spans="1:33">
      <c r="B16" s="8"/>
      <c r="C16" s="3"/>
    </row>
    <row r="17" spans="2:3">
      <c r="B17" s="8"/>
      <c r="C17" s="3"/>
    </row>
    <row r="18" spans="2:3">
      <c r="B18" s="10"/>
      <c r="C18" s="3"/>
    </row>
    <row r="19" spans="2:3">
      <c r="B19" s="10"/>
      <c r="C19" s="3"/>
    </row>
    <row r="20" spans="2:3">
      <c r="B20" s="10"/>
      <c r="C20" s="3"/>
    </row>
    <row r="21" spans="2:3">
      <c r="B21" s="10"/>
      <c r="C21" s="3"/>
    </row>
    <row r="22" spans="2:3">
      <c r="B22" s="10"/>
      <c r="C22" s="3"/>
    </row>
    <row r="23" spans="2:3">
      <c r="B23" s="10"/>
      <c r="C23" s="3"/>
    </row>
    <row r="24" spans="2:3">
      <c r="B24" s="10"/>
      <c r="C24" s="3"/>
    </row>
    <row r="25" spans="2:3">
      <c r="B25" s="10"/>
      <c r="C25" s="3"/>
    </row>
    <row r="26" spans="2:3">
      <c r="B26" s="10"/>
      <c r="C26" s="3"/>
    </row>
    <row r="27" spans="2:3">
      <c r="B27" s="10"/>
      <c r="C27" s="3"/>
    </row>
    <row r="28" spans="2:3">
      <c r="B28" s="10"/>
      <c r="C28" s="3"/>
    </row>
    <row r="29" spans="2:3">
      <c r="B29" s="10"/>
      <c r="C29" s="3"/>
    </row>
    <row r="30" spans="2:3">
      <c r="B30" s="10"/>
      <c r="C30" s="3"/>
    </row>
    <row r="31" spans="2:3">
      <c r="B31" s="10"/>
      <c r="C31" s="3"/>
    </row>
    <row r="32" spans="2:3">
      <c r="B32" s="10"/>
      <c r="C32" s="3"/>
    </row>
    <row r="33" spans="2:3">
      <c r="B33" s="10"/>
      <c r="C33" s="3"/>
    </row>
    <row r="34" spans="2:3">
      <c r="B34" s="10"/>
      <c r="C34" s="3"/>
    </row>
    <row r="35" spans="2:3">
      <c r="B35" s="10"/>
      <c r="C35" s="3"/>
    </row>
    <row r="36" spans="2:3">
      <c r="B36" s="10"/>
      <c r="C36" s="3"/>
    </row>
    <row r="37" spans="2:3">
      <c r="B37" s="10"/>
      <c r="C37" s="3"/>
    </row>
    <row r="38" spans="2:3">
      <c r="B38" s="10"/>
      <c r="C38" s="3"/>
    </row>
    <row r="39" spans="2:3">
      <c r="B39" s="10"/>
      <c r="C39" s="3"/>
    </row>
    <row r="40" spans="2:3">
      <c r="B40" s="10"/>
      <c r="C40" s="3"/>
    </row>
    <row r="41" spans="2:3">
      <c r="B41" s="10"/>
      <c r="C41" s="3"/>
    </row>
    <row r="42" spans="2:3">
      <c r="B42" s="10"/>
      <c r="C42" s="3"/>
    </row>
    <row r="43" spans="2:3">
      <c r="B43" s="10"/>
      <c r="C43" s="3"/>
    </row>
    <row r="44" spans="2:3">
      <c r="B44" s="10"/>
      <c r="C44" s="3"/>
    </row>
    <row r="45" spans="2:3">
      <c r="B45" s="10"/>
      <c r="C45" s="3"/>
    </row>
    <row r="46" spans="2:3">
      <c r="B46" s="10"/>
      <c r="C46" s="3"/>
    </row>
    <row r="47" spans="2:3">
      <c r="B47" s="10"/>
      <c r="C47" s="3"/>
    </row>
    <row r="48" spans="2:3">
      <c r="B48" s="10"/>
      <c r="C48" s="3"/>
    </row>
    <row r="49" spans="2:3">
      <c r="B49" s="10"/>
      <c r="C49" s="3"/>
    </row>
    <row r="50" spans="2:3">
      <c r="B50" s="10"/>
      <c r="C50" s="3"/>
    </row>
    <row r="51" spans="2:3">
      <c r="B51" s="10"/>
      <c r="C51" s="3"/>
    </row>
    <row r="52" spans="2:3">
      <c r="B52" s="10"/>
      <c r="C52" s="3"/>
    </row>
    <row r="53" spans="2:3">
      <c r="B53" s="10"/>
      <c r="C53" s="3"/>
    </row>
    <row r="54" spans="2:3">
      <c r="B54" s="10"/>
      <c r="C54" s="3"/>
    </row>
    <row r="55" spans="2:3">
      <c r="B55" s="10"/>
      <c r="C55" s="3"/>
    </row>
    <row r="56" spans="2:3">
      <c r="B56" s="10"/>
      <c r="C56" s="3"/>
    </row>
    <row r="57" spans="2:3">
      <c r="B57" s="10"/>
      <c r="C57" s="3"/>
    </row>
    <row r="58" spans="2:3">
      <c r="B58" s="10"/>
      <c r="C58" s="3"/>
    </row>
    <row r="59" spans="2:3">
      <c r="B59" s="10"/>
      <c r="C59" s="3"/>
    </row>
    <row r="60" spans="2:3">
      <c r="B60" s="10"/>
      <c r="C60" s="3"/>
    </row>
    <row r="61" spans="2:3">
      <c r="B61" s="10"/>
      <c r="C61" s="3"/>
    </row>
    <row r="62" spans="2:3">
      <c r="B62" s="10"/>
      <c r="C62" s="3"/>
    </row>
    <row r="63" spans="2:3">
      <c r="B63" s="10"/>
      <c r="C63" s="3"/>
    </row>
    <row r="64" spans="2:3">
      <c r="B64" s="10"/>
    </row>
    <row r="65" spans="2:2">
      <c r="B65" s="10"/>
    </row>
    <row r="66" spans="2:2">
      <c r="B66" s="10"/>
    </row>
    <row r="67" spans="2:2">
      <c r="B67" s="10"/>
    </row>
    <row r="68" spans="2:2">
      <c r="B68" s="10"/>
    </row>
    <row r="69" spans="2:2">
      <c r="B69" s="10"/>
    </row>
    <row r="70" spans="2:2">
      <c r="B70" s="10"/>
    </row>
    <row r="71" spans="2:2">
      <c r="B71" s="10"/>
    </row>
    <row r="72" spans="2:2">
      <c r="B72" s="10"/>
    </row>
    <row r="73" spans="2:2">
      <c r="B73" s="10"/>
    </row>
    <row r="74" spans="2:2">
      <c r="B74" s="10"/>
    </row>
    <row r="75" spans="2:2">
      <c r="B75" s="10"/>
    </row>
    <row r="76" spans="2:2">
      <c r="B76" s="10"/>
    </row>
    <row r="77" spans="2:2">
      <c r="B77" s="10"/>
    </row>
    <row r="78" spans="2:2">
      <c r="B78" s="10"/>
    </row>
    <row r="79" spans="2:2">
      <c r="B79" s="10"/>
    </row>
    <row r="80" spans="2:2">
      <c r="B80" s="10"/>
    </row>
    <row r="81" spans="2:2">
      <c r="B81" s="10"/>
    </row>
    <row r="82" spans="2:2">
      <c r="B82" s="10"/>
    </row>
    <row r="83" spans="2:2">
      <c r="B83" s="10"/>
    </row>
    <row r="84" spans="2:2">
      <c r="B84" s="10"/>
    </row>
    <row r="85" spans="2:2">
      <c r="B85" s="10"/>
    </row>
    <row r="86" spans="2:2">
      <c r="B86" s="10"/>
    </row>
    <row r="87" spans="2:2">
      <c r="B87" s="10"/>
    </row>
    <row r="88" spans="2:2">
      <c r="B88" s="10"/>
    </row>
    <row r="89" spans="2:2">
      <c r="B89" s="10"/>
    </row>
    <row r="90" spans="2:2">
      <c r="B90" s="10"/>
    </row>
    <row r="91" spans="2:2">
      <c r="B91" s="10"/>
    </row>
    <row r="92" spans="2:2">
      <c r="B92" s="10"/>
    </row>
    <row r="93" spans="2:2">
      <c r="B93" s="10"/>
    </row>
    <row r="94" spans="2:2">
      <c r="B94" s="10"/>
    </row>
    <row r="95" spans="2:2">
      <c r="B95" s="10"/>
    </row>
    <row r="96" spans="2:2">
      <c r="B96" s="10"/>
    </row>
    <row r="97" spans="2:2">
      <c r="B97" s="10"/>
    </row>
    <row r="98" spans="2:2">
      <c r="B98" s="10"/>
    </row>
    <row r="99" spans="2:2">
      <c r="B99" s="10"/>
    </row>
    <row r="100" spans="2:2">
      <c r="B100" s="10"/>
    </row>
    <row r="101" spans="2:2">
      <c r="B101" s="10"/>
    </row>
    <row r="102" spans="2:2">
      <c r="B102" s="10"/>
    </row>
    <row r="103" spans="2:2">
      <c r="B103" s="10"/>
    </row>
    <row r="104" spans="2:2">
      <c r="B104" s="10"/>
    </row>
    <row r="105" spans="2:2">
      <c r="B105" s="10"/>
    </row>
    <row r="106" spans="2:2">
      <c r="B106" s="10"/>
    </row>
    <row r="107" spans="2:2">
      <c r="B107" s="10"/>
    </row>
    <row r="108" spans="2:2">
      <c r="B108" s="10"/>
    </row>
    <row r="109" spans="2:2">
      <c r="B109" s="10"/>
    </row>
    <row r="110" spans="2:2">
      <c r="B110" s="10"/>
    </row>
    <row r="111" spans="2:2">
      <c r="B111" s="10"/>
    </row>
    <row r="112" spans="2:2">
      <c r="B112" s="10"/>
    </row>
    <row r="113" spans="2:2">
      <c r="B113" s="10"/>
    </row>
    <row r="114" spans="2:2">
      <c r="B114" s="10"/>
    </row>
    <row r="115" spans="2:2">
      <c r="B115" s="10"/>
    </row>
    <row r="116" spans="2:2">
      <c r="B116" s="10"/>
    </row>
    <row r="117" spans="2:2">
      <c r="B117" s="10"/>
    </row>
    <row r="118" spans="2:2">
      <c r="B118" s="10"/>
    </row>
    <row r="119" spans="2:2">
      <c r="B119" s="10"/>
    </row>
    <row r="120" spans="2:2">
      <c r="B120" s="10"/>
    </row>
    <row r="121" spans="2:2">
      <c r="B121" s="10"/>
    </row>
    <row r="122" spans="2:2">
      <c r="B122" s="10"/>
    </row>
    <row r="123" spans="2:2">
      <c r="B123" s="10"/>
    </row>
    <row r="124" spans="2:2">
      <c r="B124" s="10"/>
    </row>
    <row r="125" spans="2:2">
      <c r="B125" s="10"/>
    </row>
    <row r="126" spans="2:2">
      <c r="B126" s="10"/>
    </row>
    <row r="127" spans="2:2">
      <c r="B127" s="10"/>
    </row>
    <row r="128" spans="2:2">
      <c r="B128" s="10"/>
    </row>
    <row r="129" spans="2:2">
      <c r="B129" s="10"/>
    </row>
    <row r="130" spans="2:2">
      <c r="B130" s="10"/>
    </row>
    <row r="131" spans="2:2">
      <c r="B131" s="10"/>
    </row>
    <row r="132" spans="2:2">
      <c r="B132" s="10"/>
    </row>
    <row r="133" spans="2:2">
      <c r="B133" s="10"/>
    </row>
    <row r="134" spans="2:2">
      <c r="B134" s="10"/>
    </row>
    <row r="135" spans="2:2">
      <c r="B135" s="10"/>
    </row>
    <row r="136" spans="2:2">
      <c r="B136" s="10"/>
    </row>
    <row r="137" spans="2:2">
      <c r="B137" s="10"/>
    </row>
    <row r="138" spans="2:2">
      <c r="B138" s="10"/>
    </row>
    <row r="139" spans="2:2">
      <c r="B139" s="10"/>
    </row>
    <row r="140" spans="2:2">
      <c r="B140" s="10"/>
    </row>
    <row r="141" spans="2:2">
      <c r="B141" s="10"/>
    </row>
    <row r="142" spans="2:2">
      <c r="B142" s="10"/>
    </row>
    <row r="143" spans="2:2">
      <c r="B143" s="10"/>
    </row>
    <row r="144" spans="2:2">
      <c r="B144" s="10"/>
    </row>
    <row r="145" spans="2:2">
      <c r="B145" s="10"/>
    </row>
    <row r="146" spans="2:2">
      <c r="B146" s="10"/>
    </row>
    <row r="147" spans="2:2">
      <c r="B147" s="10"/>
    </row>
    <row r="148" spans="2:2">
      <c r="B148" s="10"/>
    </row>
    <row r="149" spans="2:2">
      <c r="B149" s="10"/>
    </row>
    <row r="150" spans="2:2">
      <c r="B150" s="10"/>
    </row>
    <row r="151" spans="2:2">
      <c r="B151" s="10"/>
    </row>
    <row r="152" spans="2:2">
      <c r="B152" s="10"/>
    </row>
    <row r="153" spans="2:2">
      <c r="B153" s="10"/>
    </row>
    <row r="154" spans="2:2">
      <c r="B154" s="10"/>
    </row>
    <row r="155" spans="2:2">
      <c r="B155" s="10"/>
    </row>
    <row r="156" spans="2:2">
      <c r="B156" s="10"/>
    </row>
    <row r="157" spans="2:2">
      <c r="B157" s="10"/>
    </row>
    <row r="158" spans="2:2">
      <c r="B158" s="10"/>
    </row>
    <row r="159" spans="2:2">
      <c r="B159" s="10"/>
    </row>
    <row r="160" spans="2:2">
      <c r="B160" s="10"/>
    </row>
    <row r="161" spans="2:2">
      <c r="B161" s="10"/>
    </row>
    <row r="162" spans="2:2">
      <c r="B162" s="10"/>
    </row>
    <row r="163" spans="2:2">
      <c r="B163" s="10"/>
    </row>
    <row r="164" spans="2:2">
      <c r="B164" s="10"/>
    </row>
    <row r="165" spans="2:2">
      <c r="B165" s="10"/>
    </row>
    <row r="166" spans="2:2">
      <c r="B166" s="10"/>
    </row>
    <row r="167" spans="2:2">
      <c r="B167" s="10"/>
    </row>
    <row r="168" spans="2:2">
      <c r="B168" s="10"/>
    </row>
    <row r="169" spans="2:2">
      <c r="B169" s="10"/>
    </row>
    <row r="170" spans="2:2">
      <c r="B170" s="10"/>
    </row>
    <row r="171" spans="2:2">
      <c r="B171" s="10"/>
    </row>
    <row r="172" spans="2:2">
      <c r="B172" s="10"/>
    </row>
    <row r="173" spans="2:2">
      <c r="B173" s="10"/>
    </row>
    <row r="174" spans="2:2">
      <c r="B174" s="10"/>
    </row>
    <row r="175" spans="2:2">
      <c r="B175" s="10"/>
    </row>
    <row r="176" spans="2:2">
      <c r="B176" s="10"/>
    </row>
    <row r="177" spans="2:2">
      <c r="B177" s="10"/>
    </row>
    <row r="178" spans="2:2">
      <c r="B178" s="10"/>
    </row>
    <row r="179" spans="2:2">
      <c r="B179" s="10"/>
    </row>
    <row r="180" spans="2:2">
      <c r="B180" s="10"/>
    </row>
    <row r="181" spans="2:2">
      <c r="B181" s="10"/>
    </row>
    <row r="182" spans="2:2">
      <c r="B182" s="10"/>
    </row>
    <row r="183" spans="2:2">
      <c r="B183" s="10"/>
    </row>
    <row r="184" spans="2:2">
      <c r="B184" s="10"/>
    </row>
    <row r="185" spans="2:2">
      <c r="B185" s="10"/>
    </row>
    <row r="186" spans="2:2">
      <c r="B186" s="10"/>
    </row>
    <row r="187" spans="2:2">
      <c r="B187" s="10"/>
    </row>
    <row r="188" spans="2:2">
      <c r="B188" s="10"/>
    </row>
    <row r="189" spans="2:2">
      <c r="B189" s="10"/>
    </row>
    <row r="190" spans="2:2">
      <c r="B190" s="10"/>
    </row>
    <row r="191" spans="2:2">
      <c r="B191" s="10"/>
    </row>
    <row r="192" spans="2:2">
      <c r="B192" s="10"/>
    </row>
    <row r="193" spans="2:2">
      <c r="B193" s="10"/>
    </row>
    <row r="194" spans="2:2">
      <c r="B194" s="10"/>
    </row>
    <row r="195" spans="2:2">
      <c r="B195" s="10"/>
    </row>
    <row r="196" spans="2:2">
      <c r="B196" s="10"/>
    </row>
    <row r="197" spans="2:2">
      <c r="B197" s="10"/>
    </row>
    <row r="198" spans="2:2">
      <c r="B198" s="10"/>
    </row>
    <row r="199" spans="2:2">
      <c r="B199" s="10"/>
    </row>
    <row r="200" spans="2:2">
      <c r="B200" s="10"/>
    </row>
  </sheetData>
  <sortState xmlns:xlrd2="http://schemas.microsoft.com/office/spreadsheetml/2017/richdata2" ref="A4:AG15">
    <sortCondition ref="D4:D15"/>
  </sortState>
  <phoneticPr fontId="27" type="noConversion"/>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vocabulary'!$AE$4:$AE$6</xm:f>
          </x14:formula1>
          <xm:sqref>Q4:Q1048576</xm:sqref>
        </x14:dataValidation>
        <x14:dataValidation type="list" allowBlank="1" showInputMessage="1" showErrorMessage="1" xr:uid="{00000000-0002-0000-0700-000002000000}">
          <x14:formula1>
            <xm:f>'controlled vocabulary'!$AD$4:$AD$7</xm:f>
          </x14:formula1>
          <xm:sqref>M4:M1048576</xm:sqref>
        </x14:dataValidation>
        <x14:dataValidation type="list" allowBlank="1" showInputMessage="1" showErrorMessage="1" xr:uid="{00000000-0002-0000-0700-000003000000}">
          <x14:formula1>
            <xm:f>OFFSET(layer!$D$1,3,0,COUNTA(layer!$D:$D)-2,1)</xm:f>
          </x14:formula1>
          <xm:sqref>D16:D1048576</xm:sqref>
        </x14:dataValidation>
        <x14:dataValidation type="list" allowBlank="1" showInputMessage="1" showErrorMessage="1" xr:uid="{00000000-0002-0000-0700-000004000000}">
          <x14:formula1>
            <xm:f>'controlled vocabulary'!$AG$4:$AG$5</xm:f>
          </x14:formula1>
          <xm:sqref>V4:V1048576</xm:sqref>
        </x14:dataValidation>
        <x14:dataValidation type="list" allowBlank="1" showInputMessage="1" showErrorMessage="1" xr:uid="{00000000-0002-0000-0700-000005000000}">
          <x14:formula1>
            <xm:f>'controlled vocabulary'!$AB$4:$AB$9</xm:f>
          </x14:formula1>
          <xm:sqref>G4:G1048576</xm:sqref>
        </x14:dataValidation>
        <x14:dataValidation type="list" allowBlank="1" showInputMessage="1" showErrorMessage="1" xr:uid="{00000000-0002-0000-0700-000006000000}">
          <x14:formula1>
            <xm:f>OFFSET(profile!$D$1,3,0,COUNTA(profile!$D:$D)-2,1)</xm:f>
          </x14:formula1>
          <xm:sqref>C16:C1048576</xm:sqref>
        </x14:dataValidation>
        <x14:dataValidation type="list" allowBlank="1" showInputMessage="1" showErrorMessage="1" xr:uid="{00000000-0002-0000-07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M1000"/>
  <sheetViews>
    <sheetView workbookViewId="0">
      <selection activeCell="C58" sqref="C58"/>
    </sheetView>
  </sheetViews>
  <sheetFormatPr defaultColWidth="15.1796875" defaultRowHeight="15" customHeight="1"/>
  <cols>
    <col min="1" max="1" width="12.453125" customWidth="1"/>
    <col min="2" max="2" width="6.6328125" customWidth="1"/>
    <col min="3" max="4" width="11" customWidth="1"/>
    <col min="5" max="5" width="14.36328125" customWidth="1"/>
    <col min="6" max="6" width="13.453125" customWidth="1"/>
    <col min="7" max="7" width="12.6328125" customWidth="1"/>
    <col min="8" max="8" width="11.1796875" customWidth="1"/>
    <col min="9" max="10" width="10.1796875" customWidth="1"/>
    <col min="11" max="11" width="14.81640625" customWidth="1"/>
    <col min="12" max="12" width="10.1796875" customWidth="1"/>
    <col min="13" max="13" width="19.6328125" customWidth="1"/>
    <col min="14" max="14" width="10.1796875" customWidth="1"/>
    <col min="15" max="15" width="15.36328125" bestFit="1" customWidth="1"/>
    <col min="16" max="17" width="10.1796875" customWidth="1"/>
    <col min="18" max="19" width="13.6328125" customWidth="1"/>
    <col min="20" max="20" width="23.1796875" customWidth="1"/>
    <col min="21" max="21" width="10.453125" bestFit="1" customWidth="1"/>
    <col min="22" max="27" width="10.453125" customWidth="1"/>
    <col min="28" max="28" width="13.453125" bestFit="1" customWidth="1"/>
    <col min="29" max="29" width="20.36328125" bestFit="1" customWidth="1"/>
    <col min="30" max="30" width="14.36328125" bestFit="1" customWidth="1"/>
    <col min="31" max="31" width="15.453125" customWidth="1"/>
    <col min="32" max="33" width="23.1796875" customWidth="1"/>
    <col min="34" max="34" width="14.453125" customWidth="1"/>
    <col min="36" max="36" width="9.6328125" customWidth="1"/>
    <col min="37" max="37" width="11.6328125" customWidth="1"/>
    <col min="38" max="38" width="30.1796875" customWidth="1"/>
    <col min="39" max="39" width="27.36328125" customWidth="1"/>
    <col min="40" max="43" width="13.1796875" customWidth="1"/>
  </cols>
  <sheetData>
    <row r="1" spans="1:39" s="73" customFormat="1" ht="15" customHeight="1">
      <c r="A1" s="72" t="s">
        <v>174</v>
      </c>
      <c r="B1" s="72" t="s">
        <v>175</v>
      </c>
      <c r="C1" s="74"/>
      <c r="D1" s="74"/>
      <c r="E1" s="74"/>
      <c r="F1" s="74"/>
      <c r="G1" s="74"/>
      <c r="H1" s="74"/>
      <c r="J1" s="75"/>
      <c r="K1" s="72" t="s">
        <v>689</v>
      </c>
      <c r="L1" s="75"/>
      <c r="M1" s="75"/>
      <c r="N1" s="75"/>
      <c r="O1" s="75"/>
      <c r="P1" s="75"/>
      <c r="Q1" s="75"/>
      <c r="R1" s="72" t="s">
        <v>176</v>
      </c>
      <c r="S1" s="75"/>
      <c r="T1" s="74"/>
      <c r="U1" s="74"/>
      <c r="V1" s="72" t="s">
        <v>690</v>
      </c>
      <c r="W1" s="74"/>
      <c r="X1" s="74"/>
      <c r="Y1" s="74"/>
      <c r="Z1" s="74"/>
      <c r="AA1" s="74"/>
      <c r="AB1" s="72" t="s">
        <v>682</v>
      </c>
      <c r="AC1" s="75"/>
      <c r="AD1" s="74"/>
      <c r="AF1" s="74"/>
      <c r="AG1" s="74"/>
      <c r="AH1" s="72" t="s">
        <v>177</v>
      </c>
      <c r="AJ1" s="74"/>
      <c r="AK1" s="74"/>
      <c r="AL1" s="74"/>
      <c r="AM1" s="74"/>
    </row>
    <row r="2" spans="1:39" s="73" customFormat="1" ht="15" customHeight="1">
      <c r="A2" s="76" t="s">
        <v>15</v>
      </c>
      <c r="B2" s="76" t="s">
        <v>17</v>
      </c>
      <c r="C2" s="76" t="s">
        <v>18</v>
      </c>
      <c r="D2" s="76" t="s">
        <v>747</v>
      </c>
      <c r="E2" s="76" t="s">
        <v>22</v>
      </c>
      <c r="F2" s="76" t="s">
        <v>19</v>
      </c>
      <c r="G2" s="76" t="s">
        <v>20</v>
      </c>
      <c r="H2" s="76" t="s">
        <v>21</v>
      </c>
      <c r="I2" s="76" t="s">
        <v>53</v>
      </c>
      <c r="J2" s="77" t="s">
        <v>362</v>
      </c>
      <c r="K2" s="76" t="s">
        <v>475</v>
      </c>
      <c r="L2" s="76" t="s">
        <v>477</v>
      </c>
      <c r="M2" s="76" t="s">
        <v>478</v>
      </c>
      <c r="N2" s="76" t="s">
        <v>719</v>
      </c>
      <c r="O2" s="76" t="s">
        <v>710</v>
      </c>
      <c r="P2" s="76" t="s">
        <v>763</v>
      </c>
      <c r="Q2" s="76" t="s">
        <v>487</v>
      </c>
      <c r="R2" s="76" t="s">
        <v>63</v>
      </c>
      <c r="S2" s="78" t="s">
        <v>311</v>
      </c>
      <c r="T2" s="76" t="s">
        <v>65</v>
      </c>
      <c r="U2" s="76" t="s">
        <v>621</v>
      </c>
      <c r="V2" s="76" t="s">
        <v>373</v>
      </c>
      <c r="W2" s="76" t="s">
        <v>374</v>
      </c>
      <c r="X2" s="76" t="s">
        <v>375</v>
      </c>
      <c r="Y2" s="76" t="s">
        <v>721</v>
      </c>
      <c r="Z2" s="76" t="s">
        <v>376</v>
      </c>
      <c r="AA2" s="76" t="s">
        <v>400</v>
      </c>
      <c r="AB2" s="76" t="s">
        <v>779</v>
      </c>
      <c r="AC2" s="76" t="s">
        <v>834</v>
      </c>
      <c r="AD2" s="76" t="s">
        <v>782</v>
      </c>
      <c r="AE2" s="76" t="s">
        <v>780</v>
      </c>
      <c r="AF2" s="76" t="s">
        <v>781</v>
      </c>
      <c r="AG2" s="76" t="s">
        <v>783</v>
      </c>
      <c r="AH2" s="79" t="s">
        <v>629</v>
      </c>
      <c r="AI2" s="80" t="s">
        <v>633</v>
      </c>
      <c r="AJ2" s="78" t="s">
        <v>628</v>
      </c>
      <c r="AK2" s="76" t="s">
        <v>630</v>
      </c>
      <c r="AL2" s="76" t="s">
        <v>784</v>
      </c>
      <c r="AM2" s="76" t="s">
        <v>785</v>
      </c>
    </row>
    <row r="3" spans="1:39" s="73" customFormat="1" ht="15" customHeight="1">
      <c r="A3" s="81"/>
      <c r="B3" s="81"/>
      <c r="C3" s="81"/>
      <c r="D3" s="81"/>
      <c r="E3" s="81"/>
      <c r="F3" s="82" t="str">
        <f>HYPERLINK("http://www.water-research.net/course/drainageclass.pdf","Soil Drainage Classes")</f>
        <v>Soil Drainage Classes</v>
      </c>
      <c r="G3" s="82" t="str">
        <f>HYPERLINK("http://www.nrcs.usda.gov/Internet/FSE_DOCUMENTS/nrcs142p2_052523.pdf","NRCS")</f>
        <v>NRCS</v>
      </c>
      <c r="H3" s="82" t="str">
        <f>HYPERLINK("http://jersey.uoregon.edu/~mstrick/AskGeoMan/geoQuerry11.html","Mafic vs. Felsic")</f>
        <v>Mafic vs. Felsic</v>
      </c>
      <c r="I3" s="81"/>
      <c r="J3" s="81"/>
      <c r="K3" s="81"/>
      <c r="L3" s="81"/>
      <c r="M3" s="81"/>
      <c r="N3" s="81"/>
      <c r="O3" s="81"/>
      <c r="P3" s="81"/>
      <c r="Q3" s="81"/>
      <c r="R3" s="81" t="s">
        <v>178</v>
      </c>
      <c r="S3" s="81"/>
      <c r="T3" s="83"/>
      <c r="U3" s="83"/>
      <c r="V3" s="83"/>
      <c r="W3" s="83"/>
      <c r="X3" s="83"/>
      <c r="Y3" s="83"/>
      <c r="Z3" s="83"/>
      <c r="AA3" s="83"/>
      <c r="AB3" s="83"/>
      <c r="AC3" s="81"/>
      <c r="AD3" s="83"/>
      <c r="AE3" s="83"/>
      <c r="AF3" s="83"/>
      <c r="AG3" s="83"/>
      <c r="AH3" s="81" t="s">
        <v>152</v>
      </c>
      <c r="AI3" s="84"/>
      <c r="AJ3" s="81" t="s">
        <v>179</v>
      </c>
      <c r="AK3" s="81" t="s">
        <v>180</v>
      </c>
      <c r="AL3" s="81"/>
      <c r="AM3" s="81"/>
    </row>
    <row r="4" spans="1:39" ht="12.75" customHeight="1">
      <c r="A4" s="1" t="s">
        <v>181</v>
      </c>
      <c r="B4" s="1" t="s">
        <v>182</v>
      </c>
      <c r="C4" s="1" t="s">
        <v>183</v>
      </c>
      <c r="D4" s="1" t="s">
        <v>749</v>
      </c>
      <c r="E4" s="1" t="s">
        <v>184</v>
      </c>
      <c r="F4" s="1" t="s">
        <v>185</v>
      </c>
      <c r="G4" s="1" t="s">
        <v>186</v>
      </c>
      <c r="H4" s="1" t="s">
        <v>187</v>
      </c>
      <c r="I4" s="1" t="s">
        <v>188</v>
      </c>
      <c r="J4" s="15" t="s">
        <v>363</v>
      </c>
      <c r="K4" s="1" t="s">
        <v>692</v>
      </c>
      <c r="L4" s="1" t="s">
        <v>698</v>
      </c>
      <c r="M4" s="1" t="s">
        <v>703</v>
      </c>
      <c r="N4" s="1" t="s">
        <v>707</v>
      </c>
      <c r="O4" s="1" t="s">
        <v>711</v>
      </c>
      <c r="P4" s="1" t="s">
        <v>765</v>
      </c>
      <c r="Q4" s="1" t="s">
        <v>729</v>
      </c>
      <c r="R4" s="1" t="s">
        <v>342</v>
      </c>
      <c r="S4" s="1" t="s">
        <v>312</v>
      </c>
      <c r="T4" s="1" t="s">
        <v>189</v>
      </c>
      <c r="U4" s="1" t="s">
        <v>622</v>
      </c>
      <c r="V4" s="1" t="s">
        <v>716</v>
      </c>
      <c r="W4" s="1" t="s">
        <v>698</v>
      </c>
      <c r="X4" s="1" t="s">
        <v>708</v>
      </c>
      <c r="Y4" s="1" t="s">
        <v>711</v>
      </c>
      <c r="Z4" s="1" t="s">
        <v>730</v>
      </c>
      <c r="AA4" s="1" t="s">
        <v>726</v>
      </c>
      <c r="AB4" s="1" t="s">
        <v>842</v>
      </c>
      <c r="AC4" s="1" t="s">
        <v>703</v>
      </c>
      <c r="AD4" s="15" t="s">
        <v>352</v>
      </c>
      <c r="AE4" s="15" t="s">
        <v>348</v>
      </c>
      <c r="AF4" s="15" t="s">
        <v>350</v>
      </c>
      <c r="AG4" s="15" t="s">
        <v>356</v>
      </c>
      <c r="AH4" t="s">
        <v>284</v>
      </c>
      <c r="AI4" t="s">
        <v>289</v>
      </c>
      <c r="AJ4" t="s">
        <v>332</v>
      </c>
      <c r="AK4" s="2" t="s">
        <v>190</v>
      </c>
      <c r="AL4" s="2" t="s">
        <v>66</v>
      </c>
      <c r="AM4" s="2" t="s">
        <v>191</v>
      </c>
    </row>
    <row r="5" spans="1:39" ht="12.75" customHeight="1">
      <c r="A5" s="1" t="s">
        <v>192</v>
      </c>
      <c r="B5" s="1" t="s">
        <v>193</v>
      </c>
      <c r="C5" s="1" t="s">
        <v>194</v>
      </c>
      <c r="D5" s="1" t="s">
        <v>748</v>
      </c>
      <c r="E5" s="1" t="s">
        <v>195</v>
      </c>
      <c r="F5" s="1" t="s">
        <v>196</v>
      </c>
      <c r="G5" s="1" t="s">
        <v>197</v>
      </c>
      <c r="H5" s="1" t="s">
        <v>198</v>
      </c>
      <c r="I5" s="1" t="s">
        <v>199</v>
      </c>
      <c r="J5" s="15" t="s">
        <v>362</v>
      </c>
      <c r="K5" s="1" t="s">
        <v>693</v>
      </c>
      <c r="L5" s="1" t="s">
        <v>699</v>
      </c>
      <c r="M5" s="1" t="s">
        <v>704</v>
      </c>
      <c r="N5" s="1" t="s">
        <v>723</v>
      </c>
      <c r="O5" s="1" t="s">
        <v>712</v>
      </c>
      <c r="P5" s="1" t="s">
        <v>766</v>
      </c>
      <c r="Q5" s="1" t="s">
        <v>728</v>
      </c>
      <c r="R5" s="1" t="s">
        <v>200</v>
      </c>
      <c r="S5" s="1" t="s">
        <v>314</v>
      </c>
      <c r="T5" s="1" t="s">
        <v>201</v>
      </c>
      <c r="U5" s="1" t="s">
        <v>623</v>
      </c>
      <c r="V5" s="1" t="s">
        <v>717</v>
      </c>
      <c r="W5" s="1" t="s">
        <v>699</v>
      </c>
      <c r="X5" s="1" t="s">
        <v>720</v>
      </c>
      <c r="Y5" s="1" t="s">
        <v>712</v>
      </c>
      <c r="Z5" s="1" t="s">
        <v>734</v>
      </c>
      <c r="AA5" s="1" t="s">
        <v>727</v>
      </c>
      <c r="AB5" s="1" t="s">
        <v>838</v>
      </c>
      <c r="AC5" s="1" t="s">
        <v>704</v>
      </c>
      <c r="AD5" s="15" t="s">
        <v>353</v>
      </c>
      <c r="AE5" s="15" t="s">
        <v>349</v>
      </c>
      <c r="AF5" s="15" t="s">
        <v>351</v>
      </c>
      <c r="AG5" s="15" t="s">
        <v>357</v>
      </c>
      <c r="AH5" t="s">
        <v>285</v>
      </c>
      <c r="AI5" t="s">
        <v>290</v>
      </c>
      <c r="AJ5" t="s">
        <v>333</v>
      </c>
      <c r="AK5" s="2" t="s">
        <v>214</v>
      </c>
      <c r="AL5" s="2" t="s">
        <v>202</v>
      </c>
      <c r="AM5" s="2" t="s">
        <v>191</v>
      </c>
    </row>
    <row r="6" spans="1:39" ht="12.75" customHeight="1">
      <c r="A6" s="1" t="s">
        <v>203</v>
      </c>
      <c r="B6" s="1" t="s">
        <v>204</v>
      </c>
      <c r="C6" s="1" t="s">
        <v>205</v>
      </c>
      <c r="D6" s="1" t="s">
        <v>233</v>
      </c>
      <c r="E6" s="1" t="s">
        <v>206</v>
      </c>
      <c r="F6" s="1" t="s">
        <v>207</v>
      </c>
      <c r="G6" s="1" t="s">
        <v>208</v>
      </c>
      <c r="H6" s="1" t="s">
        <v>209</v>
      </c>
      <c r="I6" s="1" t="s">
        <v>210</v>
      </c>
      <c r="J6" s="1"/>
      <c r="K6" s="1" t="s">
        <v>694</v>
      </c>
      <c r="L6" s="1" t="s">
        <v>702</v>
      </c>
      <c r="M6" s="1" t="s">
        <v>705</v>
      </c>
      <c r="N6" s="1" t="s">
        <v>739</v>
      </c>
      <c r="O6" s="1" t="s">
        <v>713</v>
      </c>
      <c r="P6" s="1" t="s">
        <v>335</v>
      </c>
      <c r="Q6" s="1" t="s">
        <v>755</v>
      </c>
      <c r="R6" s="1" t="s">
        <v>211</v>
      </c>
      <c r="S6" s="1" t="s">
        <v>313</v>
      </c>
      <c r="T6" s="1" t="s">
        <v>212</v>
      </c>
      <c r="U6" s="1" t="s">
        <v>775</v>
      </c>
      <c r="V6" s="1" t="s">
        <v>718</v>
      </c>
      <c r="W6" s="1" t="s">
        <v>702</v>
      </c>
      <c r="X6" s="1"/>
      <c r="Y6" s="1" t="s">
        <v>713</v>
      </c>
      <c r="Z6" s="1" t="s">
        <v>735</v>
      </c>
      <c r="AA6" s="1" t="s">
        <v>753</v>
      </c>
      <c r="AB6" s="1" t="s">
        <v>839</v>
      </c>
      <c r="AC6" s="1" t="s">
        <v>835</v>
      </c>
      <c r="AD6" s="15" t="s">
        <v>354</v>
      </c>
      <c r="AE6" s="15" t="s">
        <v>233</v>
      </c>
      <c r="AF6" s="1"/>
      <c r="AG6" s="15"/>
      <c r="AH6" t="s">
        <v>234</v>
      </c>
      <c r="AI6" t="s">
        <v>213</v>
      </c>
      <c r="AJ6" s="1" t="s">
        <v>334</v>
      </c>
      <c r="AK6" s="2" t="s">
        <v>41</v>
      </c>
      <c r="AL6" s="2" t="s">
        <v>215</v>
      </c>
      <c r="AM6" s="2" t="s">
        <v>191</v>
      </c>
    </row>
    <row r="7" spans="1:39" ht="12.75" customHeight="1">
      <c r="A7" s="1" t="s">
        <v>216</v>
      </c>
      <c r="B7" s="1" t="s">
        <v>217</v>
      </c>
      <c r="C7" s="1"/>
      <c r="D7" s="1"/>
      <c r="E7" s="1" t="s">
        <v>218</v>
      </c>
      <c r="F7" s="1" t="s">
        <v>219</v>
      </c>
      <c r="G7" s="1" t="s">
        <v>220</v>
      </c>
      <c r="H7" s="1"/>
      <c r="I7" s="1" t="s">
        <v>221</v>
      </c>
      <c r="J7" s="1"/>
      <c r="K7" s="1" t="s">
        <v>695</v>
      </c>
      <c r="L7" s="1" t="s">
        <v>700</v>
      </c>
      <c r="M7" s="1" t="s">
        <v>706</v>
      </c>
      <c r="N7" s="1"/>
      <c r="O7" s="1" t="s">
        <v>714</v>
      </c>
      <c r="P7" s="1"/>
      <c r="Q7" s="1" t="s">
        <v>756</v>
      </c>
      <c r="R7" s="1" t="s">
        <v>222</v>
      </c>
      <c r="S7" s="1" t="s">
        <v>316</v>
      </c>
      <c r="T7" s="1" t="s">
        <v>223</v>
      </c>
      <c r="U7" s="1"/>
      <c r="V7" s="1"/>
      <c r="W7" s="1" t="s">
        <v>700</v>
      </c>
      <c r="X7" s="1"/>
      <c r="Y7" s="1" t="s">
        <v>714</v>
      </c>
      <c r="Z7" s="1" t="s">
        <v>731</v>
      </c>
      <c r="AA7" s="1" t="s">
        <v>754</v>
      </c>
      <c r="AB7" s="1" t="s">
        <v>840</v>
      </c>
      <c r="AC7" s="1"/>
      <c r="AD7" s="15" t="s">
        <v>355</v>
      </c>
      <c r="AE7" s="1"/>
      <c r="AF7" s="1"/>
      <c r="AG7" s="15"/>
      <c r="AH7" t="s">
        <v>254</v>
      </c>
      <c r="AI7" t="s">
        <v>235</v>
      </c>
      <c r="AJ7" t="s">
        <v>298</v>
      </c>
      <c r="AK7" s="2" t="s">
        <v>246</v>
      </c>
      <c r="AL7" s="2" t="s">
        <v>224</v>
      </c>
      <c r="AM7" s="2" t="s">
        <v>225</v>
      </c>
    </row>
    <row r="8" spans="1:39" ht="12.75" customHeight="1">
      <c r="A8" s="1" t="s">
        <v>226</v>
      </c>
      <c r="B8" s="1" t="s">
        <v>227</v>
      </c>
      <c r="C8" s="1"/>
      <c r="D8" s="1"/>
      <c r="E8" s="1" t="s">
        <v>228</v>
      </c>
      <c r="F8" s="1" t="s">
        <v>229</v>
      </c>
      <c r="G8" s="1" t="s">
        <v>230</v>
      </c>
      <c r="H8" s="1"/>
      <c r="I8" s="1" t="s">
        <v>231</v>
      </c>
      <c r="J8" s="1"/>
      <c r="K8" s="1" t="s">
        <v>696</v>
      </c>
      <c r="L8" s="1" t="s">
        <v>701</v>
      </c>
      <c r="M8" s="1" t="s">
        <v>807</v>
      </c>
      <c r="N8" s="1"/>
      <c r="O8" s="1" t="s">
        <v>715</v>
      </c>
      <c r="P8" s="1"/>
      <c r="Q8" s="1" t="s">
        <v>757</v>
      </c>
      <c r="R8" s="1" t="s">
        <v>232</v>
      </c>
      <c r="S8" s="1" t="s">
        <v>315</v>
      </c>
      <c r="T8" s="1" t="s">
        <v>233</v>
      </c>
      <c r="U8" s="1"/>
      <c r="V8" s="1"/>
      <c r="W8" s="1" t="s">
        <v>701</v>
      </c>
      <c r="X8" s="1"/>
      <c r="Y8" s="1" t="s">
        <v>715</v>
      </c>
      <c r="Z8" s="1" t="s">
        <v>736</v>
      </c>
      <c r="AA8" s="1"/>
      <c r="AB8" s="1" t="s">
        <v>841</v>
      </c>
      <c r="AC8" s="1"/>
      <c r="AD8" s="1"/>
      <c r="AE8" s="1"/>
      <c r="AF8" s="1"/>
      <c r="AG8" s="1"/>
      <c r="AH8" t="s">
        <v>260</v>
      </c>
      <c r="AI8" t="s">
        <v>245</v>
      </c>
      <c r="AJ8" t="s">
        <v>299</v>
      </c>
      <c r="AK8" s="2" t="s">
        <v>335</v>
      </c>
      <c r="AL8" s="2" t="s">
        <v>236</v>
      </c>
      <c r="AM8" s="2" t="s">
        <v>237</v>
      </c>
    </row>
    <row r="9" spans="1:39" ht="12.75" customHeight="1">
      <c r="A9" s="1" t="s">
        <v>238</v>
      </c>
      <c r="B9" s="1" t="s">
        <v>239</v>
      </c>
      <c r="C9" s="1"/>
      <c r="D9" s="1"/>
      <c r="E9" s="1" t="s">
        <v>240</v>
      </c>
      <c r="F9" s="1" t="s">
        <v>241</v>
      </c>
      <c r="G9" s="1" t="s">
        <v>242</v>
      </c>
      <c r="H9" s="1"/>
      <c r="I9" s="1" t="s">
        <v>243</v>
      </c>
      <c r="J9" s="1"/>
      <c r="K9" s="1" t="s">
        <v>697</v>
      </c>
      <c r="L9" s="1" t="s">
        <v>752</v>
      </c>
      <c r="M9" s="1"/>
      <c r="N9" s="1"/>
      <c r="O9" s="1" t="s">
        <v>722</v>
      </c>
      <c r="P9" s="1"/>
      <c r="Q9" s="1" t="s">
        <v>751</v>
      </c>
      <c r="R9" s="1" t="s">
        <v>244</v>
      </c>
      <c r="S9" s="1"/>
      <c r="T9" s="1"/>
      <c r="U9" s="1"/>
      <c r="V9" s="1"/>
      <c r="W9" s="1"/>
      <c r="X9" s="1"/>
      <c r="Y9" s="1" t="s">
        <v>722</v>
      </c>
      <c r="Z9" s="1"/>
      <c r="AA9" s="1"/>
      <c r="AB9" s="1" t="s">
        <v>786</v>
      </c>
      <c r="AC9" s="1"/>
      <c r="AD9" s="1"/>
      <c r="AE9" s="1"/>
      <c r="AF9" s="1"/>
      <c r="AG9" s="1"/>
      <c r="AH9" t="s">
        <v>345</v>
      </c>
      <c r="AI9" t="s">
        <v>292</v>
      </c>
      <c r="AJ9" t="s">
        <v>300</v>
      </c>
      <c r="AK9" s="2" t="s">
        <v>336</v>
      </c>
      <c r="AL9" s="2" t="s">
        <v>247</v>
      </c>
      <c r="AM9" s="2" t="s">
        <v>237</v>
      </c>
    </row>
    <row r="10" spans="1:39" ht="12.75" customHeight="1">
      <c r="A10" s="1" t="s">
        <v>248</v>
      </c>
      <c r="B10" s="1" t="s">
        <v>249</v>
      </c>
      <c r="C10" s="1"/>
      <c r="D10" s="1"/>
      <c r="E10" s="1" t="s">
        <v>250</v>
      </c>
      <c r="F10" s="1" t="s">
        <v>251</v>
      </c>
      <c r="G10" s="1" t="s">
        <v>252</v>
      </c>
      <c r="H10" s="1"/>
      <c r="I10" s="1"/>
      <c r="J10" s="1"/>
      <c r="K10" s="1"/>
      <c r="L10" s="1"/>
      <c r="M10" s="1"/>
      <c r="N10" s="1"/>
      <c r="O10" s="1"/>
      <c r="P10" s="1"/>
      <c r="Q10" s="1"/>
      <c r="R10" s="1" t="s">
        <v>253</v>
      </c>
      <c r="S10" s="1"/>
      <c r="T10" s="1"/>
      <c r="U10" s="1"/>
      <c r="V10" s="1"/>
      <c r="W10" s="1"/>
      <c r="X10" s="1"/>
      <c r="Y10" s="1"/>
      <c r="Z10" s="1"/>
      <c r="AA10" s="1"/>
      <c r="AB10" s="1"/>
      <c r="AC10" s="1"/>
      <c r="AD10" s="1"/>
      <c r="AE10" s="1"/>
      <c r="AF10" s="1"/>
      <c r="AG10" s="1"/>
      <c r="AH10" t="s">
        <v>286</v>
      </c>
      <c r="AI10" t="s">
        <v>255</v>
      </c>
      <c r="AJ10" t="s">
        <v>301</v>
      </c>
      <c r="AK10" s="2" t="s">
        <v>337</v>
      </c>
      <c r="AL10" s="2" t="s">
        <v>67</v>
      </c>
      <c r="AM10" s="2" t="s">
        <v>256</v>
      </c>
    </row>
    <row r="11" spans="1:39" ht="12.75" customHeight="1">
      <c r="A11" s="1"/>
      <c r="B11" s="1" t="s">
        <v>257</v>
      </c>
      <c r="C11" s="1"/>
      <c r="D11" s="1"/>
      <c r="E11" s="1"/>
      <c r="F11" s="1"/>
      <c r="G11" s="1" t="s">
        <v>258</v>
      </c>
      <c r="H11" s="1"/>
      <c r="I11" s="1"/>
      <c r="J11" s="1"/>
      <c r="K11" s="1"/>
      <c r="L11" s="1"/>
      <c r="M11" s="1"/>
      <c r="N11" s="1"/>
      <c r="O11" s="1"/>
      <c r="P11" s="1"/>
      <c r="Q11" s="1"/>
      <c r="R11" s="1" t="s">
        <v>259</v>
      </c>
      <c r="S11" s="1"/>
      <c r="T11" s="1"/>
      <c r="U11" s="1"/>
      <c r="V11" s="1"/>
      <c r="W11" s="1"/>
      <c r="X11" s="1"/>
      <c r="Y11" s="1"/>
      <c r="Z11" s="1"/>
      <c r="AA11" s="1"/>
      <c r="AB11" s="1"/>
      <c r="AC11" s="1"/>
      <c r="AD11" s="1"/>
      <c r="AE11" s="1"/>
      <c r="AF11" s="1"/>
      <c r="AG11" s="1"/>
      <c r="AH11" t="s">
        <v>287</v>
      </c>
      <c r="AI11" t="s">
        <v>261</v>
      </c>
      <c r="AJ11" t="s">
        <v>261</v>
      </c>
      <c r="AK11" s="2"/>
      <c r="AL11" s="2" t="s">
        <v>262</v>
      </c>
      <c r="AM11" s="2" t="s">
        <v>263</v>
      </c>
    </row>
    <row r="12" spans="1:39" ht="12.75" customHeight="1">
      <c r="A12" s="1"/>
      <c r="B12" s="1"/>
      <c r="C12" s="1"/>
      <c r="D12" s="1"/>
      <c r="E12" s="1"/>
      <c r="F12" s="1"/>
      <c r="G12" s="1"/>
      <c r="H12" s="1"/>
      <c r="I12" s="1"/>
      <c r="J12" s="1"/>
      <c r="K12" s="1"/>
      <c r="L12" s="1"/>
      <c r="M12" s="1"/>
      <c r="N12" s="1"/>
      <c r="O12" s="1"/>
      <c r="P12" s="1"/>
      <c r="Q12" s="1"/>
      <c r="R12" s="1" t="s">
        <v>264</v>
      </c>
      <c r="S12" s="1"/>
      <c r="T12" s="1"/>
      <c r="U12" s="1"/>
      <c r="V12" s="1"/>
      <c r="W12" s="1"/>
      <c r="X12" s="1"/>
      <c r="Y12" s="1"/>
      <c r="Z12" s="1"/>
      <c r="AA12" s="1"/>
      <c r="AB12" s="1"/>
      <c r="AC12" s="1"/>
      <c r="AD12" s="1"/>
      <c r="AE12" s="1"/>
      <c r="AF12" s="1"/>
      <c r="AG12" s="1"/>
      <c r="AH12" t="s">
        <v>288</v>
      </c>
      <c r="AI12" t="s">
        <v>293</v>
      </c>
      <c r="AJ12" t="s">
        <v>302</v>
      </c>
      <c r="AK12" s="2"/>
      <c r="AL12" s="2" t="s">
        <v>265</v>
      </c>
      <c r="AM12" s="2" t="s">
        <v>266</v>
      </c>
    </row>
    <row r="13" spans="1:39" ht="12.75" customHeight="1">
      <c r="A13" s="1"/>
      <c r="B13" s="1"/>
      <c r="C13" s="1"/>
      <c r="D13" s="1"/>
      <c r="E13" s="1"/>
      <c r="F13" s="1"/>
      <c r="G13" s="1"/>
      <c r="H13" s="1"/>
      <c r="I13" s="1"/>
      <c r="J13" s="1"/>
      <c r="K13" s="1"/>
      <c r="L13" s="1"/>
      <c r="M13" s="1"/>
      <c r="N13" s="1"/>
      <c r="O13" s="1"/>
      <c r="P13" s="1"/>
      <c r="Q13" s="1"/>
      <c r="R13" s="1" t="s">
        <v>267</v>
      </c>
      <c r="S13" s="1"/>
      <c r="T13" s="1"/>
      <c r="U13" s="1"/>
      <c r="V13" s="1"/>
      <c r="W13" s="1"/>
      <c r="X13" s="1"/>
      <c r="Y13" s="1"/>
      <c r="Z13" s="1"/>
      <c r="AA13" s="1"/>
      <c r="AB13" s="1"/>
      <c r="AC13" s="1"/>
      <c r="AD13" s="1"/>
      <c r="AE13" s="1"/>
      <c r="AF13" s="1"/>
      <c r="AG13" s="1"/>
      <c r="AH13" s="2" t="s">
        <v>343</v>
      </c>
      <c r="AI13" t="s">
        <v>294</v>
      </c>
      <c r="AJ13" t="s">
        <v>303</v>
      </c>
      <c r="AK13" s="2"/>
      <c r="AL13" s="2" t="s">
        <v>268</v>
      </c>
      <c r="AM13" s="2" t="s">
        <v>269</v>
      </c>
    </row>
    <row r="14" spans="1:39" ht="12.75" customHeight="1">
      <c r="A14" s="1"/>
      <c r="B14" s="1"/>
      <c r="C14" s="1"/>
      <c r="D14" s="1"/>
      <c r="E14" s="1"/>
      <c r="F14" s="1"/>
      <c r="G14" s="1"/>
      <c r="H14" s="1"/>
      <c r="I14" s="1"/>
      <c r="J14" s="1"/>
      <c r="K14" s="1"/>
      <c r="L14" s="1"/>
      <c r="M14" s="1"/>
      <c r="N14" s="1"/>
      <c r="O14" s="1"/>
      <c r="P14" s="1"/>
      <c r="Q14" s="1"/>
      <c r="R14" s="1" t="s">
        <v>270</v>
      </c>
      <c r="S14" s="1"/>
      <c r="T14" s="1"/>
      <c r="U14" s="1"/>
      <c r="V14" s="1"/>
      <c r="W14" s="1"/>
      <c r="X14" s="1"/>
      <c r="Y14" s="1"/>
      <c r="Z14" s="1"/>
      <c r="AA14" s="1"/>
      <c r="AB14" s="1"/>
      <c r="AC14" s="1"/>
      <c r="AD14" s="1"/>
      <c r="AE14" s="1"/>
      <c r="AF14" s="1"/>
      <c r="AG14" s="1"/>
      <c r="AH14" s="2" t="s">
        <v>344</v>
      </c>
      <c r="AI14" t="s">
        <v>291</v>
      </c>
      <c r="AJ14" t="s">
        <v>304</v>
      </c>
      <c r="AK14" s="2"/>
      <c r="AL14" s="2" t="s">
        <v>68</v>
      </c>
      <c r="AM14" s="2" t="s">
        <v>271</v>
      </c>
    </row>
    <row r="15" spans="1:39" ht="12.75" customHeight="1">
      <c r="A15" s="1"/>
      <c r="B15" s="1"/>
      <c r="C15" s="1"/>
      <c r="D15" s="1"/>
      <c r="E15" s="1"/>
      <c r="F15" s="1"/>
      <c r="G15" s="1"/>
      <c r="H15" s="1"/>
      <c r="I15" s="1"/>
      <c r="J15" s="1"/>
      <c r="K15" s="1"/>
      <c r="L15" s="1"/>
      <c r="M15" s="1"/>
      <c r="N15" s="1"/>
      <c r="O15" s="1"/>
      <c r="P15" s="1"/>
      <c r="Q15" s="1"/>
      <c r="R15" s="1" t="s">
        <v>272</v>
      </c>
      <c r="S15" s="1"/>
      <c r="T15" s="1"/>
      <c r="U15" s="1"/>
      <c r="V15" s="1"/>
      <c r="W15" s="1"/>
      <c r="X15" s="1"/>
      <c r="Y15" s="1"/>
      <c r="Z15" s="1"/>
      <c r="AA15" s="1"/>
      <c r="AB15" s="1"/>
      <c r="AC15" s="1"/>
      <c r="AD15" s="1"/>
      <c r="AE15" s="1"/>
      <c r="AF15" s="1"/>
      <c r="AG15" s="1"/>
      <c r="AH15" s="2"/>
      <c r="AI15" t="s">
        <v>295</v>
      </c>
      <c r="AJ15" t="s">
        <v>305</v>
      </c>
      <c r="AK15" s="2"/>
      <c r="AL15" s="2" t="s">
        <v>273</v>
      </c>
      <c r="AM15" s="2" t="s">
        <v>271</v>
      </c>
    </row>
    <row r="16" spans="1:39" ht="12.75" customHeight="1">
      <c r="A16" s="1"/>
      <c r="B16" s="1"/>
      <c r="C16" s="1"/>
      <c r="D16" s="1"/>
      <c r="E16" s="1"/>
      <c r="F16" s="1"/>
      <c r="G16" s="1"/>
      <c r="H16" s="1"/>
      <c r="I16" s="1"/>
      <c r="J16" s="1"/>
      <c r="K16" s="1"/>
      <c r="L16" s="1"/>
      <c r="M16" s="1"/>
      <c r="N16" s="1"/>
      <c r="O16" s="1"/>
      <c r="P16" s="1"/>
      <c r="Q16" s="1"/>
      <c r="R16" s="1" t="s">
        <v>340</v>
      </c>
      <c r="S16" s="1"/>
      <c r="T16" s="1"/>
      <c r="U16" s="1"/>
      <c r="V16" s="1"/>
      <c r="W16" s="1"/>
      <c r="X16" s="1"/>
      <c r="Y16" s="1"/>
      <c r="Z16" s="1"/>
      <c r="AA16" s="1"/>
      <c r="AB16" s="1"/>
      <c r="AC16" s="1"/>
      <c r="AD16" s="1"/>
      <c r="AE16" s="1"/>
      <c r="AF16" s="1"/>
      <c r="AG16" s="1"/>
      <c r="AH16" s="2"/>
      <c r="AI16" t="s">
        <v>296</v>
      </c>
      <c r="AJ16" t="s">
        <v>306</v>
      </c>
      <c r="AK16" s="2"/>
      <c r="AL16" s="2" t="s">
        <v>274</v>
      </c>
      <c r="AM16" s="2" t="s">
        <v>275</v>
      </c>
    </row>
    <row r="17" spans="1:39"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2"/>
      <c r="AI17" t="s">
        <v>297</v>
      </c>
      <c r="AJ17" t="s">
        <v>307</v>
      </c>
      <c r="AK17" s="2"/>
      <c r="AL17" s="2" t="s">
        <v>69</v>
      </c>
      <c r="AM17" s="2" t="s">
        <v>276</v>
      </c>
    </row>
    <row r="18" spans="1:39"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2"/>
      <c r="AI18" t="s">
        <v>338</v>
      </c>
      <c r="AJ18" t="s">
        <v>308</v>
      </c>
      <c r="AK18" s="2"/>
      <c r="AL18" s="2"/>
      <c r="AM18" s="2"/>
    </row>
    <row r="19" spans="1:3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I19" t="s">
        <v>339</v>
      </c>
      <c r="AJ19" s="2"/>
      <c r="AK19" s="2"/>
      <c r="AL19" s="2"/>
      <c r="AM19" s="2"/>
    </row>
    <row r="20" spans="1:39"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I20" t="s">
        <v>341</v>
      </c>
      <c r="AJ20" s="2"/>
      <c r="AK20" s="2"/>
      <c r="AL20" s="2"/>
      <c r="AM20" s="2"/>
    </row>
    <row r="21" spans="1:39"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J21" s="2"/>
      <c r="AK21" s="2"/>
      <c r="AL21" s="2"/>
      <c r="AM21" s="2"/>
    </row>
    <row r="22" spans="1:39"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J22" s="2"/>
      <c r="AK22" s="2"/>
      <c r="AL22" s="2"/>
      <c r="AM22" s="2"/>
    </row>
    <row r="23" spans="1:39"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J23" s="2"/>
      <c r="AK23" s="2"/>
      <c r="AL23" s="2"/>
      <c r="AM23" s="2"/>
    </row>
    <row r="24" spans="1:39"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J24" s="2"/>
      <c r="AK24" s="2"/>
      <c r="AL24" s="2"/>
      <c r="AM24" s="2"/>
    </row>
    <row r="25" spans="1:39"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J25" s="2"/>
      <c r="AL25" s="2"/>
      <c r="AM25" s="2"/>
    </row>
    <row r="26" spans="1:39"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J26" s="2"/>
      <c r="AL26" s="2"/>
      <c r="AM26" s="2"/>
    </row>
    <row r="27" spans="1:39"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L27" s="2"/>
      <c r="AM27" s="2"/>
    </row>
    <row r="28" spans="1:39" ht="12.75" customHeight="1">
      <c r="A28" s="1"/>
      <c r="B28" s="1"/>
      <c r="C28" s="1"/>
      <c r="D28" s="1"/>
      <c r="E28" s="1"/>
      <c r="F28" s="1"/>
      <c r="G28" s="1"/>
      <c r="H28" s="1"/>
      <c r="I28" s="1"/>
      <c r="J28" s="1"/>
      <c r="K28" s="1"/>
      <c r="L28" s="1"/>
      <c r="M28" s="1"/>
      <c r="N28" s="1"/>
      <c r="O28" s="1"/>
      <c r="P28" s="1"/>
      <c r="Q28" s="1"/>
      <c r="R28" s="1"/>
      <c r="S28" s="1"/>
      <c r="T28" s="1"/>
      <c r="AD28" s="1"/>
      <c r="AE28" s="1"/>
      <c r="AF28" s="1"/>
      <c r="AG28" s="1"/>
      <c r="AL28" s="2"/>
      <c r="AM28" s="2"/>
    </row>
    <row r="29" spans="1:39" ht="14.5"/>
    <row r="30" spans="1:39" ht="14.5"/>
    <row r="31" spans="1:39" ht="14.5"/>
    <row r="32" spans="1:39" ht="14.5"/>
    <row r="33" ht="14.5"/>
    <row r="34" ht="14.5"/>
    <row r="35" ht="14.5"/>
    <row r="36" ht="14.5"/>
    <row r="37" ht="14.5"/>
    <row r="38" ht="14.5"/>
    <row r="39" ht="14.5"/>
    <row r="40" ht="14.5"/>
    <row r="41" ht="14.5"/>
    <row r="42" ht="14.5"/>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row r="129" ht="14.5"/>
    <row r="130" ht="14.5"/>
    <row r="131" ht="14.5"/>
    <row r="132" ht="14.5"/>
    <row r="133" ht="14.5"/>
    <row r="134" ht="14.5"/>
    <row r="135" ht="14.5"/>
    <row r="136" ht="14.5"/>
    <row r="137" ht="14.5"/>
    <row r="138" ht="14.5"/>
    <row r="139" ht="14.5"/>
    <row r="140" ht="14.5"/>
    <row r="141" ht="14.5"/>
    <row r="142" ht="14.5"/>
    <row r="143" ht="14.5"/>
    <row r="144" ht="14.5"/>
    <row r="145" ht="14.5"/>
    <row r="146" ht="14.5"/>
    <row r="147" ht="14.5"/>
    <row r="148" ht="14.5"/>
    <row r="149" ht="14.5"/>
    <row r="150" ht="14.5"/>
    <row r="151" ht="14.5"/>
    <row r="152" ht="14.5"/>
    <row r="153" ht="14.5"/>
    <row r="154" ht="14.5"/>
    <row r="155" ht="14.5"/>
    <row r="156" ht="14.5"/>
    <row r="157" ht="14.5"/>
    <row r="158" ht="14.5"/>
    <row r="159" ht="14.5"/>
    <row r="160" ht="14.5"/>
    <row r="161" ht="14.5"/>
    <row r="162" ht="14.5"/>
    <row r="163"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row r="996" ht="14.5"/>
    <row r="997" ht="14.5"/>
    <row r="998" ht="14.5"/>
    <row r="999" ht="14.5"/>
    <row r="1000" ht="14.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2025-08-14T15:51:28Z</dcterms:modified>
</cp:coreProperties>
</file>